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en/Dropbox/Programacion/Proyectos/Iberdrolux/"/>
    </mc:Choice>
  </mc:AlternateContent>
  <xr:revisionPtr revIDLastSave="0" documentId="13_ncr:1_{64C0B37C-C974-3749-8A46-A8627609EC72}" xr6:coauthVersionLast="45" xr6:coauthVersionMax="45" xr10:uidLastSave="{00000000-0000-0000-0000-000000000000}"/>
  <bookViews>
    <workbookView xWindow="0" yWindow="460" windowWidth="38400" windowHeight="21140" xr2:uid="{282E9E91-F784-6B4B-BA20-4F197C46D5E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2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6" i="1" s="1"/>
  <c r="C6" i="1"/>
  <c r="C7" i="1"/>
  <c r="C8" i="1"/>
  <c r="C9" i="1"/>
  <c r="C10" i="1"/>
  <c r="C11" i="1"/>
  <c r="C12" i="1"/>
  <c r="D12" i="1" s="1"/>
  <c r="C13" i="1"/>
  <c r="D13" i="1" s="1"/>
  <c r="C14" i="1"/>
  <c r="C15" i="1"/>
  <c r="C16" i="1"/>
  <c r="D16" i="1" s="1"/>
  <c r="C17" i="1"/>
  <c r="D17" i="1" s="1"/>
  <c r="C18" i="1"/>
  <c r="C19" i="1"/>
  <c r="C20" i="1"/>
  <c r="D20" i="1" s="1"/>
  <c r="C21" i="1"/>
  <c r="D21" i="1" s="1"/>
  <c r="C22" i="1"/>
  <c r="C23" i="1"/>
  <c r="C24" i="1"/>
  <c r="D24" i="1" s="1"/>
  <c r="C25" i="1"/>
  <c r="D25" i="1" s="1"/>
  <c r="C26" i="1"/>
  <c r="C27" i="1"/>
  <c r="C28" i="1"/>
  <c r="D28" i="1" s="1"/>
  <c r="C29" i="1"/>
  <c r="D29" i="1" s="1"/>
  <c r="D8" i="1" l="1"/>
  <c r="D9" i="1"/>
  <c r="D7" i="1"/>
  <c r="D27" i="1"/>
  <c r="D23" i="1"/>
  <c r="D19" i="1"/>
  <c r="D15" i="1"/>
  <c r="D11" i="1"/>
  <c r="D26" i="1"/>
  <c r="D22" i="1"/>
  <c r="D18" i="1"/>
  <c r="D14" i="1"/>
  <c r="D10" i="1"/>
</calcChain>
</file>

<file path=xl/sharedStrings.xml><?xml version="1.0" encoding="utf-8"?>
<sst xmlns="http://schemas.openxmlformats.org/spreadsheetml/2006/main" count="32" uniqueCount="17">
  <si>
    <t>Hora</t>
  </si>
  <si>
    <t>Consumo (kW/h)</t>
  </si>
  <si>
    <t>Consumo (W/h)</t>
  </si>
  <si>
    <t>Potencia contratada (kW/año):</t>
  </si>
  <si>
    <t>TEST PARA EL DÍA:</t>
  </si>
  <si>
    <t>Coste sin incluir potencia (€/h)</t>
  </si>
  <si>
    <t>Coste incluyendo la potencia (€/h)</t>
  </si>
  <si>
    <t>Número días año:</t>
  </si>
  <si>
    <t>Precio kw/h bonificado (€):</t>
  </si>
  <si>
    <t>Precio kW/h sin bonificar (€):</t>
  </si>
  <si>
    <t>Precio por kW/año de potencia (€):</t>
  </si>
  <si>
    <t>COSTE TOTAL (€):</t>
  </si>
  <si>
    <t>Marque X si la hora está bonificada:</t>
  </si>
  <si>
    <t>X</t>
  </si>
  <si>
    <t>*** INSTRUCCIONES ***</t>
  </si>
  <si>
    <t>Modifique las celdas con doble borde para introducir sus datos</t>
  </si>
  <si>
    <t xml:space="preserve">CONSUMO TOTAL (kW):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</si>
</sst>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22F4-44C9-8C4D-B60F-C35EB184269D}">
  <dimension ref="A1:I32"/>
  <sheetViews>
    <sheetView tabSelected="1" zoomScale="125" zoomScaleNormal="167" workbookViewId="0"/>
  </sheetViews>
  <sheetFormatPr baseColWidth="10" defaultRowHeight="16" x14ac:dyDescent="0.2"/>
  <cols>
    <col min="1" max="1" width="6.5" customWidth="1"/>
    <col min="2" max="2" width="21.5" customWidth="1"/>
    <col min="3" max="3" width="16.6640625" customWidth="1"/>
    <col min="4" max="4" width="31.83203125" customWidth="1"/>
    <col min="5" max="5" width="31.6640625" customWidth="1"/>
    <col min="7" max="7" width="3.1640625" customWidth="1"/>
    <col min="8" max="8" width="29.6640625" customWidth="1"/>
  </cols>
  <sheetData>
    <row r="1" spans="1:9" ht="17" thickBot="1" x14ac:dyDescent="0.25">
      <c r="A1" s="1"/>
      <c r="B1" s="17" t="s">
        <v>4</v>
      </c>
      <c r="C1" s="10">
        <v>42736</v>
      </c>
      <c r="D1" s="1"/>
      <c r="E1" s="3" t="s">
        <v>7</v>
      </c>
      <c r="F1" s="6">
        <v>365</v>
      </c>
      <c r="G1" s="1"/>
      <c r="H1" s="3" t="s">
        <v>9</v>
      </c>
      <c r="I1" s="1">
        <v>0.17116600000000001</v>
      </c>
    </row>
    <row r="2" spans="1:9" x14ac:dyDescent="0.2">
      <c r="A2" s="1"/>
      <c r="B2" s="2" t="s">
        <v>11</v>
      </c>
      <c r="C2" s="9">
        <f>SUM(E6:E29)</f>
        <v>18.86972923749315</v>
      </c>
      <c r="D2" s="1"/>
      <c r="E2" s="3" t="s">
        <v>3</v>
      </c>
      <c r="F2" s="7">
        <v>4.5999999999999996</v>
      </c>
      <c r="G2" s="1"/>
      <c r="H2" s="3" t="s">
        <v>8</v>
      </c>
      <c r="I2" s="6">
        <v>8.5875000000000007E-2</v>
      </c>
    </row>
    <row r="3" spans="1:9" ht="17" thickBot="1" x14ac:dyDescent="0.25">
      <c r="A3" s="1"/>
      <c r="B3" s="18" t="s">
        <v>16</v>
      </c>
      <c r="C3" s="2">
        <f>SUM(C6:C29)</f>
        <v>13.261000000000001</v>
      </c>
      <c r="D3" s="1"/>
      <c r="E3" s="3" t="s">
        <v>10</v>
      </c>
      <c r="F3" s="8">
        <v>57.23</v>
      </c>
      <c r="G3" s="1"/>
      <c r="H3" s="1"/>
      <c r="I3" s="1"/>
    </row>
    <row r="4" spans="1:9" x14ac:dyDescent="0.2">
      <c r="A4" s="1"/>
      <c r="B4" s="1"/>
      <c r="C4" s="1"/>
      <c r="D4" s="1"/>
      <c r="E4" s="1"/>
      <c r="F4" s="1"/>
      <c r="G4" s="1"/>
      <c r="H4" s="1"/>
      <c r="I4" s="1"/>
    </row>
    <row r="5" spans="1:9" ht="17" thickBot="1" x14ac:dyDescent="0.25">
      <c r="A5" s="2" t="s">
        <v>0</v>
      </c>
      <c r="B5" s="5" t="s">
        <v>2</v>
      </c>
      <c r="C5" s="2" t="s">
        <v>1</v>
      </c>
      <c r="D5" s="2" t="s">
        <v>5</v>
      </c>
      <c r="E5" s="2" t="s">
        <v>6</v>
      </c>
      <c r="F5" s="1"/>
      <c r="G5" s="1"/>
      <c r="H5" s="2" t="s">
        <v>12</v>
      </c>
      <c r="I5" s="5"/>
    </row>
    <row r="6" spans="1:9" x14ac:dyDescent="0.2">
      <c r="A6" s="3">
        <v>0</v>
      </c>
      <c r="B6" s="6">
        <v>602</v>
      </c>
      <c r="C6" s="4">
        <f>B6/1000</f>
        <v>0.60199999999999998</v>
      </c>
      <c r="D6" s="2">
        <f>E6-($F$2*$F$3/$F$1)</f>
        <v>5.1696749999999958E-2</v>
      </c>
      <c r="E6" s="2">
        <f>IF(I6="X", C6*$I$2,C6*$I$1)+($F$2*$F$3/$F$1)</f>
        <v>0.77295154452054782</v>
      </c>
      <c r="F6" s="1"/>
      <c r="G6" s="1"/>
      <c r="H6" s="3">
        <v>0</v>
      </c>
      <c r="I6" s="6" t="s">
        <v>13</v>
      </c>
    </row>
    <row r="7" spans="1:9" x14ac:dyDescent="0.2">
      <c r="A7" s="3">
        <v>1</v>
      </c>
      <c r="B7" s="7">
        <v>548</v>
      </c>
      <c r="C7" s="4">
        <f t="shared" ref="C7:C30" si="0">B7/1000</f>
        <v>0.54800000000000004</v>
      </c>
      <c r="D7" s="2">
        <f t="shared" ref="D7:D29" si="1">E7-($F$2*$F$3/$F$1)</f>
        <v>4.7059500000000032E-2</v>
      </c>
      <c r="E7" s="2">
        <f t="shared" ref="E7:E29" si="2">IF(I7="X", C7*$I$2,C7*$I$1)+($F$2*$F$3/$F$1)</f>
        <v>0.76831429452054789</v>
      </c>
      <c r="F7" s="1"/>
      <c r="G7" s="1"/>
      <c r="H7" s="3">
        <v>1</v>
      </c>
      <c r="I7" s="7" t="s">
        <v>13</v>
      </c>
    </row>
    <row r="8" spans="1:9" x14ac:dyDescent="0.2">
      <c r="A8" s="3">
        <v>2</v>
      </c>
      <c r="B8" s="7">
        <v>942</v>
      </c>
      <c r="C8" s="4">
        <f t="shared" si="0"/>
        <v>0.94199999999999995</v>
      </c>
      <c r="D8" s="2">
        <f t="shared" si="1"/>
        <v>8.0894250000000056E-2</v>
      </c>
      <c r="E8" s="2">
        <f t="shared" si="2"/>
        <v>0.80214904452054792</v>
      </c>
      <c r="F8" s="1"/>
      <c r="G8" s="1"/>
      <c r="H8" s="3">
        <v>2</v>
      </c>
      <c r="I8" s="7" t="s">
        <v>13</v>
      </c>
    </row>
    <row r="9" spans="1:9" x14ac:dyDescent="0.2">
      <c r="A9" s="3">
        <v>3</v>
      </c>
      <c r="B9" s="7">
        <v>649</v>
      </c>
      <c r="C9" s="4">
        <f t="shared" si="0"/>
        <v>0.64900000000000002</v>
      </c>
      <c r="D9" s="2">
        <f t="shared" si="1"/>
        <v>5.5732875000000015E-2</v>
      </c>
      <c r="E9" s="2">
        <f t="shared" si="2"/>
        <v>0.77698766952054787</v>
      </c>
      <c r="F9" s="1"/>
      <c r="G9" s="1"/>
      <c r="H9" s="3">
        <v>3</v>
      </c>
      <c r="I9" s="7" t="s">
        <v>13</v>
      </c>
    </row>
    <row r="10" spans="1:9" x14ac:dyDescent="0.2">
      <c r="A10" s="3">
        <v>4</v>
      </c>
      <c r="B10" s="7">
        <v>233</v>
      </c>
      <c r="C10" s="4">
        <f t="shared" si="0"/>
        <v>0.23300000000000001</v>
      </c>
      <c r="D10" s="2">
        <f t="shared" si="1"/>
        <v>2.0008875000000037E-2</v>
      </c>
      <c r="E10" s="2">
        <f t="shared" si="2"/>
        <v>0.7412636695205479</v>
      </c>
      <c r="F10" s="1"/>
      <c r="G10" s="1"/>
      <c r="H10" s="3">
        <v>4</v>
      </c>
      <c r="I10" s="7" t="s">
        <v>13</v>
      </c>
    </row>
    <row r="11" spans="1:9" x14ac:dyDescent="0.2">
      <c r="A11" s="3">
        <v>5</v>
      </c>
      <c r="B11" s="7">
        <v>102</v>
      </c>
      <c r="C11" s="4">
        <f t="shared" si="0"/>
        <v>0.10199999999999999</v>
      </c>
      <c r="D11" s="2">
        <f t="shared" si="1"/>
        <v>8.7592499999999962E-3</v>
      </c>
      <c r="E11" s="2">
        <f t="shared" si="2"/>
        <v>0.73001404452054786</v>
      </c>
      <c r="F11" s="1"/>
      <c r="G11" s="1"/>
      <c r="H11" s="3">
        <v>5</v>
      </c>
      <c r="I11" s="7" t="s">
        <v>13</v>
      </c>
    </row>
    <row r="12" spans="1:9" x14ac:dyDescent="0.2">
      <c r="A12" s="3">
        <v>6</v>
      </c>
      <c r="B12" s="7">
        <v>124</v>
      </c>
      <c r="C12" s="4">
        <f t="shared" si="0"/>
        <v>0.124</v>
      </c>
      <c r="D12" s="2">
        <f t="shared" si="1"/>
        <v>1.064849999999995E-2</v>
      </c>
      <c r="E12" s="2">
        <f t="shared" si="2"/>
        <v>0.73190329452054781</v>
      </c>
      <c r="F12" s="1"/>
      <c r="G12" s="1"/>
      <c r="H12" s="3">
        <v>6</v>
      </c>
      <c r="I12" s="7" t="s">
        <v>13</v>
      </c>
    </row>
    <row r="13" spans="1:9" x14ac:dyDescent="0.2">
      <c r="A13" s="3">
        <v>7</v>
      </c>
      <c r="B13" s="7">
        <v>85</v>
      </c>
      <c r="C13" s="4">
        <f t="shared" si="0"/>
        <v>8.5000000000000006E-2</v>
      </c>
      <c r="D13" s="2">
        <f t="shared" si="1"/>
        <v>7.2993749999999968E-3</v>
      </c>
      <c r="E13" s="2">
        <f t="shared" si="2"/>
        <v>0.72855416952054786</v>
      </c>
      <c r="F13" s="1"/>
      <c r="G13" s="1"/>
      <c r="H13" s="3">
        <v>7</v>
      </c>
      <c r="I13" s="7" t="s">
        <v>13</v>
      </c>
    </row>
    <row r="14" spans="1:9" x14ac:dyDescent="0.2">
      <c r="A14" s="3">
        <v>8</v>
      </c>
      <c r="B14" s="7">
        <v>155</v>
      </c>
      <c r="C14" s="4">
        <f t="shared" si="0"/>
        <v>0.155</v>
      </c>
      <c r="D14" s="2">
        <f t="shared" si="1"/>
        <v>1.331062500000002E-2</v>
      </c>
      <c r="E14" s="2">
        <f t="shared" si="2"/>
        <v>0.73456541952054788</v>
      </c>
      <c r="F14" s="1"/>
      <c r="G14" s="1"/>
      <c r="H14" s="3">
        <v>8</v>
      </c>
      <c r="I14" s="7" t="s">
        <v>13</v>
      </c>
    </row>
    <row r="15" spans="1:9" x14ac:dyDescent="0.2">
      <c r="A15" s="3">
        <v>9</v>
      </c>
      <c r="B15" s="7">
        <v>287</v>
      </c>
      <c r="C15" s="4">
        <f t="shared" si="0"/>
        <v>0.28699999999999998</v>
      </c>
      <c r="D15" s="2">
        <f t="shared" si="1"/>
        <v>2.4646124999999963E-2</v>
      </c>
      <c r="E15" s="2">
        <f t="shared" si="2"/>
        <v>0.74590091952054782</v>
      </c>
      <c r="F15" s="1"/>
      <c r="G15" s="1"/>
      <c r="H15" s="3">
        <v>9</v>
      </c>
      <c r="I15" s="7" t="s">
        <v>13</v>
      </c>
    </row>
    <row r="16" spans="1:9" x14ac:dyDescent="0.2">
      <c r="A16" s="3">
        <v>10</v>
      </c>
      <c r="B16" s="7">
        <v>244</v>
      </c>
      <c r="C16" s="4">
        <f t="shared" si="0"/>
        <v>0.24399999999999999</v>
      </c>
      <c r="D16" s="2">
        <f t="shared" si="1"/>
        <v>2.0953499999999958E-2</v>
      </c>
      <c r="E16" s="2">
        <f t="shared" si="2"/>
        <v>0.74220829452054782</v>
      </c>
      <c r="F16" s="1"/>
      <c r="G16" s="1"/>
      <c r="H16" s="3">
        <v>10</v>
      </c>
      <c r="I16" s="7" t="s">
        <v>13</v>
      </c>
    </row>
    <row r="17" spans="1:9" x14ac:dyDescent="0.2">
      <c r="A17" s="3">
        <v>11</v>
      </c>
      <c r="B17" s="7">
        <v>283</v>
      </c>
      <c r="C17" s="4">
        <f t="shared" si="0"/>
        <v>0.28299999999999997</v>
      </c>
      <c r="D17" s="2">
        <f t="shared" si="1"/>
        <v>2.4302625000000022E-2</v>
      </c>
      <c r="E17" s="2">
        <f t="shared" si="2"/>
        <v>0.74555741952054788</v>
      </c>
      <c r="F17" s="1"/>
      <c r="G17" s="1"/>
      <c r="H17" s="3">
        <v>11</v>
      </c>
      <c r="I17" s="7" t="s">
        <v>13</v>
      </c>
    </row>
    <row r="18" spans="1:9" x14ac:dyDescent="0.2">
      <c r="A18" s="3">
        <v>12</v>
      </c>
      <c r="B18" s="7">
        <v>654</v>
      </c>
      <c r="C18" s="4">
        <f t="shared" si="0"/>
        <v>0.65400000000000003</v>
      </c>
      <c r="D18" s="2">
        <f t="shared" si="1"/>
        <v>5.6162249999999969E-2</v>
      </c>
      <c r="E18" s="2">
        <f t="shared" si="2"/>
        <v>0.77741704452054783</v>
      </c>
      <c r="F18" s="1"/>
      <c r="G18" s="1"/>
      <c r="H18" s="3">
        <v>12</v>
      </c>
      <c r="I18" s="7" t="s">
        <v>13</v>
      </c>
    </row>
    <row r="19" spans="1:9" x14ac:dyDescent="0.2">
      <c r="A19" s="3">
        <v>13</v>
      </c>
      <c r="B19" s="7">
        <v>486</v>
      </c>
      <c r="C19" s="4">
        <f t="shared" si="0"/>
        <v>0.48599999999999999</v>
      </c>
      <c r="D19" s="2">
        <f t="shared" si="1"/>
        <v>4.1735250000000002E-2</v>
      </c>
      <c r="E19" s="2">
        <f t="shared" si="2"/>
        <v>0.76299004452054786</v>
      </c>
      <c r="F19" s="1"/>
      <c r="G19" s="1"/>
      <c r="H19" s="3">
        <v>13</v>
      </c>
      <c r="I19" s="7" t="s">
        <v>13</v>
      </c>
    </row>
    <row r="20" spans="1:9" x14ac:dyDescent="0.2">
      <c r="A20" s="3">
        <v>14</v>
      </c>
      <c r="B20" s="7">
        <v>775</v>
      </c>
      <c r="C20" s="4">
        <f t="shared" si="0"/>
        <v>0.77500000000000002</v>
      </c>
      <c r="D20" s="2">
        <f t="shared" si="1"/>
        <v>0.13265364999999996</v>
      </c>
      <c r="E20" s="2">
        <f t="shared" si="2"/>
        <v>0.85390844452054782</v>
      </c>
      <c r="F20" s="1"/>
      <c r="G20" s="1"/>
      <c r="H20" s="3">
        <v>14</v>
      </c>
      <c r="I20" s="7"/>
    </row>
    <row r="21" spans="1:9" x14ac:dyDescent="0.2">
      <c r="A21" s="3">
        <v>15</v>
      </c>
      <c r="B21" s="7">
        <v>699</v>
      </c>
      <c r="C21" s="4">
        <f t="shared" si="0"/>
        <v>0.69899999999999995</v>
      </c>
      <c r="D21" s="2">
        <f t="shared" si="1"/>
        <v>0.11964503400000004</v>
      </c>
      <c r="E21" s="2">
        <f t="shared" si="2"/>
        <v>0.8408998285205479</v>
      </c>
      <c r="F21" s="1"/>
      <c r="G21" s="1"/>
      <c r="H21" s="3">
        <v>15</v>
      </c>
      <c r="I21" s="7"/>
    </row>
    <row r="22" spans="1:9" x14ac:dyDescent="0.2">
      <c r="A22" s="3">
        <v>16</v>
      </c>
      <c r="B22" s="7">
        <v>377</v>
      </c>
      <c r="C22" s="4">
        <f t="shared" si="0"/>
        <v>0.377</v>
      </c>
      <c r="D22" s="2">
        <f t="shared" si="1"/>
        <v>6.452958200000003E-2</v>
      </c>
      <c r="E22" s="2">
        <f t="shared" si="2"/>
        <v>0.78578437652054789</v>
      </c>
      <c r="F22" s="1"/>
      <c r="G22" s="1"/>
      <c r="H22" s="3">
        <v>16</v>
      </c>
      <c r="I22" s="7"/>
    </row>
    <row r="23" spans="1:9" x14ac:dyDescent="0.2">
      <c r="A23" s="3">
        <v>17</v>
      </c>
      <c r="B23" s="7">
        <v>314</v>
      </c>
      <c r="C23" s="4">
        <f t="shared" si="0"/>
        <v>0.314</v>
      </c>
      <c r="D23" s="2">
        <f t="shared" si="1"/>
        <v>5.3746124000000006E-2</v>
      </c>
      <c r="E23" s="2">
        <f t="shared" si="2"/>
        <v>0.77500091852054787</v>
      </c>
      <c r="F23" s="1"/>
      <c r="G23" s="1"/>
      <c r="H23" s="3">
        <v>17</v>
      </c>
      <c r="I23" s="7"/>
    </row>
    <row r="24" spans="1:9" x14ac:dyDescent="0.2">
      <c r="A24" s="3">
        <v>18</v>
      </c>
      <c r="B24" s="7">
        <v>592</v>
      </c>
      <c r="C24" s="4">
        <f t="shared" si="0"/>
        <v>0.59199999999999997</v>
      </c>
      <c r="D24" s="2">
        <f t="shared" si="1"/>
        <v>0.101330272</v>
      </c>
      <c r="E24" s="2">
        <f t="shared" si="2"/>
        <v>0.82258506652054786</v>
      </c>
      <c r="F24" s="1"/>
      <c r="G24" s="1"/>
      <c r="H24" s="3">
        <v>18</v>
      </c>
      <c r="I24" s="7"/>
    </row>
    <row r="25" spans="1:9" x14ac:dyDescent="0.2">
      <c r="A25" s="3">
        <v>19</v>
      </c>
      <c r="B25" s="7">
        <v>657</v>
      </c>
      <c r="C25" s="4">
        <f t="shared" si="0"/>
        <v>0.65700000000000003</v>
      </c>
      <c r="D25" s="2">
        <f t="shared" si="1"/>
        <v>0.11245606200000002</v>
      </c>
      <c r="E25" s="2">
        <f t="shared" si="2"/>
        <v>0.83371085652054788</v>
      </c>
      <c r="F25" s="1"/>
      <c r="G25" s="1"/>
      <c r="H25" s="3">
        <v>19</v>
      </c>
      <c r="I25" s="7"/>
    </row>
    <row r="26" spans="1:9" x14ac:dyDescent="0.2">
      <c r="A26" s="3">
        <v>20</v>
      </c>
      <c r="B26" s="7">
        <v>861</v>
      </c>
      <c r="C26" s="4">
        <f t="shared" si="0"/>
        <v>0.86099999999999999</v>
      </c>
      <c r="D26" s="2">
        <f t="shared" si="1"/>
        <v>0.14737392599999999</v>
      </c>
      <c r="E26" s="2">
        <f t="shared" si="2"/>
        <v>0.86862872052054785</v>
      </c>
      <c r="F26" s="1"/>
      <c r="G26" s="1"/>
      <c r="H26" s="3">
        <v>20</v>
      </c>
      <c r="I26" s="7"/>
    </row>
    <row r="27" spans="1:9" x14ac:dyDescent="0.2">
      <c r="A27" s="3">
        <v>21</v>
      </c>
      <c r="B27" s="7">
        <v>659</v>
      </c>
      <c r="C27" s="4">
        <f t="shared" si="0"/>
        <v>0.65900000000000003</v>
      </c>
      <c r="D27" s="2">
        <f t="shared" si="1"/>
        <v>0.11279839400000002</v>
      </c>
      <c r="E27" s="2">
        <f t="shared" si="2"/>
        <v>0.83405318852054788</v>
      </c>
      <c r="F27" s="1"/>
      <c r="G27" s="1"/>
      <c r="H27" s="3">
        <v>21</v>
      </c>
      <c r="I27" s="7"/>
    </row>
    <row r="28" spans="1:9" x14ac:dyDescent="0.2">
      <c r="A28" s="3">
        <v>22</v>
      </c>
      <c r="B28" s="7">
        <v>1099</v>
      </c>
      <c r="C28" s="4">
        <f t="shared" si="0"/>
        <v>1.099</v>
      </c>
      <c r="D28" s="2">
        <f t="shared" si="1"/>
        <v>9.4376624999999992E-2</v>
      </c>
      <c r="E28" s="2">
        <f t="shared" si="2"/>
        <v>0.81563141952054785</v>
      </c>
      <c r="F28" s="1"/>
      <c r="G28" s="1"/>
      <c r="H28" s="3">
        <v>22</v>
      </c>
      <c r="I28" s="7" t="s">
        <v>13</v>
      </c>
    </row>
    <row r="29" spans="1:9" ht="17" thickBot="1" x14ac:dyDescent="0.25">
      <c r="A29" s="3">
        <v>23</v>
      </c>
      <c r="B29" s="8">
        <v>1834</v>
      </c>
      <c r="C29" s="4">
        <f t="shared" si="0"/>
        <v>1.8340000000000001</v>
      </c>
      <c r="D29" s="2">
        <f t="shared" si="1"/>
        <v>0.15749475000000002</v>
      </c>
      <c r="E29" s="2">
        <f t="shared" si="2"/>
        <v>0.87874954452054788</v>
      </c>
      <c r="F29" s="1"/>
      <c r="G29" s="1"/>
      <c r="H29" s="3">
        <v>23</v>
      </c>
      <c r="I29" s="8" t="s">
        <v>13</v>
      </c>
    </row>
    <row r="30" spans="1:9" ht="17" thickBot="1" x14ac:dyDescent="0.25"/>
    <row r="31" spans="1:9" x14ac:dyDescent="0.2">
      <c r="A31" s="11" t="s">
        <v>14</v>
      </c>
      <c r="B31" s="12"/>
      <c r="C31" s="12"/>
      <c r="D31" s="13"/>
    </row>
    <row r="32" spans="1:9" ht="17" thickBot="1" x14ac:dyDescent="0.25">
      <c r="A32" s="14" t="s">
        <v>15</v>
      </c>
      <c r="B32" s="15"/>
      <c r="C32" s="15"/>
      <c r="D32" s="16"/>
    </row>
  </sheetData>
  <mergeCells count="2">
    <mergeCell ref="A31:D31"/>
    <mergeCell ref="A32:D3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Varona</dc:creator>
  <cp:lastModifiedBy>Mario Varona</cp:lastModifiedBy>
  <dcterms:created xsi:type="dcterms:W3CDTF">2020-07-04T11:56:09Z</dcterms:created>
  <dcterms:modified xsi:type="dcterms:W3CDTF">2020-07-04T15:29:06Z</dcterms:modified>
</cp:coreProperties>
</file>