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ropbox/Programacion/Proyectos/Iberdrolux/"/>
    </mc:Choice>
  </mc:AlternateContent>
  <xr:revisionPtr revIDLastSave="0" documentId="13_ncr:1_{DE537F26-CD67-3F4F-8F88-36ABDA50B1CE}" xr6:coauthVersionLast="45" xr6:coauthVersionMax="45" xr10:uidLastSave="{00000000-0000-0000-0000-000000000000}"/>
  <bookViews>
    <workbookView xWindow="0" yWindow="460" windowWidth="38400" windowHeight="21140" xr2:uid="{282E9E91-F784-6B4B-BA20-4F197C46D5E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C2" i="1" s="1"/>
  <c r="D15" i="1"/>
  <c r="D12" i="1"/>
  <c r="D8" i="1"/>
  <c r="D7" i="1"/>
  <c r="C6" i="1"/>
  <c r="D6" i="1" s="1"/>
  <c r="C7" i="1"/>
  <c r="C8" i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" i="1" l="1"/>
</calcChain>
</file>

<file path=xl/sharedStrings.xml><?xml version="1.0" encoding="utf-8"?>
<sst xmlns="http://schemas.openxmlformats.org/spreadsheetml/2006/main" count="30" uniqueCount="16">
  <si>
    <t>Hora</t>
  </si>
  <si>
    <t>Consumo (kW/h)</t>
  </si>
  <si>
    <t>Consumo (W/h)</t>
  </si>
  <si>
    <t>Potencia contratada (kW/año):</t>
  </si>
  <si>
    <t>TEST PARA EL DÍA:</t>
  </si>
  <si>
    <t>Número días año:</t>
  </si>
  <si>
    <t>Precio kw/h bonificado (€):</t>
  </si>
  <si>
    <t>Precio kW/h sin bonificar (€):</t>
  </si>
  <si>
    <t>Precio por kW/año de potencia (€):</t>
  </si>
  <si>
    <t>Marque X si la hora está bonificada:</t>
  </si>
  <si>
    <t>X</t>
  </si>
  <si>
    <t>*** INSTRUCCIONES ***</t>
  </si>
  <si>
    <t>Modifique las celdas con doble borde para introducir sus datos</t>
  </si>
  <si>
    <t xml:space="preserve">CONSUMO TOTAL (kW): </t>
  </si>
  <si>
    <t>Coste sin incluir la potencia (€/h)</t>
  </si>
  <si>
    <t>COSTE TOTAL INCLUYENDO POTENCIA (€):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</si>
</sst>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22F4-44C9-8C4D-B60F-C35EB184269D}">
  <dimension ref="A1:I32"/>
  <sheetViews>
    <sheetView tabSelected="1" zoomScale="125" zoomScaleNormal="167" workbookViewId="0">
      <selection activeCell="I19" sqref="I19"/>
    </sheetView>
  </sheetViews>
  <sheetFormatPr baseColWidth="10" defaultRowHeight="16" x14ac:dyDescent="0.2"/>
  <cols>
    <col min="1" max="1" width="6.5" customWidth="1"/>
    <col min="2" max="2" width="40" customWidth="1"/>
    <col min="3" max="3" width="16.6640625" customWidth="1"/>
    <col min="4" max="4" width="31.83203125" customWidth="1"/>
    <col min="5" max="5" width="31.6640625" customWidth="1"/>
    <col min="7" max="7" width="3.1640625" customWidth="1"/>
    <col min="8" max="8" width="29.6640625" customWidth="1"/>
  </cols>
  <sheetData>
    <row r="1" spans="1:9" ht="17" thickBot="1" x14ac:dyDescent="0.25">
      <c r="A1" s="1"/>
      <c r="B1" s="17" t="s">
        <v>4</v>
      </c>
      <c r="C1" s="10">
        <v>42736</v>
      </c>
      <c r="D1" s="1"/>
      <c r="E1" s="3" t="s">
        <v>5</v>
      </c>
      <c r="F1" s="6">
        <v>365</v>
      </c>
      <c r="G1" s="1"/>
      <c r="H1" s="3" t="s">
        <v>7</v>
      </c>
      <c r="I1" s="1">
        <v>0.17116600000000001</v>
      </c>
    </row>
    <row r="2" spans="1:9" x14ac:dyDescent="0.2">
      <c r="A2" s="1"/>
      <c r="B2" s="2" t="s">
        <v>15</v>
      </c>
      <c r="C2" s="9">
        <f>SUM(D6:D29)+F2*F3/F1</f>
        <v>2.3223203895205478</v>
      </c>
      <c r="D2" s="1"/>
      <c r="E2" s="3" t="s">
        <v>3</v>
      </c>
      <c r="F2" s="7">
        <v>4.5999999999999996</v>
      </c>
      <c r="G2" s="1"/>
      <c r="H2" s="3" t="s">
        <v>6</v>
      </c>
      <c r="I2" s="6">
        <v>8.5875000000000007E-2</v>
      </c>
    </row>
    <row r="3" spans="1:9" ht="17" thickBot="1" x14ac:dyDescent="0.25">
      <c r="A3" s="1"/>
      <c r="B3" s="2" t="s">
        <v>13</v>
      </c>
      <c r="C3" s="2">
        <f>SUM(C6:C29)</f>
        <v>13.261000000000001</v>
      </c>
      <c r="D3" s="1"/>
      <c r="E3" s="3" t="s">
        <v>8</v>
      </c>
      <c r="F3" s="8">
        <v>57.23</v>
      </c>
      <c r="G3" s="1"/>
      <c r="H3" s="1"/>
      <c r="I3" s="1"/>
    </row>
    <row r="4" spans="1:9" x14ac:dyDescent="0.2">
      <c r="A4" s="1"/>
      <c r="B4" s="1"/>
      <c r="C4" s="1"/>
      <c r="D4" s="1"/>
      <c r="E4" s="1"/>
      <c r="F4" s="1"/>
      <c r="G4" s="1"/>
      <c r="H4" s="1"/>
      <c r="I4" s="1"/>
    </row>
    <row r="5" spans="1:9" ht="17" thickBot="1" x14ac:dyDescent="0.25">
      <c r="A5" s="2" t="s">
        <v>0</v>
      </c>
      <c r="B5" s="5" t="s">
        <v>2</v>
      </c>
      <c r="C5" s="2" t="s">
        <v>1</v>
      </c>
      <c r="D5" s="2" t="s">
        <v>14</v>
      </c>
      <c r="G5" s="1"/>
      <c r="H5" s="2" t="s">
        <v>9</v>
      </c>
      <c r="I5" s="5"/>
    </row>
    <row r="6" spans="1:9" x14ac:dyDescent="0.2">
      <c r="A6" s="3">
        <v>0</v>
      </c>
      <c r="B6" s="6">
        <v>602</v>
      </c>
      <c r="C6" s="4">
        <f>B6/1000</f>
        <v>0.60199999999999998</v>
      </c>
      <c r="D6" s="2">
        <f>IF(I6="X", C6*$I$2,C6*$I$1)</f>
        <v>5.169675E-2</v>
      </c>
      <c r="G6" s="1"/>
      <c r="H6" s="3">
        <v>0</v>
      </c>
      <c r="I6" s="6" t="s">
        <v>10</v>
      </c>
    </row>
    <row r="7" spans="1:9" x14ac:dyDescent="0.2">
      <c r="A7" s="3">
        <v>1</v>
      </c>
      <c r="B7" s="7">
        <v>548</v>
      </c>
      <c r="C7" s="4">
        <f t="shared" ref="C7:C30" si="0">B7/1000</f>
        <v>0.54800000000000004</v>
      </c>
      <c r="D7" s="2">
        <f>IF(I7="X", C7*$I$2,C7*$I$1)</f>
        <v>4.7059500000000004E-2</v>
      </c>
      <c r="G7" s="1"/>
      <c r="H7" s="3">
        <v>1</v>
      </c>
      <c r="I7" s="7" t="s">
        <v>10</v>
      </c>
    </row>
    <row r="8" spans="1:9" x14ac:dyDescent="0.2">
      <c r="A8" s="3">
        <v>2</v>
      </c>
      <c r="B8" s="7">
        <v>942</v>
      </c>
      <c r="C8" s="4">
        <f t="shared" si="0"/>
        <v>0.94199999999999995</v>
      </c>
      <c r="D8" s="2">
        <f>IF(I8="X", C8*$I$2,C8*$I$1)</f>
        <v>8.0894250000000001E-2</v>
      </c>
      <c r="G8" s="1"/>
      <c r="H8" s="3">
        <v>2</v>
      </c>
      <c r="I8" s="7" t="s">
        <v>10</v>
      </c>
    </row>
    <row r="9" spans="1:9" x14ac:dyDescent="0.2">
      <c r="A9" s="3">
        <v>3</v>
      </c>
      <c r="B9" s="7">
        <v>649</v>
      </c>
      <c r="C9" s="4">
        <f t="shared" si="0"/>
        <v>0.64900000000000002</v>
      </c>
      <c r="D9" s="2">
        <f>IF(I9="X", C9*$I$2,C9*$I$1)</f>
        <v>5.5732875000000008E-2</v>
      </c>
      <c r="G9" s="1"/>
      <c r="H9" s="3">
        <v>3</v>
      </c>
      <c r="I9" s="7" t="s">
        <v>10</v>
      </c>
    </row>
    <row r="10" spans="1:9" x14ac:dyDescent="0.2">
      <c r="A10" s="3">
        <v>4</v>
      </c>
      <c r="B10" s="7">
        <v>233</v>
      </c>
      <c r="C10" s="4">
        <f t="shared" si="0"/>
        <v>0.23300000000000001</v>
      </c>
      <c r="D10" s="2">
        <f>IF(I10="X", C10*$I$2,C10*$I$1)</f>
        <v>2.0008875000000002E-2</v>
      </c>
      <c r="G10" s="1"/>
      <c r="H10" s="3">
        <v>4</v>
      </c>
      <c r="I10" s="7" t="s">
        <v>10</v>
      </c>
    </row>
    <row r="11" spans="1:9" x14ac:dyDescent="0.2">
      <c r="A11" s="3">
        <v>5</v>
      </c>
      <c r="B11" s="7">
        <v>102</v>
      </c>
      <c r="C11" s="4">
        <f t="shared" si="0"/>
        <v>0.10199999999999999</v>
      </c>
      <c r="D11" s="2">
        <f>IF(I11="X", C11*$I$2,C11*$I$1)</f>
        <v>8.7592499999999997E-3</v>
      </c>
      <c r="G11" s="1"/>
      <c r="H11" s="3">
        <v>5</v>
      </c>
      <c r="I11" s="7" t="s">
        <v>10</v>
      </c>
    </row>
    <row r="12" spans="1:9" x14ac:dyDescent="0.2">
      <c r="A12" s="3">
        <v>6</v>
      </c>
      <c r="B12" s="7">
        <v>124</v>
      </c>
      <c r="C12" s="4">
        <f t="shared" si="0"/>
        <v>0.124</v>
      </c>
      <c r="D12" s="2">
        <f>IF(I12="X", C12*$I$2,C12*$I$1)</f>
        <v>1.06485E-2</v>
      </c>
      <c r="G12" s="1"/>
      <c r="H12" s="3">
        <v>6</v>
      </c>
      <c r="I12" s="7" t="s">
        <v>10</v>
      </c>
    </row>
    <row r="13" spans="1:9" x14ac:dyDescent="0.2">
      <c r="A13" s="3">
        <v>7</v>
      </c>
      <c r="B13" s="7">
        <v>85</v>
      </c>
      <c r="C13" s="4">
        <f t="shared" si="0"/>
        <v>8.5000000000000006E-2</v>
      </c>
      <c r="D13" s="2">
        <f>IF(I13="X", C13*$I$2,C13*$I$1)</f>
        <v>7.2993750000000012E-3</v>
      </c>
      <c r="G13" s="1"/>
      <c r="H13" s="3">
        <v>7</v>
      </c>
      <c r="I13" s="7" t="s">
        <v>10</v>
      </c>
    </row>
    <row r="14" spans="1:9" x14ac:dyDescent="0.2">
      <c r="A14" s="3">
        <v>8</v>
      </c>
      <c r="B14" s="7">
        <v>155</v>
      </c>
      <c r="C14" s="4">
        <f t="shared" si="0"/>
        <v>0.155</v>
      </c>
      <c r="D14" s="2">
        <f>IF(I14="X", C14*$I$2,C14*$I$1)</f>
        <v>1.3310625000000001E-2</v>
      </c>
      <c r="G14" s="1"/>
      <c r="H14" s="3">
        <v>8</v>
      </c>
      <c r="I14" s="7" t="s">
        <v>10</v>
      </c>
    </row>
    <row r="15" spans="1:9" x14ac:dyDescent="0.2">
      <c r="A15" s="3">
        <v>9</v>
      </c>
      <c r="B15" s="7">
        <v>287</v>
      </c>
      <c r="C15" s="4">
        <f t="shared" si="0"/>
        <v>0.28699999999999998</v>
      </c>
      <c r="D15" s="2">
        <f>IF(I15="X", C15*$I$2,C15*$I$1)</f>
        <v>2.4646125000000001E-2</v>
      </c>
      <c r="G15" s="1"/>
      <c r="H15" s="3">
        <v>9</v>
      </c>
      <c r="I15" s="7" t="s">
        <v>10</v>
      </c>
    </row>
    <row r="16" spans="1:9" x14ac:dyDescent="0.2">
      <c r="A16" s="3">
        <v>10</v>
      </c>
      <c r="B16" s="7">
        <v>244</v>
      </c>
      <c r="C16" s="4">
        <f t="shared" si="0"/>
        <v>0.24399999999999999</v>
      </c>
      <c r="D16" s="2">
        <f>IF(I16="X", C16*$I$2,C16*$I$1)</f>
        <v>2.09535E-2</v>
      </c>
      <c r="G16" s="1"/>
      <c r="H16" s="3">
        <v>10</v>
      </c>
      <c r="I16" s="7" t="s">
        <v>10</v>
      </c>
    </row>
    <row r="17" spans="1:9" x14ac:dyDescent="0.2">
      <c r="A17" s="3">
        <v>11</v>
      </c>
      <c r="B17" s="7">
        <v>283</v>
      </c>
      <c r="C17" s="4">
        <f t="shared" si="0"/>
        <v>0.28299999999999997</v>
      </c>
      <c r="D17" s="2">
        <f>IF(I17="X", C17*$I$2,C17*$I$1)</f>
        <v>2.4302625000000001E-2</v>
      </c>
      <c r="G17" s="1"/>
      <c r="H17" s="3">
        <v>11</v>
      </c>
      <c r="I17" s="7" t="s">
        <v>10</v>
      </c>
    </row>
    <row r="18" spans="1:9" x14ac:dyDescent="0.2">
      <c r="A18" s="3">
        <v>12</v>
      </c>
      <c r="B18" s="7">
        <v>654</v>
      </c>
      <c r="C18" s="4">
        <f t="shared" si="0"/>
        <v>0.65400000000000003</v>
      </c>
      <c r="D18" s="2">
        <f>IF(I18="X", C18*$I$2,C18*$I$1)</f>
        <v>5.6162250000000004E-2</v>
      </c>
      <c r="G18" s="1"/>
      <c r="H18" s="3">
        <v>12</v>
      </c>
      <c r="I18" s="7" t="s">
        <v>10</v>
      </c>
    </row>
    <row r="19" spans="1:9" x14ac:dyDescent="0.2">
      <c r="A19" s="3">
        <v>13</v>
      </c>
      <c r="B19" s="7">
        <v>486</v>
      </c>
      <c r="C19" s="4">
        <f t="shared" si="0"/>
        <v>0.48599999999999999</v>
      </c>
      <c r="D19" s="2">
        <f>IF(I19="X", C19*$I$2,C19*$I$1)</f>
        <v>8.3186676000000001E-2</v>
      </c>
      <c r="G19" s="1"/>
      <c r="H19" s="3">
        <v>13</v>
      </c>
      <c r="I19" s="7"/>
    </row>
    <row r="20" spans="1:9" x14ac:dyDescent="0.2">
      <c r="A20" s="3">
        <v>14</v>
      </c>
      <c r="B20" s="7">
        <v>775</v>
      </c>
      <c r="C20" s="4">
        <f t="shared" si="0"/>
        <v>0.77500000000000002</v>
      </c>
      <c r="D20" s="2">
        <f>IF(I20="X", C20*$I$2,C20*$I$1)</f>
        <v>0.13265365000000001</v>
      </c>
      <c r="G20" s="1"/>
      <c r="H20" s="3">
        <v>14</v>
      </c>
      <c r="I20" s="7"/>
    </row>
    <row r="21" spans="1:9" x14ac:dyDescent="0.2">
      <c r="A21" s="3">
        <v>15</v>
      </c>
      <c r="B21" s="7">
        <v>699</v>
      </c>
      <c r="C21" s="4">
        <f t="shared" si="0"/>
        <v>0.69899999999999995</v>
      </c>
      <c r="D21" s="2">
        <f>IF(I21="X", C21*$I$2,C21*$I$1)</f>
        <v>0.119645034</v>
      </c>
      <c r="G21" s="1"/>
      <c r="H21" s="3">
        <v>15</v>
      </c>
      <c r="I21" s="7"/>
    </row>
    <row r="22" spans="1:9" x14ac:dyDescent="0.2">
      <c r="A22" s="3">
        <v>16</v>
      </c>
      <c r="B22" s="7">
        <v>377</v>
      </c>
      <c r="C22" s="4">
        <f t="shared" si="0"/>
        <v>0.377</v>
      </c>
      <c r="D22" s="2">
        <f>IF(I22="X", C22*$I$2,C22*$I$1)</f>
        <v>6.4529582000000002E-2</v>
      </c>
      <c r="G22" s="1"/>
      <c r="H22" s="3">
        <v>16</v>
      </c>
      <c r="I22" s="7"/>
    </row>
    <row r="23" spans="1:9" x14ac:dyDescent="0.2">
      <c r="A23" s="3">
        <v>17</v>
      </c>
      <c r="B23" s="7">
        <v>314</v>
      </c>
      <c r="C23" s="4">
        <f t="shared" si="0"/>
        <v>0.314</v>
      </c>
      <c r="D23" s="2">
        <f>IF(I23="X", C23*$I$2,C23*$I$1)</f>
        <v>5.3746124000000006E-2</v>
      </c>
      <c r="G23" s="1"/>
      <c r="H23" s="3">
        <v>17</v>
      </c>
      <c r="I23" s="7"/>
    </row>
    <row r="24" spans="1:9" x14ac:dyDescent="0.2">
      <c r="A24" s="3">
        <v>18</v>
      </c>
      <c r="B24" s="7">
        <v>592</v>
      </c>
      <c r="C24" s="4">
        <f t="shared" si="0"/>
        <v>0.59199999999999997</v>
      </c>
      <c r="D24" s="2">
        <f>IF(I24="X", C24*$I$2,C24*$I$1)</f>
        <v>0.101330272</v>
      </c>
      <c r="G24" s="1"/>
      <c r="H24" s="3">
        <v>18</v>
      </c>
      <c r="I24" s="7"/>
    </row>
    <row r="25" spans="1:9" x14ac:dyDescent="0.2">
      <c r="A25" s="3">
        <v>19</v>
      </c>
      <c r="B25" s="7">
        <v>657</v>
      </c>
      <c r="C25" s="4">
        <f t="shared" si="0"/>
        <v>0.65700000000000003</v>
      </c>
      <c r="D25" s="2">
        <f>IF(I25="X", C25*$I$2,C25*$I$1)</f>
        <v>0.11245606200000001</v>
      </c>
      <c r="G25" s="1"/>
      <c r="H25" s="3">
        <v>19</v>
      </c>
      <c r="I25" s="7"/>
    </row>
    <row r="26" spans="1:9" x14ac:dyDescent="0.2">
      <c r="A26" s="3">
        <v>20</v>
      </c>
      <c r="B26" s="7">
        <v>861</v>
      </c>
      <c r="C26" s="4">
        <f t="shared" si="0"/>
        <v>0.86099999999999999</v>
      </c>
      <c r="D26" s="2">
        <f>IF(I26="X", C26*$I$2,C26*$I$1)</f>
        <v>0.14737392600000002</v>
      </c>
      <c r="G26" s="1"/>
      <c r="H26" s="3">
        <v>20</v>
      </c>
      <c r="I26" s="7"/>
    </row>
    <row r="27" spans="1:9" x14ac:dyDescent="0.2">
      <c r="A27" s="3">
        <v>21</v>
      </c>
      <c r="B27" s="7">
        <v>659</v>
      </c>
      <c r="C27" s="4">
        <f t="shared" si="0"/>
        <v>0.65900000000000003</v>
      </c>
      <c r="D27" s="2">
        <f>IF(I27="X", C27*$I$2,C27*$I$1)</f>
        <v>0.11279839400000001</v>
      </c>
      <c r="G27" s="1"/>
      <c r="H27" s="3">
        <v>21</v>
      </c>
      <c r="I27" s="7"/>
    </row>
    <row r="28" spans="1:9" x14ac:dyDescent="0.2">
      <c r="A28" s="3">
        <v>22</v>
      </c>
      <c r="B28" s="7">
        <v>1099</v>
      </c>
      <c r="C28" s="4">
        <f t="shared" si="0"/>
        <v>1.099</v>
      </c>
      <c r="D28" s="2">
        <f>IF(I28="X", C28*$I$2,C28*$I$1)</f>
        <v>9.4376625000000006E-2</v>
      </c>
      <c r="G28" s="1"/>
      <c r="H28" s="3">
        <v>22</v>
      </c>
      <c r="I28" s="7" t="s">
        <v>10</v>
      </c>
    </row>
    <row r="29" spans="1:9" ht="17" thickBot="1" x14ac:dyDescent="0.25">
      <c r="A29" s="3">
        <v>23</v>
      </c>
      <c r="B29" s="8">
        <v>1834</v>
      </c>
      <c r="C29" s="4">
        <f t="shared" si="0"/>
        <v>1.8340000000000001</v>
      </c>
      <c r="D29" s="2">
        <f>IF(I29="X", C29*$I$2,C29*$I$1)</f>
        <v>0.15749475000000002</v>
      </c>
      <c r="G29" s="1"/>
      <c r="H29" s="3">
        <v>23</v>
      </c>
      <c r="I29" s="8" t="s">
        <v>10</v>
      </c>
    </row>
    <row r="30" spans="1:9" ht="17" thickBot="1" x14ac:dyDescent="0.25"/>
    <row r="31" spans="1:9" x14ac:dyDescent="0.2">
      <c r="A31" s="11" t="s">
        <v>11</v>
      </c>
      <c r="B31" s="12"/>
      <c r="C31" s="12"/>
      <c r="D31" s="13"/>
    </row>
    <row r="32" spans="1:9" ht="17" thickBot="1" x14ac:dyDescent="0.25">
      <c r="A32" s="14" t="s">
        <v>12</v>
      </c>
      <c r="B32" s="15"/>
      <c r="C32" s="15"/>
      <c r="D32" s="16"/>
    </row>
  </sheetData>
  <mergeCells count="2">
    <mergeCell ref="A31:D31"/>
    <mergeCell ref="A32:D3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Varona</dc:creator>
  <cp:lastModifiedBy>Mario Varona</cp:lastModifiedBy>
  <dcterms:created xsi:type="dcterms:W3CDTF">2020-07-04T11:56:09Z</dcterms:created>
  <dcterms:modified xsi:type="dcterms:W3CDTF">2020-07-05T18:27:15Z</dcterms:modified>
</cp:coreProperties>
</file>