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en/Dropbox/Programacion/Proyectos/Iberdrolux/"/>
    </mc:Choice>
  </mc:AlternateContent>
  <xr:revisionPtr revIDLastSave="0" documentId="13_ncr:1_{CAA7A2D3-9C37-E641-813D-497E59F6A5BB}" xr6:coauthVersionLast="45" xr6:coauthVersionMax="45" xr10:uidLastSave="{00000000-0000-0000-0000-000000000000}"/>
  <bookViews>
    <workbookView xWindow="0" yWindow="460" windowWidth="38400" windowHeight="21140" xr2:uid="{282E9E91-F784-6B4B-BA20-4F197C46D5E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E6" i="1" s="1"/>
  <c r="D6" i="1" s="1"/>
  <c r="C7" i="1"/>
  <c r="E7" i="1" s="1"/>
  <c r="D7" i="1" s="1"/>
  <c r="C8" i="1"/>
  <c r="E8" i="1" s="1"/>
  <c r="D8" i="1" s="1"/>
  <c r="C9" i="1"/>
  <c r="E9" i="1" s="1"/>
  <c r="D9" i="1" s="1"/>
  <c r="C10" i="1"/>
  <c r="E10" i="1" s="1"/>
  <c r="D10" i="1" s="1"/>
  <c r="C11" i="1"/>
  <c r="E11" i="1" s="1"/>
  <c r="D11" i="1" s="1"/>
  <c r="C12" i="1"/>
  <c r="E12" i="1" s="1"/>
  <c r="D12" i="1" s="1"/>
  <c r="C13" i="1"/>
  <c r="E13" i="1" s="1"/>
  <c r="D13" i="1" s="1"/>
  <c r="C14" i="1"/>
  <c r="E14" i="1" s="1"/>
  <c r="D14" i="1" s="1"/>
  <c r="C15" i="1"/>
  <c r="E15" i="1" s="1"/>
  <c r="D15" i="1" s="1"/>
  <c r="C16" i="1"/>
  <c r="E16" i="1" s="1"/>
  <c r="D16" i="1" s="1"/>
  <c r="C17" i="1"/>
  <c r="E17" i="1" s="1"/>
  <c r="D17" i="1" s="1"/>
  <c r="C18" i="1"/>
  <c r="E18" i="1" s="1"/>
  <c r="D18" i="1" s="1"/>
  <c r="C19" i="1"/>
  <c r="E19" i="1" s="1"/>
  <c r="D19" i="1" s="1"/>
  <c r="C20" i="1"/>
  <c r="E20" i="1" s="1"/>
  <c r="D20" i="1" s="1"/>
  <c r="C21" i="1"/>
  <c r="E21" i="1" s="1"/>
  <c r="D21" i="1" s="1"/>
  <c r="C22" i="1"/>
  <c r="E22" i="1" s="1"/>
  <c r="D22" i="1" s="1"/>
  <c r="C23" i="1"/>
  <c r="E23" i="1" s="1"/>
  <c r="D23" i="1" s="1"/>
  <c r="C24" i="1"/>
  <c r="E24" i="1" s="1"/>
  <c r="D24" i="1" s="1"/>
  <c r="C25" i="1"/>
  <c r="E25" i="1" s="1"/>
  <c r="D25" i="1" s="1"/>
  <c r="C26" i="1"/>
  <c r="E26" i="1" s="1"/>
  <c r="D26" i="1" s="1"/>
  <c r="C27" i="1"/>
  <c r="E27" i="1" s="1"/>
  <c r="D27" i="1" s="1"/>
  <c r="C28" i="1"/>
  <c r="E28" i="1" s="1"/>
  <c r="D28" i="1" s="1"/>
  <c r="C29" i="1"/>
  <c r="E29" i="1" s="1"/>
  <c r="D29" i="1" s="1"/>
  <c r="C3" i="1" l="1"/>
</calcChain>
</file>

<file path=xl/sharedStrings.xml><?xml version="1.0" encoding="utf-8"?>
<sst xmlns="http://schemas.openxmlformats.org/spreadsheetml/2006/main" count="14" uniqueCount="14">
  <si>
    <t>Hora</t>
  </si>
  <si>
    <t>Consumo (kW/h)</t>
  </si>
  <si>
    <t>Consumo (W/h)</t>
  </si>
  <si>
    <t>Potencia contratada (kW/año):</t>
  </si>
  <si>
    <t>TEST PARA EL DÍA:</t>
  </si>
  <si>
    <t>Coste sin incluir potencia (€/h)</t>
  </si>
  <si>
    <t>Coste incluyendo la potencia (€/h)</t>
  </si>
  <si>
    <t>Número días año:</t>
  </si>
  <si>
    <t>Precio kw/h bonificado (€):</t>
  </si>
  <si>
    <t>Precio kW/h sin bonificar (€):</t>
  </si>
  <si>
    <t>Precio por kW/año de potencia (€):</t>
  </si>
  <si>
    <t>Inicio hora bonificada:</t>
  </si>
  <si>
    <t>Fin hora bonificada:</t>
  </si>
  <si>
    <t>COSTE TOTAL (€):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</si>
</sst>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522F4-44C9-8C4D-B60F-C35EB184269D}">
  <dimension ref="A1:I29"/>
  <sheetViews>
    <sheetView tabSelected="1" zoomScale="167" zoomScaleNormal="167" workbookViewId="0">
      <selection activeCell="H11" sqref="H11"/>
    </sheetView>
  </sheetViews>
  <sheetFormatPr baseColWidth="10" defaultRowHeight="16" x14ac:dyDescent="0.2"/>
  <cols>
    <col min="1" max="1" width="6.5" customWidth="1"/>
    <col min="2" max="3" width="16.6640625" customWidth="1"/>
    <col min="4" max="4" width="31.83203125" customWidth="1"/>
    <col min="5" max="5" width="31.6640625" customWidth="1"/>
    <col min="7" max="7" width="3.1640625" customWidth="1"/>
    <col min="8" max="8" width="26.6640625" customWidth="1"/>
  </cols>
  <sheetData>
    <row r="1" spans="1:9" x14ac:dyDescent="0.2">
      <c r="E1" t="s">
        <v>7</v>
      </c>
      <c r="F1">
        <v>365</v>
      </c>
      <c r="H1" t="s">
        <v>9</v>
      </c>
      <c r="I1">
        <v>8.5875000000000007E-2</v>
      </c>
    </row>
    <row r="2" spans="1:9" x14ac:dyDescent="0.2">
      <c r="B2" t="s">
        <v>4</v>
      </c>
      <c r="C2" s="1">
        <v>42736</v>
      </c>
      <c r="E2" t="s">
        <v>3</v>
      </c>
      <c r="F2">
        <v>4.5999999999999996</v>
      </c>
      <c r="H2" t="s">
        <v>8</v>
      </c>
      <c r="I2">
        <v>0.17116600000000001</v>
      </c>
    </row>
    <row r="3" spans="1:9" x14ac:dyDescent="0.2">
      <c r="B3" t="s">
        <v>13</v>
      </c>
      <c r="C3">
        <f>SUM(E6:E30)</f>
        <v>18.448903443493148</v>
      </c>
      <c r="E3" t="s">
        <v>10</v>
      </c>
      <c r="F3">
        <v>57.23</v>
      </c>
      <c r="H3" t="s">
        <v>11</v>
      </c>
      <c r="I3">
        <v>23</v>
      </c>
    </row>
    <row r="4" spans="1:9" x14ac:dyDescent="0.2">
      <c r="H4" t="s">
        <v>12</v>
      </c>
      <c r="I4">
        <v>12</v>
      </c>
    </row>
    <row r="5" spans="1:9" x14ac:dyDescent="0.2">
      <c r="A5" t="s">
        <v>0</v>
      </c>
      <c r="B5" t="s">
        <v>2</v>
      </c>
      <c r="C5" t="s">
        <v>1</v>
      </c>
      <c r="D5" t="s">
        <v>5</v>
      </c>
      <c r="E5" t="s">
        <v>6</v>
      </c>
    </row>
    <row r="6" spans="1:9" x14ac:dyDescent="0.2">
      <c r="A6">
        <v>0</v>
      </c>
      <c r="B6">
        <v>602</v>
      </c>
      <c r="C6">
        <f>B6/1000</f>
        <v>0.60199999999999998</v>
      </c>
      <c r="D6">
        <f>E6-($F$2*$F$3/$F$1)</f>
        <v>5.1696749999999958E-2</v>
      </c>
      <c r="E6">
        <f>IF(ISBLANK($I$3),  $F$2*$F$3/$F$1 + $I$1*$C6,  IF(AND($A6&gt;=$I$3,  $A6&lt;=$I$4),  $F$2*$F$3/$F$1 + $I$2*$C6,  $F$2*$F$3/$F$1 + $I$1*$C6))</f>
        <v>0.77295154452054782</v>
      </c>
    </row>
    <row r="7" spans="1:9" x14ac:dyDescent="0.2">
      <c r="A7">
        <v>1</v>
      </c>
      <c r="B7">
        <v>548</v>
      </c>
      <c r="C7">
        <f t="shared" ref="C7:C30" si="0">B7/1000</f>
        <v>0.54800000000000004</v>
      </c>
      <c r="D7">
        <f t="shared" ref="D7:D29" si="1">E7-($F$2*$F$3/$F$1)</f>
        <v>4.7059500000000032E-2</v>
      </c>
      <c r="E7">
        <f t="shared" ref="E7:E30" si="2">IF(ISBLANK($I$3),  $F$2*$F$3/$F$1 + $I$1*$C7,  IF(AND($A7&gt;=$I$3,  $A7&lt;=$I$4),  $F$2*$F$3/$F$1 + $I$2*$C7,  $F$2*$F$3/$F$1 + $I$1*$C7))</f>
        <v>0.76831429452054789</v>
      </c>
    </row>
    <row r="8" spans="1:9" x14ac:dyDescent="0.2">
      <c r="A8">
        <v>2</v>
      </c>
      <c r="B8">
        <v>942</v>
      </c>
      <c r="C8">
        <f t="shared" si="0"/>
        <v>0.94199999999999995</v>
      </c>
      <c r="D8">
        <f t="shared" si="1"/>
        <v>8.0894250000000056E-2</v>
      </c>
      <c r="E8">
        <f t="shared" si="2"/>
        <v>0.80214904452054792</v>
      </c>
    </row>
    <row r="9" spans="1:9" x14ac:dyDescent="0.2">
      <c r="A9">
        <v>3</v>
      </c>
      <c r="B9">
        <v>649</v>
      </c>
      <c r="C9">
        <f t="shared" si="0"/>
        <v>0.64900000000000002</v>
      </c>
      <c r="D9">
        <f t="shared" si="1"/>
        <v>5.5732875000000015E-2</v>
      </c>
      <c r="E9">
        <f t="shared" si="2"/>
        <v>0.77698766952054787</v>
      </c>
    </row>
    <row r="10" spans="1:9" x14ac:dyDescent="0.2">
      <c r="A10">
        <v>4</v>
      </c>
      <c r="B10">
        <v>233</v>
      </c>
      <c r="C10">
        <f t="shared" si="0"/>
        <v>0.23300000000000001</v>
      </c>
      <c r="D10">
        <f t="shared" si="1"/>
        <v>2.0008875000000037E-2</v>
      </c>
      <c r="E10">
        <f t="shared" si="2"/>
        <v>0.7412636695205479</v>
      </c>
    </row>
    <row r="11" spans="1:9" x14ac:dyDescent="0.2">
      <c r="A11">
        <v>5</v>
      </c>
      <c r="B11">
        <v>102</v>
      </c>
      <c r="C11">
        <f t="shared" si="0"/>
        <v>0.10199999999999999</v>
      </c>
      <c r="D11">
        <f t="shared" si="1"/>
        <v>8.7592499999999962E-3</v>
      </c>
      <c r="E11">
        <f t="shared" si="2"/>
        <v>0.73001404452054786</v>
      </c>
    </row>
    <row r="12" spans="1:9" x14ac:dyDescent="0.2">
      <c r="A12">
        <v>6</v>
      </c>
      <c r="B12">
        <v>124</v>
      </c>
      <c r="C12">
        <f t="shared" si="0"/>
        <v>0.124</v>
      </c>
      <c r="D12">
        <f t="shared" si="1"/>
        <v>1.064849999999995E-2</v>
      </c>
      <c r="E12">
        <f t="shared" si="2"/>
        <v>0.73190329452054781</v>
      </c>
    </row>
    <row r="13" spans="1:9" x14ac:dyDescent="0.2">
      <c r="A13">
        <v>7</v>
      </c>
      <c r="B13">
        <v>85</v>
      </c>
      <c r="C13">
        <f t="shared" si="0"/>
        <v>8.5000000000000006E-2</v>
      </c>
      <c r="D13">
        <f t="shared" si="1"/>
        <v>7.2993749999999968E-3</v>
      </c>
      <c r="E13">
        <f t="shared" si="2"/>
        <v>0.72855416952054786</v>
      </c>
    </row>
    <row r="14" spans="1:9" x14ac:dyDescent="0.2">
      <c r="A14">
        <v>8</v>
      </c>
      <c r="B14">
        <v>155</v>
      </c>
      <c r="C14">
        <f t="shared" si="0"/>
        <v>0.155</v>
      </c>
      <c r="D14">
        <f t="shared" si="1"/>
        <v>1.331062500000002E-2</v>
      </c>
      <c r="E14">
        <f t="shared" si="2"/>
        <v>0.73456541952054788</v>
      </c>
    </row>
    <row r="15" spans="1:9" x14ac:dyDescent="0.2">
      <c r="A15">
        <v>9</v>
      </c>
      <c r="B15">
        <v>287</v>
      </c>
      <c r="C15">
        <f t="shared" si="0"/>
        <v>0.28699999999999998</v>
      </c>
      <c r="D15">
        <f t="shared" si="1"/>
        <v>2.4646124999999963E-2</v>
      </c>
      <c r="E15">
        <f t="shared" si="2"/>
        <v>0.74590091952054782</v>
      </c>
    </row>
    <row r="16" spans="1:9" x14ac:dyDescent="0.2">
      <c r="A16">
        <v>10</v>
      </c>
      <c r="B16">
        <v>244</v>
      </c>
      <c r="C16">
        <f t="shared" si="0"/>
        <v>0.24399999999999999</v>
      </c>
      <c r="D16">
        <f t="shared" si="1"/>
        <v>2.0953499999999958E-2</v>
      </c>
      <c r="E16">
        <f t="shared" si="2"/>
        <v>0.74220829452054782</v>
      </c>
    </row>
    <row r="17" spans="1:5" x14ac:dyDescent="0.2">
      <c r="A17">
        <v>11</v>
      </c>
      <c r="B17">
        <v>283</v>
      </c>
      <c r="C17">
        <f t="shared" si="0"/>
        <v>0.28299999999999997</v>
      </c>
      <c r="D17">
        <f t="shared" si="1"/>
        <v>2.4302625000000022E-2</v>
      </c>
      <c r="E17">
        <f t="shared" si="2"/>
        <v>0.74555741952054788</v>
      </c>
    </row>
    <row r="18" spans="1:5" x14ac:dyDescent="0.2">
      <c r="A18">
        <v>12</v>
      </c>
      <c r="B18">
        <v>654</v>
      </c>
      <c r="C18">
        <f t="shared" si="0"/>
        <v>0.65400000000000003</v>
      </c>
      <c r="D18">
        <f t="shared" si="1"/>
        <v>5.6162249999999969E-2</v>
      </c>
      <c r="E18">
        <f t="shared" si="2"/>
        <v>0.77741704452054783</v>
      </c>
    </row>
    <row r="19" spans="1:5" x14ac:dyDescent="0.2">
      <c r="A19">
        <v>13</v>
      </c>
      <c r="B19">
        <v>486</v>
      </c>
      <c r="C19">
        <f t="shared" si="0"/>
        <v>0.48599999999999999</v>
      </c>
      <c r="D19">
        <f t="shared" si="1"/>
        <v>4.1735250000000002E-2</v>
      </c>
      <c r="E19">
        <f t="shared" si="2"/>
        <v>0.76299004452054786</v>
      </c>
    </row>
    <row r="20" spans="1:5" x14ac:dyDescent="0.2">
      <c r="A20">
        <v>14</v>
      </c>
      <c r="B20">
        <v>775</v>
      </c>
      <c r="C20">
        <f t="shared" si="0"/>
        <v>0.77500000000000002</v>
      </c>
      <c r="D20">
        <f t="shared" si="1"/>
        <v>6.6553124999999991E-2</v>
      </c>
      <c r="E20">
        <f t="shared" si="2"/>
        <v>0.78780791952054785</v>
      </c>
    </row>
    <row r="21" spans="1:5" x14ac:dyDescent="0.2">
      <c r="A21">
        <v>15</v>
      </c>
      <c r="B21">
        <v>699</v>
      </c>
      <c r="C21">
        <f t="shared" si="0"/>
        <v>0.69899999999999995</v>
      </c>
      <c r="D21">
        <f t="shared" si="1"/>
        <v>6.0026625E-2</v>
      </c>
      <c r="E21">
        <f t="shared" si="2"/>
        <v>0.78128141952054786</v>
      </c>
    </row>
    <row r="22" spans="1:5" x14ac:dyDescent="0.2">
      <c r="A22">
        <v>16</v>
      </c>
      <c r="B22">
        <v>377</v>
      </c>
      <c r="C22">
        <f t="shared" si="0"/>
        <v>0.377</v>
      </c>
      <c r="D22">
        <f t="shared" si="1"/>
        <v>3.2374875000000025E-2</v>
      </c>
      <c r="E22">
        <f t="shared" si="2"/>
        <v>0.75362966952054788</v>
      </c>
    </row>
    <row r="23" spans="1:5" x14ac:dyDescent="0.2">
      <c r="A23">
        <v>17</v>
      </c>
      <c r="B23">
        <v>314</v>
      </c>
      <c r="C23">
        <f t="shared" si="0"/>
        <v>0.314</v>
      </c>
      <c r="D23">
        <f t="shared" si="1"/>
        <v>2.6964749999999982E-2</v>
      </c>
      <c r="E23">
        <f t="shared" si="2"/>
        <v>0.74821954452054784</v>
      </c>
    </row>
    <row r="24" spans="1:5" x14ac:dyDescent="0.2">
      <c r="A24">
        <v>18</v>
      </c>
      <c r="B24">
        <v>592</v>
      </c>
      <c r="C24">
        <f t="shared" si="0"/>
        <v>0.59199999999999997</v>
      </c>
      <c r="D24">
        <f t="shared" si="1"/>
        <v>5.083800000000005E-2</v>
      </c>
      <c r="E24">
        <f t="shared" si="2"/>
        <v>0.77209279452054791</v>
      </c>
    </row>
    <row r="25" spans="1:5" x14ac:dyDescent="0.2">
      <c r="A25">
        <v>19</v>
      </c>
      <c r="B25">
        <v>657</v>
      </c>
      <c r="C25">
        <f t="shared" si="0"/>
        <v>0.65700000000000003</v>
      </c>
      <c r="D25">
        <f t="shared" si="1"/>
        <v>5.6419875000000008E-2</v>
      </c>
      <c r="E25">
        <f t="shared" si="2"/>
        <v>0.77767466952054787</v>
      </c>
    </row>
    <row r="26" spans="1:5" x14ac:dyDescent="0.2">
      <c r="A26">
        <v>20</v>
      </c>
      <c r="B26">
        <v>861</v>
      </c>
      <c r="C26">
        <f t="shared" si="0"/>
        <v>0.86099999999999999</v>
      </c>
      <c r="D26">
        <f t="shared" si="1"/>
        <v>7.3938375000000001E-2</v>
      </c>
      <c r="E26">
        <f t="shared" si="2"/>
        <v>0.79519316952054786</v>
      </c>
    </row>
    <row r="27" spans="1:5" x14ac:dyDescent="0.2">
      <c r="A27">
        <v>21</v>
      </c>
      <c r="B27">
        <v>659</v>
      </c>
      <c r="C27">
        <f t="shared" si="0"/>
        <v>0.65900000000000003</v>
      </c>
      <c r="D27">
        <f t="shared" si="1"/>
        <v>5.6591625000000034E-2</v>
      </c>
      <c r="E27">
        <f t="shared" si="2"/>
        <v>0.77784641952054789</v>
      </c>
    </row>
    <row r="28" spans="1:5" x14ac:dyDescent="0.2">
      <c r="A28">
        <v>22</v>
      </c>
      <c r="B28">
        <v>1099</v>
      </c>
      <c r="C28">
        <f t="shared" si="0"/>
        <v>1.099</v>
      </c>
      <c r="D28">
        <f t="shared" si="1"/>
        <v>9.4376624999999992E-2</v>
      </c>
      <c r="E28">
        <f t="shared" si="2"/>
        <v>0.81563141952054785</v>
      </c>
    </row>
    <row r="29" spans="1:5" x14ac:dyDescent="0.2">
      <c r="A29">
        <v>23</v>
      </c>
      <c r="B29">
        <v>1834</v>
      </c>
      <c r="C29">
        <f t="shared" si="0"/>
        <v>1.8340000000000001</v>
      </c>
      <c r="D29">
        <f t="shared" si="1"/>
        <v>0.15749475000000002</v>
      </c>
      <c r="E29">
        <f t="shared" si="2"/>
        <v>0.87874954452054788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Varona</dc:creator>
  <cp:lastModifiedBy>Mario Varona</cp:lastModifiedBy>
  <dcterms:created xsi:type="dcterms:W3CDTF">2020-07-04T11:56:09Z</dcterms:created>
  <dcterms:modified xsi:type="dcterms:W3CDTF">2020-07-04T12:30:52Z</dcterms:modified>
</cp:coreProperties>
</file>