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udel\Documents\papers\2017\Kenneth review identification\final\Verheggen et al. Proteomic database search engines - final version\Figures\"/>
    </mc:Choice>
  </mc:AlternateContent>
  <xr:revisionPtr revIDLastSave="0" documentId="13_ncr:1_{D9F08717-24A3-4960-9FCA-5E08D15591E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" i="1"/>
  <c r="AB4" i="1" l="1"/>
  <c r="AB6" i="1"/>
  <c r="AB5" i="1"/>
  <c r="AB7" i="1"/>
  <c r="AB8" i="1"/>
  <c r="AB9" i="1"/>
  <c r="AB10" i="1"/>
  <c r="AB13" i="1"/>
  <c r="AB14" i="1"/>
  <c r="AB15" i="1"/>
  <c r="AB16" i="1"/>
  <c r="AB11" i="1"/>
  <c r="AB18" i="1"/>
  <c r="AB19" i="1"/>
  <c r="AB21" i="1"/>
  <c r="AB12" i="1"/>
  <c r="AB22" i="1"/>
  <c r="AB25" i="1"/>
  <c r="AB26" i="1"/>
  <c r="AB20" i="1"/>
  <c r="AB27" i="1"/>
  <c r="AB24" i="1"/>
  <c r="AB23" i="1"/>
  <c r="AB28" i="1"/>
  <c r="AB29" i="1"/>
  <c r="AB30" i="1"/>
  <c r="AB32" i="1"/>
  <c r="AB33" i="1"/>
  <c r="AB31" i="1"/>
  <c r="AB35" i="1"/>
  <c r="AB34" i="1"/>
  <c r="AB17" i="1"/>
  <c r="AB3" i="1"/>
</calcChain>
</file>

<file path=xl/sharedStrings.xml><?xml version="1.0" encoding="utf-8"?>
<sst xmlns="http://schemas.openxmlformats.org/spreadsheetml/2006/main" count="39" uniqueCount="39">
  <si>
    <t>Mascot</t>
  </si>
  <si>
    <t>SEQUEST</t>
  </si>
  <si>
    <t>OMSSA</t>
  </si>
  <si>
    <t>Andromeda</t>
  </si>
  <si>
    <t>InsPecT</t>
  </si>
  <si>
    <t>OLAV</t>
  </si>
  <si>
    <t>MyriMatch</t>
  </si>
  <si>
    <t>Sonar</t>
  </si>
  <si>
    <t>ProbID</t>
  </si>
  <si>
    <t>PEP_PROBE</t>
  </si>
  <si>
    <t>MassMatrix</t>
  </si>
  <si>
    <t>pFind 2.0</t>
  </si>
  <si>
    <t>Crux</t>
  </si>
  <si>
    <t>pFind 1.0</t>
  </si>
  <si>
    <t>Comet</t>
  </si>
  <si>
    <t>DBDigger</t>
  </si>
  <si>
    <t>Batch-Tag</t>
  </si>
  <si>
    <t>SQID</t>
  </si>
  <si>
    <t>Zscore</t>
  </si>
  <si>
    <t>MS-GF+</t>
  </si>
  <si>
    <t>Tide</t>
  </si>
  <si>
    <t>Morpheus</t>
  </si>
  <si>
    <t>MS Amanda</t>
  </si>
  <si>
    <t>MacroSEQUEST</t>
  </si>
  <si>
    <t>MassWiz</t>
  </si>
  <si>
    <t>RAId_DbS</t>
  </si>
  <si>
    <t>Tempest</t>
  </si>
  <si>
    <t>PeaksDB</t>
  </si>
  <si>
    <t>MSPolygraph</t>
  </si>
  <si>
    <t>VEMS</t>
  </si>
  <si>
    <t>ProbIDtree</t>
  </si>
  <si>
    <t>Paragon</t>
  </si>
  <si>
    <t>Sum</t>
  </si>
  <si>
    <t>X! Tandem</t>
  </si>
  <si>
    <t>PMID</t>
  </si>
  <si>
    <t>17961253, 18954448</t>
  </si>
  <si>
    <t>Update</t>
  </si>
  <si>
    <t>Review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</si>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</sst>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42673980127964E-2"/>
          <c:y val="3.4107478138640117E-2"/>
          <c:w val="0.87268330005288663"/>
          <c:h val="0.659753285674441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Comet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8.7726713159563E-2"/>
                  <c:y val="-9.3786857904487007E-3"/>
                </c:manualLayout>
              </c:layout>
              <c:tx>
                <c:rich>
                  <a:bodyPr/>
                  <a:lstStyle/>
                  <a:p>
                    <a:fld id="{6D299CB3-E6F8-46BE-B111-1F7F519CFA8F}" type="SERIESNAME">
                      <a:rPr lang="en-US" sz="1000"/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Sheet1!$D$11:$Y$11</c:f>
              <c:numCache>
                <c:formatCode>General</c:formatCode>
                <c:ptCount val="22"/>
                <c:pt idx="18">
                  <c:v>2</c:v>
                </c:pt>
                <c:pt idx="19">
                  <c:v>6</c:v>
                </c:pt>
                <c:pt idx="20">
                  <c:v>46</c:v>
                </c:pt>
                <c:pt idx="21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9-4AA1-842F-365C98B62747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MS-GF+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6.5451514726590811E-3"/>
                  <c:y val="4.4930935086259678E-2"/>
                </c:manualLayout>
              </c:layout>
              <c:tx>
                <c:rich>
                  <a:bodyPr/>
                  <a:lstStyle/>
                  <a:p>
                    <a:fld id="{542D5EF5-2A5B-46E2-9B6A-85BC1D64EF46}" type="SERIESNAME">
                      <a:rPr lang="en-US" sz="1000"/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Sheet1!$D$12:$Y$12</c:f>
              <c:numCache>
                <c:formatCode>General</c:formatCode>
                <c:ptCount val="22"/>
                <c:pt idx="20">
                  <c:v>24</c:v>
                </c:pt>
                <c:pt idx="21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59-4AA1-842F-365C98B62747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OLAV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5.7758680100966277E-2"/>
                  <c:y val="-4.95606987808667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32BD1F-010C-4EFA-8DDD-963E9DDF6682}" type="SERIESNAME">
                      <a:rPr lang="en-US" sz="1000"/>
                      <a:pPr>
                        <a:defRPr sz="1000"/>
                      </a:pPr>
                      <a:t>[SERIES NAME]</a:t>
                    </a:fld>
                    <a:endParaRPr lang="nb-N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Sheet1!$D$13:$Y$13</c:f>
              <c:numCache>
                <c:formatCode>General</c:formatCode>
                <c:ptCount val="22"/>
                <c:pt idx="8">
                  <c:v>1</c:v>
                </c:pt>
                <c:pt idx="9">
                  <c:v>14</c:v>
                </c:pt>
                <c:pt idx="10">
                  <c:v>13</c:v>
                </c:pt>
                <c:pt idx="11">
                  <c:v>15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34</c:v>
                </c:pt>
                <c:pt idx="16">
                  <c:v>27</c:v>
                </c:pt>
                <c:pt idx="17">
                  <c:v>14</c:v>
                </c:pt>
                <c:pt idx="18">
                  <c:v>23</c:v>
                </c:pt>
                <c:pt idx="19">
                  <c:v>11</c:v>
                </c:pt>
                <c:pt idx="20">
                  <c:v>9</c:v>
                </c:pt>
                <c:pt idx="2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59-4AA1-842F-365C98B62747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Sonar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9.8176716646947146E-2"/>
                  <c:y val="-0.15720366739345584"/>
                </c:manualLayout>
              </c:layout>
              <c:tx>
                <c:rich>
                  <a:bodyPr/>
                  <a:lstStyle/>
                  <a:p>
                    <a:fld id="{22AE9393-0AAD-4B84-8365-F7546143C338}" type="SERIESNAME">
                      <a:rPr lang="en-US"/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9359-4AA1-842F-365C98B62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Sheet1!$D$14:$Y$14</c:f>
              <c:numCache>
                <c:formatCode>General</c:formatCode>
                <c:ptCount val="22"/>
                <c:pt idx="7">
                  <c:v>6</c:v>
                </c:pt>
                <c:pt idx="8">
                  <c:v>20</c:v>
                </c:pt>
                <c:pt idx="9">
                  <c:v>31</c:v>
                </c:pt>
                <c:pt idx="10">
                  <c:v>26</c:v>
                </c:pt>
                <c:pt idx="11">
                  <c:v>23</c:v>
                </c:pt>
                <c:pt idx="12">
                  <c:v>16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59-4AA1-842F-365C98B62747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ProbID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3156657040551925E-2"/>
                  <c:y val="-9.0614896993932048E-2"/>
                </c:manualLayout>
              </c:layout>
              <c:tx>
                <c:rich>
                  <a:bodyPr/>
                  <a:lstStyle/>
                  <a:p>
                    <a:fld id="{18F936BF-1327-4D6D-929C-38ACF8EC3C3D}" type="SERIESNAME">
                      <a:rPr lang="en-US" sz="1000"/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Sheet1!$D$15:$Y$15</c:f>
              <c:numCache>
                <c:formatCode>General</c:formatCode>
                <c:ptCount val="22"/>
                <c:pt idx="7">
                  <c:v>1</c:v>
                </c:pt>
                <c:pt idx="8">
                  <c:v>7</c:v>
                </c:pt>
                <c:pt idx="9">
                  <c:v>13</c:v>
                </c:pt>
                <c:pt idx="10">
                  <c:v>23</c:v>
                </c:pt>
                <c:pt idx="11">
                  <c:v>22</c:v>
                </c:pt>
                <c:pt idx="12">
                  <c:v>25</c:v>
                </c:pt>
                <c:pt idx="13">
                  <c:v>17</c:v>
                </c:pt>
                <c:pt idx="14">
                  <c:v>9</c:v>
                </c:pt>
                <c:pt idx="15">
                  <c:v>17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59-4AA1-842F-365C98B62747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PEP_PROBE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0.14867022455823678"/>
                  <c:y val="-3.0204965664644017E-2"/>
                </c:manualLayout>
              </c:layout>
              <c:tx>
                <c:rich>
                  <a:bodyPr/>
                  <a:lstStyle/>
                  <a:p>
                    <a:fld id="{2DF3DE17-6E91-4FA8-BE81-76C178CDB826}" type="SERIESNAME">
                      <a:rPr lang="en-US" sz="1000"/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Sheet1!$D$16:$Y$16</c:f>
              <c:numCache>
                <c:formatCode>General</c:formatCode>
                <c:ptCount val="22"/>
                <c:pt idx="9">
                  <c:v>23</c:v>
                </c:pt>
                <c:pt idx="10">
                  <c:v>27</c:v>
                </c:pt>
                <c:pt idx="11">
                  <c:v>15</c:v>
                </c:pt>
                <c:pt idx="12">
                  <c:v>20</c:v>
                </c:pt>
                <c:pt idx="13">
                  <c:v>15</c:v>
                </c:pt>
                <c:pt idx="14">
                  <c:v>13</c:v>
                </c:pt>
                <c:pt idx="15">
                  <c:v>6</c:v>
                </c:pt>
                <c:pt idx="16">
                  <c:v>11</c:v>
                </c:pt>
                <c:pt idx="17">
                  <c:v>5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59-4AA1-842F-365C98B62747}"/>
            </c:ext>
          </c:extLst>
        </c:ser>
        <c:ser>
          <c:idx val="6"/>
          <c:order val="6"/>
          <c:tx>
            <c:strRef>
              <c:f>Sheet1!$B$17</c:f>
              <c:strCache>
                <c:ptCount val="1"/>
                <c:pt idx="0">
                  <c:v>PeaksDB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Sheet1!$D$17:$Y$17</c:f>
              <c:numCache>
                <c:formatCode>General</c:formatCode>
                <c:ptCount val="22"/>
                <c:pt idx="18">
                  <c:v>3</c:v>
                </c:pt>
                <c:pt idx="19">
                  <c:v>8</c:v>
                </c:pt>
                <c:pt idx="20">
                  <c:v>19</c:v>
                </c:pt>
                <c:pt idx="2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59-4AA1-842F-365C98B62747}"/>
            </c:ext>
          </c:extLst>
        </c:ser>
        <c:ser>
          <c:idx val="7"/>
          <c:order val="7"/>
          <c:tx>
            <c:strRef>
              <c:f>Sheet1!$B$18</c:f>
              <c:strCache>
                <c:ptCount val="1"/>
                <c:pt idx="0">
                  <c:v>MassMatrix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6.1836288090594146E-2"/>
                  <c:y val="-8.5580736049824718E-2"/>
                </c:manualLayout>
              </c:layout>
              <c:tx>
                <c:rich>
                  <a:bodyPr/>
                  <a:lstStyle/>
                  <a:p>
                    <a:fld id="{400800AF-99DE-4B9D-B9A3-BCA1157EF244}" type="SERIESNAME">
                      <a:rPr lang="en-US" sz="1000"/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Sheet1!$D$18:$Y$18</c:f>
              <c:numCache>
                <c:formatCode>General</c:formatCode>
                <c:ptCount val="22"/>
                <c:pt idx="15">
                  <c:v>6</c:v>
                </c:pt>
                <c:pt idx="16">
                  <c:v>7</c:v>
                </c:pt>
                <c:pt idx="17">
                  <c:v>17</c:v>
                </c:pt>
                <c:pt idx="18">
                  <c:v>20</c:v>
                </c:pt>
                <c:pt idx="19">
                  <c:v>20</c:v>
                </c:pt>
                <c:pt idx="20">
                  <c:v>16</c:v>
                </c:pt>
                <c:pt idx="2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59-4AA1-842F-365C98B62747}"/>
            </c:ext>
          </c:extLst>
        </c:ser>
        <c:ser>
          <c:idx val="8"/>
          <c:order val="8"/>
          <c:tx>
            <c:strRef>
              <c:f>Sheet1!$B$19</c:f>
              <c:strCache>
                <c:ptCount val="1"/>
                <c:pt idx="0">
                  <c:v>pFind 2.0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Sheet1!$D$19:$Y$19</c:f>
              <c:numCache>
                <c:formatCode>General</c:formatCode>
                <c:ptCount val="22"/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1</c:v>
                </c:pt>
                <c:pt idx="17">
                  <c:v>8</c:v>
                </c:pt>
                <c:pt idx="18">
                  <c:v>7</c:v>
                </c:pt>
                <c:pt idx="19">
                  <c:v>15</c:v>
                </c:pt>
                <c:pt idx="20">
                  <c:v>21</c:v>
                </c:pt>
                <c:pt idx="2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59-4AA1-842F-365C98B62747}"/>
            </c:ext>
          </c:extLst>
        </c:ser>
        <c:ser>
          <c:idx val="9"/>
          <c:order val="9"/>
          <c:tx>
            <c:strRef>
              <c:f>Sheet1!$B$20</c:f>
              <c:strCache>
                <c:ptCount val="1"/>
                <c:pt idx="0">
                  <c:v>MS Amanda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1.447706509944491E-2"/>
                  <c:y val="-0.10454202867471604"/>
                </c:manualLayout>
              </c:layout>
              <c:tx>
                <c:rich>
                  <a:bodyPr/>
                  <a:lstStyle/>
                  <a:p>
                    <a:fld id="{AB668CA4-6AE4-442B-8364-D3BBFA512641}" type="SERIESNAME">
                      <a:rPr lang="en-US" sz="1000"/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Sheet1!$D$20:$Y$20</c:f>
              <c:numCache>
                <c:formatCode>General</c:formatCode>
                <c:ptCount val="22"/>
                <c:pt idx="19">
                  <c:v>1</c:v>
                </c:pt>
                <c:pt idx="20">
                  <c:v>18</c:v>
                </c:pt>
                <c:pt idx="2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59-4AA1-842F-365C98B62747}"/>
            </c:ext>
          </c:extLst>
        </c:ser>
        <c:ser>
          <c:idx val="10"/>
          <c:order val="10"/>
          <c:tx>
            <c:strRef>
              <c:f>Sheet1!$B$21</c:f>
              <c:strCache>
                <c:ptCount val="1"/>
                <c:pt idx="0">
                  <c:v>Crux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Sheet1!$D$21:$Y$21</c:f>
              <c:numCache>
                <c:formatCode>General</c:formatCode>
                <c:ptCount val="22"/>
                <c:pt idx="13">
                  <c:v>1</c:v>
                </c:pt>
                <c:pt idx="14">
                  <c:v>3</c:v>
                </c:pt>
                <c:pt idx="15">
                  <c:v>9</c:v>
                </c:pt>
                <c:pt idx="16">
                  <c:v>7</c:v>
                </c:pt>
                <c:pt idx="17">
                  <c:v>16</c:v>
                </c:pt>
                <c:pt idx="18">
                  <c:v>13</c:v>
                </c:pt>
                <c:pt idx="19">
                  <c:v>14</c:v>
                </c:pt>
                <c:pt idx="20">
                  <c:v>8</c:v>
                </c:pt>
                <c:pt idx="2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59-4AA1-842F-365C98B62747}"/>
            </c:ext>
          </c:extLst>
        </c:ser>
        <c:ser>
          <c:idx val="11"/>
          <c:order val="11"/>
          <c:tx>
            <c:strRef>
              <c:f>Sheet1!$B$22</c:f>
              <c:strCache>
                <c:ptCount val="1"/>
                <c:pt idx="0">
                  <c:v>pFind 1.0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Sheet1!$D$22:$Y$22</c:f>
              <c:numCache>
                <c:formatCode>General</c:formatCode>
                <c:ptCount val="22"/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7</c:v>
                </c:pt>
                <c:pt idx="19">
                  <c:v>14</c:v>
                </c:pt>
                <c:pt idx="20">
                  <c:v>11</c:v>
                </c:pt>
                <c:pt idx="2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359-4AA1-842F-365C98B62747}"/>
            </c:ext>
          </c:extLst>
        </c:ser>
        <c:ser>
          <c:idx val="12"/>
          <c:order val="12"/>
          <c:tx>
            <c:strRef>
              <c:f>Sheet1!$B$23</c:f>
              <c:strCache>
                <c:ptCount val="1"/>
                <c:pt idx="0">
                  <c:v>Morpheus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Sheet1!$D$23:$Y$23</c:f>
              <c:numCache>
                <c:formatCode>General</c:formatCode>
                <c:ptCount val="22"/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359-4AA1-842F-365C98B62747}"/>
            </c:ext>
          </c:extLst>
        </c:ser>
        <c:ser>
          <c:idx val="13"/>
          <c:order val="13"/>
          <c:tx>
            <c:strRef>
              <c:f>Sheet1!$B$24</c:f>
              <c:strCache>
                <c:ptCount val="1"/>
                <c:pt idx="0">
                  <c:v>Tide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Sheet1!$D$24:$Y$24</c:f>
              <c:numCache>
                <c:formatCode>General</c:formatCode>
                <c:ptCount val="22"/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359-4AA1-842F-365C98B62747}"/>
            </c:ext>
          </c:extLst>
        </c:ser>
        <c:ser>
          <c:idx val="14"/>
          <c:order val="14"/>
          <c:tx>
            <c:strRef>
              <c:f>Sheet1!$B$25</c:f>
              <c:strCache>
                <c:ptCount val="1"/>
                <c:pt idx="0">
                  <c:v>ProbIDtree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Sheet1!$D$25:$Y$25</c:f>
              <c:numCache>
                <c:formatCode>General</c:formatCode>
                <c:ptCount val="22"/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359-4AA1-842F-365C98B62747}"/>
            </c:ext>
          </c:extLst>
        </c:ser>
        <c:ser>
          <c:idx val="15"/>
          <c:order val="15"/>
          <c:tx>
            <c:strRef>
              <c:f>Sheet1!$B$26</c:f>
              <c:strCache>
                <c:ptCount val="1"/>
                <c:pt idx="0">
                  <c:v>DBDigger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Sheet1!$D$26:$Y$26</c:f>
              <c:numCache>
                <c:formatCode>General</c:formatCode>
                <c:ptCount val="22"/>
                <c:pt idx="10">
                  <c:v>2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359-4AA1-842F-365C98B62747}"/>
            </c:ext>
          </c:extLst>
        </c:ser>
        <c:ser>
          <c:idx val="16"/>
          <c:order val="16"/>
          <c:tx>
            <c:strRef>
              <c:f>Sheet1!$B$27</c:f>
              <c:strCache>
                <c:ptCount val="1"/>
                <c:pt idx="0">
                  <c:v>Batch-Tag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Sheet1!$D$27:$Y$27</c:f>
              <c:numCache>
                <c:formatCode>General</c:formatCode>
                <c:ptCount val="22"/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359-4AA1-842F-365C98B62747}"/>
            </c:ext>
          </c:extLst>
        </c:ser>
        <c:ser>
          <c:idx val="17"/>
          <c:order val="17"/>
          <c:tx>
            <c:strRef>
              <c:f>Sheet1!$B$28</c:f>
              <c:strCache>
                <c:ptCount val="1"/>
                <c:pt idx="0">
                  <c:v>SQID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Sheet1!$D$28:$Y$28</c:f>
              <c:numCache>
                <c:formatCode>General</c:formatCode>
                <c:ptCount val="22"/>
                <c:pt idx="16">
                  <c:v>1</c:v>
                </c:pt>
                <c:pt idx="17">
                  <c:v>9</c:v>
                </c:pt>
                <c:pt idx="18">
                  <c:v>7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359-4AA1-842F-365C98B62747}"/>
            </c:ext>
          </c:extLst>
        </c:ser>
        <c:ser>
          <c:idx val="18"/>
          <c:order val="18"/>
          <c:tx>
            <c:strRef>
              <c:f>Sheet1!$B$29</c:f>
              <c:strCache>
                <c:ptCount val="1"/>
                <c:pt idx="0">
                  <c:v>Zscore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Sheet1!$D$29:$Y$29</c:f>
              <c:numCache>
                <c:formatCode>General</c:formatCode>
                <c:ptCount val="22"/>
                <c:pt idx="15">
                  <c:v>8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359-4AA1-842F-365C98B62747}"/>
            </c:ext>
          </c:extLst>
        </c:ser>
        <c:ser>
          <c:idx val="19"/>
          <c:order val="19"/>
          <c:tx>
            <c:strRef>
              <c:f>Sheet1!$B$30</c:f>
              <c:strCache>
                <c:ptCount val="1"/>
                <c:pt idx="0">
                  <c:v>MassWiz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Sheet1!$D$30:$Y$30</c:f>
              <c:numCache>
                <c:formatCode>General</c:formatCode>
                <c:ptCount val="22"/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359-4AA1-842F-365C98B62747}"/>
            </c:ext>
          </c:extLst>
        </c:ser>
        <c:ser>
          <c:idx val="20"/>
          <c:order val="20"/>
          <c:tx>
            <c:strRef>
              <c:f>Sheet1!$B$31</c:f>
              <c:strCache>
                <c:ptCount val="1"/>
                <c:pt idx="0">
                  <c:v>RAId_DbS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Sheet1!$D$31:$Y$31</c:f>
              <c:numCache>
                <c:formatCode>General</c:formatCode>
                <c:ptCount val="22"/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359-4AA1-842F-365C98B62747}"/>
            </c:ext>
          </c:extLst>
        </c:ser>
        <c:ser>
          <c:idx val="21"/>
          <c:order val="21"/>
          <c:tx>
            <c:strRef>
              <c:f>Sheet1!$B$32</c:f>
              <c:strCache>
                <c:ptCount val="1"/>
                <c:pt idx="0">
                  <c:v>VEMS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Sheet1!$D$32:$Y$32</c:f>
              <c:numCache>
                <c:formatCode>General</c:formatCode>
                <c:ptCount val="22"/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359-4AA1-842F-365C98B62747}"/>
            </c:ext>
          </c:extLst>
        </c:ser>
        <c:ser>
          <c:idx val="22"/>
          <c:order val="22"/>
          <c:tx>
            <c:strRef>
              <c:f>Sheet1!$B$33</c:f>
              <c:strCache>
                <c:ptCount val="1"/>
                <c:pt idx="0">
                  <c:v>MacroSEQUEST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Sheet1!$D$33:$Y$33</c:f>
              <c:numCache>
                <c:formatCode>General</c:formatCode>
                <c:ptCount val="22"/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359-4AA1-842F-365C98B62747}"/>
            </c:ext>
          </c:extLst>
        </c:ser>
        <c:ser>
          <c:idx val="23"/>
          <c:order val="23"/>
          <c:tx>
            <c:strRef>
              <c:f>Sheet1!$B$34</c:f>
              <c:strCache>
                <c:ptCount val="1"/>
                <c:pt idx="0">
                  <c:v>MSPolygraph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Sheet1!$D$34:$Y$34</c:f>
              <c:numCache>
                <c:formatCode>General</c:formatCode>
                <c:ptCount val="22"/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359-4AA1-842F-365C98B62747}"/>
            </c:ext>
          </c:extLst>
        </c:ser>
        <c:ser>
          <c:idx val="24"/>
          <c:order val="24"/>
          <c:tx>
            <c:strRef>
              <c:f>Sheet1!$B$35</c:f>
              <c:strCache>
                <c:ptCount val="1"/>
                <c:pt idx="0">
                  <c:v>Tempest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Sheet1!$D$2:$Y$2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Sheet1!$D$35:$Y$35</c:f>
              <c:numCache>
                <c:formatCode>General</c:formatCode>
                <c:ptCount val="22"/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359-4AA1-842F-365C98B6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2784"/>
        <c:axId val="91704704"/>
      </c:scatterChart>
      <c:valAx>
        <c:axId val="91702784"/>
        <c:scaling>
          <c:orientation val="minMax"/>
          <c:max val="2016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704704"/>
        <c:crosses val="autoZero"/>
        <c:crossBetween val="midCat"/>
        <c:majorUnit val="2"/>
        <c:minorUnit val="1"/>
      </c:valAx>
      <c:valAx>
        <c:axId val="91704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Number of Yearly 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702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96933430350284E-2"/>
          <c:y val="8.5940961031176724E-2"/>
          <c:w val="0.83872858626661828"/>
          <c:h val="0.75297576849049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Mascot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2"/>
              <c:layout>
                <c:manualLayout>
                  <c:x val="-7.3174265047230014E-2"/>
                  <c:y val="-8.7988753275576842E-2"/>
                </c:manualLayout>
              </c:layout>
              <c:tx>
                <c:rich>
                  <a:bodyPr/>
                  <a:lstStyle/>
                  <a:p>
                    <a:fld id="{C9F7BCA0-B7F6-42F1-ABE7-C5E4E20A73B7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[1]Sheet1!$B$2:$X$2</c:f>
              <c:numCache>
                <c:formatCode>General</c:formatCode>
                <c:ptCount val="23"/>
                <c:pt idx="6">
                  <c:v>11</c:v>
                </c:pt>
                <c:pt idx="7">
                  <c:v>48</c:v>
                </c:pt>
                <c:pt idx="8">
                  <c:v>74</c:v>
                </c:pt>
                <c:pt idx="9">
                  <c:v>160</c:v>
                </c:pt>
                <c:pt idx="10">
                  <c:v>247</c:v>
                </c:pt>
                <c:pt idx="11">
                  <c:v>348</c:v>
                </c:pt>
                <c:pt idx="12">
                  <c:v>369</c:v>
                </c:pt>
                <c:pt idx="13">
                  <c:v>389</c:v>
                </c:pt>
                <c:pt idx="14">
                  <c:v>396</c:v>
                </c:pt>
                <c:pt idx="15">
                  <c:v>376</c:v>
                </c:pt>
                <c:pt idx="16">
                  <c:v>460</c:v>
                </c:pt>
                <c:pt idx="17">
                  <c:v>469</c:v>
                </c:pt>
                <c:pt idx="18">
                  <c:v>409</c:v>
                </c:pt>
                <c:pt idx="19">
                  <c:v>387</c:v>
                </c:pt>
                <c:pt idx="20">
                  <c:v>310</c:v>
                </c:pt>
                <c:pt idx="21">
                  <c:v>286</c:v>
                </c:pt>
                <c:pt idx="22">
                  <c:v>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F-4E3B-B48A-A0E3DDFEBE34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SEQUEST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-9.1467831309037392E-2"/>
                  <c:y val="-9.8044610792785591E-2"/>
                </c:manualLayout>
              </c:layout>
              <c:tx>
                <c:rich>
                  <a:bodyPr/>
                  <a:lstStyle/>
                  <a:p>
                    <a:fld id="{2EF6B73B-D1BC-41A3-8214-5FF3FBEA3A53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[1]Sheet1!$B$3:$X$3</c:f>
              <c:numCache>
                <c:formatCode>General</c:formatCode>
                <c:ptCount val="23"/>
                <c:pt idx="1">
                  <c:v>11</c:v>
                </c:pt>
                <c:pt idx="2">
                  <c:v>31</c:v>
                </c:pt>
                <c:pt idx="3">
                  <c:v>47</c:v>
                </c:pt>
                <c:pt idx="4">
                  <c:v>68</c:v>
                </c:pt>
                <c:pt idx="5">
                  <c:v>52</c:v>
                </c:pt>
                <c:pt idx="6">
                  <c:v>95</c:v>
                </c:pt>
                <c:pt idx="7">
                  <c:v>119</c:v>
                </c:pt>
                <c:pt idx="8">
                  <c:v>134</c:v>
                </c:pt>
                <c:pt idx="9">
                  <c:v>148</c:v>
                </c:pt>
                <c:pt idx="10">
                  <c:v>234</c:v>
                </c:pt>
                <c:pt idx="11">
                  <c:v>280</c:v>
                </c:pt>
                <c:pt idx="12">
                  <c:v>262</c:v>
                </c:pt>
                <c:pt idx="13">
                  <c:v>296</c:v>
                </c:pt>
                <c:pt idx="14">
                  <c:v>270</c:v>
                </c:pt>
                <c:pt idx="15">
                  <c:v>245</c:v>
                </c:pt>
                <c:pt idx="16">
                  <c:v>254</c:v>
                </c:pt>
                <c:pt idx="17">
                  <c:v>260</c:v>
                </c:pt>
                <c:pt idx="18">
                  <c:v>238</c:v>
                </c:pt>
                <c:pt idx="19">
                  <c:v>229</c:v>
                </c:pt>
                <c:pt idx="20">
                  <c:v>205</c:v>
                </c:pt>
                <c:pt idx="21">
                  <c:v>201</c:v>
                </c:pt>
                <c:pt idx="22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3F-4E3B-B48A-A0E3DDFEBE34}"/>
            </c:ext>
          </c:extLst>
        </c:ser>
        <c:ser>
          <c:idx val="2"/>
          <c:order val="2"/>
          <c:tx>
            <c:strRef>
              <c:f>[1]Sheet1!$A$4</c:f>
              <c:strCache>
                <c:ptCount val="1"/>
                <c:pt idx="0">
                  <c:v>Paragon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21"/>
              <c:layout>
                <c:manualLayout>
                  <c:x val="4.7040598958933519E-2"/>
                  <c:y val="-4.0223430068835206E-2"/>
                </c:manualLayout>
              </c:layout>
              <c:tx>
                <c:rich>
                  <a:bodyPr/>
                  <a:lstStyle/>
                  <a:p>
                    <a:fld id="{8CB1055E-A5CC-4418-9A61-DC69F4F166E2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[1]Sheet1!$B$4:$X$4</c:f>
              <c:numCache>
                <c:formatCode>General</c:formatCode>
                <c:ptCount val="23"/>
                <c:pt idx="13">
                  <c:v>1</c:v>
                </c:pt>
                <c:pt idx="14">
                  <c:v>30</c:v>
                </c:pt>
                <c:pt idx="15">
                  <c:v>51</c:v>
                </c:pt>
                <c:pt idx="16">
                  <c:v>73</c:v>
                </c:pt>
                <c:pt idx="17">
                  <c:v>67</c:v>
                </c:pt>
                <c:pt idx="18">
                  <c:v>103</c:v>
                </c:pt>
                <c:pt idx="19">
                  <c:v>63</c:v>
                </c:pt>
                <c:pt idx="20">
                  <c:v>75</c:v>
                </c:pt>
                <c:pt idx="21">
                  <c:v>93</c:v>
                </c:pt>
                <c:pt idx="22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3F-4E3B-B48A-A0E3DDFEBE34}"/>
            </c:ext>
          </c:extLst>
        </c:ser>
        <c:ser>
          <c:idx val="3"/>
          <c:order val="3"/>
          <c:tx>
            <c:strRef>
              <c:f>[1]Sheet1!$A$5</c:f>
              <c:strCache>
                <c:ptCount val="1"/>
                <c:pt idx="0">
                  <c:v>X! Tandem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7"/>
              <c:layout>
                <c:manualLayout>
                  <c:x val="-9.0161148004622577E-2"/>
                  <c:y val="-6.0335145103252677E-2"/>
                </c:manualLayout>
              </c:layout>
              <c:tx>
                <c:rich>
                  <a:bodyPr/>
                  <a:lstStyle/>
                  <a:p>
                    <a:fld id="{7E1FCD30-55C0-4EF5-B2DD-76D4F623ABB3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[1]Sheet1!$B$5:$X$5</c:f>
              <c:numCache>
                <c:formatCode>General</c:formatCode>
                <c:ptCount val="23"/>
                <c:pt idx="11">
                  <c:v>20</c:v>
                </c:pt>
                <c:pt idx="12">
                  <c:v>41</c:v>
                </c:pt>
                <c:pt idx="13">
                  <c:v>65</c:v>
                </c:pt>
                <c:pt idx="14">
                  <c:v>74</c:v>
                </c:pt>
                <c:pt idx="15">
                  <c:v>85</c:v>
                </c:pt>
                <c:pt idx="16">
                  <c:v>120</c:v>
                </c:pt>
                <c:pt idx="17">
                  <c:v>140</c:v>
                </c:pt>
                <c:pt idx="18">
                  <c:v>140</c:v>
                </c:pt>
                <c:pt idx="19">
                  <c:v>133</c:v>
                </c:pt>
                <c:pt idx="20">
                  <c:v>144</c:v>
                </c:pt>
                <c:pt idx="21">
                  <c:v>129</c:v>
                </c:pt>
                <c:pt idx="22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3F-4E3B-B48A-A0E3DDFEBE34}"/>
            </c:ext>
          </c:extLst>
        </c:ser>
        <c:ser>
          <c:idx val="4"/>
          <c:order val="4"/>
          <c:tx>
            <c:strRef>
              <c:f>[1]Sheet1!$A$6</c:f>
              <c:strCache>
                <c:ptCount val="1"/>
                <c:pt idx="0">
                  <c:v>OMSSA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4"/>
              <c:layout>
                <c:manualLayout>
                  <c:x val="-8.3651149316942577E-2"/>
                  <c:y val="-0.175977349601197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15DD5E-5C48-4C85-931E-C4F9F45AB0FA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[SERIES NAME]</a:t>
                    </a:fld>
                    <a:endParaRPr lang="nb-NO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702244293974372E-2"/>
                      <c:h val="4.3252808847311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[1]Sheet1!$B$6:$X$6</c:f>
              <c:numCache>
                <c:formatCode>General</c:formatCode>
                <c:ptCount val="23"/>
                <c:pt idx="11">
                  <c:v>14</c:v>
                </c:pt>
                <c:pt idx="12">
                  <c:v>19</c:v>
                </c:pt>
                <c:pt idx="13">
                  <c:v>52</c:v>
                </c:pt>
                <c:pt idx="14">
                  <c:v>56</c:v>
                </c:pt>
                <c:pt idx="15">
                  <c:v>62</c:v>
                </c:pt>
                <c:pt idx="16">
                  <c:v>87</c:v>
                </c:pt>
                <c:pt idx="17">
                  <c:v>101</c:v>
                </c:pt>
                <c:pt idx="18">
                  <c:v>90</c:v>
                </c:pt>
                <c:pt idx="19">
                  <c:v>83</c:v>
                </c:pt>
                <c:pt idx="20">
                  <c:v>102</c:v>
                </c:pt>
                <c:pt idx="21">
                  <c:v>83</c:v>
                </c:pt>
                <c:pt idx="22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3F-4E3B-B48A-A0E3DDFEBE34}"/>
            </c:ext>
          </c:extLst>
        </c:ser>
        <c:ser>
          <c:idx val="5"/>
          <c:order val="5"/>
          <c:tx>
            <c:strRef>
              <c:f>[1]Sheet1!$A$7</c:f>
              <c:strCache>
                <c:ptCount val="1"/>
                <c:pt idx="0">
                  <c:v>Andromeda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21"/>
              <c:layout>
                <c:manualLayout>
                  <c:x val="-0.11760149739733379"/>
                  <c:y val="-5.5307216344648281E-2"/>
                </c:manualLayout>
              </c:layout>
              <c:tx>
                <c:rich>
                  <a:bodyPr/>
                  <a:lstStyle/>
                  <a:p>
                    <a:fld id="{2EF84E99-DDBE-4B00-80AA-52104F9AB8C8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[1]Sheet1!$B$7:$X$7</c:f>
              <c:numCache>
                <c:formatCode>General</c:formatCode>
                <c:ptCount val="23"/>
                <c:pt idx="17">
                  <c:v>17</c:v>
                </c:pt>
                <c:pt idx="18">
                  <c:v>89</c:v>
                </c:pt>
                <c:pt idx="19">
                  <c:v>173</c:v>
                </c:pt>
                <c:pt idx="20">
                  <c:v>193</c:v>
                </c:pt>
                <c:pt idx="21">
                  <c:v>240</c:v>
                </c:pt>
                <c:pt idx="22">
                  <c:v>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3F-4E3B-B48A-A0E3DDFEBE34}"/>
            </c:ext>
          </c:extLst>
        </c:ser>
        <c:ser>
          <c:idx val="6"/>
          <c:order val="6"/>
          <c:tx>
            <c:strRef>
              <c:f>[1]Sheet1!$A$8</c:f>
              <c:strCache>
                <c:ptCount val="1"/>
                <c:pt idx="0">
                  <c:v>InsPecT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22"/>
              <c:layout>
                <c:manualLayout>
                  <c:x val="1.698688295739266E-2"/>
                  <c:y val="-2.7653608172324141E-2"/>
                </c:manualLayout>
              </c:layout>
              <c:tx>
                <c:rich>
                  <a:bodyPr/>
                  <a:lstStyle/>
                  <a:p>
                    <a:fld id="{7912E615-6743-4B48-9A02-03F3DC97EC87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[1]Sheet1!$B$8:$X$8</c:f>
              <c:numCache>
                <c:formatCode>General</c:formatCode>
                <c:ptCount val="23"/>
                <c:pt idx="11">
                  <c:v>1</c:v>
                </c:pt>
                <c:pt idx="12">
                  <c:v>12</c:v>
                </c:pt>
                <c:pt idx="13">
                  <c:v>26</c:v>
                </c:pt>
                <c:pt idx="14">
                  <c:v>39</c:v>
                </c:pt>
                <c:pt idx="15">
                  <c:v>38</c:v>
                </c:pt>
                <c:pt idx="16">
                  <c:v>60</c:v>
                </c:pt>
                <c:pt idx="17">
                  <c:v>59</c:v>
                </c:pt>
                <c:pt idx="18">
                  <c:v>44</c:v>
                </c:pt>
                <c:pt idx="19">
                  <c:v>38</c:v>
                </c:pt>
                <c:pt idx="20">
                  <c:v>32</c:v>
                </c:pt>
                <c:pt idx="21">
                  <c:v>24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3F-4E3B-B48A-A0E3DDFEBE34}"/>
            </c:ext>
          </c:extLst>
        </c:ser>
        <c:ser>
          <c:idx val="7"/>
          <c:order val="7"/>
          <c:tx>
            <c:strRef>
              <c:f>[1]Sheet1!$A$9</c:f>
              <c:strCache>
                <c:ptCount val="1"/>
                <c:pt idx="0">
                  <c:v>MyriMatch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22"/>
              <c:layout>
                <c:manualLayout>
                  <c:x val="9.146783130903547E-3"/>
                  <c:y val="-4.7765323206741608E-2"/>
                </c:manualLayout>
              </c:layout>
              <c:tx>
                <c:rich>
                  <a:bodyPr/>
                  <a:lstStyle/>
                  <a:p>
                    <a:fld id="{6FD19E20-65B4-41CD-8C27-BFC83607D199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[1]Sheet1!$B$9:$X$9</c:f>
              <c:numCache>
                <c:formatCode>General</c:formatCode>
                <c:ptCount val="23"/>
                <c:pt idx="13">
                  <c:v>4</c:v>
                </c:pt>
                <c:pt idx="14">
                  <c:v>13</c:v>
                </c:pt>
                <c:pt idx="15">
                  <c:v>11</c:v>
                </c:pt>
                <c:pt idx="16">
                  <c:v>22</c:v>
                </c:pt>
                <c:pt idx="17">
                  <c:v>28</c:v>
                </c:pt>
                <c:pt idx="18">
                  <c:v>32</c:v>
                </c:pt>
                <c:pt idx="19">
                  <c:v>33</c:v>
                </c:pt>
                <c:pt idx="20">
                  <c:v>29</c:v>
                </c:pt>
                <c:pt idx="21">
                  <c:v>37</c:v>
                </c:pt>
                <c:pt idx="22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3F-4E3B-B48A-A0E3DDFEBE34}"/>
            </c:ext>
          </c:extLst>
        </c:ser>
        <c:ser>
          <c:idx val="8"/>
          <c:order val="8"/>
          <c:tx>
            <c:strRef>
              <c:f>[1]Sheet1!$A$10</c:f>
              <c:strCache>
                <c:ptCount val="1"/>
                <c:pt idx="0">
                  <c:v>Other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2"/>
              <c:layout>
                <c:manualLayout>
                  <c:x val="-7.3174265047230014E-2"/>
                  <c:y val="-5.5307216344648191E-2"/>
                </c:manualLayout>
              </c:layout>
              <c:tx>
                <c:rich>
                  <a:bodyPr/>
                  <a:lstStyle/>
                  <a:p>
                    <a:fld id="{0E503070-7713-4683-A74D-B25DCA7CB871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[1]Sheet1!$B$10:$X$10</c:f>
              <c:numCache>
                <c:formatCode>General</c:formatCode>
                <c:ptCount val="23"/>
                <c:pt idx="8">
                  <c:v>7</c:v>
                </c:pt>
                <c:pt idx="9">
                  <c:v>28</c:v>
                </c:pt>
                <c:pt idx="10">
                  <c:v>84</c:v>
                </c:pt>
                <c:pt idx="11">
                  <c:v>91</c:v>
                </c:pt>
                <c:pt idx="12">
                  <c:v>96</c:v>
                </c:pt>
                <c:pt idx="13">
                  <c:v>96</c:v>
                </c:pt>
                <c:pt idx="14">
                  <c:v>79</c:v>
                </c:pt>
                <c:pt idx="15">
                  <c:v>65</c:v>
                </c:pt>
                <c:pt idx="16">
                  <c:v>113</c:v>
                </c:pt>
                <c:pt idx="17">
                  <c:v>94</c:v>
                </c:pt>
                <c:pt idx="18">
                  <c:v>113</c:v>
                </c:pt>
                <c:pt idx="19">
                  <c:v>116</c:v>
                </c:pt>
                <c:pt idx="20">
                  <c:v>124</c:v>
                </c:pt>
                <c:pt idx="21">
                  <c:v>213</c:v>
                </c:pt>
                <c:pt idx="22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53F-4E3B-B48A-A0E3DDFE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2784"/>
        <c:axId val="91704704"/>
      </c:scatterChart>
      <c:valAx>
        <c:axId val="91702784"/>
        <c:scaling>
          <c:orientation val="minMax"/>
          <c:max val="2016"/>
          <c:min val="19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704704"/>
        <c:crosses val="autoZero"/>
        <c:crossBetween val="midCat"/>
        <c:majorUnit val="2"/>
        <c:minorUnit val="1"/>
      </c:valAx>
      <c:valAx>
        <c:axId val="91704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Number of Yearly 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702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520097</xdr:colOff>
      <xdr:row>39</xdr:row>
      <xdr:rowOff>6048</xdr:rowOff>
    </xdr:from>
    <xdr:to>
      <xdr:col>23</xdr:col>
      <xdr:colOff>143633</xdr:colOff>
      <xdr:row>66</xdr:row>
      <xdr:rowOff>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D2C30-1FA1-4592-98A0-BEAA077A9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58700</xdr:colOff>
      <xdr:row>67</xdr:row>
      <xdr:rowOff>117125</xdr:rowOff>
    </xdr:from>
    <xdr:to>
      <xdr:col>23</xdr:col>
      <xdr:colOff>244253</xdr:colOff>
      <xdr:row>95</xdr:row>
      <xdr:rowOff>14761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CF607-EFD1-4486-9F9C-4EDE1A0ED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ald/My%20Articles/Drafts/search%20engine%20review/Search%20engine%20citation%20data%20-%20top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1994</v>
          </cell>
          <cell r="C1">
            <v>1995</v>
          </cell>
          <cell r="D1">
            <v>1996</v>
          </cell>
          <cell r="E1">
            <v>1997</v>
          </cell>
          <cell r="F1">
            <v>1998</v>
          </cell>
          <cell r="G1">
            <v>1999</v>
          </cell>
          <cell r="H1">
            <v>2000</v>
          </cell>
          <cell r="I1">
            <v>2001</v>
          </cell>
          <cell r="J1">
            <v>2002</v>
          </cell>
          <cell r="K1">
            <v>2003</v>
          </cell>
          <cell r="L1">
            <v>2004</v>
          </cell>
          <cell r="M1">
            <v>2005</v>
          </cell>
          <cell r="N1">
            <v>2006</v>
          </cell>
          <cell r="O1">
            <v>2007</v>
          </cell>
          <cell r="P1">
            <v>2008</v>
          </cell>
          <cell r="Q1">
            <v>2009</v>
          </cell>
          <cell r="R1">
            <v>2010</v>
          </cell>
          <cell r="S1">
            <v>2011</v>
          </cell>
          <cell r="T1">
            <v>2012</v>
          </cell>
          <cell r="U1">
            <v>2013</v>
          </cell>
          <cell r="V1">
            <v>2014</v>
          </cell>
          <cell r="W1">
            <v>2015</v>
          </cell>
          <cell r="X1">
            <v>2016</v>
          </cell>
        </row>
        <row r="2">
          <cell r="A2" t="str">
            <v>Mascot</v>
          </cell>
          <cell r="H2">
            <v>11</v>
          </cell>
          <cell r="I2">
            <v>48</v>
          </cell>
          <cell r="J2">
            <v>74</v>
          </cell>
          <cell r="K2">
            <v>160</v>
          </cell>
          <cell r="L2">
            <v>247</v>
          </cell>
          <cell r="M2">
            <v>348</v>
          </cell>
          <cell r="N2">
            <v>369</v>
          </cell>
          <cell r="O2">
            <v>389</v>
          </cell>
          <cell r="P2">
            <v>396</v>
          </cell>
          <cell r="Q2">
            <v>376</v>
          </cell>
          <cell r="R2">
            <v>460</v>
          </cell>
          <cell r="S2">
            <v>469</v>
          </cell>
          <cell r="T2">
            <v>409</v>
          </cell>
          <cell r="U2">
            <v>387</v>
          </cell>
          <cell r="V2">
            <v>310</v>
          </cell>
          <cell r="W2">
            <v>286</v>
          </cell>
          <cell r="X2">
            <v>237</v>
          </cell>
        </row>
        <row r="3">
          <cell r="A3" t="str">
            <v>SEQUEST</v>
          </cell>
          <cell r="C3">
            <v>11</v>
          </cell>
          <cell r="D3">
            <v>31</v>
          </cell>
          <cell r="E3">
            <v>47</v>
          </cell>
          <cell r="F3">
            <v>68</v>
          </cell>
          <cell r="G3">
            <v>52</v>
          </cell>
          <cell r="H3">
            <v>95</v>
          </cell>
          <cell r="I3">
            <v>119</v>
          </cell>
          <cell r="J3">
            <v>134</v>
          </cell>
          <cell r="K3">
            <v>148</v>
          </cell>
          <cell r="L3">
            <v>234</v>
          </cell>
          <cell r="M3">
            <v>280</v>
          </cell>
          <cell r="N3">
            <v>262</v>
          </cell>
          <cell r="O3">
            <v>296</v>
          </cell>
          <cell r="P3">
            <v>270</v>
          </cell>
          <cell r="Q3">
            <v>245</v>
          </cell>
          <cell r="R3">
            <v>254</v>
          </cell>
          <cell r="S3">
            <v>260</v>
          </cell>
          <cell r="T3">
            <v>238</v>
          </cell>
          <cell r="U3">
            <v>229</v>
          </cell>
          <cell r="V3">
            <v>205</v>
          </cell>
          <cell r="W3">
            <v>201</v>
          </cell>
          <cell r="X3">
            <v>165</v>
          </cell>
        </row>
        <row r="4">
          <cell r="A4" t="str">
            <v>Paragon</v>
          </cell>
          <cell r="O4">
            <v>1</v>
          </cell>
          <cell r="P4">
            <v>30</v>
          </cell>
          <cell r="Q4">
            <v>51</v>
          </cell>
          <cell r="R4">
            <v>73</v>
          </cell>
          <cell r="S4">
            <v>67</v>
          </cell>
          <cell r="T4">
            <v>103</v>
          </cell>
          <cell r="U4">
            <v>63</v>
          </cell>
          <cell r="V4">
            <v>75</v>
          </cell>
          <cell r="W4">
            <v>93</v>
          </cell>
          <cell r="X4">
            <v>74</v>
          </cell>
        </row>
        <row r="5">
          <cell r="A5" t="str">
            <v>X! Tandem</v>
          </cell>
          <cell r="M5">
            <v>20</v>
          </cell>
          <cell r="N5">
            <v>41</v>
          </cell>
          <cell r="O5">
            <v>65</v>
          </cell>
          <cell r="P5">
            <v>74</v>
          </cell>
          <cell r="Q5">
            <v>85</v>
          </cell>
          <cell r="R5">
            <v>120</v>
          </cell>
          <cell r="S5">
            <v>140</v>
          </cell>
          <cell r="T5">
            <v>140</v>
          </cell>
          <cell r="U5">
            <v>133</v>
          </cell>
          <cell r="V5">
            <v>144</v>
          </cell>
          <cell r="W5">
            <v>129</v>
          </cell>
          <cell r="X5">
            <v>137</v>
          </cell>
        </row>
        <row r="6">
          <cell r="A6" t="str">
            <v>OMSSA</v>
          </cell>
          <cell r="M6">
            <v>14</v>
          </cell>
          <cell r="N6">
            <v>19</v>
          </cell>
          <cell r="O6">
            <v>52</v>
          </cell>
          <cell r="P6">
            <v>56</v>
          </cell>
          <cell r="Q6">
            <v>62</v>
          </cell>
          <cell r="R6">
            <v>87</v>
          </cell>
          <cell r="S6">
            <v>101</v>
          </cell>
          <cell r="T6">
            <v>90</v>
          </cell>
          <cell r="U6">
            <v>83</v>
          </cell>
          <cell r="V6">
            <v>102</v>
          </cell>
          <cell r="W6">
            <v>83</v>
          </cell>
          <cell r="X6">
            <v>72</v>
          </cell>
        </row>
        <row r="7">
          <cell r="A7" t="str">
            <v>Andromeda</v>
          </cell>
          <cell r="S7">
            <v>17</v>
          </cell>
          <cell r="T7">
            <v>89</v>
          </cell>
          <cell r="U7">
            <v>173</v>
          </cell>
          <cell r="V7">
            <v>193</v>
          </cell>
          <cell r="W7">
            <v>240</v>
          </cell>
          <cell r="X7">
            <v>297</v>
          </cell>
        </row>
        <row r="8">
          <cell r="A8" t="str">
            <v>InsPecT</v>
          </cell>
          <cell r="M8">
            <v>1</v>
          </cell>
          <cell r="N8">
            <v>12</v>
          </cell>
          <cell r="O8">
            <v>26</v>
          </cell>
          <cell r="P8">
            <v>39</v>
          </cell>
          <cell r="Q8">
            <v>38</v>
          </cell>
          <cell r="R8">
            <v>60</v>
          </cell>
          <cell r="S8">
            <v>59</v>
          </cell>
          <cell r="T8">
            <v>44</v>
          </cell>
          <cell r="U8">
            <v>38</v>
          </cell>
          <cell r="V8">
            <v>32</v>
          </cell>
          <cell r="W8">
            <v>24</v>
          </cell>
          <cell r="X8">
            <v>10</v>
          </cell>
        </row>
        <row r="9">
          <cell r="A9" t="str">
            <v>MyriMatch</v>
          </cell>
          <cell r="O9">
            <v>4</v>
          </cell>
          <cell r="P9">
            <v>13</v>
          </cell>
          <cell r="Q9">
            <v>11</v>
          </cell>
          <cell r="R9">
            <v>22</v>
          </cell>
          <cell r="S9">
            <v>28</v>
          </cell>
          <cell r="T9">
            <v>32</v>
          </cell>
          <cell r="U9">
            <v>33</v>
          </cell>
          <cell r="V9">
            <v>29</v>
          </cell>
          <cell r="W9">
            <v>37</v>
          </cell>
          <cell r="X9">
            <v>44</v>
          </cell>
        </row>
        <row r="10">
          <cell r="A10" t="str">
            <v>Other</v>
          </cell>
          <cell r="J10">
            <v>7</v>
          </cell>
          <cell r="K10">
            <v>28</v>
          </cell>
          <cell r="L10">
            <v>84</v>
          </cell>
          <cell r="M10">
            <v>91</v>
          </cell>
          <cell r="N10">
            <v>96</v>
          </cell>
          <cell r="O10">
            <v>96</v>
          </cell>
          <cell r="P10">
            <v>79</v>
          </cell>
          <cell r="Q10">
            <v>65</v>
          </cell>
          <cell r="R10">
            <v>113</v>
          </cell>
          <cell r="S10">
            <v>94</v>
          </cell>
          <cell r="T10">
            <v>113</v>
          </cell>
          <cell r="U10">
            <v>116</v>
          </cell>
          <cell r="V10">
            <v>124</v>
          </cell>
          <cell r="W10">
            <v>213</v>
          </cell>
          <cell r="X10">
            <v>221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35"/>
  <sheetViews>
    <sheetView showGridLines="0" tabSelected="1" zoomScaleNormal="100" workbookViewId="0">
      <selection activeCell="U28" sqref="U28"/>
    </sheetView>
  </sheetViews>
  <sheetFormatPr defaultRowHeight="15" x14ac:dyDescent="0.25"/>
  <cols>
    <col min="2" max="2" width="14.28515625" bestFit="1" customWidth="1"/>
    <col min="3" max="3" width="18.28515625" bestFit="1" customWidth="1"/>
    <col min="4" max="28" width="7.42578125" customWidth="1"/>
  </cols>
  <sheetData>
    <row r="2" spans="2:31" x14ac:dyDescent="0.25">
      <c r="B2" s="1"/>
      <c r="C2" s="3" t="s">
        <v>34</v>
      </c>
      <c r="D2" s="2">
        <v>1995</v>
      </c>
      <c r="E2" s="2">
        <v>1996</v>
      </c>
      <c r="F2" s="2">
        <v>1997</v>
      </c>
      <c r="G2" s="2">
        <v>1998</v>
      </c>
      <c r="H2" s="2">
        <v>1999</v>
      </c>
      <c r="I2" s="2">
        <v>2000</v>
      </c>
      <c r="J2" s="2">
        <v>2001</v>
      </c>
      <c r="K2" s="2">
        <v>2002</v>
      </c>
      <c r="L2" s="2">
        <v>2003</v>
      </c>
      <c r="M2" s="2">
        <v>2004</v>
      </c>
      <c r="N2" s="2">
        <v>2005</v>
      </c>
      <c r="O2" s="2">
        <v>2006</v>
      </c>
      <c r="P2" s="2">
        <v>2007</v>
      </c>
      <c r="Q2" s="2">
        <v>2008</v>
      </c>
      <c r="R2" s="2">
        <v>2009</v>
      </c>
      <c r="S2" s="2">
        <v>2010</v>
      </c>
      <c r="T2" s="2">
        <v>2011</v>
      </c>
      <c r="U2" s="2">
        <v>2012</v>
      </c>
      <c r="V2" s="2">
        <v>2013</v>
      </c>
      <c r="W2" s="2">
        <v>2014</v>
      </c>
      <c r="X2" s="2">
        <v>2015</v>
      </c>
      <c r="Y2" s="2">
        <v>2016</v>
      </c>
      <c r="Z2" s="2">
        <v>2017</v>
      </c>
      <c r="AA2" s="2">
        <v>2018</v>
      </c>
      <c r="AB2" s="2" t="s">
        <v>32</v>
      </c>
      <c r="AC2" s="3" t="s">
        <v>37</v>
      </c>
      <c r="AD2" s="3" t="s">
        <v>36</v>
      </c>
      <c r="AE2" s="3" t="s">
        <v>38</v>
      </c>
    </row>
    <row r="3" spans="2:31" x14ac:dyDescent="0.25">
      <c r="B3" s="1" t="s">
        <v>0</v>
      </c>
      <c r="C3" s="1">
        <v>10612281</v>
      </c>
      <c r="D3" s="1"/>
      <c r="E3" s="1"/>
      <c r="F3" s="1"/>
      <c r="G3" s="1"/>
      <c r="H3" s="1"/>
      <c r="I3" s="1">
        <v>11</v>
      </c>
      <c r="J3" s="1">
        <v>48</v>
      </c>
      <c r="K3" s="1">
        <v>74</v>
      </c>
      <c r="L3" s="1">
        <v>160</v>
      </c>
      <c r="M3" s="1">
        <v>248</v>
      </c>
      <c r="N3" s="1">
        <v>349</v>
      </c>
      <c r="O3" s="1">
        <v>372</v>
      </c>
      <c r="P3" s="1">
        <v>391</v>
      </c>
      <c r="Q3" s="1">
        <v>400</v>
      </c>
      <c r="R3" s="1">
        <v>379</v>
      </c>
      <c r="S3" s="1">
        <v>469</v>
      </c>
      <c r="T3" s="1">
        <v>477</v>
      </c>
      <c r="U3" s="1">
        <v>414</v>
      </c>
      <c r="V3" s="1">
        <v>394</v>
      </c>
      <c r="W3" s="1">
        <v>322</v>
      </c>
      <c r="X3" s="1">
        <v>294</v>
      </c>
      <c r="Y3" s="1">
        <v>261</v>
      </c>
      <c r="Z3" s="1">
        <v>243</v>
      </c>
      <c r="AA3" s="1">
        <v>185</v>
      </c>
      <c r="AB3" s="1">
        <f>SUM(D3:AA3)</f>
        <v>5491</v>
      </c>
      <c r="AC3" s="1">
        <v>1</v>
      </c>
      <c r="AD3" s="1">
        <v>1</v>
      </c>
      <c r="AE3" s="1">
        <f>AD3-AC3</f>
        <v>0</v>
      </c>
    </row>
    <row r="4" spans="2:31" x14ac:dyDescent="0.25">
      <c r="B4" s="1" t="s">
        <v>1</v>
      </c>
      <c r="C4" s="1">
        <v>24226387</v>
      </c>
      <c r="D4" s="1">
        <v>11</v>
      </c>
      <c r="E4" s="1">
        <v>31</v>
      </c>
      <c r="F4" s="1">
        <v>47</v>
      </c>
      <c r="G4" s="1">
        <v>68</v>
      </c>
      <c r="H4" s="1">
        <v>52</v>
      </c>
      <c r="I4" s="1">
        <v>96</v>
      </c>
      <c r="J4" s="1">
        <v>119</v>
      </c>
      <c r="K4" s="1">
        <v>134</v>
      </c>
      <c r="L4" s="1">
        <v>148</v>
      </c>
      <c r="M4" s="1">
        <v>234</v>
      </c>
      <c r="N4" s="1">
        <v>281</v>
      </c>
      <c r="O4" s="1">
        <v>263</v>
      </c>
      <c r="P4" s="1">
        <v>298</v>
      </c>
      <c r="Q4" s="1">
        <v>271</v>
      </c>
      <c r="R4" s="1">
        <v>248</v>
      </c>
      <c r="S4" s="1">
        <v>259</v>
      </c>
      <c r="T4" s="1">
        <v>267</v>
      </c>
      <c r="U4" s="1">
        <v>243</v>
      </c>
      <c r="V4" s="1">
        <v>233</v>
      </c>
      <c r="W4" s="1">
        <v>213</v>
      </c>
      <c r="X4" s="1">
        <v>209</v>
      </c>
      <c r="Y4" s="1">
        <v>184</v>
      </c>
      <c r="Z4" s="1">
        <v>195</v>
      </c>
      <c r="AA4" s="1">
        <v>143</v>
      </c>
      <c r="AB4" s="1">
        <f>SUM(D4:AA4)</f>
        <v>4247</v>
      </c>
      <c r="AC4" s="1">
        <v>2</v>
      </c>
      <c r="AD4" s="1">
        <v>2</v>
      </c>
      <c r="AE4" s="1">
        <f t="shared" ref="AE4:AE35" si="0">AD4-AC4</f>
        <v>0</v>
      </c>
    </row>
    <row r="5" spans="2:31" x14ac:dyDescent="0.25">
      <c r="B5" s="1" t="s">
        <v>3</v>
      </c>
      <c r="C5" s="1">
        <v>21254760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19</v>
      </c>
      <c r="U5" s="1">
        <v>90</v>
      </c>
      <c r="V5" s="1">
        <v>174</v>
      </c>
      <c r="W5" s="1">
        <v>195</v>
      </c>
      <c r="X5" s="1">
        <v>245</v>
      </c>
      <c r="Y5" s="1">
        <v>323</v>
      </c>
      <c r="Z5" s="1">
        <v>311</v>
      </c>
      <c r="AA5" s="1">
        <v>333</v>
      </c>
      <c r="AB5" s="1">
        <f>SUM(D5:AA5)</f>
        <v>1690</v>
      </c>
      <c r="AC5" s="1">
        <v>4</v>
      </c>
      <c r="AD5" s="1">
        <v>3</v>
      </c>
      <c r="AE5" s="1">
        <f t="shared" si="0"/>
        <v>-1</v>
      </c>
    </row>
    <row r="6" spans="2:31" x14ac:dyDescent="0.25">
      <c r="B6" s="1" t="s">
        <v>33</v>
      </c>
      <c r="C6" s="1">
        <v>14976030</v>
      </c>
      <c r="D6" s="1"/>
      <c r="E6" s="1"/>
      <c r="F6" s="1"/>
      <c r="G6" s="1"/>
      <c r="H6" s="1"/>
      <c r="I6" s="1"/>
      <c r="J6" s="1"/>
      <c r="K6" s="1"/>
      <c r="L6" s="1"/>
      <c r="M6" s="1"/>
      <c r="N6" s="1">
        <v>20</v>
      </c>
      <c r="O6" s="1">
        <v>41</v>
      </c>
      <c r="P6" s="1">
        <v>65</v>
      </c>
      <c r="Q6" s="1">
        <v>74</v>
      </c>
      <c r="R6" s="1">
        <v>87</v>
      </c>
      <c r="S6" s="1">
        <v>121</v>
      </c>
      <c r="T6" s="1">
        <v>144</v>
      </c>
      <c r="U6" s="1">
        <v>141</v>
      </c>
      <c r="V6" s="1">
        <v>134</v>
      </c>
      <c r="W6" s="1">
        <v>146</v>
      </c>
      <c r="X6" s="1">
        <v>134</v>
      </c>
      <c r="Y6" s="1">
        <v>152</v>
      </c>
      <c r="Z6" s="1">
        <v>115</v>
      </c>
      <c r="AA6" s="1">
        <v>104</v>
      </c>
      <c r="AB6" s="1">
        <f>SUM(D6:AA6)</f>
        <v>1478</v>
      </c>
      <c r="AC6" s="1">
        <v>3</v>
      </c>
      <c r="AD6" s="1">
        <v>4</v>
      </c>
      <c r="AE6" s="1">
        <f t="shared" si="0"/>
        <v>1</v>
      </c>
    </row>
    <row r="7" spans="2:31" x14ac:dyDescent="0.25">
      <c r="B7" s="1" t="s">
        <v>2</v>
      </c>
      <c r="C7" s="1">
        <v>15473683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v>14</v>
      </c>
      <c r="O7" s="1">
        <v>19</v>
      </c>
      <c r="P7" s="1">
        <v>52</v>
      </c>
      <c r="Q7" s="1">
        <v>56</v>
      </c>
      <c r="R7" s="1">
        <v>64</v>
      </c>
      <c r="S7" s="1">
        <v>88</v>
      </c>
      <c r="T7" s="1">
        <v>103</v>
      </c>
      <c r="U7" s="1">
        <v>91</v>
      </c>
      <c r="V7" s="1">
        <v>84</v>
      </c>
      <c r="W7" s="1">
        <v>104</v>
      </c>
      <c r="X7" s="1">
        <v>86</v>
      </c>
      <c r="Y7" s="1">
        <v>80</v>
      </c>
      <c r="Z7" s="1">
        <v>65</v>
      </c>
      <c r="AA7" s="1">
        <v>48</v>
      </c>
      <c r="AB7" s="1">
        <f>SUM(D7:AA7)</f>
        <v>954</v>
      </c>
      <c r="AC7" s="1">
        <v>5</v>
      </c>
      <c r="AD7" s="1">
        <v>5</v>
      </c>
      <c r="AE7" s="1">
        <f t="shared" si="0"/>
        <v>0</v>
      </c>
    </row>
    <row r="8" spans="2:31" x14ac:dyDescent="0.25">
      <c r="B8" s="1" t="s">
        <v>31</v>
      </c>
      <c r="C8" s="1">
        <v>17533153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1</v>
      </c>
      <c r="Q8" s="1">
        <v>29</v>
      </c>
      <c r="R8" s="1">
        <v>51</v>
      </c>
      <c r="S8" s="1">
        <v>73</v>
      </c>
      <c r="T8" s="1">
        <v>67</v>
      </c>
      <c r="U8" s="1">
        <v>101</v>
      </c>
      <c r="V8" s="1">
        <v>63</v>
      </c>
      <c r="W8" s="1">
        <v>76</v>
      </c>
      <c r="X8" s="1">
        <v>94</v>
      </c>
      <c r="Y8" s="1">
        <v>75</v>
      </c>
      <c r="Z8" s="1">
        <v>81</v>
      </c>
      <c r="AA8" s="1">
        <v>65</v>
      </c>
      <c r="AB8" s="1">
        <f>SUM(D8:AA8)</f>
        <v>776</v>
      </c>
      <c r="AC8" s="1">
        <v>6</v>
      </c>
      <c r="AD8" s="1">
        <v>6</v>
      </c>
      <c r="AE8" s="1">
        <f t="shared" si="0"/>
        <v>0</v>
      </c>
    </row>
    <row r="9" spans="2:31" x14ac:dyDescent="0.25">
      <c r="B9" s="1" t="s">
        <v>4</v>
      </c>
      <c r="C9" s="1">
        <v>16013882</v>
      </c>
      <c r="D9" s="1"/>
      <c r="E9" s="1"/>
      <c r="F9" s="1"/>
      <c r="G9" s="1"/>
      <c r="H9" s="1"/>
      <c r="I9" s="1"/>
      <c r="J9" s="1"/>
      <c r="K9" s="1"/>
      <c r="L9" s="1"/>
      <c r="M9" s="1"/>
      <c r="N9" s="1">
        <v>1</v>
      </c>
      <c r="O9" s="1">
        <v>12</v>
      </c>
      <c r="P9" s="1">
        <v>27</v>
      </c>
      <c r="Q9" s="1">
        <v>40</v>
      </c>
      <c r="R9" s="1">
        <v>39</v>
      </c>
      <c r="S9" s="1">
        <v>61</v>
      </c>
      <c r="T9" s="1">
        <v>61</v>
      </c>
      <c r="U9" s="1">
        <v>46</v>
      </c>
      <c r="V9" s="1">
        <v>38</v>
      </c>
      <c r="W9" s="1">
        <v>33</v>
      </c>
      <c r="X9" s="1">
        <v>25</v>
      </c>
      <c r="Y9" s="1">
        <v>14</v>
      </c>
      <c r="Z9" s="1">
        <v>19</v>
      </c>
      <c r="AA9" s="1">
        <v>12</v>
      </c>
      <c r="AB9" s="1">
        <f>SUM(D9:AA9)</f>
        <v>428</v>
      </c>
      <c r="AC9" s="1">
        <v>7</v>
      </c>
      <c r="AD9" s="1">
        <v>7</v>
      </c>
      <c r="AE9" s="1">
        <f t="shared" si="0"/>
        <v>0</v>
      </c>
    </row>
    <row r="10" spans="2:31" x14ac:dyDescent="0.25">
      <c r="B10" s="1" t="s">
        <v>6</v>
      </c>
      <c r="C10" s="1">
        <v>17269722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4</v>
      </c>
      <c r="Q10" s="1">
        <v>13</v>
      </c>
      <c r="R10" s="1">
        <v>11</v>
      </c>
      <c r="S10" s="1">
        <v>23</v>
      </c>
      <c r="T10" s="1">
        <v>28</v>
      </c>
      <c r="U10" s="1">
        <v>32</v>
      </c>
      <c r="V10" s="1">
        <v>34</v>
      </c>
      <c r="W10" s="1">
        <v>29</v>
      </c>
      <c r="X10" s="1">
        <v>39</v>
      </c>
      <c r="Y10" s="1">
        <v>52</v>
      </c>
      <c r="Z10" s="1">
        <v>45</v>
      </c>
      <c r="AA10" s="1">
        <v>29</v>
      </c>
      <c r="AB10" s="1">
        <f>SUM(D10:AA10)</f>
        <v>339</v>
      </c>
      <c r="AC10" s="1">
        <v>8</v>
      </c>
      <c r="AD10" s="1">
        <v>8</v>
      </c>
      <c r="AE10" s="1">
        <f t="shared" si="0"/>
        <v>0</v>
      </c>
    </row>
    <row r="11" spans="2:31" x14ac:dyDescent="0.25">
      <c r="B11" s="1" t="s">
        <v>14</v>
      </c>
      <c r="C11" s="1">
        <v>23148064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2</v>
      </c>
      <c r="W11" s="1">
        <v>6</v>
      </c>
      <c r="X11" s="1">
        <v>46</v>
      </c>
      <c r="Y11" s="1">
        <v>63</v>
      </c>
      <c r="Z11" s="1">
        <v>70</v>
      </c>
      <c r="AA11" s="1">
        <v>76</v>
      </c>
      <c r="AB11" s="1">
        <f>SUM(D11:AA11)</f>
        <v>263</v>
      </c>
      <c r="AC11" s="1">
        <v>13</v>
      </c>
      <c r="AD11" s="1">
        <v>9</v>
      </c>
      <c r="AE11" s="1">
        <f t="shared" si="0"/>
        <v>-4</v>
      </c>
    </row>
    <row r="12" spans="2:31" x14ac:dyDescent="0.25">
      <c r="B12" s="1" t="s">
        <v>19</v>
      </c>
      <c r="C12" s="1">
        <v>25358478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24</v>
      </c>
      <c r="Y12" s="1">
        <v>59</v>
      </c>
      <c r="Z12" s="1">
        <v>77</v>
      </c>
      <c r="AA12" s="1">
        <v>76</v>
      </c>
      <c r="AB12" s="1">
        <f>SUM(D12:AA12)</f>
        <v>236</v>
      </c>
      <c r="AC12" s="1">
        <v>17</v>
      </c>
      <c r="AD12" s="1">
        <v>10</v>
      </c>
      <c r="AE12" s="1">
        <f t="shared" si="0"/>
        <v>-7</v>
      </c>
    </row>
    <row r="13" spans="2:31" x14ac:dyDescent="0.25">
      <c r="B13" s="1" t="s">
        <v>5</v>
      </c>
      <c r="C13" s="1">
        <v>12923771</v>
      </c>
      <c r="D13" s="1"/>
      <c r="E13" s="1"/>
      <c r="F13" s="1"/>
      <c r="G13" s="1"/>
      <c r="H13" s="1"/>
      <c r="I13" s="1"/>
      <c r="J13" s="1"/>
      <c r="K13" s="1"/>
      <c r="L13" s="1">
        <v>1</v>
      </c>
      <c r="M13" s="1">
        <v>14</v>
      </c>
      <c r="N13" s="1">
        <v>13</v>
      </c>
      <c r="O13" s="1">
        <v>15</v>
      </c>
      <c r="P13" s="1">
        <v>18</v>
      </c>
      <c r="Q13" s="1">
        <v>18</v>
      </c>
      <c r="R13" s="1">
        <v>20</v>
      </c>
      <c r="S13" s="1">
        <v>34</v>
      </c>
      <c r="T13" s="1">
        <v>27</v>
      </c>
      <c r="U13" s="1">
        <v>14</v>
      </c>
      <c r="V13" s="1">
        <v>23</v>
      </c>
      <c r="W13" s="1">
        <v>11</v>
      </c>
      <c r="X13" s="1">
        <v>9</v>
      </c>
      <c r="Y13" s="1">
        <v>5</v>
      </c>
      <c r="Z13" s="1">
        <v>4</v>
      </c>
      <c r="AA13" s="1">
        <v>3</v>
      </c>
      <c r="AB13" s="1">
        <f>SUM(D13:AA13)</f>
        <v>229</v>
      </c>
      <c r="AC13" s="1">
        <v>9</v>
      </c>
      <c r="AD13" s="1">
        <v>11</v>
      </c>
      <c r="AE13" s="1">
        <f t="shared" si="0"/>
        <v>2</v>
      </c>
    </row>
    <row r="14" spans="2:31" x14ac:dyDescent="0.25">
      <c r="B14" s="1" t="s">
        <v>7</v>
      </c>
      <c r="C14" s="1">
        <v>11788990</v>
      </c>
      <c r="D14" s="1"/>
      <c r="E14" s="1"/>
      <c r="F14" s="1"/>
      <c r="G14" s="1"/>
      <c r="H14" s="1"/>
      <c r="I14" s="1"/>
      <c r="J14" s="1"/>
      <c r="K14" s="1">
        <v>6</v>
      </c>
      <c r="L14" s="1">
        <v>20</v>
      </c>
      <c r="M14" s="1">
        <v>31</v>
      </c>
      <c r="N14" s="1">
        <v>26</v>
      </c>
      <c r="O14" s="1">
        <v>23</v>
      </c>
      <c r="P14" s="1">
        <v>16</v>
      </c>
      <c r="Q14" s="1">
        <v>11</v>
      </c>
      <c r="R14" s="1">
        <v>12</v>
      </c>
      <c r="S14" s="1">
        <v>7</v>
      </c>
      <c r="T14" s="1">
        <v>7</v>
      </c>
      <c r="U14" s="1">
        <v>0</v>
      </c>
      <c r="V14" s="1">
        <v>1</v>
      </c>
      <c r="W14" s="1">
        <v>0</v>
      </c>
      <c r="X14" s="1">
        <v>5</v>
      </c>
      <c r="Y14" s="1">
        <v>1</v>
      </c>
      <c r="Z14" s="1">
        <v>1</v>
      </c>
      <c r="AA14" s="1">
        <v>1</v>
      </c>
      <c r="AB14" s="1">
        <f>SUM(D14:AA14)</f>
        <v>168</v>
      </c>
      <c r="AC14" s="1">
        <v>10</v>
      </c>
      <c r="AD14" s="1">
        <v>12</v>
      </c>
      <c r="AE14" s="1">
        <f t="shared" si="0"/>
        <v>2</v>
      </c>
    </row>
    <row r="15" spans="2:31" x14ac:dyDescent="0.25">
      <c r="B15" s="1" t="s">
        <v>8</v>
      </c>
      <c r="C15" s="1">
        <v>12422357</v>
      </c>
      <c r="D15" s="1"/>
      <c r="E15" s="1"/>
      <c r="F15" s="1"/>
      <c r="G15" s="1"/>
      <c r="H15" s="1"/>
      <c r="I15" s="1"/>
      <c r="J15" s="1"/>
      <c r="K15" s="1">
        <v>1</v>
      </c>
      <c r="L15" s="1">
        <v>7</v>
      </c>
      <c r="M15" s="1">
        <v>13</v>
      </c>
      <c r="N15" s="1">
        <v>23</v>
      </c>
      <c r="O15" s="1">
        <v>22</v>
      </c>
      <c r="P15" s="1">
        <v>25</v>
      </c>
      <c r="Q15" s="1">
        <v>17</v>
      </c>
      <c r="R15" s="1">
        <v>9</v>
      </c>
      <c r="S15" s="1">
        <v>17</v>
      </c>
      <c r="T15" s="1">
        <v>8</v>
      </c>
      <c r="U15" s="1">
        <v>7</v>
      </c>
      <c r="V15" s="1">
        <v>3</v>
      </c>
      <c r="W15" s="1">
        <v>2</v>
      </c>
      <c r="X15" s="1">
        <v>5</v>
      </c>
      <c r="Y15" s="1">
        <v>3</v>
      </c>
      <c r="Z15" s="1">
        <v>2</v>
      </c>
      <c r="AA15" s="1">
        <v>2</v>
      </c>
      <c r="AB15" s="1">
        <f>SUM(D15:AA15)</f>
        <v>166</v>
      </c>
      <c r="AC15" s="1">
        <v>11</v>
      </c>
      <c r="AD15" s="1">
        <v>13</v>
      </c>
      <c r="AE15" s="1">
        <f t="shared" si="0"/>
        <v>2</v>
      </c>
    </row>
    <row r="16" spans="2:31" x14ac:dyDescent="0.25">
      <c r="B16" s="1" t="s">
        <v>9</v>
      </c>
      <c r="C16" s="1">
        <v>14572045</v>
      </c>
      <c r="D16" s="1"/>
      <c r="E16" s="1"/>
      <c r="F16" s="1"/>
      <c r="G16" s="1"/>
      <c r="H16" s="1"/>
      <c r="I16" s="1"/>
      <c r="J16" s="1"/>
      <c r="K16" s="1"/>
      <c r="L16" s="1"/>
      <c r="M16" s="1">
        <v>23</v>
      </c>
      <c r="N16" s="1">
        <v>27</v>
      </c>
      <c r="O16" s="1">
        <v>15</v>
      </c>
      <c r="P16" s="1">
        <v>20</v>
      </c>
      <c r="Q16" s="1">
        <v>15</v>
      </c>
      <c r="R16" s="1">
        <v>13</v>
      </c>
      <c r="S16" s="1">
        <v>6</v>
      </c>
      <c r="T16" s="1">
        <v>11</v>
      </c>
      <c r="U16" s="1">
        <v>5</v>
      </c>
      <c r="V16" s="1">
        <v>2</v>
      </c>
      <c r="W16" s="1">
        <v>5</v>
      </c>
      <c r="X16" s="1">
        <v>6</v>
      </c>
      <c r="Y16" s="1">
        <v>1</v>
      </c>
      <c r="Z16" s="1">
        <v>1</v>
      </c>
      <c r="AA16" s="1">
        <v>0</v>
      </c>
      <c r="AB16" s="1">
        <f>SUM(D16:AA16)</f>
        <v>150</v>
      </c>
      <c r="AC16" s="1">
        <v>12</v>
      </c>
      <c r="AD16" s="1">
        <v>14</v>
      </c>
      <c r="AE16" s="1">
        <f t="shared" si="0"/>
        <v>2</v>
      </c>
    </row>
    <row r="17" spans="2:31" x14ac:dyDescent="0.25">
      <c r="B17" s="1" t="s">
        <v>27</v>
      </c>
      <c r="C17" s="1">
        <v>22186715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3</v>
      </c>
      <c r="W17" s="1">
        <v>8</v>
      </c>
      <c r="X17" s="1">
        <v>19</v>
      </c>
      <c r="Y17" s="1">
        <v>23</v>
      </c>
      <c r="Z17" s="1">
        <v>34</v>
      </c>
      <c r="AA17" s="1">
        <v>56</v>
      </c>
      <c r="AB17" s="1">
        <f>SUM(D17:AA17)</f>
        <v>143</v>
      </c>
      <c r="AC17" s="1">
        <v>33</v>
      </c>
      <c r="AD17" s="1">
        <v>15</v>
      </c>
      <c r="AE17" s="1">
        <f t="shared" si="0"/>
        <v>-18</v>
      </c>
    </row>
    <row r="18" spans="2:31" x14ac:dyDescent="0.25">
      <c r="B18" s="1" t="s">
        <v>10</v>
      </c>
      <c r="C18" s="1">
        <v>19235167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6</v>
      </c>
      <c r="T18" s="1">
        <v>7</v>
      </c>
      <c r="U18" s="1">
        <v>17</v>
      </c>
      <c r="V18" s="1">
        <v>20</v>
      </c>
      <c r="W18" s="1">
        <v>20</v>
      </c>
      <c r="X18" s="1">
        <v>16</v>
      </c>
      <c r="Y18" s="1">
        <v>13</v>
      </c>
      <c r="Z18" s="1">
        <v>12</v>
      </c>
      <c r="AA18" s="1">
        <v>9</v>
      </c>
      <c r="AB18" s="1">
        <f>SUM(D18:AA18)</f>
        <v>120</v>
      </c>
      <c r="AC18" s="1">
        <v>14</v>
      </c>
      <c r="AD18" s="1">
        <v>16</v>
      </c>
      <c r="AE18" s="1">
        <f t="shared" si="0"/>
        <v>2</v>
      </c>
    </row>
    <row r="19" spans="2:31" x14ac:dyDescent="0.25">
      <c r="B19" s="1" t="s">
        <v>11</v>
      </c>
      <c r="C19" s="1">
        <v>17702057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2</v>
      </c>
      <c r="R19" s="1">
        <v>2</v>
      </c>
      <c r="S19" s="1">
        <v>8</v>
      </c>
      <c r="T19" s="1">
        <v>1</v>
      </c>
      <c r="U19" s="1">
        <v>8</v>
      </c>
      <c r="V19" s="1">
        <v>7</v>
      </c>
      <c r="W19" s="1">
        <v>15</v>
      </c>
      <c r="X19" s="1">
        <v>21</v>
      </c>
      <c r="Y19" s="1">
        <v>15</v>
      </c>
      <c r="Z19" s="1">
        <v>22</v>
      </c>
      <c r="AA19" s="1">
        <v>12</v>
      </c>
      <c r="AB19" s="1">
        <f>SUM(D19:AA19)</f>
        <v>113</v>
      </c>
      <c r="AC19" s="1">
        <v>15</v>
      </c>
      <c r="AD19" s="1">
        <v>17</v>
      </c>
      <c r="AE19" s="1">
        <f t="shared" si="0"/>
        <v>2</v>
      </c>
    </row>
    <row r="20" spans="2:31" x14ac:dyDescent="0.25">
      <c r="B20" s="1" t="s">
        <v>22</v>
      </c>
      <c r="C20" s="1">
        <v>24909410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1</v>
      </c>
      <c r="X20" s="1">
        <v>18</v>
      </c>
      <c r="Y20" s="1">
        <v>31</v>
      </c>
      <c r="Z20" s="1">
        <v>19</v>
      </c>
      <c r="AA20" s="1">
        <v>26</v>
      </c>
      <c r="AB20" s="1">
        <f>SUM(D20:AA20)</f>
        <v>95</v>
      </c>
      <c r="AC20" s="1">
        <v>21</v>
      </c>
      <c r="AD20" s="1">
        <v>18</v>
      </c>
      <c r="AE20" s="1">
        <f t="shared" si="0"/>
        <v>-3</v>
      </c>
    </row>
    <row r="21" spans="2:31" x14ac:dyDescent="0.25">
      <c r="B21" s="1" t="s">
        <v>12</v>
      </c>
      <c r="C21" s="1">
        <v>18505281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1</v>
      </c>
      <c r="R21" s="1">
        <v>3</v>
      </c>
      <c r="S21" s="1">
        <v>9</v>
      </c>
      <c r="T21" s="1">
        <v>7</v>
      </c>
      <c r="U21" s="1">
        <v>16</v>
      </c>
      <c r="V21" s="1">
        <v>13</v>
      </c>
      <c r="W21" s="1">
        <v>14</v>
      </c>
      <c r="X21" s="1">
        <v>8</v>
      </c>
      <c r="Y21" s="1">
        <v>8</v>
      </c>
      <c r="Z21" s="1">
        <v>7</v>
      </c>
      <c r="AA21" s="1">
        <v>6</v>
      </c>
      <c r="AB21" s="1">
        <f>SUM(D21:AA21)</f>
        <v>92</v>
      </c>
      <c r="AC21" s="1">
        <v>16</v>
      </c>
      <c r="AD21" s="1">
        <v>19</v>
      </c>
      <c r="AE21" s="1">
        <f t="shared" si="0"/>
        <v>3</v>
      </c>
    </row>
    <row r="22" spans="2:31" x14ac:dyDescent="0.25">
      <c r="B22" s="1" t="s">
        <v>13</v>
      </c>
      <c r="C22" s="1">
        <v>15817687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2</v>
      </c>
      <c r="P22" s="1">
        <v>4</v>
      </c>
      <c r="Q22" s="1">
        <v>1</v>
      </c>
      <c r="R22" s="1">
        <v>2</v>
      </c>
      <c r="S22" s="1">
        <v>6</v>
      </c>
      <c r="T22" s="1">
        <v>0</v>
      </c>
      <c r="U22" s="1">
        <v>6</v>
      </c>
      <c r="V22" s="1">
        <v>7</v>
      </c>
      <c r="W22" s="1">
        <v>14</v>
      </c>
      <c r="X22" s="1">
        <v>11</v>
      </c>
      <c r="Y22" s="1">
        <v>7</v>
      </c>
      <c r="Z22" s="1">
        <v>10</v>
      </c>
      <c r="AA22" s="1">
        <v>6</v>
      </c>
      <c r="AB22" s="1">
        <f>SUM(D22:AA22)</f>
        <v>76</v>
      </c>
      <c r="AC22" s="1">
        <v>18</v>
      </c>
      <c r="AD22" s="1">
        <v>20</v>
      </c>
      <c r="AE22" s="1">
        <f t="shared" si="0"/>
        <v>2</v>
      </c>
    </row>
    <row r="23" spans="2:31" x14ac:dyDescent="0.25">
      <c r="B23" s="1" t="s">
        <v>21</v>
      </c>
      <c r="C23" s="1">
        <v>23323968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6</v>
      </c>
      <c r="W23" s="1">
        <v>8</v>
      </c>
      <c r="X23" s="1">
        <v>9</v>
      </c>
      <c r="Y23" s="1">
        <v>15</v>
      </c>
      <c r="Z23" s="1">
        <v>13</v>
      </c>
      <c r="AA23" s="1">
        <v>15</v>
      </c>
      <c r="AB23" s="1">
        <f>SUM(D23:AA23)</f>
        <v>66</v>
      </c>
      <c r="AC23" s="1">
        <v>24</v>
      </c>
      <c r="AD23" s="1">
        <v>21</v>
      </c>
      <c r="AE23" s="1">
        <f t="shared" si="0"/>
        <v>-3</v>
      </c>
    </row>
    <row r="24" spans="2:31" x14ac:dyDescent="0.25">
      <c r="B24" s="1" t="s">
        <v>20</v>
      </c>
      <c r="C24" s="1">
        <v>21761931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3</v>
      </c>
      <c r="V24" s="1">
        <v>4</v>
      </c>
      <c r="W24" s="1">
        <v>5</v>
      </c>
      <c r="X24" s="1">
        <v>9</v>
      </c>
      <c r="Y24" s="1">
        <v>18</v>
      </c>
      <c r="Z24" s="1">
        <v>11</v>
      </c>
      <c r="AA24" s="1">
        <v>12</v>
      </c>
      <c r="AB24" s="1">
        <f>SUM(D24:AA24)</f>
        <v>62</v>
      </c>
      <c r="AC24" s="1">
        <v>23</v>
      </c>
      <c r="AD24" s="1">
        <v>22</v>
      </c>
      <c r="AE24" s="1">
        <f t="shared" si="0"/>
        <v>-1</v>
      </c>
    </row>
    <row r="25" spans="2:31" x14ac:dyDescent="0.25">
      <c r="B25" s="1" t="s">
        <v>30</v>
      </c>
      <c r="C25" s="1">
        <v>16196091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5</v>
      </c>
      <c r="P25" s="1">
        <v>7</v>
      </c>
      <c r="Q25" s="1">
        <v>2</v>
      </c>
      <c r="R25" s="1">
        <v>3</v>
      </c>
      <c r="S25" s="1">
        <v>7</v>
      </c>
      <c r="T25" s="1">
        <v>6</v>
      </c>
      <c r="U25" s="1">
        <v>4</v>
      </c>
      <c r="V25" s="1">
        <v>3</v>
      </c>
      <c r="W25" s="1">
        <v>6</v>
      </c>
      <c r="X25" s="1">
        <v>5</v>
      </c>
      <c r="Y25" s="1">
        <v>5</v>
      </c>
      <c r="Z25" s="1">
        <v>3</v>
      </c>
      <c r="AA25" s="1">
        <v>2</v>
      </c>
      <c r="AB25" s="1">
        <f>SUM(D25:AA25)</f>
        <v>58</v>
      </c>
      <c r="AC25" s="1">
        <v>19</v>
      </c>
      <c r="AD25" s="1">
        <v>23</v>
      </c>
      <c r="AE25" s="1">
        <f t="shared" si="0"/>
        <v>4</v>
      </c>
    </row>
    <row r="26" spans="2:31" x14ac:dyDescent="0.25">
      <c r="B26" s="1" t="s">
        <v>15</v>
      </c>
      <c r="C26" s="1">
        <v>15828782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>
        <v>2</v>
      </c>
      <c r="O26" s="1">
        <v>9</v>
      </c>
      <c r="P26" s="1">
        <v>7</v>
      </c>
      <c r="Q26" s="1">
        <v>10</v>
      </c>
      <c r="R26" s="1">
        <v>1</v>
      </c>
      <c r="S26" s="1">
        <v>2</v>
      </c>
      <c r="T26" s="1">
        <v>4</v>
      </c>
      <c r="U26" s="1">
        <v>4</v>
      </c>
      <c r="V26" s="1">
        <v>2</v>
      </c>
      <c r="W26" s="1">
        <v>1</v>
      </c>
      <c r="X26" s="1">
        <v>1</v>
      </c>
      <c r="Y26" s="1">
        <v>0</v>
      </c>
      <c r="Z26" s="1">
        <v>1</v>
      </c>
      <c r="AA26" s="1">
        <v>0</v>
      </c>
      <c r="AB26" s="1">
        <f>SUM(D26:AA26)</f>
        <v>44</v>
      </c>
      <c r="AC26" s="1">
        <v>20</v>
      </c>
      <c r="AD26" s="1">
        <v>24</v>
      </c>
      <c r="AE26" s="1">
        <f t="shared" si="0"/>
        <v>4</v>
      </c>
    </row>
    <row r="27" spans="2:31" x14ac:dyDescent="0.25">
      <c r="B27" s="1" t="s">
        <v>16</v>
      </c>
      <c r="C27" s="1">
        <v>19809093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4</v>
      </c>
      <c r="T27" s="1">
        <v>7</v>
      </c>
      <c r="U27" s="1">
        <v>6</v>
      </c>
      <c r="V27" s="1">
        <v>2</v>
      </c>
      <c r="W27" s="1">
        <v>7</v>
      </c>
      <c r="X27" s="1">
        <v>3</v>
      </c>
      <c r="Y27" s="1">
        <v>7</v>
      </c>
      <c r="Z27" s="1">
        <v>2</v>
      </c>
      <c r="AA27" s="1">
        <v>5</v>
      </c>
      <c r="AB27" s="1">
        <f>SUM(D27:AA27)</f>
        <v>43</v>
      </c>
      <c r="AC27" s="1">
        <v>22</v>
      </c>
      <c r="AD27" s="1">
        <v>25</v>
      </c>
      <c r="AE27" s="1">
        <f t="shared" si="0"/>
        <v>3</v>
      </c>
    </row>
    <row r="28" spans="2:31" x14ac:dyDescent="0.25">
      <c r="B28" s="1" t="s">
        <v>17</v>
      </c>
      <c r="C28" s="1">
        <v>21204564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1</v>
      </c>
      <c r="U28" s="1">
        <v>9</v>
      </c>
      <c r="V28" s="1">
        <v>7</v>
      </c>
      <c r="W28" s="1">
        <v>4</v>
      </c>
      <c r="X28" s="1">
        <v>5</v>
      </c>
      <c r="Y28" s="1">
        <v>2</v>
      </c>
      <c r="Z28" s="1">
        <v>2</v>
      </c>
      <c r="AA28" s="1">
        <v>0</v>
      </c>
      <c r="AB28" s="1">
        <f>SUM(D28:AA28)</f>
        <v>30</v>
      </c>
      <c r="AC28" s="1">
        <v>25</v>
      </c>
      <c r="AD28" s="1">
        <v>26</v>
      </c>
      <c r="AE28" s="1">
        <f t="shared" si="0"/>
        <v>1</v>
      </c>
    </row>
    <row r="29" spans="2:31" x14ac:dyDescent="0.25">
      <c r="B29" s="1" t="s">
        <v>18</v>
      </c>
      <c r="C29" s="1">
        <v>19354237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8</v>
      </c>
      <c r="T29" s="1">
        <v>3</v>
      </c>
      <c r="U29" s="1">
        <v>4</v>
      </c>
      <c r="V29" s="1">
        <v>5</v>
      </c>
      <c r="W29" s="1">
        <v>1</v>
      </c>
      <c r="X29" s="1">
        <v>4</v>
      </c>
      <c r="Y29" s="1">
        <v>0</v>
      </c>
      <c r="Z29" s="1">
        <v>1</v>
      </c>
      <c r="AA29" s="1">
        <v>0</v>
      </c>
      <c r="AB29" s="1">
        <f>SUM(D29:AA29)</f>
        <v>26</v>
      </c>
      <c r="AC29" s="1">
        <v>26</v>
      </c>
      <c r="AD29" s="1">
        <v>27</v>
      </c>
      <c r="AE29" s="1">
        <f t="shared" si="0"/>
        <v>1</v>
      </c>
    </row>
    <row r="30" spans="2:31" x14ac:dyDescent="0.25">
      <c r="B30" s="1" t="s">
        <v>24</v>
      </c>
      <c r="C30" s="1">
        <v>21417338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3</v>
      </c>
      <c r="U30" s="1">
        <v>4</v>
      </c>
      <c r="V30" s="1">
        <v>5</v>
      </c>
      <c r="W30" s="1">
        <v>1</v>
      </c>
      <c r="X30" s="1">
        <v>1</v>
      </c>
      <c r="Y30" s="1">
        <v>9</v>
      </c>
      <c r="Z30" s="1">
        <v>2</v>
      </c>
      <c r="AA30" s="1">
        <v>0</v>
      </c>
      <c r="AB30" s="1">
        <f>SUM(D30:AA30)</f>
        <v>25</v>
      </c>
      <c r="AC30" s="1">
        <v>27</v>
      </c>
      <c r="AD30" s="1">
        <v>28</v>
      </c>
      <c r="AE30" s="1">
        <f t="shared" si="0"/>
        <v>1</v>
      </c>
    </row>
    <row r="31" spans="2:31" x14ac:dyDescent="0.25">
      <c r="B31" s="1" t="s">
        <v>25</v>
      </c>
      <c r="C31" s="1" t="s">
        <v>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v>2</v>
      </c>
      <c r="T31" s="1">
        <v>6</v>
      </c>
      <c r="U31" s="1">
        <v>1</v>
      </c>
      <c r="V31" s="1">
        <v>3</v>
      </c>
      <c r="W31" s="1">
        <v>0</v>
      </c>
      <c r="X31" s="1">
        <v>2</v>
      </c>
      <c r="Y31" s="1">
        <v>4</v>
      </c>
      <c r="Z31" s="1">
        <v>1</v>
      </c>
      <c r="AA31" s="1">
        <v>1</v>
      </c>
      <c r="AB31" s="1">
        <f>SUM(D31:AA31)</f>
        <v>20</v>
      </c>
      <c r="AC31" s="1">
        <v>30</v>
      </c>
      <c r="AD31" s="1">
        <v>29</v>
      </c>
      <c r="AE31" s="1">
        <f t="shared" si="0"/>
        <v>-1</v>
      </c>
    </row>
    <row r="32" spans="2:31" x14ac:dyDescent="0.25">
      <c r="B32" s="1" t="s">
        <v>29</v>
      </c>
      <c r="C32" s="1">
        <v>12692000</v>
      </c>
      <c r="D32" s="1"/>
      <c r="E32" s="1"/>
      <c r="F32" s="1"/>
      <c r="G32" s="1"/>
      <c r="H32" s="1"/>
      <c r="I32" s="1"/>
      <c r="J32" s="1"/>
      <c r="K32" s="1"/>
      <c r="L32" s="1"/>
      <c r="M32" s="1">
        <v>3</v>
      </c>
      <c r="N32" s="1">
        <v>0</v>
      </c>
      <c r="O32" s="1">
        <v>6</v>
      </c>
      <c r="P32" s="1">
        <v>0</v>
      </c>
      <c r="Q32" s="1">
        <v>2</v>
      </c>
      <c r="R32" s="1">
        <v>2</v>
      </c>
      <c r="S32" s="1">
        <v>1</v>
      </c>
      <c r="T32" s="1">
        <v>1</v>
      </c>
      <c r="U32" s="1">
        <v>1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f>SUM(D32:AA32)</f>
        <v>17</v>
      </c>
      <c r="AC32" s="1">
        <v>28</v>
      </c>
      <c r="AD32" s="1">
        <v>30</v>
      </c>
      <c r="AE32" s="1">
        <f t="shared" si="0"/>
        <v>2</v>
      </c>
    </row>
    <row r="33" spans="2:31" x14ac:dyDescent="0.25">
      <c r="B33" s="1" t="s">
        <v>23</v>
      </c>
      <c r="C33" s="1">
        <v>20684545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7</v>
      </c>
      <c r="V33" s="1">
        <v>2</v>
      </c>
      <c r="W33" s="1">
        <v>0</v>
      </c>
      <c r="X33" s="1">
        <v>6</v>
      </c>
      <c r="Y33" s="1">
        <v>1</v>
      </c>
      <c r="Z33" s="1">
        <v>0</v>
      </c>
      <c r="AA33" s="1">
        <v>0</v>
      </c>
      <c r="AB33" s="1">
        <f>SUM(D33:AA33)</f>
        <v>16</v>
      </c>
      <c r="AC33" s="1">
        <v>29</v>
      </c>
      <c r="AD33" s="1">
        <v>31</v>
      </c>
      <c r="AE33" s="1">
        <f t="shared" si="0"/>
        <v>2</v>
      </c>
    </row>
    <row r="34" spans="2:31" x14ac:dyDescent="0.25">
      <c r="B34" s="1" t="s">
        <v>28</v>
      </c>
      <c r="C34" s="1">
        <v>21926122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>
        <v>3</v>
      </c>
      <c r="W34" s="1">
        <v>2</v>
      </c>
      <c r="X34" s="1">
        <v>2</v>
      </c>
      <c r="Y34" s="1">
        <v>3</v>
      </c>
      <c r="Z34" s="1">
        <v>2</v>
      </c>
      <c r="AA34" s="1">
        <v>0</v>
      </c>
      <c r="AB34" s="1">
        <f>SUM(D34:AA34)</f>
        <v>12</v>
      </c>
      <c r="AC34" s="1">
        <v>32</v>
      </c>
      <c r="AD34" s="1">
        <v>32</v>
      </c>
      <c r="AE34" s="1">
        <f t="shared" si="0"/>
        <v>0</v>
      </c>
    </row>
    <row r="35" spans="2:31" x14ac:dyDescent="0.25">
      <c r="B35" s="1" t="s">
        <v>26</v>
      </c>
      <c r="C35" s="1">
        <v>22640374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>
        <v>3</v>
      </c>
      <c r="W35" s="1">
        <v>3</v>
      </c>
      <c r="X35" s="1">
        <v>4</v>
      </c>
      <c r="Y35" s="1">
        <v>0</v>
      </c>
      <c r="Z35" s="1">
        <v>0</v>
      </c>
      <c r="AA35" s="1">
        <v>1</v>
      </c>
      <c r="AB35" s="1">
        <f>SUM(D35:AA35)</f>
        <v>11</v>
      </c>
      <c r="AC35" s="1">
        <v>31</v>
      </c>
      <c r="AD35" s="1">
        <v>33</v>
      </c>
      <c r="AE35" s="1">
        <f t="shared" si="0"/>
        <v>2</v>
      </c>
    </row>
  </sheetData>
  <sortState ref="B3:AD35">
    <sortCondition descending="1" ref="AB3:AB35"/>
  </sortState>
  <conditionalFormatting sqref="D3:AA3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Barsnes</dc:creator>
  <cp:lastModifiedBy>Marc Vaudel</cp:lastModifiedBy>
  <dcterms:created xsi:type="dcterms:W3CDTF">2017-02-15T13:57:09Z</dcterms:created>
  <dcterms:modified xsi:type="dcterms:W3CDTF">2019-03-02T21:28:58Z</dcterms:modified>
</cp:coreProperties>
</file>