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9315"/>
  </bookViews>
  <sheets>
    <sheet name="5TO A" sheetId="28" r:id="rId1"/>
    <sheet name="5TO B" sheetId="30" r:id="rId2"/>
    <sheet name="5TO C" sheetId="31" state="hidden" r:id="rId3"/>
    <sheet name="5TO D" sheetId="3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<sst xmlns="http://schemas.openxmlformats.org/spreadsheetml/2006/main" count="671" uniqueCount="440">
  <si>
    <t xml:space="preserve"> </t>
  </si>
  <si>
    <t>LICEO NACIONAL FERNANDO PEÑALVER</t>
  </si>
  <si>
    <t>CODIGO DEL PLANTEL : S0180D0705</t>
  </si>
  <si>
    <t xml:space="preserve">PLANILLA DE EVALUACIÓN </t>
  </si>
  <si>
    <t xml:space="preserve">     5TO AÑO "A"</t>
  </si>
  <si>
    <t>DOCENTE: EUUNICES RENGEL</t>
  </si>
  <si>
    <t>ACTUACION DEL ESTUDIANTE</t>
  </si>
  <si>
    <t>SUMATORIA</t>
  </si>
  <si>
    <t>NOTA DEFINITIVA</t>
  </si>
  <si>
    <t>ASIGNATURA:   GHC</t>
  </si>
  <si>
    <t>FECHA:  03/02/25</t>
  </si>
  <si>
    <t>FECHA: 17/02/25</t>
  </si>
  <si>
    <t>FECHA: 03/03/25</t>
  </si>
  <si>
    <t>FECHA: 17/03/25</t>
  </si>
  <si>
    <t>FECHA: 31/03/25</t>
  </si>
  <si>
    <t>FECHA:</t>
  </si>
  <si>
    <t>ACT. REMEDIAL ART. 112</t>
  </si>
  <si>
    <t>TOTAL DE LA EVALUACIÓN</t>
  </si>
  <si>
    <t>RESPONSABILIDAD</t>
  </si>
  <si>
    <t xml:space="preserve">ASISTENCIA </t>
  </si>
  <si>
    <t>CREATIVIDAD</t>
  </si>
  <si>
    <t xml:space="preserve">COHERENCIA </t>
  </si>
  <si>
    <t>COMPAÑERISMO</t>
  </si>
  <si>
    <t>AÑO ESCOLAR 2024 - 2025</t>
  </si>
  <si>
    <t>LINEA DE TIEMPO</t>
  </si>
  <si>
    <t>PREGUNTAS GENERADORAS</t>
  </si>
  <si>
    <t>ENSAYO</t>
  </si>
  <si>
    <t>MAPA MENTAL</t>
  </si>
  <si>
    <t>P.T.M.S</t>
  </si>
  <si>
    <t>2DO. LAPSO</t>
  </si>
  <si>
    <t>Nº</t>
  </si>
  <si>
    <t>Cedula:</t>
  </si>
  <si>
    <t>Apellido del Estudiante</t>
  </si>
  <si>
    <t>Nombre del Estudiante</t>
  </si>
  <si>
    <t>V-32070353</t>
  </si>
  <si>
    <t>PEREIRA</t>
  </si>
  <si>
    <t>ANDERSON DANIEL</t>
  </si>
  <si>
    <t>NP</t>
  </si>
  <si>
    <t>I</t>
  </si>
  <si>
    <t>V-32286111</t>
  </si>
  <si>
    <t>SALINAS GARCIA</t>
  </si>
  <si>
    <t>MARIA VICTORIA</t>
  </si>
  <si>
    <t>V-32420336</t>
  </si>
  <si>
    <t>CASTRILLO CAÑAS</t>
  </si>
  <si>
    <t>YALISBETH DE LOS ANGELES</t>
  </si>
  <si>
    <t>V-32421880</t>
  </si>
  <si>
    <t>CONDE LIZARDI</t>
  </si>
  <si>
    <t>CARLOS VICENTE</t>
  </si>
  <si>
    <t>V-32421894</t>
  </si>
  <si>
    <t>HERRERA SISO</t>
  </si>
  <si>
    <t>LESLIANYIS ALEXANDRA</t>
  </si>
  <si>
    <t>V-32535905</t>
  </si>
  <si>
    <t>MARQUEZ INFANTE</t>
  </si>
  <si>
    <t>MICHELL DE LOS ANGELES</t>
  </si>
  <si>
    <t>V-32586666</t>
  </si>
  <si>
    <t>SUAREZ</t>
  </si>
  <si>
    <t>ROSALINDA NAIGMAR DEL VALLE</t>
  </si>
  <si>
    <t>V-32606453</t>
  </si>
  <si>
    <t>ARCILA</t>
  </si>
  <si>
    <t>GABRIEL SEBASTIAN</t>
  </si>
  <si>
    <t>V-32606721</t>
  </si>
  <si>
    <t>RIVAS RODRIGUEZ</t>
  </si>
  <si>
    <t>JULYATNA VALENTINA DE LOS ANGELES</t>
  </si>
  <si>
    <t>V-32614957</t>
  </si>
  <si>
    <t>YENI LADERA</t>
  </si>
  <si>
    <t>JUAN JHAVAN JOSE</t>
  </si>
  <si>
    <t>V-32649250</t>
  </si>
  <si>
    <t>TORRES GOUDET</t>
  </si>
  <si>
    <t>PATRICIA DE LOS ANGELES</t>
  </si>
  <si>
    <t>V-32649565</t>
  </si>
  <si>
    <t>CEDEÑO MARTINEZ</t>
  </si>
  <si>
    <t>YASLEIDY FABIANA</t>
  </si>
  <si>
    <t>V-32649575</t>
  </si>
  <si>
    <t>RODRIGUEZ BERMUDEZ</t>
  </si>
  <si>
    <t>AIRALIH DEL CARMEN</t>
  </si>
  <si>
    <t>V-33094947</t>
  </si>
  <si>
    <t>QUINTERO TRIAS</t>
  </si>
  <si>
    <t>SAMUEL ANDRES</t>
  </si>
  <si>
    <t>V-33143629</t>
  </si>
  <si>
    <t>ROMERO PEREIRA</t>
  </si>
  <si>
    <t>JESUS ALEJANDRO</t>
  </si>
  <si>
    <t>V-33201594</t>
  </si>
  <si>
    <t>VILLASANA RODRIGUEZ</t>
  </si>
  <si>
    <t>ANILIS DEL CARMEN</t>
  </si>
  <si>
    <t>V-33201635</t>
  </si>
  <si>
    <t>FLORES RUIZ</t>
  </si>
  <si>
    <t>MARYALEX  NAZARETH</t>
  </si>
  <si>
    <t>V-33201637</t>
  </si>
  <si>
    <t>CORCEGA RODRIGUEZ</t>
  </si>
  <si>
    <t>ARAM ISAAC</t>
  </si>
  <si>
    <t>V-33243173</t>
  </si>
  <si>
    <t>MONTILLA MUÑOZ</t>
  </si>
  <si>
    <t>JHONAR JAILER</t>
  </si>
  <si>
    <t>V-33413663</t>
  </si>
  <si>
    <t>MARTINEZ GUTIERREZ</t>
  </si>
  <si>
    <t>GLADYS JOSEANY EMILIA</t>
  </si>
  <si>
    <t>V-33425076</t>
  </si>
  <si>
    <t>APONTE BARRIOS</t>
  </si>
  <si>
    <t>DAUGLIMAR SARAY</t>
  </si>
  <si>
    <t>V-33430246</t>
  </si>
  <si>
    <t>VILLASANA BELLO</t>
  </si>
  <si>
    <t>HILLARY NAZARETH</t>
  </si>
  <si>
    <t>V-33441525</t>
  </si>
  <si>
    <t>GARCIA MURILLO</t>
  </si>
  <si>
    <t>GRACE SARAI</t>
  </si>
  <si>
    <t>V-33541577</t>
  </si>
  <si>
    <t>YUCARE AQUINO</t>
  </si>
  <si>
    <t>FRANCIS PAOLA</t>
  </si>
  <si>
    <t>V-33602261</t>
  </si>
  <si>
    <t>HERNANDEZ LUBO</t>
  </si>
  <si>
    <t>GABY ALEJANDRA DE LOS ANGELES</t>
  </si>
  <si>
    <t>V-33673452</t>
  </si>
  <si>
    <t>TORRES MAYORCA</t>
  </si>
  <si>
    <t>SANTIAGO DANIEL</t>
  </si>
  <si>
    <t>V-33673640</t>
  </si>
  <si>
    <t>TORRES BASTARDO</t>
  </si>
  <si>
    <t>ALICIA GILMARY</t>
  </si>
  <si>
    <t>V-33769618</t>
  </si>
  <si>
    <t>RAMIREZ MORENO</t>
  </si>
  <si>
    <t>FERNANDO ANTONIO</t>
  </si>
  <si>
    <t>V-34508486</t>
  </si>
  <si>
    <t>GUTIERREZ HERRERA</t>
  </si>
  <si>
    <t>ANDREA CAROLINA</t>
  </si>
  <si>
    <t>V-34937218</t>
  </si>
  <si>
    <t>MORENO TELLO</t>
  </si>
  <si>
    <t>JOSE GREGORIO</t>
  </si>
  <si>
    <t>V-34978441</t>
  </si>
  <si>
    <t>ROJAS AVILEZ</t>
  </si>
  <si>
    <t>DIONGELY NAZARETH</t>
  </si>
  <si>
    <t>V-35121221</t>
  </si>
  <si>
    <t>MONRROY MALPA</t>
  </si>
  <si>
    <t>IVANNIEL ISAIAS</t>
  </si>
  <si>
    <t>V-36236358</t>
  </si>
  <si>
    <t>TOVAR FLORES</t>
  </si>
  <si>
    <t>DIONARDO DAVID</t>
  </si>
  <si>
    <t xml:space="preserve">   5TO AÑO "B" </t>
  </si>
  <si>
    <t>DOCENTE: EUNICES RENGEL</t>
  </si>
  <si>
    <t>ASIGNATURA:  GHC</t>
  </si>
  <si>
    <t>V-32227436</t>
  </si>
  <si>
    <t>ABACHE REQUENA</t>
  </si>
  <si>
    <t>JOISMAR DE JESUS</t>
  </si>
  <si>
    <t>V-32351017</t>
  </si>
  <si>
    <t>CORDERO GUERRA</t>
  </si>
  <si>
    <t>YUBRIELIS ANDREINA NAZARETH</t>
  </si>
  <si>
    <t>V-32428835</t>
  </si>
  <si>
    <t>SEHMUELPFEMIG GUTIERREZ</t>
  </si>
  <si>
    <t>YIMBERTH ALEJANDRO</t>
  </si>
  <si>
    <t>V-32743943</t>
  </si>
  <si>
    <t>MORALES ARAY</t>
  </si>
  <si>
    <t>JORGE ANTONIO</t>
  </si>
  <si>
    <t>V-32744346</t>
  </si>
  <si>
    <t>SARGEANTS NAVAS</t>
  </si>
  <si>
    <t>ARAMINTA ALEXANDRA</t>
  </si>
  <si>
    <t>V-33094742</t>
  </si>
  <si>
    <t>CONTRERAS ROMERO</t>
  </si>
  <si>
    <t>MARILIANNYS ANDREINA</t>
  </si>
  <si>
    <t>V-33143638</t>
  </si>
  <si>
    <t>PANTOJA SERRANO</t>
  </si>
  <si>
    <t>YUVANNA PAOLA</t>
  </si>
  <si>
    <t>V-33143883</t>
  </si>
  <si>
    <t>RAMIREZ ZAMORA</t>
  </si>
  <si>
    <t>EVIN JOSE</t>
  </si>
  <si>
    <t>V-33201436</t>
  </si>
  <si>
    <t>RODRIGUEZ JARAMILLO</t>
  </si>
  <si>
    <t>JOSE ANDRES</t>
  </si>
  <si>
    <t>V-33201731</t>
  </si>
  <si>
    <t>RODRIGUEZ ALVAREZ</t>
  </si>
  <si>
    <t>KRISTAL TIBISAY</t>
  </si>
  <si>
    <t>V-33243172</t>
  </si>
  <si>
    <t>PEREZ GUEVARA</t>
  </si>
  <si>
    <t>SANTIAGO JOSE</t>
  </si>
  <si>
    <t>V-33425109</t>
  </si>
  <si>
    <t>MARTINEZ SULBARAN</t>
  </si>
  <si>
    <t>ARNIELYS ALEXANDRA</t>
  </si>
  <si>
    <t>V-33425133</t>
  </si>
  <si>
    <t>GARCIA LEAL</t>
  </si>
  <si>
    <t>RONALDO ISAAC</t>
  </si>
  <si>
    <t>V-33434916</t>
  </si>
  <si>
    <t>RIVAS MONTES</t>
  </si>
  <si>
    <t>FABIANA ALEXAMAR</t>
  </si>
  <si>
    <t>V-33532883</t>
  </si>
  <si>
    <t>CAMERO SIFONTES</t>
  </si>
  <si>
    <t>GABRIEL DE JESUS</t>
  </si>
  <si>
    <t>V-33535986</t>
  </si>
  <si>
    <t>LARA GUEVARA</t>
  </si>
  <si>
    <t>RAMON VENANCIO</t>
  </si>
  <si>
    <t>V-33541697</t>
  </si>
  <si>
    <t>BRAMBLE CEDEÑO</t>
  </si>
  <si>
    <t>SANTIAGO WLADIMIR</t>
  </si>
  <si>
    <t>V-33547793</t>
  </si>
  <si>
    <t>MEDINA BARRETO</t>
  </si>
  <si>
    <t>SCARLETT VERONICA</t>
  </si>
  <si>
    <t>V-33556432</t>
  </si>
  <si>
    <t>MUÑOZ GONZALEZ</t>
  </si>
  <si>
    <t>ARMANDO GABRIEL</t>
  </si>
  <si>
    <t>V-33602080</t>
  </si>
  <si>
    <t>MUNI GOMEZ</t>
  </si>
  <si>
    <t>FRANCISCO RAFAEL</t>
  </si>
  <si>
    <t>V-33661692</t>
  </si>
  <si>
    <t>CASTRO ALBARRAN</t>
  </si>
  <si>
    <t>EFRAIN VICENTE</t>
  </si>
  <si>
    <t>V-33661930</t>
  </si>
  <si>
    <t>BASANTA LEON</t>
  </si>
  <si>
    <t>RAFAEL JESUS</t>
  </si>
  <si>
    <t>V-33673696</t>
  </si>
  <si>
    <t>PEREZ ARRIOJA</t>
  </si>
  <si>
    <t>SAUNNY MARIANGEL</t>
  </si>
  <si>
    <t>V-33725092</t>
  </si>
  <si>
    <t>CABELLO DIAZ</t>
  </si>
  <si>
    <t>DORIELYS HAJVIBACKT</t>
  </si>
  <si>
    <t>V-33740942</t>
  </si>
  <si>
    <t>COLLANTES GARRIDO</t>
  </si>
  <si>
    <t>RODRIGO ENMANUEL</t>
  </si>
  <si>
    <t>V-34147968</t>
  </si>
  <si>
    <t>CARRILLO CISNEROS</t>
  </si>
  <si>
    <t>DIEGO SEBASTIAN</t>
  </si>
  <si>
    <t>V-34148247</t>
  </si>
  <si>
    <t>CASANOVA TORREALBA</t>
  </si>
  <si>
    <t>MARIELLYS VICTORIA</t>
  </si>
  <si>
    <t>V-34292747</t>
  </si>
  <si>
    <t>GONZALEZ SIFONTE</t>
  </si>
  <si>
    <t>CAYLIANNIS PAOLA</t>
  </si>
  <si>
    <t>V-34312310</t>
  </si>
  <si>
    <t>COLLANTES CALA</t>
  </si>
  <si>
    <t>SILVIA VANESSA</t>
  </si>
  <si>
    <t>V-34833377</t>
  </si>
  <si>
    <t>GUERREIRO DOMINGUEZ</t>
  </si>
  <si>
    <t>LAURA ISABEL</t>
  </si>
  <si>
    <t>V-34849842</t>
  </si>
  <si>
    <t>PEREIRA PACHECO</t>
  </si>
  <si>
    <t>ANDY DAVID</t>
  </si>
  <si>
    <t>V-36065018</t>
  </si>
  <si>
    <t>ALTILA ACOSTA</t>
  </si>
  <si>
    <t>KEVIN ALBERTO</t>
  </si>
  <si>
    <t xml:space="preserve">    5TO AÑO "C"</t>
  </si>
  <si>
    <t xml:space="preserve">DOCENTE: </t>
  </si>
  <si>
    <t>ASIGNATURA:</t>
  </si>
  <si>
    <t>V-32429639</t>
  </si>
  <si>
    <t>FIGUERA GALINDO</t>
  </si>
  <si>
    <t>YANNIMAR DE LOS ANGELES</t>
  </si>
  <si>
    <t>V-32431507</t>
  </si>
  <si>
    <t>SALAZAR CHACOA</t>
  </si>
  <si>
    <t>GREGORY ALEXANDER</t>
  </si>
  <si>
    <t>V-32432165</t>
  </si>
  <si>
    <t>GASCON MUJANAJINSOY</t>
  </si>
  <si>
    <t>DAVID LEANDRO</t>
  </si>
  <si>
    <t>V-32649294</t>
  </si>
  <si>
    <t>OCHOA MARTINEZ</t>
  </si>
  <si>
    <t>HECTOR JOSE</t>
  </si>
  <si>
    <t>V-32649349</t>
  </si>
  <si>
    <t>RODRIGUEZ RAMIREZ</t>
  </si>
  <si>
    <t>ISAMAR BETSABETH</t>
  </si>
  <si>
    <t>V-32654019</t>
  </si>
  <si>
    <t>LARA FLORES</t>
  </si>
  <si>
    <t>JOSIEL ALEXANDER</t>
  </si>
  <si>
    <t>V-32707565</t>
  </si>
  <si>
    <t>GONZALEZ GUARISMA</t>
  </si>
  <si>
    <t>JEREMY GASTON</t>
  </si>
  <si>
    <t>V-32707684</t>
  </si>
  <si>
    <t>SEIJAS MEDINA</t>
  </si>
  <si>
    <t>ILDEFONSO ISAAC</t>
  </si>
  <si>
    <t>V-32707896</t>
  </si>
  <si>
    <t>RAMOS MUÑOZ</t>
  </si>
  <si>
    <t>YAHIR  SIGILFREDO ANTONIO</t>
  </si>
  <si>
    <t>V-32744105</t>
  </si>
  <si>
    <t>SALGADO GOMEZ</t>
  </si>
  <si>
    <t>KELVIN ABRAHAN</t>
  </si>
  <si>
    <t>V-32744122</t>
  </si>
  <si>
    <t>VILLANUEVA CEDEÑO</t>
  </si>
  <si>
    <t>DARIBEL PAMELA</t>
  </si>
  <si>
    <t>V-33094825</t>
  </si>
  <si>
    <t>DIAZ RODRIGUEZ</t>
  </si>
  <si>
    <t>JUAN MANUEL RAFAEL</t>
  </si>
  <si>
    <t>V-33094953</t>
  </si>
  <si>
    <t>GONZALEZ HERNANDEZ</t>
  </si>
  <si>
    <t>DAILENNYS GETSEMANI</t>
  </si>
  <si>
    <t>V-33143631</t>
  </si>
  <si>
    <t>OSORIO DA CORTE</t>
  </si>
  <si>
    <t>JHOAN DE JESUS</t>
  </si>
  <si>
    <t>V-33413396</t>
  </si>
  <si>
    <t>APARICIO ESCALANTE</t>
  </si>
  <si>
    <t>MILIANGIS MARIA</t>
  </si>
  <si>
    <t>V-33532617</t>
  </si>
  <si>
    <t>FERNANDEZ AVILA</t>
  </si>
  <si>
    <t>MARIANGEL FERNANDA</t>
  </si>
  <si>
    <t>V-33535054</t>
  </si>
  <si>
    <t>MENESES GONZALEZ</t>
  </si>
  <si>
    <t>YORGELIS NAZARETH</t>
  </si>
  <si>
    <t>V-33541598</t>
  </si>
  <si>
    <t>FERRER CEDEÑO</t>
  </si>
  <si>
    <t>ALEJANDRA DE LOS ANGELES</t>
  </si>
  <si>
    <t>V-33552578</t>
  </si>
  <si>
    <t>PAEZ GOITIA</t>
  </si>
  <si>
    <t>FABIANA VALENTINA</t>
  </si>
  <si>
    <t>V-33552653</t>
  </si>
  <si>
    <t>TOVAR ROJAS</t>
  </si>
  <si>
    <t>ISAMAR ANGELINA DE NAZARETH</t>
  </si>
  <si>
    <t>V-33552919</t>
  </si>
  <si>
    <t>NUÑEZ ALCALA</t>
  </si>
  <si>
    <t>GEILIMAR YULIET</t>
  </si>
  <si>
    <t>V-33645540</t>
  </si>
  <si>
    <t>CARVAJAL RIVAS</t>
  </si>
  <si>
    <t>GEOVERSON ALEXANDER</t>
  </si>
  <si>
    <t>V-33655823</t>
  </si>
  <si>
    <t>THILL GUTIERREZ</t>
  </si>
  <si>
    <t>DECKOTA VALENTINA</t>
  </si>
  <si>
    <t>V-33662055</t>
  </si>
  <si>
    <t>URBANO CORDOVA</t>
  </si>
  <si>
    <t>VERIANNYS FRANYELI</t>
  </si>
  <si>
    <t>V-33662058</t>
  </si>
  <si>
    <t>ALCALA GUEVARA</t>
  </si>
  <si>
    <t>CARLYANNYS NOHERLYS</t>
  </si>
  <si>
    <t>V-33666448</t>
  </si>
  <si>
    <t>ROJAS PALMA</t>
  </si>
  <si>
    <t>DANIEL SANTIAGO</t>
  </si>
  <si>
    <t>V-33673573</t>
  </si>
  <si>
    <t>HERRERA RENGEL</t>
  </si>
  <si>
    <t>MADELEINE NORDIANNISMAR</t>
  </si>
  <si>
    <t>V-33725296</t>
  </si>
  <si>
    <t>RAMOS SUAREZ</t>
  </si>
  <si>
    <t>LILIMAR DE LOS ANGELES</t>
  </si>
  <si>
    <t>V-33741181</t>
  </si>
  <si>
    <t>RENGEL JARAMILLO</t>
  </si>
  <si>
    <t>SOFIA FELVISMAR</t>
  </si>
  <si>
    <t>V-33741313</t>
  </si>
  <si>
    <t>BACCARO CORDOVA</t>
  </si>
  <si>
    <t>ESTEFANIA MICHELL</t>
  </si>
  <si>
    <t>V-33741337</t>
  </si>
  <si>
    <t>PEREZ PALMA</t>
  </si>
  <si>
    <t>BARBARA GREISSY</t>
  </si>
  <si>
    <t>V-34874102</t>
  </si>
  <si>
    <t>POSADA JIMENEZ</t>
  </si>
  <si>
    <t>MARYURI ANDREINA</t>
  </si>
  <si>
    <t>V-34874103</t>
  </si>
  <si>
    <t>MARIANYURI LILIANA</t>
  </si>
  <si>
    <t>V-36334005</t>
  </si>
  <si>
    <t>ROMERO GOMEZ</t>
  </si>
  <si>
    <t>NAYLEX  VICTORIA</t>
  </si>
  <si>
    <t xml:space="preserve">   5TO AÑO "D" </t>
  </si>
  <si>
    <t>ASIGNATURA: GHC</t>
  </si>
  <si>
    <t>V-31993699</t>
  </si>
  <si>
    <t>MOYA LOPEZ</t>
  </si>
  <si>
    <t>SHANDRA MICHELL</t>
  </si>
  <si>
    <t xml:space="preserve"> v</t>
  </si>
  <si>
    <t>V-32109431</t>
  </si>
  <si>
    <t>LEANDRO GOMEZ</t>
  </si>
  <si>
    <t>ADRIANNY DE LOS ANGELES</t>
  </si>
  <si>
    <t>V-32375060</t>
  </si>
  <si>
    <t>BRICEÑO LIZARDI</t>
  </si>
  <si>
    <t>KEIMER JOSE</t>
  </si>
  <si>
    <t>V-32420935</t>
  </si>
  <si>
    <t>ROJAS SANCHEZ</t>
  </si>
  <si>
    <t>KRISTIAN GABRIEL</t>
  </si>
  <si>
    <t>V-32431014</t>
  </si>
  <si>
    <t>LIZARDI VARGAS</t>
  </si>
  <si>
    <t>TATIANA DE LOS ANGELES</t>
  </si>
  <si>
    <t>V-32501331</t>
  </si>
  <si>
    <t>CARMONA RIVERO</t>
  </si>
  <si>
    <t>VICTOR JOSE</t>
  </si>
  <si>
    <t>V-32501335</t>
  </si>
  <si>
    <t>MALAVE BOGARIN</t>
  </si>
  <si>
    <t>LUISNERY ANTONELLA</t>
  </si>
  <si>
    <t>V-32501446</t>
  </si>
  <si>
    <t>BASTARDO TORRES</t>
  </si>
  <si>
    <t>DUGLEYDIS NICOL</t>
  </si>
  <si>
    <t>V-32501620</t>
  </si>
  <si>
    <t>ARCIA LONGAR</t>
  </si>
  <si>
    <t>YOIMARYS DE LOS ANGELES</t>
  </si>
  <si>
    <t>V-32536053</t>
  </si>
  <si>
    <t>ABACHE SALAZAR</t>
  </si>
  <si>
    <t>HERMOSA VICTORIA VENEZUELA</t>
  </si>
  <si>
    <t>V-32536150</t>
  </si>
  <si>
    <t>GARCIA MARIN</t>
  </si>
  <si>
    <t>RENE JOSE</t>
  </si>
  <si>
    <t>V-32586880</t>
  </si>
  <si>
    <t>PEREZ RINCONES</t>
  </si>
  <si>
    <t>MILANYELIS VALENTINA</t>
  </si>
  <si>
    <t>V-32707829</t>
  </si>
  <si>
    <t>ESCHEIK RAMOS</t>
  </si>
  <si>
    <t>JOSCARLYS CAROLINA</t>
  </si>
  <si>
    <t>V-32744356</t>
  </si>
  <si>
    <t>YANEZ SARMIENTO</t>
  </si>
  <si>
    <t>DEIVIS DE JESUS</t>
  </si>
  <si>
    <t>V-33012950</t>
  </si>
  <si>
    <t>RIVAS CABRERA</t>
  </si>
  <si>
    <t>ADRIAN JESUS</t>
  </si>
  <si>
    <t>V-33094935</t>
  </si>
  <si>
    <t>HERNANDEZ RONDON</t>
  </si>
  <si>
    <t>LEONARDO JOSE</t>
  </si>
  <si>
    <t>V-33143922</t>
  </si>
  <si>
    <t>GARCIA PALMA</t>
  </si>
  <si>
    <t>FRANCISCO ANDRES</t>
  </si>
  <si>
    <t>V-33201465</t>
  </si>
  <si>
    <t>VEGA BELLORIN</t>
  </si>
  <si>
    <t>JULIO CESAR</t>
  </si>
  <si>
    <t>V-33413210</t>
  </si>
  <si>
    <t>KRONI SOLARTE</t>
  </si>
  <si>
    <t>FERGYMAR  NAZARETH</t>
  </si>
  <si>
    <t>V-33413288</t>
  </si>
  <si>
    <t>MAZA FREIRES</t>
  </si>
  <si>
    <t>JOBEL ANDRES</t>
  </si>
  <si>
    <t>V-33425396</t>
  </si>
  <si>
    <t>HERNANDEZ VASQUEZ</t>
  </si>
  <si>
    <t>FREDDY JOSE</t>
  </si>
  <si>
    <t>V-33425409</t>
  </si>
  <si>
    <t>ROJAS ALFARO</t>
  </si>
  <si>
    <t>XAVIER ALBERTO JOSE</t>
  </si>
  <si>
    <t>V-33430181</t>
  </si>
  <si>
    <t>GARCIA APONTE</t>
  </si>
  <si>
    <t>STEFANI  DE LA NIEVES</t>
  </si>
  <si>
    <t>V-33434902</t>
  </si>
  <si>
    <t>SIFONTES CAMPOS</t>
  </si>
  <si>
    <t>YAHIRISMAR GABRIEL</t>
  </si>
  <si>
    <t>V-33532613</t>
  </si>
  <si>
    <t>LANDO SANCHEZ</t>
  </si>
  <si>
    <t>LEANDER JOSE</t>
  </si>
  <si>
    <t>V-33602187</t>
  </si>
  <si>
    <t>CARRILLO LIZARDI</t>
  </si>
  <si>
    <t>DAVIUSKA  DE LOS ANGELES</t>
  </si>
  <si>
    <t>V-33855850</t>
  </si>
  <si>
    <t>ROJAS ALVARADO</t>
  </si>
  <si>
    <t>WILLIANNIS YORGELIS</t>
  </si>
  <si>
    <t>V-33984745</t>
  </si>
  <si>
    <t>RIVAS GALITO</t>
  </si>
  <si>
    <t>CIELYMAR DANIELA</t>
  </si>
  <si>
    <t>V-34018537</t>
  </si>
  <si>
    <t>BACA PUERTA</t>
  </si>
  <si>
    <t>KEILYMAR PAOLA</t>
  </si>
  <si>
    <t>V-34073869</t>
  </si>
  <si>
    <t>BERMUDEZ CARRASQUEL</t>
  </si>
  <si>
    <t>GEORLEN EMANUEL</t>
  </si>
  <si>
    <t>V-34383769</t>
  </si>
  <si>
    <t>LOPEZ RONDON</t>
  </si>
  <si>
    <t>YOXIANGELIZ ANDREA DE JESUS</t>
  </si>
  <si>
    <t>V-34710476</t>
  </si>
  <si>
    <t>RODRIGUEZ MENDOZA</t>
  </si>
  <si>
    <t>GERARDINE ALEXANDRA</t>
  </si>
  <si>
    <t>V-36311327</t>
  </si>
  <si>
    <t>VELASQUEZ</t>
  </si>
  <si>
    <t>JESUS ARMANDO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</si>
</sst>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"/>
  </numFmts>
  <fonts count="5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Calibri"/>
      <charset val="134"/>
    </font>
    <font>
      <b/>
      <sz val="12"/>
      <color indexed="8"/>
      <name val="Arial"/>
      <charset val="134"/>
    </font>
    <font>
      <b/>
      <sz val="9"/>
      <color indexed="8"/>
      <name val="Arial"/>
      <charset val="134"/>
    </font>
    <font>
      <b/>
      <sz val="16"/>
      <color indexed="8"/>
      <name val="Calibri"/>
      <charset val="134"/>
    </font>
    <font>
      <sz val="11"/>
      <color indexed="8"/>
      <name val="Calibri"/>
      <charset val="134"/>
    </font>
    <font>
      <b/>
      <sz val="8"/>
      <color indexed="8"/>
      <name val="Arial Rounded MT Bold"/>
      <charset val="134"/>
    </font>
    <font>
      <b/>
      <sz val="7"/>
      <name val="Arial"/>
      <charset val="134"/>
    </font>
    <font>
      <b/>
      <sz val="6"/>
      <name val="Arial"/>
      <charset val="134"/>
    </font>
    <font>
      <sz val="8"/>
      <color indexed="8"/>
      <name val="Arial Rounded MT Bold"/>
      <charset val="134"/>
    </font>
    <font>
      <sz val="8"/>
      <color indexed="8"/>
      <name val="Arial"/>
      <charset val="134"/>
    </font>
    <font>
      <sz val="7"/>
      <color indexed="8"/>
      <name val="Arial"/>
      <charset val="134"/>
    </font>
    <font>
      <b/>
      <sz val="8"/>
      <color indexed="62"/>
      <name val="Calibri"/>
      <charset val="134"/>
    </font>
    <font>
      <b/>
      <sz val="9"/>
      <color indexed="8"/>
      <name val="Arial Black"/>
      <charset val="134"/>
    </font>
    <font>
      <sz val="11"/>
      <color indexed="8"/>
      <name val="Arial Black"/>
      <charset val="134"/>
    </font>
    <font>
      <b/>
      <sz val="11"/>
      <color indexed="8"/>
      <name val="Bahnschrift SemiBold"/>
      <charset val="134"/>
    </font>
    <font>
      <b/>
      <sz val="8"/>
      <color indexed="8"/>
      <name val="Tahoma"/>
      <charset val="134"/>
    </font>
    <font>
      <sz val="8"/>
      <name val="Arial"/>
      <charset val="134"/>
    </font>
    <font>
      <b/>
      <sz val="10"/>
      <color indexed="8"/>
      <name val="Bahnschrift Light SemiCondensed"/>
      <charset val="134"/>
    </font>
    <font>
      <b/>
      <sz val="14"/>
      <color indexed="8"/>
      <name val="Arial"/>
      <charset val="134"/>
    </font>
    <font>
      <b/>
      <sz val="8"/>
      <color indexed="8"/>
      <name val="Arial"/>
      <charset val="134"/>
    </font>
    <font>
      <b/>
      <sz val="16"/>
      <color indexed="8"/>
      <name val="Arial Rounded MT Bold"/>
      <charset val="134"/>
    </font>
    <font>
      <b/>
      <sz val="7"/>
      <color indexed="62"/>
      <name val="Arial"/>
      <charset val="134"/>
    </font>
    <font>
      <sz val="7"/>
      <color indexed="8"/>
      <name val="Calibri"/>
      <charset val="134"/>
    </font>
    <font>
      <b/>
      <sz val="8"/>
      <color indexed="62"/>
      <name val="Arial"/>
      <charset val="134"/>
    </font>
    <font>
      <b/>
      <sz val="9"/>
      <color indexed="8"/>
      <name val="Bahnschrift Light SemiCondensed"/>
      <charset val="134"/>
    </font>
    <font>
      <b/>
      <sz val="9"/>
      <name val="Arial"/>
      <charset val="134"/>
    </font>
    <font>
      <b/>
      <sz val="11"/>
      <color indexed="8"/>
      <name val="Bodoni MT Black"/>
      <charset val="134"/>
    </font>
    <font>
      <sz val="9"/>
      <color theme="1"/>
      <name val="Calibri"/>
      <charset val="134"/>
      <scheme val="minor"/>
    </font>
    <font>
      <sz val="7"/>
      <name val="Arial"/>
      <charset val="134"/>
    </font>
    <font>
      <b/>
      <sz val="10"/>
      <color indexed="8"/>
      <name val="Arial Black"/>
      <charset val="134"/>
    </font>
    <font>
      <b/>
      <sz val="1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theme="0"/>
      <name val="Calibri"/>
      <charset val="134"/>
      <scheme val="minor"/>
    </font>
    <font>
      <sz val="10"/>
      <color indexed="8"/>
      <name val="Arial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3C6E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8" borderId="18" applyNumberFormat="0" applyFon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39" fillId="0" borderId="20" applyNumberFormat="0" applyFill="0" applyAlignment="0" applyProtection="0"/>
    <xf numFmtId="0" fontId="40" fillId="0" borderId="21" applyNumberFormat="0" applyFill="0" applyAlignment="0" applyProtection="0"/>
    <xf numFmtId="0" fontId="40" fillId="0" borderId="0" applyNumberFormat="0" applyFill="0" applyBorder="0" applyAlignment="0" applyProtection="0"/>
    <xf numFmtId="0" fontId="41" fillId="9" borderId="22" applyNumberFormat="0" applyAlignment="0" applyProtection="0"/>
    <xf numFmtId="0" fontId="42" fillId="10" borderId="23" applyNumberFormat="0" applyAlignment="0" applyProtection="0"/>
    <xf numFmtId="0" fontId="43" fillId="10" borderId="22" applyNumberFormat="0" applyAlignment="0" applyProtection="0"/>
    <xf numFmtId="0" fontId="44" fillId="11" borderId="24" applyNumberFormat="0" applyAlignment="0" applyProtection="0"/>
    <xf numFmtId="0" fontId="45" fillId="0" borderId="25" applyNumberFormat="0" applyFill="0" applyAlignment="0" applyProtection="0"/>
    <xf numFmtId="0" fontId="1" fillId="0" borderId="26" applyNumberFormat="0" applyFill="0" applyAlignment="0" applyProtection="0"/>
    <xf numFmtId="0" fontId="46" fillId="12" borderId="0" applyNumberFormat="0" applyBorder="0" applyAlignment="0" applyProtection="0"/>
    <xf numFmtId="0" fontId="47" fillId="13" borderId="0" applyNumberFormat="0" applyBorder="0" applyAlignment="0" applyProtection="0"/>
    <xf numFmtId="0" fontId="48" fillId="14" borderId="0" applyNumberFormat="0" applyBorder="0" applyAlignment="0" applyProtection="0"/>
    <xf numFmtId="0" fontId="49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35" borderId="0" applyNumberFormat="0" applyBorder="0" applyAlignment="0" applyProtection="0"/>
    <xf numFmtId="0" fontId="0" fillId="36" borderId="0" applyNumberFormat="0" applyBorder="0" applyAlignment="0" applyProtection="0"/>
    <xf numFmtId="0" fontId="0" fillId="37" borderId="0" applyNumberFormat="0" applyBorder="0" applyAlignment="0" applyProtection="0"/>
    <xf numFmtId="0" fontId="49" fillId="38" borderId="0" applyNumberFormat="0" applyBorder="0" applyAlignment="0" applyProtection="0"/>
    <xf numFmtId="0" fontId="50" fillId="0" borderId="0"/>
  </cellStyleXfs>
  <cellXfs count="119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 applyProtection="1">
      <alignment horizontal="center"/>
      <protection locked="0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8" fillId="2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9" fontId="11" fillId="0" borderId="4" xfId="0" applyNumberFormat="1" applyFont="1" applyBorder="1" applyAlignment="1" applyProtection="1">
      <alignment horizontal="left"/>
      <protection locked="0"/>
    </xf>
    <xf numFmtId="0" fontId="12" fillId="0" borderId="11" xfId="0" applyFont="1" applyBorder="1" applyAlignment="1">
      <alignment horizontal="center" vertical="center" textRotation="90" wrapText="1"/>
    </xf>
    <xf numFmtId="0" fontId="13" fillId="3" borderId="11" xfId="0" applyFont="1" applyFill="1" applyBorder="1" applyAlignment="1">
      <alignment horizontal="center" vertical="center" textRotation="90" wrapText="1"/>
    </xf>
    <xf numFmtId="0" fontId="14" fillId="0" borderId="4" xfId="0" applyFont="1" applyBorder="1" applyAlignment="1">
      <alignment horizontal="center"/>
    </xf>
    <xf numFmtId="0" fontId="12" fillId="0" borderId="11" xfId="0" applyFont="1" applyBorder="1" applyAlignment="1" applyProtection="1">
      <alignment horizontal="center" textRotation="90" wrapText="1"/>
      <protection locked="0"/>
    </xf>
    <xf numFmtId="0" fontId="12" fillId="0" borderId="12" xfId="0" applyFont="1" applyBorder="1" applyAlignment="1">
      <alignment horizontal="center" vertical="center" textRotation="90" wrapText="1"/>
    </xf>
    <xf numFmtId="0" fontId="13" fillId="3" borderId="12" xfId="0" applyFont="1" applyFill="1" applyBorder="1" applyAlignment="1">
      <alignment horizontal="center" vertical="center" textRotation="90" wrapText="1"/>
    </xf>
    <xf numFmtId="0" fontId="15" fillId="0" borderId="0" xfId="0" applyFont="1" applyAlignment="1">
      <alignment horizontal="center"/>
    </xf>
    <xf numFmtId="0" fontId="12" fillId="0" borderId="12" xfId="0" applyFont="1" applyBorder="1" applyAlignment="1" applyProtection="1">
      <alignment horizontal="center" textRotation="90" wrapText="1"/>
      <protection locked="0"/>
    </xf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0" fontId="16" fillId="4" borderId="4" xfId="0" applyFont="1" applyFill="1" applyBorder="1" applyAlignment="1">
      <alignment horizontal="center"/>
    </xf>
    <xf numFmtId="0" fontId="17" fillId="5" borderId="13" xfId="49" applyFont="1" applyFill="1" applyBorder="1" applyAlignment="1">
      <alignment horizontal="center"/>
    </xf>
    <xf numFmtId="0" fontId="12" fillId="0" borderId="7" xfId="0" applyFont="1" applyBorder="1" applyAlignment="1" applyProtection="1">
      <alignment horizontal="center" textRotation="90" wrapText="1"/>
      <protection locked="0"/>
    </xf>
    <xf numFmtId="0" fontId="12" fillId="0" borderId="14" xfId="0" applyFont="1" applyBorder="1" applyAlignment="1">
      <alignment horizontal="center" vertical="center" textRotation="90" wrapText="1"/>
    </xf>
    <xf numFmtId="0" fontId="13" fillId="3" borderId="14" xfId="0" applyFont="1" applyFill="1" applyBorder="1" applyAlignment="1">
      <alignment horizontal="center" vertical="center" textRotation="90" wrapText="1"/>
    </xf>
    <xf numFmtId="0" fontId="18" fillId="0" borderId="4" xfId="0" applyNumberFormat="1" applyFont="1" applyFill="1" applyBorder="1" applyAlignment="1" applyProtection="1">
      <alignment horizontal="left"/>
    </xf>
    <xf numFmtId="0" fontId="0" fillId="0" borderId="4" xfId="0" applyBorder="1"/>
    <xf numFmtId="0" fontId="6" fillId="0" borderId="4" xfId="0" applyFont="1" applyBorder="1" applyAlignment="1">
      <alignment horizontal="center"/>
    </xf>
    <xf numFmtId="178" fontId="19" fillId="3" borderId="4" xfId="0" applyNumberFormat="1" applyFont="1" applyFill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1" fillId="0" borderId="4" xfId="0" applyFont="1" applyBorder="1" applyAlignment="1">
      <alignment horizontal="center"/>
    </xf>
    <xf numFmtId="0" fontId="11" fillId="0" borderId="4" xfId="49" applyFont="1" applyBorder="1" applyAlignment="1">
      <alignment horizontal="center" wrapText="1"/>
    </xf>
    <xf numFmtId="0" fontId="11" fillId="0" borderId="4" xfId="49" applyFont="1" applyBorder="1" applyAlignment="1">
      <alignment wrapText="1"/>
    </xf>
    <xf numFmtId="0" fontId="20" fillId="0" borderId="8" xfId="0" applyFont="1" applyBorder="1" applyAlignment="1" applyProtection="1">
      <alignment horizontal="center"/>
      <protection locked="0"/>
    </xf>
    <xf numFmtId="0" fontId="20" fillId="0" borderId="9" xfId="0" applyFont="1" applyBorder="1" applyAlignment="1" applyProtection="1">
      <alignment horizontal="center"/>
      <protection locked="0"/>
    </xf>
    <xf numFmtId="0" fontId="21" fillId="0" borderId="4" xfId="0" applyFont="1" applyBorder="1" applyProtection="1">
      <protection locked="0"/>
    </xf>
    <xf numFmtId="0" fontId="22" fillId="0" borderId="4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>
      <alignment horizontal="center"/>
    </xf>
    <xf numFmtId="0" fontId="12" fillId="0" borderId="14" xfId="0" applyFont="1" applyBorder="1" applyAlignment="1" applyProtection="1">
      <alignment horizontal="center" textRotation="90" wrapText="1"/>
      <protection locked="0"/>
    </xf>
    <xf numFmtId="0" fontId="9" fillId="2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textRotation="90" wrapText="1"/>
    </xf>
    <xf numFmtId="0" fontId="13" fillId="3" borderId="4" xfId="0" applyFont="1" applyFill="1" applyBorder="1" applyAlignment="1">
      <alignment horizontal="center" vertical="center" textRotation="90" wrapText="1"/>
    </xf>
    <xf numFmtId="0" fontId="12" fillId="0" borderId="4" xfId="0" applyFont="1" applyBorder="1" applyAlignment="1" applyProtection="1">
      <alignment horizontal="center" textRotation="90" wrapText="1"/>
      <protection locked="0"/>
    </xf>
    <xf numFmtId="0" fontId="22" fillId="0" borderId="1" xfId="0" applyFont="1" applyBorder="1" applyAlignment="1" applyProtection="1">
      <alignment horizontal="center" vertical="center"/>
      <protection locked="0"/>
    </xf>
    <xf numFmtId="0" fontId="22" fillId="0" borderId="2" xfId="0" applyFont="1" applyBorder="1" applyAlignment="1" applyProtection="1">
      <alignment horizontal="center" vertical="center"/>
      <protection locked="0"/>
    </xf>
    <xf numFmtId="0" fontId="22" fillId="0" borderId="5" xfId="0" applyFont="1" applyBorder="1" applyAlignment="1" applyProtection="1">
      <alignment horizontal="center" vertical="center"/>
      <protection locked="0"/>
    </xf>
    <xf numFmtId="0" fontId="22" fillId="0" borderId="6" xfId="0" applyFont="1" applyBorder="1" applyAlignment="1" applyProtection="1">
      <alignment horizontal="center" vertical="center"/>
      <protection locked="0"/>
    </xf>
    <xf numFmtId="0" fontId="23" fillId="6" borderId="4" xfId="0" applyFont="1" applyFill="1" applyBorder="1" applyAlignment="1">
      <alignment horizontal="center" vertical="center" wrapText="1"/>
    </xf>
    <xf numFmtId="0" fontId="11" fillId="0" borderId="4" xfId="0" applyFont="1" applyBorder="1" applyAlignment="1" applyProtection="1">
      <alignment horizontal="center"/>
      <protection locked="0"/>
    </xf>
    <xf numFmtId="0" fontId="11" fillId="0" borderId="4" xfId="0" applyFont="1" applyBorder="1" applyAlignment="1">
      <alignment horizontal="center"/>
    </xf>
    <xf numFmtId="0" fontId="24" fillId="0" borderId="4" xfId="0" applyFont="1" applyBorder="1" applyAlignment="1" applyProtection="1">
      <alignment horizontal="center" vertical="center" textRotation="90" wrapText="1"/>
      <protection locked="0"/>
    </xf>
    <xf numFmtId="0" fontId="25" fillId="6" borderId="4" xfId="0" applyFont="1" applyFill="1" applyBorder="1" applyAlignment="1">
      <alignment horizontal="center" vertical="center" textRotation="90" wrapText="1"/>
    </xf>
    <xf numFmtId="1" fontId="26" fillId="0" borderId="4" xfId="0" applyNumberFormat="1" applyFont="1" applyBorder="1" applyAlignment="1">
      <alignment horizontal="center"/>
    </xf>
    <xf numFmtId="1" fontId="6" fillId="0" borderId="4" xfId="0" applyNumberFormat="1" applyFont="1" applyBorder="1" applyAlignment="1">
      <alignment horizontal="center"/>
    </xf>
    <xf numFmtId="1" fontId="19" fillId="0" borderId="4" xfId="0" applyNumberFormat="1" applyFont="1" applyBorder="1" applyAlignment="1">
      <alignment horizontal="center"/>
    </xf>
    <xf numFmtId="0" fontId="20" fillId="0" borderId="10" xfId="0" applyFont="1" applyBorder="1" applyAlignment="1" applyProtection="1">
      <alignment horizontal="center"/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22" fillId="0" borderId="7" xfId="0" applyFont="1" applyBorder="1" applyAlignment="1" applyProtection="1">
      <alignment horizontal="center" vertical="center"/>
      <protection locked="0"/>
    </xf>
    <xf numFmtId="9" fontId="27" fillId="0" borderId="4" xfId="0" applyNumberFormat="1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textRotation="90"/>
    </xf>
    <xf numFmtId="0" fontId="14" fillId="0" borderId="4" xfId="0" applyFont="1" applyBorder="1" applyAlignment="1">
      <alignment horizontal="center" vertical="center" textRotation="90"/>
    </xf>
    <xf numFmtId="178" fontId="29" fillId="0" borderId="4" xfId="0" applyNumberFormat="1" applyFont="1" applyBorder="1" applyAlignment="1">
      <alignment horizontal="center"/>
    </xf>
    <xf numFmtId="1" fontId="14" fillId="7" borderId="4" xfId="0" applyNumberFormat="1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30" fillId="0" borderId="4" xfId="0" applyNumberFormat="1" applyFont="1" applyFill="1" applyBorder="1" applyAlignment="1" applyProtection="1">
      <alignment horizontal="left"/>
    </xf>
    <xf numFmtId="0" fontId="31" fillId="0" borderId="4" xfId="0" applyFont="1" applyBorder="1" applyAlignment="1">
      <alignment horizontal="center" vertical="center" textRotation="90"/>
    </xf>
    <xf numFmtId="0" fontId="3" fillId="0" borderId="8" xfId="0" applyFont="1" applyBorder="1" applyAlignment="1" applyProtection="1">
      <alignment horizontal="center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8" xfId="0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/>
      <protection locked="0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0" fillId="0" borderId="10" xfId="0" applyBorder="1"/>
    <xf numFmtId="0" fontId="6" fillId="0" borderId="10" xfId="0" applyFont="1" applyBorder="1" applyAlignment="1">
      <alignment horizontal="right"/>
    </xf>
    <xf numFmtId="0" fontId="6" fillId="0" borderId="10" xfId="0" applyFont="1" applyBorder="1"/>
    <xf numFmtId="0" fontId="6" fillId="0" borderId="11" xfId="0" applyFont="1" applyBorder="1"/>
    <xf numFmtId="178" fontId="19" fillId="3" borderId="11" xfId="0" applyNumberFormat="1" applyFont="1" applyFill="1" applyBorder="1" applyAlignment="1">
      <alignment horizontal="center"/>
    </xf>
    <xf numFmtId="0" fontId="3" fillId="0" borderId="10" xfId="0" applyFont="1" applyBorder="1" applyAlignment="1" applyProtection="1">
      <alignment horizontal="center"/>
      <protection locked="0"/>
    </xf>
    <xf numFmtId="0" fontId="20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2" fillId="0" borderId="0" xfId="0" applyFont="1" applyBorder="1" applyAlignment="1" applyProtection="1">
      <alignment horizontal="center" vertical="center"/>
      <protection locked="0"/>
    </xf>
    <xf numFmtId="0" fontId="9" fillId="2" borderId="8" xfId="0" applyFont="1" applyFill="1" applyBorder="1" applyAlignment="1">
      <alignment horizontal="center" vertical="center" wrapText="1"/>
    </xf>
    <xf numFmtId="0" fontId="22" fillId="0" borderId="15" xfId="0" applyFont="1" applyBorder="1" applyAlignment="1" applyProtection="1">
      <alignment horizontal="center" vertical="center"/>
      <protection locked="0"/>
    </xf>
    <xf numFmtId="0" fontId="22" fillId="0" borderId="14" xfId="0" applyFont="1" applyBorder="1" applyAlignment="1" applyProtection="1">
      <alignment horizontal="center" vertical="center"/>
      <protection locked="0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23" fillId="6" borderId="8" xfId="0" applyFont="1" applyFill="1" applyBorder="1" applyAlignment="1">
      <alignment horizontal="center" vertical="center" wrapText="1"/>
    </xf>
    <xf numFmtId="0" fontId="23" fillId="6" borderId="9" xfId="0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 wrapText="1"/>
    </xf>
    <xf numFmtId="0" fontId="24" fillId="0" borderId="11" xfId="0" applyFont="1" applyBorder="1" applyAlignment="1" applyProtection="1">
      <alignment horizontal="center" vertical="center" textRotation="90" wrapText="1"/>
      <protection locked="0"/>
    </xf>
    <xf numFmtId="0" fontId="25" fillId="6" borderId="16" xfId="0" applyFont="1" applyFill="1" applyBorder="1" applyAlignment="1">
      <alignment horizontal="center" vertical="center" textRotation="90" wrapText="1"/>
    </xf>
    <xf numFmtId="0" fontId="24" fillId="0" borderId="12" xfId="0" applyFont="1" applyBorder="1" applyAlignment="1" applyProtection="1">
      <alignment horizontal="center" vertical="center" textRotation="90" wrapText="1"/>
      <protection locked="0"/>
    </xf>
    <xf numFmtId="0" fontId="25" fillId="6" borderId="17" xfId="0" applyFont="1" applyFill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right"/>
    </xf>
    <xf numFmtId="0" fontId="32" fillId="0" borderId="4" xfId="0" applyFont="1" applyBorder="1" applyAlignment="1">
      <alignment horizontal="right"/>
    </xf>
    <xf numFmtId="9" fontId="27" fillId="0" borderId="11" xfId="0" applyNumberFormat="1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textRotation="90"/>
    </xf>
    <xf numFmtId="0" fontId="14" fillId="0" borderId="11" xfId="0" applyFont="1" applyBorder="1" applyAlignment="1">
      <alignment horizontal="center" vertical="center" textRotation="90"/>
    </xf>
    <xf numFmtId="9" fontId="27" fillId="0" borderId="14" xfId="0" applyNumberFormat="1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textRotation="90"/>
    </xf>
    <xf numFmtId="0" fontId="14" fillId="0" borderId="12" xfId="0" applyFont="1" applyBorder="1" applyAlignment="1">
      <alignment horizontal="center" vertical="center" textRotation="90"/>
    </xf>
    <xf numFmtId="0" fontId="28" fillId="0" borderId="14" xfId="0" applyFont="1" applyBorder="1" applyAlignment="1">
      <alignment horizontal="center" vertical="center" textRotation="90"/>
    </xf>
    <xf numFmtId="0" fontId="14" fillId="0" borderId="14" xfId="0" applyFont="1" applyBorder="1" applyAlignment="1">
      <alignment horizontal="center" vertical="center" textRotation="90"/>
    </xf>
    <xf numFmtId="178" fontId="29" fillId="0" borderId="11" xfId="0" applyNumberFormat="1" applyFont="1" applyBorder="1" applyAlignment="1">
      <alignment horizontal="center"/>
    </xf>
  </cellXfs>
  <cellStyles count="50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  <cellStyle name="Normal_2DO A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I50"/>
  <sheetViews>
    <sheetView tabSelected="1" zoomScale="80" zoomScaleNormal="80" topLeftCell="A8" workbookViewId="0">
      <selection activeCell="V6" sqref="V$1:Z$1048576"/>
    </sheetView>
  </sheetViews>
  <sheetFormatPr defaultColWidth="11.4285714285714" defaultRowHeight="15"/>
  <cols>
    <col min="2" max="2" width="4" style="1" customWidth="1"/>
    <col min="3" max="3" width="12.1428571428571" customWidth="1"/>
    <col min="4" max="4" width="23" customWidth="1"/>
    <col min="5" max="5" width="29.4285714285714" customWidth="1"/>
    <col min="6" max="6" width="4.42857142857143" customWidth="1"/>
    <col min="7" max="7" width="3.57142857142857" hidden="1" customWidth="1"/>
    <col min="8" max="8" width="5.85714285714286" customWidth="1"/>
    <col min="9" max="9" width="4.42857142857143" customWidth="1"/>
    <col min="10" max="10" width="4.57142857142857" hidden="1" customWidth="1"/>
    <col min="11" max="11" width="4" customWidth="1"/>
    <col min="12" max="12" width="4.57142857142857" customWidth="1"/>
    <col min="13" max="13" width="4.28571428571429" hidden="1" customWidth="1"/>
    <col min="14" max="14" width="5.42857142857143" customWidth="1"/>
    <col min="15" max="15" width="3.85714285714286" customWidth="1"/>
    <col min="16" max="16" width="4.57142857142857" hidden="1" customWidth="1"/>
    <col min="17" max="17" width="4.71428571428571" customWidth="1"/>
    <col min="18" max="18" width="4.28571428571429" customWidth="1"/>
    <col min="19" max="19" width="4.42857142857143" hidden="1" customWidth="1"/>
    <col min="20" max="20" width="4.28571428571429" customWidth="1"/>
    <col min="21" max="21" width="4.42857142857143" hidden="1" customWidth="1"/>
    <col min="22" max="22" width="4" hidden="1" customWidth="1"/>
    <col min="23" max="23" width="4.57142857142857" hidden="1" customWidth="1"/>
    <col min="24" max="25" width="4" hidden="1" customWidth="1"/>
    <col min="26" max="26" width="5.28571428571429" hidden="1" customWidth="1"/>
    <col min="27" max="27" width="4.28571428571429" customWidth="1"/>
    <col min="28" max="28" width="4.57142857142857" customWidth="1"/>
    <col min="29" max="29" width="4" customWidth="1"/>
    <col min="30" max="30" width="3.85714285714286" customWidth="1"/>
    <col min="31" max="31" width="4.14285714285714" customWidth="1"/>
    <col min="32" max="32" width="4" customWidth="1"/>
    <col min="33" max="33" width="5.28571428571429" customWidth="1"/>
    <col min="34" max="34" width="5.85714285714286" customWidth="1"/>
    <col min="35" max="35" width="4.71428571428571" customWidth="1"/>
  </cols>
  <sheetData>
    <row r="1" ht="18" spans="2:35">
      <c r="B1" s="2" t="s">
        <v>0</v>
      </c>
      <c r="C1" s="3"/>
      <c r="D1" s="4"/>
      <c r="E1" s="80" t="s">
        <v>1</v>
      </c>
      <c r="F1" s="81"/>
      <c r="G1" s="81"/>
      <c r="H1" s="81"/>
      <c r="I1" s="81"/>
      <c r="J1" s="81"/>
      <c r="K1" s="81"/>
      <c r="L1" s="92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</row>
    <row r="2" ht="19.5" customHeight="1" spans="2:35">
      <c r="B2" s="6"/>
      <c r="C2" s="7"/>
      <c r="D2" s="8"/>
      <c r="E2" s="82" t="s">
        <v>2</v>
      </c>
      <c r="F2" s="83"/>
      <c r="G2" s="83"/>
      <c r="H2" s="83"/>
      <c r="I2" s="83"/>
      <c r="J2" s="83"/>
      <c r="K2" s="94"/>
      <c r="L2" s="47"/>
      <c r="M2" s="95" t="s">
        <v>3</v>
      </c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7"/>
      <c r="AE2" s="98"/>
      <c r="AF2" s="98"/>
      <c r="AG2" s="98"/>
      <c r="AH2" s="98"/>
      <c r="AI2" s="98"/>
    </row>
    <row r="3" ht="22.5" customHeight="1" spans="2:35">
      <c r="B3" s="75" t="s">
        <v>4</v>
      </c>
      <c r="C3" s="76"/>
      <c r="D3" s="76"/>
      <c r="E3" s="77"/>
      <c r="F3" s="39"/>
      <c r="G3" s="39"/>
      <c r="H3" s="39"/>
      <c r="I3" s="39"/>
      <c r="J3" s="39"/>
      <c r="K3" s="39"/>
      <c r="L3" s="39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69"/>
      <c r="AE3" s="48"/>
      <c r="AF3" s="48"/>
      <c r="AG3" s="48"/>
      <c r="AH3" s="48"/>
      <c r="AI3" s="48"/>
    </row>
    <row r="4" ht="15.75" customHeight="1" spans="2:35">
      <c r="B4" s="15" t="s">
        <v>5</v>
      </c>
      <c r="C4" s="15"/>
      <c r="D4" s="15"/>
      <c r="E4" s="15"/>
      <c r="F4" s="84"/>
      <c r="G4" s="85"/>
      <c r="H4" s="86"/>
      <c r="I4" s="84"/>
      <c r="J4" s="85"/>
      <c r="K4" s="86"/>
      <c r="L4" s="84"/>
      <c r="M4" s="85"/>
      <c r="N4" s="86"/>
      <c r="O4" s="84"/>
      <c r="P4" s="85"/>
      <c r="Q4" s="86"/>
      <c r="R4" s="84"/>
      <c r="S4" s="85"/>
      <c r="T4" s="86"/>
      <c r="U4" s="84"/>
      <c r="V4" s="85"/>
      <c r="W4" s="86"/>
      <c r="X4" s="96"/>
      <c r="Y4" s="99"/>
      <c r="Z4" s="100"/>
      <c r="AA4" s="101" t="s">
        <v>6</v>
      </c>
      <c r="AB4" s="102"/>
      <c r="AC4" s="102"/>
      <c r="AD4" s="102"/>
      <c r="AE4" s="102"/>
      <c r="AF4" s="103"/>
      <c r="AG4" s="110">
        <v>0.1</v>
      </c>
      <c r="AH4" s="111" t="s">
        <v>7</v>
      </c>
      <c r="AI4" s="112" t="s">
        <v>8</v>
      </c>
    </row>
    <row r="5" spans="2:35">
      <c r="B5" s="15" t="s">
        <v>9</v>
      </c>
      <c r="C5" s="15"/>
      <c r="D5" s="15"/>
      <c r="E5" s="15"/>
      <c r="F5" s="17" t="s">
        <v>10</v>
      </c>
      <c r="G5" s="17"/>
      <c r="H5" s="17"/>
      <c r="I5" s="17" t="s">
        <v>11</v>
      </c>
      <c r="J5" s="17"/>
      <c r="K5" s="17"/>
      <c r="L5" s="17" t="s">
        <v>12</v>
      </c>
      <c r="M5" s="17"/>
      <c r="N5" s="17"/>
      <c r="O5" s="17" t="s">
        <v>13</v>
      </c>
      <c r="P5" s="17"/>
      <c r="Q5" s="17"/>
      <c r="R5" s="17" t="s">
        <v>14</v>
      </c>
      <c r="S5" s="17"/>
      <c r="T5" s="17"/>
      <c r="U5" s="17" t="s">
        <v>15</v>
      </c>
      <c r="V5" s="17"/>
      <c r="W5" s="17"/>
      <c r="X5" s="17" t="s">
        <v>15</v>
      </c>
      <c r="Y5" s="17"/>
      <c r="Z5" s="17"/>
      <c r="AA5" s="60">
        <v>4</v>
      </c>
      <c r="AB5" s="60">
        <v>4</v>
      </c>
      <c r="AC5" s="60">
        <v>4</v>
      </c>
      <c r="AD5" s="60">
        <v>4</v>
      </c>
      <c r="AE5" s="60">
        <v>4</v>
      </c>
      <c r="AF5" s="61"/>
      <c r="AG5" s="113"/>
      <c r="AH5" s="114"/>
      <c r="AI5" s="115"/>
    </row>
    <row r="6" spans="2:35">
      <c r="B6" s="18"/>
      <c r="C6" s="19"/>
      <c r="D6" s="19"/>
      <c r="E6" s="20"/>
      <c r="F6" s="21">
        <v>0.15</v>
      </c>
      <c r="G6" s="22" t="s">
        <v>16</v>
      </c>
      <c r="H6" s="23" t="s">
        <v>17</v>
      </c>
      <c r="I6" s="21">
        <v>0.15</v>
      </c>
      <c r="J6" s="22" t="s">
        <v>16</v>
      </c>
      <c r="K6" s="23" t="s">
        <v>17</v>
      </c>
      <c r="L6" s="21">
        <v>0.2</v>
      </c>
      <c r="M6" s="22" t="s">
        <v>16</v>
      </c>
      <c r="N6" s="23" t="s">
        <v>17</v>
      </c>
      <c r="O6" s="21">
        <v>0.2</v>
      </c>
      <c r="P6" s="22" t="s">
        <v>16</v>
      </c>
      <c r="Q6" s="23" t="s">
        <v>17</v>
      </c>
      <c r="R6" s="21">
        <v>0.2</v>
      </c>
      <c r="S6" s="22" t="s">
        <v>16</v>
      </c>
      <c r="T6" s="23" t="s">
        <v>17</v>
      </c>
      <c r="U6" s="21"/>
      <c r="V6" s="22" t="s">
        <v>16</v>
      </c>
      <c r="W6" s="23" t="s">
        <v>17</v>
      </c>
      <c r="X6" s="21"/>
      <c r="Y6" s="22" t="s">
        <v>16</v>
      </c>
      <c r="Z6" s="23" t="s">
        <v>17</v>
      </c>
      <c r="AA6" s="104" t="s">
        <v>18</v>
      </c>
      <c r="AB6" s="104" t="s">
        <v>19</v>
      </c>
      <c r="AC6" s="104" t="s">
        <v>20</v>
      </c>
      <c r="AD6" s="104" t="s">
        <v>21</v>
      </c>
      <c r="AE6" s="104" t="s">
        <v>22</v>
      </c>
      <c r="AF6" s="105" t="s">
        <v>7</v>
      </c>
      <c r="AG6" s="23" t="s">
        <v>17</v>
      </c>
      <c r="AH6" s="114"/>
      <c r="AI6" s="115"/>
    </row>
    <row r="7" ht="15.75" customHeight="1" spans="2:35">
      <c r="B7" s="24" t="s">
        <v>23</v>
      </c>
      <c r="C7" s="24"/>
      <c r="D7" s="24"/>
      <c r="E7" s="24"/>
      <c r="F7" s="25" t="s">
        <v>24</v>
      </c>
      <c r="G7" s="26"/>
      <c r="H7" s="27"/>
      <c r="I7" s="25" t="s">
        <v>25</v>
      </c>
      <c r="J7" s="26"/>
      <c r="K7" s="27"/>
      <c r="L7" s="25" t="s">
        <v>26</v>
      </c>
      <c r="M7" s="26"/>
      <c r="N7" s="27"/>
      <c r="O7" s="25" t="s">
        <v>27</v>
      </c>
      <c r="P7" s="26"/>
      <c r="Q7" s="27"/>
      <c r="R7" s="25" t="s">
        <v>28</v>
      </c>
      <c r="S7" s="26"/>
      <c r="T7" s="27"/>
      <c r="U7" s="25"/>
      <c r="V7" s="26"/>
      <c r="W7" s="27"/>
      <c r="X7" s="25"/>
      <c r="Y7" s="26"/>
      <c r="Z7" s="27"/>
      <c r="AA7" s="106"/>
      <c r="AB7" s="106"/>
      <c r="AC7" s="106"/>
      <c r="AD7" s="106"/>
      <c r="AE7" s="106"/>
      <c r="AF7" s="107"/>
      <c r="AG7" s="27"/>
      <c r="AH7" s="114"/>
      <c r="AI7" s="115"/>
    </row>
    <row r="8" ht="18.75" spans="2:35">
      <c r="B8" s="28" t="s">
        <v>29</v>
      </c>
      <c r="C8" s="28"/>
      <c r="D8" s="28"/>
      <c r="E8" s="28"/>
      <c r="F8" s="29"/>
      <c r="G8" s="26"/>
      <c r="H8" s="27"/>
      <c r="I8" s="29"/>
      <c r="J8" s="26"/>
      <c r="K8" s="27"/>
      <c r="L8" s="29"/>
      <c r="M8" s="26"/>
      <c r="N8" s="27"/>
      <c r="O8" s="29"/>
      <c r="P8" s="26"/>
      <c r="Q8" s="27"/>
      <c r="R8" s="29"/>
      <c r="S8" s="26"/>
      <c r="T8" s="27"/>
      <c r="U8" s="29"/>
      <c r="V8" s="26"/>
      <c r="W8" s="27"/>
      <c r="X8" s="29"/>
      <c r="Y8" s="26"/>
      <c r="Z8" s="27"/>
      <c r="AA8" s="106"/>
      <c r="AB8" s="106"/>
      <c r="AC8" s="106"/>
      <c r="AD8" s="106"/>
      <c r="AE8" s="106"/>
      <c r="AF8" s="107"/>
      <c r="AG8" s="27"/>
      <c r="AH8" s="114"/>
      <c r="AI8" s="115"/>
    </row>
    <row r="9" ht="8.25" customHeight="1" spans="2:35">
      <c r="B9" s="30"/>
      <c r="C9" s="31"/>
      <c r="D9" s="31"/>
      <c r="E9" s="31"/>
      <c r="F9" s="29"/>
      <c r="G9" s="26"/>
      <c r="H9" s="27"/>
      <c r="I9" s="29"/>
      <c r="J9" s="26"/>
      <c r="K9" s="27"/>
      <c r="L9" s="29"/>
      <c r="M9" s="26"/>
      <c r="N9" s="27"/>
      <c r="O9" s="29"/>
      <c r="P9" s="26"/>
      <c r="Q9" s="27"/>
      <c r="R9" s="29"/>
      <c r="S9" s="26"/>
      <c r="T9" s="27"/>
      <c r="U9" s="29"/>
      <c r="V9" s="26"/>
      <c r="W9" s="27"/>
      <c r="X9" s="29"/>
      <c r="Y9" s="26"/>
      <c r="Z9" s="27"/>
      <c r="AA9" s="106"/>
      <c r="AB9" s="106"/>
      <c r="AC9" s="106"/>
      <c r="AD9" s="106"/>
      <c r="AE9" s="106"/>
      <c r="AF9" s="107"/>
      <c r="AG9" s="27"/>
      <c r="AH9" s="114"/>
      <c r="AI9" s="115"/>
    </row>
    <row r="10" spans="2:35">
      <c r="B10" s="32" t="s">
        <v>30</v>
      </c>
      <c r="C10" s="33" t="s">
        <v>31</v>
      </c>
      <c r="D10" s="33" t="s">
        <v>32</v>
      </c>
      <c r="E10" s="33" t="s">
        <v>33</v>
      </c>
      <c r="F10" s="34"/>
      <c r="G10" s="35"/>
      <c r="H10" s="36"/>
      <c r="I10" s="50"/>
      <c r="J10" s="35"/>
      <c r="K10" s="36"/>
      <c r="L10" s="50"/>
      <c r="M10" s="35"/>
      <c r="N10" s="36"/>
      <c r="O10" s="50"/>
      <c r="P10" s="35"/>
      <c r="Q10" s="36"/>
      <c r="R10" s="50"/>
      <c r="S10" s="35"/>
      <c r="T10" s="36"/>
      <c r="U10" s="50"/>
      <c r="V10" s="35"/>
      <c r="W10" s="36"/>
      <c r="X10" s="50"/>
      <c r="Y10" s="35"/>
      <c r="Z10" s="36"/>
      <c r="AA10" s="106"/>
      <c r="AB10" s="106"/>
      <c r="AC10" s="106"/>
      <c r="AD10" s="106"/>
      <c r="AE10" s="106"/>
      <c r="AF10" s="107"/>
      <c r="AG10" s="36"/>
      <c r="AH10" s="116"/>
      <c r="AI10" s="117"/>
    </row>
    <row r="11" spans="2:35">
      <c r="B11" s="30">
        <v>1</v>
      </c>
      <c r="C11" s="37" t="s">
        <v>34</v>
      </c>
      <c r="D11" s="37" t="s">
        <v>35</v>
      </c>
      <c r="E11" s="37" t="s">
        <v>36</v>
      </c>
      <c r="F11" s="87" t="s">
        <v>37</v>
      </c>
      <c r="G11" s="39"/>
      <c r="H11" s="40">
        <f t="shared" ref="H11" si="0">MAX(F11,G11)*F$6</f>
        <v>0</v>
      </c>
      <c r="I11" s="31" t="s">
        <v>38</v>
      </c>
      <c r="J11" s="31"/>
      <c r="K11" s="40">
        <f t="shared" ref="K11" si="1">MAX(I11,J11)*I$6</f>
        <v>0</v>
      </c>
      <c r="L11" s="31" t="s">
        <v>38</v>
      </c>
      <c r="M11" s="31"/>
      <c r="N11" s="40">
        <f t="shared" ref="N11" si="2">MAX(L11,M11)*L$6</f>
        <v>0</v>
      </c>
      <c r="O11" s="31" t="s">
        <v>38</v>
      </c>
      <c r="P11" s="31"/>
      <c r="Q11" s="40">
        <f t="shared" ref="Q11" si="3">MAX(O11,P11)*O$6</f>
        <v>0</v>
      </c>
      <c r="R11" s="31" t="s">
        <v>38</v>
      </c>
      <c r="S11" s="31"/>
      <c r="T11" s="40">
        <f t="shared" ref="T11" si="4">MAX(R11,S11)*R$6</f>
        <v>0</v>
      </c>
      <c r="U11" s="31"/>
      <c r="V11" s="31"/>
      <c r="W11" s="40">
        <f t="shared" ref="W11" si="5">MAX(U11,V11)*U$6</f>
        <v>0</v>
      </c>
      <c r="X11" s="31"/>
      <c r="Y11" s="31"/>
      <c r="Z11" s="40">
        <f t="shared" ref="Z11" si="6">MAX(X11,Y11)*X$6</f>
        <v>0</v>
      </c>
      <c r="AA11" s="64">
        <v>1</v>
      </c>
      <c r="AB11" s="64">
        <v>1</v>
      </c>
      <c r="AC11" s="64">
        <v>1</v>
      </c>
      <c r="AD11" s="64">
        <v>1</v>
      </c>
      <c r="AE11" s="64">
        <v>1</v>
      </c>
      <c r="AF11" s="65">
        <f t="shared" ref="AF11:AF50" si="7">SUM(AA11:AE11)</f>
        <v>5</v>
      </c>
      <c r="AG11" s="40">
        <f t="shared" ref="AG11" si="8">AF11*AG$4</f>
        <v>0.5</v>
      </c>
      <c r="AH11" s="73">
        <f>AG11+Z11+W11+T11+Q11+N11+K11+H11</f>
        <v>0.5</v>
      </c>
      <c r="AI11" s="74">
        <f t="shared" ref="AI11" si="9">ROUND(AH11+0.1,0)</f>
        <v>1</v>
      </c>
    </row>
    <row r="12" spans="2:35">
      <c r="B12" s="30">
        <v>2</v>
      </c>
      <c r="C12" s="37" t="s">
        <v>39</v>
      </c>
      <c r="D12" s="37" t="s">
        <v>40</v>
      </c>
      <c r="E12" s="37" t="s">
        <v>41</v>
      </c>
      <c r="F12" s="88">
        <v>18</v>
      </c>
      <c r="G12" s="31"/>
      <c r="H12" s="40">
        <f t="shared" ref="H12:H28" si="10">MAX(F12,G12)*F$6</f>
        <v>2.7</v>
      </c>
      <c r="I12" s="41">
        <v>15</v>
      </c>
      <c r="J12" s="41"/>
      <c r="K12" s="40">
        <f t="shared" ref="K12:K28" si="11">MAX(I12,J12)*I$6</f>
        <v>2.25</v>
      </c>
      <c r="L12" s="41">
        <v>13</v>
      </c>
      <c r="M12" s="31"/>
      <c r="N12" s="40">
        <f t="shared" ref="N12:N28" si="12">MAX(L12,M12)*L$6</f>
        <v>2.6</v>
      </c>
      <c r="O12" s="41">
        <v>16</v>
      </c>
      <c r="P12" s="31"/>
      <c r="Q12" s="40">
        <f t="shared" ref="Q12:Q28" si="13">MAX(O12,P12)*O$6</f>
        <v>3.2</v>
      </c>
      <c r="R12" s="41">
        <v>10</v>
      </c>
      <c r="S12" s="31"/>
      <c r="T12" s="40">
        <f t="shared" ref="T12:T28" si="14">MAX(R12,S12)*R$6</f>
        <v>2</v>
      </c>
      <c r="U12" s="41"/>
      <c r="V12" s="31"/>
      <c r="W12" s="40">
        <f t="shared" ref="W12:W28" si="15">MAX(U12,V12)*U$6</f>
        <v>0</v>
      </c>
      <c r="X12" s="31"/>
      <c r="Y12" s="31"/>
      <c r="Z12" s="40">
        <f t="shared" ref="Z12:Z28" si="16">MAX(X12,Y12)*X$6</f>
        <v>0</v>
      </c>
      <c r="AA12" s="41">
        <v>3</v>
      </c>
      <c r="AB12" s="41">
        <v>3</v>
      </c>
      <c r="AC12" s="41">
        <v>3</v>
      </c>
      <c r="AD12" s="41">
        <v>3</v>
      </c>
      <c r="AE12" s="41">
        <v>3</v>
      </c>
      <c r="AF12" s="65">
        <f t="shared" si="7"/>
        <v>15</v>
      </c>
      <c r="AG12" s="40">
        <f t="shared" ref="AG12:AG28" si="17">AF12*AG$4</f>
        <v>1.5</v>
      </c>
      <c r="AH12" s="73">
        <f t="shared" ref="AH12:AH28" si="18">AG12+Z12+W12+T12+Q12+N12+K12+H12</f>
        <v>14.25</v>
      </c>
      <c r="AI12" s="74">
        <f t="shared" ref="AI12:AI37" si="19">ROUND(AH12+0.1,0)</f>
        <v>14</v>
      </c>
    </row>
    <row r="13" spans="2:35">
      <c r="B13" s="30">
        <v>3</v>
      </c>
      <c r="C13" s="37" t="s">
        <v>42</v>
      </c>
      <c r="D13" s="37" t="s">
        <v>43</v>
      </c>
      <c r="E13" s="37" t="s">
        <v>44</v>
      </c>
      <c r="F13" s="87">
        <v>20</v>
      </c>
      <c r="G13" s="31"/>
      <c r="H13" s="40">
        <f t="shared" si="10"/>
        <v>3</v>
      </c>
      <c r="I13" s="31">
        <v>17</v>
      </c>
      <c r="J13" s="31"/>
      <c r="K13" s="40">
        <f t="shared" si="11"/>
        <v>2.55</v>
      </c>
      <c r="L13" s="31">
        <v>16</v>
      </c>
      <c r="M13" s="31"/>
      <c r="N13" s="40">
        <f t="shared" si="12"/>
        <v>3.2</v>
      </c>
      <c r="O13" s="31">
        <v>20</v>
      </c>
      <c r="P13" s="31"/>
      <c r="Q13" s="40">
        <f t="shared" si="13"/>
        <v>4</v>
      </c>
      <c r="R13" s="31">
        <v>20</v>
      </c>
      <c r="S13" s="31"/>
      <c r="T13" s="40">
        <f t="shared" si="14"/>
        <v>4</v>
      </c>
      <c r="U13" s="31"/>
      <c r="V13" s="31"/>
      <c r="W13" s="40">
        <f t="shared" si="15"/>
        <v>0</v>
      </c>
      <c r="X13" s="31"/>
      <c r="Y13" s="31"/>
      <c r="Z13" s="40">
        <f t="shared" si="16"/>
        <v>0</v>
      </c>
      <c r="AA13" s="66">
        <v>3</v>
      </c>
      <c r="AB13" s="66">
        <v>3</v>
      </c>
      <c r="AC13" s="66">
        <v>3</v>
      </c>
      <c r="AD13" s="66">
        <v>3</v>
      </c>
      <c r="AE13" s="66">
        <v>3</v>
      </c>
      <c r="AF13" s="65">
        <f t="shared" si="7"/>
        <v>15</v>
      </c>
      <c r="AG13" s="40">
        <f t="shared" si="17"/>
        <v>1.5</v>
      </c>
      <c r="AH13" s="73">
        <f t="shared" si="18"/>
        <v>18.25</v>
      </c>
      <c r="AI13" s="74">
        <f t="shared" si="19"/>
        <v>18</v>
      </c>
    </row>
    <row r="14" spans="2:35">
      <c r="B14" s="30">
        <v>4</v>
      </c>
      <c r="C14" s="37" t="s">
        <v>45</v>
      </c>
      <c r="D14" s="37" t="s">
        <v>46</v>
      </c>
      <c r="E14" s="37" t="s">
        <v>47</v>
      </c>
      <c r="F14" s="87">
        <v>15</v>
      </c>
      <c r="G14" s="31"/>
      <c r="H14" s="40">
        <f t="shared" si="10"/>
        <v>2.25</v>
      </c>
      <c r="I14" s="31" t="s">
        <v>37</v>
      </c>
      <c r="J14" s="31"/>
      <c r="K14" s="40">
        <f t="shared" si="11"/>
        <v>0</v>
      </c>
      <c r="L14" s="31">
        <v>17</v>
      </c>
      <c r="M14" s="31"/>
      <c r="N14" s="40">
        <f t="shared" si="12"/>
        <v>3.4</v>
      </c>
      <c r="O14" s="31">
        <v>13</v>
      </c>
      <c r="P14" s="31"/>
      <c r="Q14" s="40">
        <f t="shared" si="13"/>
        <v>2.6</v>
      </c>
      <c r="R14" s="31">
        <v>20</v>
      </c>
      <c r="S14" s="31"/>
      <c r="T14" s="40">
        <f t="shared" si="14"/>
        <v>4</v>
      </c>
      <c r="U14" s="31"/>
      <c r="V14" s="31"/>
      <c r="W14" s="40">
        <f t="shared" si="15"/>
        <v>0</v>
      </c>
      <c r="X14" s="31"/>
      <c r="Y14" s="31"/>
      <c r="Z14" s="40">
        <f t="shared" si="16"/>
        <v>0</v>
      </c>
      <c r="AA14" s="66">
        <v>3</v>
      </c>
      <c r="AB14" s="66">
        <v>3</v>
      </c>
      <c r="AC14" s="66">
        <v>3</v>
      </c>
      <c r="AD14" s="66">
        <v>3</v>
      </c>
      <c r="AE14" s="66">
        <v>3</v>
      </c>
      <c r="AF14" s="65">
        <f t="shared" si="7"/>
        <v>15</v>
      </c>
      <c r="AG14" s="40">
        <f t="shared" si="17"/>
        <v>1.5</v>
      </c>
      <c r="AH14" s="73">
        <f t="shared" si="18"/>
        <v>13.75</v>
      </c>
      <c r="AI14" s="74">
        <f t="shared" si="19"/>
        <v>14</v>
      </c>
    </row>
    <row r="15" spans="2:35">
      <c r="B15" s="30">
        <v>5</v>
      </c>
      <c r="C15" s="37" t="s">
        <v>48</v>
      </c>
      <c r="D15" s="37" t="s">
        <v>49</v>
      </c>
      <c r="E15" s="37" t="s">
        <v>50</v>
      </c>
      <c r="F15" s="87" t="s">
        <v>37</v>
      </c>
      <c r="G15" s="31"/>
      <c r="H15" s="40">
        <f t="shared" si="10"/>
        <v>0</v>
      </c>
      <c r="I15" s="31" t="s">
        <v>37</v>
      </c>
      <c r="J15" s="31"/>
      <c r="K15" s="40">
        <f t="shared" si="11"/>
        <v>0</v>
      </c>
      <c r="L15" s="31">
        <v>16</v>
      </c>
      <c r="M15" s="31"/>
      <c r="N15" s="40">
        <f t="shared" si="12"/>
        <v>3.2</v>
      </c>
      <c r="O15" s="31">
        <v>20</v>
      </c>
      <c r="P15" s="31"/>
      <c r="Q15" s="40">
        <f t="shared" si="13"/>
        <v>4</v>
      </c>
      <c r="R15" s="31">
        <v>20</v>
      </c>
      <c r="S15" s="31"/>
      <c r="T15" s="40">
        <f t="shared" si="14"/>
        <v>4</v>
      </c>
      <c r="U15" s="31"/>
      <c r="V15" s="31"/>
      <c r="W15" s="40">
        <f t="shared" si="15"/>
        <v>0</v>
      </c>
      <c r="X15" s="31"/>
      <c r="Y15" s="31"/>
      <c r="Z15" s="40">
        <f t="shared" si="16"/>
        <v>0</v>
      </c>
      <c r="AA15" s="66">
        <v>2</v>
      </c>
      <c r="AB15" s="66">
        <v>2</v>
      </c>
      <c r="AC15" s="66">
        <v>2</v>
      </c>
      <c r="AD15" s="66">
        <v>2</v>
      </c>
      <c r="AE15" s="66">
        <v>2</v>
      </c>
      <c r="AF15" s="65">
        <f t="shared" si="7"/>
        <v>10</v>
      </c>
      <c r="AG15" s="40">
        <f t="shared" si="17"/>
        <v>1</v>
      </c>
      <c r="AH15" s="73">
        <f t="shared" si="18"/>
        <v>12.2</v>
      </c>
      <c r="AI15" s="74">
        <f t="shared" si="19"/>
        <v>12</v>
      </c>
    </row>
    <row r="16" spans="2:35">
      <c r="B16" s="30">
        <v>6</v>
      </c>
      <c r="C16" s="37" t="s">
        <v>51</v>
      </c>
      <c r="D16" s="37" t="s">
        <v>52</v>
      </c>
      <c r="E16" s="37" t="s">
        <v>53</v>
      </c>
      <c r="F16" s="87">
        <v>17</v>
      </c>
      <c r="G16" s="31"/>
      <c r="H16" s="40">
        <f t="shared" si="10"/>
        <v>2.55</v>
      </c>
      <c r="I16" s="31">
        <v>17</v>
      </c>
      <c r="J16" s="31"/>
      <c r="K16" s="40">
        <f t="shared" si="11"/>
        <v>2.55</v>
      </c>
      <c r="L16" s="31">
        <v>15</v>
      </c>
      <c r="M16" s="31"/>
      <c r="N16" s="40">
        <f t="shared" si="12"/>
        <v>3</v>
      </c>
      <c r="O16" s="31" t="s">
        <v>37</v>
      </c>
      <c r="P16" s="31"/>
      <c r="Q16" s="40">
        <f t="shared" si="13"/>
        <v>0</v>
      </c>
      <c r="R16" s="31">
        <v>20</v>
      </c>
      <c r="S16" s="31"/>
      <c r="T16" s="40">
        <f t="shared" si="14"/>
        <v>4</v>
      </c>
      <c r="U16" s="31"/>
      <c r="V16" s="31"/>
      <c r="W16" s="40">
        <f t="shared" si="15"/>
        <v>0</v>
      </c>
      <c r="X16" s="31"/>
      <c r="Y16" s="31"/>
      <c r="Z16" s="40">
        <f t="shared" si="16"/>
        <v>0</v>
      </c>
      <c r="AA16" s="66">
        <v>3</v>
      </c>
      <c r="AB16" s="66">
        <v>2</v>
      </c>
      <c r="AC16" s="66">
        <v>3</v>
      </c>
      <c r="AD16" s="66">
        <v>3</v>
      </c>
      <c r="AE16" s="66">
        <v>3</v>
      </c>
      <c r="AF16" s="65">
        <f t="shared" si="7"/>
        <v>14</v>
      </c>
      <c r="AG16" s="40">
        <f t="shared" si="17"/>
        <v>1.4</v>
      </c>
      <c r="AH16" s="73">
        <f t="shared" si="18"/>
        <v>13.5</v>
      </c>
      <c r="AI16" s="74">
        <f t="shared" si="19"/>
        <v>14</v>
      </c>
    </row>
    <row r="17" spans="2:35">
      <c r="B17" s="30">
        <v>7</v>
      </c>
      <c r="C17" s="37" t="s">
        <v>54</v>
      </c>
      <c r="D17" s="37" t="s">
        <v>55</v>
      </c>
      <c r="E17" s="37" t="s">
        <v>56</v>
      </c>
      <c r="F17" s="89">
        <v>20</v>
      </c>
      <c r="G17" s="31"/>
      <c r="H17" s="40">
        <f t="shared" si="10"/>
        <v>3</v>
      </c>
      <c r="I17" s="31">
        <v>17</v>
      </c>
      <c r="J17" s="31"/>
      <c r="K17" s="40">
        <f t="shared" si="11"/>
        <v>2.55</v>
      </c>
      <c r="L17" s="31">
        <v>15</v>
      </c>
      <c r="M17" s="31"/>
      <c r="N17" s="40">
        <f t="shared" si="12"/>
        <v>3</v>
      </c>
      <c r="O17" s="31">
        <v>19</v>
      </c>
      <c r="P17" s="31"/>
      <c r="Q17" s="40">
        <f t="shared" si="13"/>
        <v>3.8</v>
      </c>
      <c r="R17" s="31">
        <v>20</v>
      </c>
      <c r="S17" s="31"/>
      <c r="T17" s="40">
        <f t="shared" si="14"/>
        <v>4</v>
      </c>
      <c r="U17" s="31"/>
      <c r="V17" s="31"/>
      <c r="W17" s="40">
        <f t="shared" si="15"/>
        <v>0</v>
      </c>
      <c r="X17" s="31"/>
      <c r="Y17" s="31"/>
      <c r="Z17" s="40">
        <f t="shared" si="16"/>
        <v>0</v>
      </c>
      <c r="AA17" s="66">
        <v>4</v>
      </c>
      <c r="AB17" s="66">
        <v>4</v>
      </c>
      <c r="AC17" s="66">
        <v>4</v>
      </c>
      <c r="AD17" s="66">
        <v>4</v>
      </c>
      <c r="AE17" s="66">
        <v>4</v>
      </c>
      <c r="AF17" s="65">
        <f t="shared" si="7"/>
        <v>20</v>
      </c>
      <c r="AG17" s="40">
        <f t="shared" si="17"/>
        <v>2</v>
      </c>
      <c r="AH17" s="73">
        <f t="shared" si="18"/>
        <v>18.35</v>
      </c>
      <c r="AI17" s="74">
        <f t="shared" si="19"/>
        <v>18</v>
      </c>
    </row>
    <row r="18" spans="2:35">
      <c r="B18" s="30">
        <v>8</v>
      </c>
      <c r="C18" s="37" t="s">
        <v>57</v>
      </c>
      <c r="D18" s="37" t="s">
        <v>58</v>
      </c>
      <c r="E18" s="37" t="s">
        <v>59</v>
      </c>
      <c r="F18" s="89">
        <v>19</v>
      </c>
      <c r="G18" s="31"/>
      <c r="H18" s="40">
        <f t="shared" si="10"/>
        <v>2.85</v>
      </c>
      <c r="I18" s="31">
        <v>13</v>
      </c>
      <c r="J18" s="31"/>
      <c r="K18" s="40">
        <f t="shared" si="11"/>
        <v>1.95</v>
      </c>
      <c r="L18" s="31">
        <v>20</v>
      </c>
      <c r="M18" s="31"/>
      <c r="N18" s="40">
        <f t="shared" si="12"/>
        <v>4</v>
      </c>
      <c r="O18" s="31">
        <v>19</v>
      </c>
      <c r="P18" s="31"/>
      <c r="Q18" s="40">
        <f t="shared" si="13"/>
        <v>3.8</v>
      </c>
      <c r="R18" s="31">
        <v>20</v>
      </c>
      <c r="S18" s="31"/>
      <c r="T18" s="40">
        <f t="shared" si="14"/>
        <v>4</v>
      </c>
      <c r="U18" s="31"/>
      <c r="V18" s="31"/>
      <c r="W18" s="40">
        <f t="shared" si="15"/>
        <v>0</v>
      </c>
      <c r="X18" s="31"/>
      <c r="Y18" s="31"/>
      <c r="Z18" s="40">
        <f t="shared" si="16"/>
        <v>0</v>
      </c>
      <c r="AA18" s="66">
        <v>4</v>
      </c>
      <c r="AB18" s="66">
        <v>4</v>
      </c>
      <c r="AC18" s="66">
        <v>4</v>
      </c>
      <c r="AD18" s="66">
        <v>4</v>
      </c>
      <c r="AE18" s="66">
        <v>2</v>
      </c>
      <c r="AF18" s="65">
        <f t="shared" si="7"/>
        <v>18</v>
      </c>
      <c r="AG18" s="40">
        <f t="shared" si="17"/>
        <v>1.8</v>
      </c>
      <c r="AH18" s="73">
        <f t="shared" si="18"/>
        <v>18.4</v>
      </c>
      <c r="AI18" s="74">
        <f t="shared" si="19"/>
        <v>19</v>
      </c>
    </row>
    <row r="19" spans="2:35">
      <c r="B19" s="30">
        <v>9</v>
      </c>
      <c r="C19" s="37" t="s">
        <v>60</v>
      </c>
      <c r="D19" s="37" t="s">
        <v>61</v>
      </c>
      <c r="E19" s="78" t="s">
        <v>62</v>
      </c>
      <c r="F19" s="89">
        <v>15</v>
      </c>
      <c r="G19" s="31"/>
      <c r="H19" s="40">
        <f t="shared" si="10"/>
        <v>2.25</v>
      </c>
      <c r="I19" s="31">
        <v>17</v>
      </c>
      <c r="J19" s="31"/>
      <c r="K19" s="40">
        <f t="shared" si="11"/>
        <v>2.55</v>
      </c>
      <c r="L19" s="31">
        <v>16</v>
      </c>
      <c r="M19" s="31"/>
      <c r="N19" s="40">
        <f t="shared" si="12"/>
        <v>3.2</v>
      </c>
      <c r="O19" s="31">
        <v>18</v>
      </c>
      <c r="P19" s="31"/>
      <c r="Q19" s="40">
        <f t="shared" si="13"/>
        <v>3.6</v>
      </c>
      <c r="R19" s="31">
        <v>20</v>
      </c>
      <c r="S19" s="31"/>
      <c r="T19" s="40">
        <f t="shared" si="14"/>
        <v>4</v>
      </c>
      <c r="U19" s="31"/>
      <c r="V19" s="31"/>
      <c r="W19" s="40">
        <f t="shared" si="15"/>
        <v>0</v>
      </c>
      <c r="X19" s="31"/>
      <c r="Y19" s="31"/>
      <c r="Z19" s="40">
        <f t="shared" si="16"/>
        <v>0</v>
      </c>
      <c r="AA19" s="66">
        <v>4</v>
      </c>
      <c r="AB19" s="66">
        <v>4</v>
      </c>
      <c r="AC19" s="66">
        <v>4</v>
      </c>
      <c r="AD19" s="66">
        <v>4</v>
      </c>
      <c r="AE19" s="66">
        <v>4</v>
      </c>
      <c r="AF19" s="65">
        <f t="shared" si="7"/>
        <v>20</v>
      </c>
      <c r="AG19" s="40">
        <f t="shared" si="17"/>
        <v>2</v>
      </c>
      <c r="AH19" s="73">
        <f t="shared" si="18"/>
        <v>17.6</v>
      </c>
      <c r="AI19" s="74">
        <f t="shared" si="19"/>
        <v>18</v>
      </c>
    </row>
    <row r="20" spans="2:35">
      <c r="B20" s="30">
        <v>10</v>
      </c>
      <c r="C20" s="37" t="s">
        <v>63</v>
      </c>
      <c r="D20" s="37" t="s">
        <v>64</v>
      </c>
      <c r="E20" s="37" t="s">
        <v>65</v>
      </c>
      <c r="F20" s="89">
        <v>15</v>
      </c>
      <c r="G20" s="31"/>
      <c r="H20" s="40">
        <f t="shared" si="10"/>
        <v>2.25</v>
      </c>
      <c r="I20" s="31">
        <v>15</v>
      </c>
      <c r="J20" s="31"/>
      <c r="K20" s="40">
        <f t="shared" si="11"/>
        <v>2.25</v>
      </c>
      <c r="L20" s="31">
        <v>13</v>
      </c>
      <c r="M20" s="31"/>
      <c r="N20" s="40">
        <f t="shared" si="12"/>
        <v>2.6</v>
      </c>
      <c r="O20" s="31">
        <v>18</v>
      </c>
      <c r="P20" s="31"/>
      <c r="Q20" s="40">
        <f t="shared" si="13"/>
        <v>3.6</v>
      </c>
      <c r="R20" s="31">
        <v>20</v>
      </c>
      <c r="S20" s="31"/>
      <c r="T20" s="40">
        <f t="shared" si="14"/>
        <v>4</v>
      </c>
      <c r="U20" s="31"/>
      <c r="V20" s="31"/>
      <c r="W20" s="40">
        <f t="shared" si="15"/>
        <v>0</v>
      </c>
      <c r="X20" s="31"/>
      <c r="Y20" s="31"/>
      <c r="Z20" s="40">
        <f t="shared" si="16"/>
        <v>0</v>
      </c>
      <c r="AA20" s="66">
        <v>3</v>
      </c>
      <c r="AB20" s="66">
        <v>4</v>
      </c>
      <c r="AC20" s="66">
        <v>2</v>
      </c>
      <c r="AD20" s="66">
        <v>3</v>
      </c>
      <c r="AE20" s="66">
        <v>3</v>
      </c>
      <c r="AF20" s="65">
        <f t="shared" si="7"/>
        <v>15</v>
      </c>
      <c r="AG20" s="40">
        <f t="shared" si="17"/>
        <v>1.5</v>
      </c>
      <c r="AH20" s="73">
        <f t="shared" si="18"/>
        <v>16.2</v>
      </c>
      <c r="AI20" s="74">
        <f t="shared" si="19"/>
        <v>16</v>
      </c>
    </row>
    <row r="21" spans="2:35">
      <c r="B21" s="30">
        <v>11</v>
      </c>
      <c r="C21" s="37" t="s">
        <v>66</v>
      </c>
      <c r="D21" s="37" t="s">
        <v>67</v>
      </c>
      <c r="E21" s="37" t="s">
        <v>68</v>
      </c>
      <c r="F21" s="89">
        <v>14</v>
      </c>
      <c r="G21" s="31"/>
      <c r="H21" s="40">
        <f t="shared" si="10"/>
        <v>2.1</v>
      </c>
      <c r="I21" s="31" t="s">
        <v>37</v>
      </c>
      <c r="J21" s="31"/>
      <c r="K21" s="40">
        <f t="shared" si="11"/>
        <v>0</v>
      </c>
      <c r="L21" s="31">
        <v>14</v>
      </c>
      <c r="M21" s="31"/>
      <c r="N21" s="40">
        <f t="shared" si="12"/>
        <v>2.8</v>
      </c>
      <c r="O21" s="31">
        <v>20</v>
      </c>
      <c r="P21" s="31"/>
      <c r="Q21" s="40">
        <f t="shared" si="13"/>
        <v>4</v>
      </c>
      <c r="R21" s="31">
        <v>20</v>
      </c>
      <c r="S21" s="31"/>
      <c r="T21" s="40">
        <f t="shared" si="14"/>
        <v>4</v>
      </c>
      <c r="U21" s="31"/>
      <c r="V21" s="31"/>
      <c r="W21" s="40">
        <f t="shared" si="15"/>
        <v>0</v>
      </c>
      <c r="X21" s="31"/>
      <c r="Y21" s="31"/>
      <c r="Z21" s="40">
        <f t="shared" si="16"/>
        <v>0</v>
      </c>
      <c r="AA21" s="66">
        <v>4</v>
      </c>
      <c r="AB21" s="66">
        <v>4</v>
      </c>
      <c r="AC21" s="66">
        <v>4</v>
      </c>
      <c r="AD21" s="66">
        <v>4</v>
      </c>
      <c r="AE21" s="66">
        <v>4</v>
      </c>
      <c r="AF21" s="65">
        <f t="shared" si="7"/>
        <v>20</v>
      </c>
      <c r="AG21" s="40">
        <f t="shared" si="17"/>
        <v>2</v>
      </c>
      <c r="AH21" s="73">
        <f t="shared" si="18"/>
        <v>14.9</v>
      </c>
      <c r="AI21" s="74">
        <f t="shared" si="19"/>
        <v>15</v>
      </c>
    </row>
    <row r="22" spans="2:35">
      <c r="B22" s="30">
        <v>12</v>
      </c>
      <c r="C22" s="37" t="s">
        <v>69</v>
      </c>
      <c r="D22" s="37" t="s">
        <v>70</v>
      </c>
      <c r="E22" s="37" t="s">
        <v>71</v>
      </c>
      <c r="F22" s="89">
        <v>20</v>
      </c>
      <c r="G22" s="31"/>
      <c r="H22" s="40">
        <f t="shared" si="10"/>
        <v>3</v>
      </c>
      <c r="I22" s="31">
        <v>17</v>
      </c>
      <c r="J22" s="31"/>
      <c r="K22" s="40">
        <f t="shared" si="11"/>
        <v>2.55</v>
      </c>
      <c r="L22" s="31">
        <v>12</v>
      </c>
      <c r="M22" s="31"/>
      <c r="N22" s="40">
        <f t="shared" si="12"/>
        <v>2.4</v>
      </c>
      <c r="O22" s="31">
        <v>19</v>
      </c>
      <c r="P22" s="31"/>
      <c r="Q22" s="40">
        <f t="shared" si="13"/>
        <v>3.8</v>
      </c>
      <c r="R22" s="31">
        <v>20</v>
      </c>
      <c r="S22" s="31"/>
      <c r="T22" s="40">
        <f t="shared" si="14"/>
        <v>4</v>
      </c>
      <c r="U22" s="31"/>
      <c r="V22" s="31"/>
      <c r="W22" s="40">
        <f t="shared" si="15"/>
        <v>0</v>
      </c>
      <c r="X22" s="31"/>
      <c r="Y22" s="31"/>
      <c r="Z22" s="40">
        <f t="shared" si="16"/>
        <v>0</v>
      </c>
      <c r="AA22" s="66">
        <v>4</v>
      </c>
      <c r="AB22" s="66">
        <v>4</v>
      </c>
      <c r="AC22" s="66">
        <v>4</v>
      </c>
      <c r="AD22" s="66">
        <v>4</v>
      </c>
      <c r="AE22" s="66">
        <v>4</v>
      </c>
      <c r="AF22" s="65">
        <f t="shared" si="7"/>
        <v>20</v>
      </c>
      <c r="AG22" s="40">
        <f t="shared" si="17"/>
        <v>2</v>
      </c>
      <c r="AH22" s="73">
        <f t="shared" si="18"/>
        <v>17.75</v>
      </c>
      <c r="AI22" s="74">
        <f t="shared" si="19"/>
        <v>18</v>
      </c>
    </row>
    <row r="23" spans="2:35">
      <c r="B23" s="30">
        <v>13</v>
      </c>
      <c r="C23" s="37" t="s">
        <v>72</v>
      </c>
      <c r="D23" s="37" t="s">
        <v>73</v>
      </c>
      <c r="E23" s="37" t="s">
        <v>74</v>
      </c>
      <c r="F23" s="89">
        <v>20</v>
      </c>
      <c r="G23" s="31"/>
      <c r="H23" s="40">
        <f t="shared" si="10"/>
        <v>3</v>
      </c>
      <c r="I23" s="31">
        <v>20</v>
      </c>
      <c r="J23" s="31"/>
      <c r="K23" s="40">
        <f t="shared" si="11"/>
        <v>3</v>
      </c>
      <c r="L23" s="31">
        <v>20</v>
      </c>
      <c r="M23" s="31"/>
      <c r="N23" s="40">
        <f t="shared" si="12"/>
        <v>4</v>
      </c>
      <c r="O23" s="31">
        <v>20</v>
      </c>
      <c r="P23" s="31"/>
      <c r="Q23" s="40">
        <f t="shared" si="13"/>
        <v>4</v>
      </c>
      <c r="R23" s="31">
        <v>20</v>
      </c>
      <c r="S23" s="31"/>
      <c r="T23" s="40">
        <f t="shared" si="14"/>
        <v>4</v>
      </c>
      <c r="U23" s="31"/>
      <c r="V23" s="31"/>
      <c r="W23" s="40">
        <f t="shared" si="15"/>
        <v>0</v>
      </c>
      <c r="X23" s="31"/>
      <c r="Y23" s="31"/>
      <c r="Z23" s="40">
        <f t="shared" si="16"/>
        <v>0</v>
      </c>
      <c r="AA23" s="66">
        <v>4</v>
      </c>
      <c r="AB23" s="66">
        <v>4</v>
      </c>
      <c r="AC23" s="66">
        <v>4</v>
      </c>
      <c r="AD23" s="66">
        <v>4</v>
      </c>
      <c r="AE23" s="66">
        <v>4</v>
      </c>
      <c r="AF23" s="65">
        <f t="shared" si="7"/>
        <v>20</v>
      </c>
      <c r="AG23" s="40">
        <f t="shared" si="17"/>
        <v>2</v>
      </c>
      <c r="AH23" s="73">
        <f t="shared" si="18"/>
        <v>20</v>
      </c>
      <c r="AI23" s="74">
        <f t="shared" si="19"/>
        <v>20</v>
      </c>
    </row>
    <row r="24" spans="2:35">
      <c r="B24" s="30">
        <v>14</v>
      </c>
      <c r="C24" s="37" t="s">
        <v>75</v>
      </c>
      <c r="D24" s="37" t="s">
        <v>76</v>
      </c>
      <c r="E24" s="37" t="s">
        <v>77</v>
      </c>
      <c r="F24" s="89">
        <v>16</v>
      </c>
      <c r="G24" s="31"/>
      <c r="H24" s="40">
        <f t="shared" si="10"/>
        <v>2.4</v>
      </c>
      <c r="I24" s="31">
        <v>13</v>
      </c>
      <c r="J24" s="31"/>
      <c r="K24" s="40">
        <f t="shared" si="11"/>
        <v>1.95</v>
      </c>
      <c r="L24" s="31">
        <v>13</v>
      </c>
      <c r="M24" s="31"/>
      <c r="N24" s="40">
        <f t="shared" si="12"/>
        <v>2.6</v>
      </c>
      <c r="O24" s="31">
        <v>18</v>
      </c>
      <c r="P24" s="31"/>
      <c r="Q24" s="40">
        <f t="shared" si="13"/>
        <v>3.6</v>
      </c>
      <c r="R24" s="31">
        <v>20</v>
      </c>
      <c r="S24" s="31"/>
      <c r="T24" s="40">
        <f t="shared" si="14"/>
        <v>4</v>
      </c>
      <c r="U24" s="31"/>
      <c r="V24" s="31"/>
      <c r="W24" s="40">
        <f t="shared" si="15"/>
        <v>0</v>
      </c>
      <c r="X24" s="31"/>
      <c r="Y24" s="31"/>
      <c r="Z24" s="40">
        <f t="shared" si="16"/>
        <v>0</v>
      </c>
      <c r="AA24" s="66">
        <v>1</v>
      </c>
      <c r="AB24" s="66">
        <v>1</v>
      </c>
      <c r="AC24" s="66">
        <v>1</v>
      </c>
      <c r="AD24" s="66">
        <v>1</v>
      </c>
      <c r="AE24" s="66">
        <v>1</v>
      </c>
      <c r="AF24" s="65">
        <f t="shared" si="7"/>
        <v>5</v>
      </c>
      <c r="AG24" s="40">
        <f t="shared" si="17"/>
        <v>0.5</v>
      </c>
      <c r="AH24" s="73">
        <f t="shared" si="18"/>
        <v>15.05</v>
      </c>
      <c r="AI24" s="74">
        <f t="shared" si="19"/>
        <v>15</v>
      </c>
    </row>
    <row r="25" spans="2:35">
      <c r="B25" s="30">
        <v>15</v>
      </c>
      <c r="C25" s="37" t="s">
        <v>78</v>
      </c>
      <c r="D25" s="37" t="s">
        <v>79</v>
      </c>
      <c r="E25" s="37" t="s">
        <v>80</v>
      </c>
      <c r="F25" s="88" t="s">
        <v>37</v>
      </c>
      <c r="G25" s="31"/>
      <c r="H25" s="40">
        <f t="shared" si="10"/>
        <v>0</v>
      </c>
      <c r="I25" s="41" t="s">
        <v>37</v>
      </c>
      <c r="J25" s="31"/>
      <c r="K25" s="40">
        <f t="shared" si="11"/>
        <v>0</v>
      </c>
      <c r="L25" s="41" t="s">
        <v>37</v>
      </c>
      <c r="M25" s="31"/>
      <c r="N25" s="40">
        <f t="shared" si="12"/>
        <v>0</v>
      </c>
      <c r="O25" s="41" t="s">
        <v>37</v>
      </c>
      <c r="P25" s="31"/>
      <c r="Q25" s="40">
        <f t="shared" si="13"/>
        <v>0</v>
      </c>
      <c r="R25" s="41">
        <v>20</v>
      </c>
      <c r="S25" s="31"/>
      <c r="T25" s="40">
        <f t="shared" si="14"/>
        <v>4</v>
      </c>
      <c r="U25" s="41"/>
      <c r="V25" s="31"/>
      <c r="W25" s="40">
        <f t="shared" si="15"/>
        <v>0</v>
      </c>
      <c r="X25" s="31"/>
      <c r="Y25" s="31"/>
      <c r="Z25" s="40">
        <f t="shared" si="16"/>
        <v>0</v>
      </c>
      <c r="AA25" s="108">
        <v>1</v>
      </c>
      <c r="AB25" s="108">
        <v>1</v>
      </c>
      <c r="AC25" s="108">
        <v>1</v>
      </c>
      <c r="AD25" s="108">
        <v>1</v>
      </c>
      <c r="AE25" s="108">
        <v>1</v>
      </c>
      <c r="AF25" s="65">
        <f t="shared" si="7"/>
        <v>5</v>
      </c>
      <c r="AG25" s="40">
        <f t="shared" si="17"/>
        <v>0.5</v>
      </c>
      <c r="AH25" s="73">
        <f t="shared" si="18"/>
        <v>4.5</v>
      </c>
      <c r="AI25" s="74">
        <f t="shared" si="19"/>
        <v>5</v>
      </c>
    </row>
    <row r="26" spans="2:35">
      <c r="B26" s="30">
        <v>16</v>
      </c>
      <c r="C26" s="37" t="s">
        <v>81</v>
      </c>
      <c r="D26" s="37" t="s">
        <v>82</v>
      </c>
      <c r="E26" s="37" t="s">
        <v>83</v>
      </c>
      <c r="F26" s="89">
        <v>20</v>
      </c>
      <c r="G26" s="31"/>
      <c r="H26" s="40">
        <f t="shared" si="10"/>
        <v>3</v>
      </c>
      <c r="I26" s="31">
        <v>17</v>
      </c>
      <c r="J26" s="31"/>
      <c r="K26" s="40">
        <f t="shared" si="11"/>
        <v>2.55</v>
      </c>
      <c r="L26" s="31">
        <v>12</v>
      </c>
      <c r="M26" s="31"/>
      <c r="N26" s="40">
        <f t="shared" si="12"/>
        <v>2.4</v>
      </c>
      <c r="O26" s="31">
        <v>19</v>
      </c>
      <c r="P26" s="31"/>
      <c r="Q26" s="40">
        <f t="shared" si="13"/>
        <v>3.8</v>
      </c>
      <c r="R26" s="31">
        <v>20</v>
      </c>
      <c r="S26" s="31"/>
      <c r="T26" s="40">
        <f t="shared" si="14"/>
        <v>4</v>
      </c>
      <c r="U26" s="31"/>
      <c r="V26" s="31"/>
      <c r="W26" s="40">
        <f t="shared" si="15"/>
        <v>0</v>
      </c>
      <c r="X26" s="31"/>
      <c r="Y26" s="31"/>
      <c r="Z26" s="40">
        <f t="shared" si="16"/>
        <v>0</v>
      </c>
      <c r="AA26" s="66">
        <v>4</v>
      </c>
      <c r="AB26" s="66">
        <v>4</v>
      </c>
      <c r="AC26" s="66">
        <v>4</v>
      </c>
      <c r="AD26" s="66">
        <v>4</v>
      </c>
      <c r="AE26" s="66">
        <v>4</v>
      </c>
      <c r="AF26" s="65">
        <f t="shared" si="7"/>
        <v>20</v>
      </c>
      <c r="AG26" s="40">
        <f t="shared" si="17"/>
        <v>2</v>
      </c>
      <c r="AH26" s="73">
        <f t="shared" si="18"/>
        <v>17.75</v>
      </c>
      <c r="AI26" s="74">
        <f t="shared" si="19"/>
        <v>18</v>
      </c>
    </row>
    <row r="27" spans="2:35">
      <c r="B27" s="30">
        <v>17</v>
      </c>
      <c r="C27" s="37" t="s">
        <v>84</v>
      </c>
      <c r="D27" s="37" t="s">
        <v>85</v>
      </c>
      <c r="E27" s="37" t="s">
        <v>86</v>
      </c>
      <c r="F27" s="89">
        <v>20</v>
      </c>
      <c r="G27" s="31"/>
      <c r="H27" s="40">
        <f t="shared" si="10"/>
        <v>3</v>
      </c>
      <c r="I27" s="31">
        <v>17</v>
      </c>
      <c r="J27" s="31"/>
      <c r="K27" s="40">
        <f t="shared" si="11"/>
        <v>2.55</v>
      </c>
      <c r="L27" s="31">
        <v>12</v>
      </c>
      <c r="M27" s="31"/>
      <c r="N27" s="40">
        <f t="shared" si="12"/>
        <v>2.4</v>
      </c>
      <c r="O27" s="31">
        <v>19</v>
      </c>
      <c r="P27" s="31"/>
      <c r="Q27" s="40">
        <f t="shared" si="13"/>
        <v>3.8</v>
      </c>
      <c r="R27" s="31">
        <v>20</v>
      </c>
      <c r="S27" s="31"/>
      <c r="T27" s="40">
        <f t="shared" si="14"/>
        <v>4</v>
      </c>
      <c r="U27" s="31"/>
      <c r="V27" s="31"/>
      <c r="W27" s="40">
        <f t="shared" si="15"/>
        <v>0</v>
      </c>
      <c r="X27" s="31"/>
      <c r="Y27" s="31"/>
      <c r="Z27" s="40">
        <f t="shared" si="16"/>
        <v>0</v>
      </c>
      <c r="AA27" s="66">
        <v>4</v>
      </c>
      <c r="AB27" s="66">
        <v>4</v>
      </c>
      <c r="AC27" s="66">
        <v>4</v>
      </c>
      <c r="AD27" s="66">
        <v>4</v>
      </c>
      <c r="AE27" s="66">
        <v>4</v>
      </c>
      <c r="AF27" s="65">
        <f t="shared" si="7"/>
        <v>20</v>
      </c>
      <c r="AG27" s="40">
        <f t="shared" si="17"/>
        <v>2</v>
      </c>
      <c r="AH27" s="73">
        <f t="shared" si="18"/>
        <v>17.75</v>
      </c>
      <c r="AI27" s="74">
        <f t="shared" si="19"/>
        <v>18</v>
      </c>
    </row>
    <row r="28" spans="2:35">
      <c r="B28" s="42">
        <v>18</v>
      </c>
      <c r="C28" s="37" t="s">
        <v>87</v>
      </c>
      <c r="D28" s="37" t="s">
        <v>88</v>
      </c>
      <c r="E28" s="37" t="s">
        <v>89</v>
      </c>
      <c r="F28" s="88" t="s">
        <v>37</v>
      </c>
      <c r="G28" s="90"/>
      <c r="H28" s="91">
        <f t="shared" si="10"/>
        <v>0</v>
      </c>
      <c r="I28" s="41" t="s">
        <v>37</v>
      </c>
      <c r="J28" s="90"/>
      <c r="K28" s="91">
        <f t="shared" si="11"/>
        <v>0</v>
      </c>
      <c r="L28" s="41">
        <v>16</v>
      </c>
      <c r="M28" s="90"/>
      <c r="N28" s="91">
        <f t="shared" si="12"/>
        <v>3.2</v>
      </c>
      <c r="O28" s="41" t="s">
        <v>37</v>
      </c>
      <c r="P28" s="90"/>
      <c r="Q28" s="91">
        <f t="shared" si="13"/>
        <v>0</v>
      </c>
      <c r="R28" s="41">
        <v>20</v>
      </c>
      <c r="S28" s="90"/>
      <c r="T28" s="91">
        <f t="shared" si="14"/>
        <v>4</v>
      </c>
      <c r="U28" s="41"/>
      <c r="V28" s="90"/>
      <c r="W28" s="91">
        <f t="shared" si="15"/>
        <v>0</v>
      </c>
      <c r="X28" s="90"/>
      <c r="Y28" s="90"/>
      <c r="Z28" s="91">
        <f t="shared" si="16"/>
        <v>0</v>
      </c>
      <c r="AA28" s="109">
        <v>2</v>
      </c>
      <c r="AB28" s="109">
        <v>2</v>
      </c>
      <c r="AC28" s="109">
        <v>2</v>
      </c>
      <c r="AD28" s="109">
        <v>2</v>
      </c>
      <c r="AE28" s="109">
        <v>2</v>
      </c>
      <c r="AF28" s="65">
        <f t="shared" si="7"/>
        <v>10</v>
      </c>
      <c r="AG28" s="91">
        <f t="shared" si="17"/>
        <v>1</v>
      </c>
      <c r="AH28" s="118">
        <f t="shared" si="18"/>
        <v>8.2</v>
      </c>
      <c r="AI28" s="74">
        <f t="shared" si="19"/>
        <v>8</v>
      </c>
    </row>
    <row r="29" spans="2:35">
      <c r="B29" s="42">
        <v>19</v>
      </c>
      <c r="C29" s="37" t="s">
        <v>90</v>
      </c>
      <c r="D29" s="37" t="s">
        <v>91</v>
      </c>
      <c r="E29" s="37" t="s">
        <v>92</v>
      </c>
      <c r="F29" s="88">
        <v>15</v>
      </c>
      <c r="G29" s="90"/>
      <c r="H29" s="91">
        <f t="shared" ref="H29:H37" si="20">MAX(F29,G29)*F$6</f>
        <v>2.25</v>
      </c>
      <c r="I29" s="41">
        <v>13</v>
      </c>
      <c r="J29" s="90"/>
      <c r="K29" s="91">
        <f t="shared" ref="K29:K37" si="21">MAX(I29,J29)*I$6</f>
        <v>1.95</v>
      </c>
      <c r="L29" s="41">
        <v>6</v>
      </c>
      <c r="M29" s="90"/>
      <c r="N29" s="91">
        <f t="shared" ref="N29:N37" si="22">MAX(L29,M29)*L$6</f>
        <v>1.2</v>
      </c>
      <c r="O29" s="41">
        <v>17</v>
      </c>
      <c r="P29" s="90"/>
      <c r="Q29" s="91">
        <f t="shared" ref="Q29:Q37" si="23">MAX(O29,P29)*O$6</f>
        <v>3.4</v>
      </c>
      <c r="R29" s="41">
        <v>20</v>
      </c>
      <c r="S29" s="90"/>
      <c r="T29" s="91">
        <f t="shared" ref="T29:T37" si="24">MAX(R29,S29)*R$6</f>
        <v>4</v>
      </c>
      <c r="U29" s="41"/>
      <c r="V29" s="90"/>
      <c r="W29" s="91">
        <f t="shared" ref="W29:W37" si="25">MAX(U29,V29)*U$6</f>
        <v>0</v>
      </c>
      <c r="X29" s="90"/>
      <c r="Y29" s="90"/>
      <c r="Z29" s="91">
        <f t="shared" ref="Z29:Z37" si="26">MAX(X29,Y29)*X$6</f>
        <v>0</v>
      </c>
      <c r="AA29" s="108">
        <v>3</v>
      </c>
      <c r="AB29" s="108">
        <v>3</v>
      </c>
      <c r="AC29" s="108">
        <v>3</v>
      </c>
      <c r="AD29" s="108">
        <v>3</v>
      </c>
      <c r="AE29" s="108">
        <v>3</v>
      </c>
      <c r="AF29" s="65">
        <f t="shared" si="7"/>
        <v>15</v>
      </c>
      <c r="AG29" s="91">
        <f t="shared" ref="AG29:AG37" si="27">AF29*AG$4</f>
        <v>1.5</v>
      </c>
      <c r="AH29" s="118">
        <f t="shared" ref="AH29:AH37" si="28">AG29+Z29+W29+T29+Q29+N29+K29+H29</f>
        <v>14.3</v>
      </c>
      <c r="AI29" s="74">
        <f t="shared" si="19"/>
        <v>14</v>
      </c>
    </row>
    <row r="30" spans="2:35">
      <c r="B30" s="42">
        <v>20</v>
      </c>
      <c r="C30" s="37" t="s">
        <v>93</v>
      </c>
      <c r="D30" s="37" t="s">
        <v>94</v>
      </c>
      <c r="E30" s="37" t="s">
        <v>95</v>
      </c>
      <c r="F30" s="88">
        <v>20</v>
      </c>
      <c r="G30" s="90"/>
      <c r="H30" s="91">
        <f t="shared" si="20"/>
        <v>3</v>
      </c>
      <c r="I30" s="41">
        <v>10</v>
      </c>
      <c r="J30" s="90"/>
      <c r="K30" s="91">
        <f t="shared" si="21"/>
        <v>1.5</v>
      </c>
      <c r="L30" s="41">
        <v>10</v>
      </c>
      <c r="M30" s="90"/>
      <c r="N30" s="91">
        <f t="shared" si="22"/>
        <v>2</v>
      </c>
      <c r="O30" s="41">
        <v>10</v>
      </c>
      <c r="P30" s="90"/>
      <c r="Q30" s="91">
        <f t="shared" si="23"/>
        <v>2</v>
      </c>
      <c r="R30" s="41">
        <v>20</v>
      </c>
      <c r="S30" s="90"/>
      <c r="T30" s="91">
        <f t="shared" si="24"/>
        <v>4</v>
      </c>
      <c r="U30" s="41"/>
      <c r="V30" s="90"/>
      <c r="W30" s="91">
        <f t="shared" si="25"/>
        <v>0</v>
      </c>
      <c r="X30" s="90"/>
      <c r="Y30" s="90"/>
      <c r="Z30" s="91">
        <f t="shared" si="26"/>
        <v>0</v>
      </c>
      <c r="AA30" s="108">
        <v>3</v>
      </c>
      <c r="AB30" s="108">
        <v>2</v>
      </c>
      <c r="AC30" s="108">
        <v>3</v>
      </c>
      <c r="AD30" s="108">
        <v>3</v>
      </c>
      <c r="AE30" s="108">
        <v>3</v>
      </c>
      <c r="AF30" s="65">
        <f t="shared" si="7"/>
        <v>14</v>
      </c>
      <c r="AG30" s="91">
        <f t="shared" si="27"/>
        <v>1.4</v>
      </c>
      <c r="AH30" s="118">
        <f t="shared" si="28"/>
        <v>13.9</v>
      </c>
      <c r="AI30" s="74">
        <f t="shared" si="19"/>
        <v>14</v>
      </c>
    </row>
    <row r="31" spans="2:35">
      <c r="B31" s="42">
        <v>21</v>
      </c>
      <c r="C31" s="37" t="s">
        <v>96</v>
      </c>
      <c r="D31" s="37" t="s">
        <v>97</v>
      </c>
      <c r="E31" s="37" t="s">
        <v>98</v>
      </c>
      <c r="F31" s="88">
        <v>18</v>
      </c>
      <c r="G31" s="90"/>
      <c r="H31" s="91">
        <f t="shared" si="20"/>
        <v>2.7</v>
      </c>
      <c r="I31" s="41">
        <v>17</v>
      </c>
      <c r="J31" s="90"/>
      <c r="K31" s="91">
        <f t="shared" si="21"/>
        <v>2.55</v>
      </c>
      <c r="L31" s="41">
        <v>16</v>
      </c>
      <c r="M31" s="90"/>
      <c r="N31" s="91">
        <f t="shared" si="22"/>
        <v>3.2</v>
      </c>
      <c r="O31" s="41" t="s">
        <v>37</v>
      </c>
      <c r="P31" s="90"/>
      <c r="Q31" s="91">
        <f t="shared" si="23"/>
        <v>0</v>
      </c>
      <c r="R31" s="41">
        <v>20</v>
      </c>
      <c r="S31" s="90"/>
      <c r="T31" s="91">
        <f t="shared" si="24"/>
        <v>4</v>
      </c>
      <c r="U31" s="41"/>
      <c r="V31" s="90"/>
      <c r="W31" s="91">
        <f t="shared" si="25"/>
        <v>0</v>
      </c>
      <c r="X31" s="90"/>
      <c r="Y31" s="90"/>
      <c r="Z31" s="91">
        <f t="shared" si="26"/>
        <v>0</v>
      </c>
      <c r="AA31" s="108">
        <v>3</v>
      </c>
      <c r="AB31" s="108">
        <v>3</v>
      </c>
      <c r="AC31" s="108">
        <v>3</v>
      </c>
      <c r="AD31" s="108">
        <v>3</v>
      </c>
      <c r="AE31" s="108">
        <v>3</v>
      </c>
      <c r="AF31" s="65">
        <f t="shared" si="7"/>
        <v>15</v>
      </c>
      <c r="AG31" s="91">
        <f t="shared" si="27"/>
        <v>1.5</v>
      </c>
      <c r="AH31" s="118">
        <f t="shared" si="28"/>
        <v>13.95</v>
      </c>
      <c r="AI31" s="74">
        <f t="shared" si="19"/>
        <v>14</v>
      </c>
    </row>
    <row r="32" spans="2:35">
      <c r="B32" s="42">
        <v>22</v>
      </c>
      <c r="C32" s="37" t="s">
        <v>99</v>
      </c>
      <c r="D32" s="37" t="s">
        <v>100</v>
      </c>
      <c r="E32" s="37" t="s">
        <v>101</v>
      </c>
      <c r="F32" s="88">
        <v>20</v>
      </c>
      <c r="G32" s="90"/>
      <c r="H32" s="91">
        <f t="shared" si="20"/>
        <v>3</v>
      </c>
      <c r="I32" s="41">
        <v>18</v>
      </c>
      <c r="J32" s="90"/>
      <c r="K32" s="91">
        <f t="shared" si="21"/>
        <v>2.7</v>
      </c>
      <c r="L32" s="41">
        <v>12</v>
      </c>
      <c r="M32" s="90"/>
      <c r="N32" s="91">
        <f t="shared" si="22"/>
        <v>2.4</v>
      </c>
      <c r="O32" s="41">
        <v>19</v>
      </c>
      <c r="P32" s="90"/>
      <c r="Q32" s="91">
        <f t="shared" si="23"/>
        <v>3.8</v>
      </c>
      <c r="R32" s="41">
        <v>20</v>
      </c>
      <c r="S32" s="90"/>
      <c r="T32" s="91">
        <f t="shared" si="24"/>
        <v>4</v>
      </c>
      <c r="U32" s="41"/>
      <c r="V32" s="90"/>
      <c r="W32" s="91">
        <f t="shared" si="25"/>
        <v>0</v>
      </c>
      <c r="X32" s="90"/>
      <c r="Y32" s="90"/>
      <c r="Z32" s="91">
        <f t="shared" si="26"/>
        <v>0</v>
      </c>
      <c r="AA32" s="108">
        <v>3</v>
      </c>
      <c r="AB32" s="108">
        <v>3</v>
      </c>
      <c r="AC32" s="108">
        <v>3</v>
      </c>
      <c r="AD32" s="108">
        <v>3</v>
      </c>
      <c r="AE32" s="108">
        <v>3</v>
      </c>
      <c r="AF32" s="65">
        <f t="shared" si="7"/>
        <v>15</v>
      </c>
      <c r="AG32" s="91">
        <f t="shared" si="27"/>
        <v>1.5</v>
      </c>
      <c r="AH32" s="118">
        <f t="shared" si="28"/>
        <v>17.4</v>
      </c>
      <c r="AI32" s="74">
        <f t="shared" si="19"/>
        <v>18</v>
      </c>
    </row>
    <row r="33" spans="2:35">
      <c r="B33" s="42">
        <v>23</v>
      </c>
      <c r="C33" s="37" t="s">
        <v>102</v>
      </c>
      <c r="D33" s="37" t="s">
        <v>103</v>
      </c>
      <c r="E33" s="37" t="s">
        <v>104</v>
      </c>
      <c r="F33" s="88">
        <v>20</v>
      </c>
      <c r="G33" s="90"/>
      <c r="H33" s="91">
        <f t="shared" si="20"/>
        <v>3</v>
      </c>
      <c r="I33" s="41">
        <v>17</v>
      </c>
      <c r="J33" s="90"/>
      <c r="K33" s="91">
        <f t="shared" si="21"/>
        <v>2.55</v>
      </c>
      <c r="L33" s="41">
        <v>16</v>
      </c>
      <c r="M33" s="90"/>
      <c r="N33" s="91">
        <f t="shared" si="22"/>
        <v>3.2</v>
      </c>
      <c r="O33" s="41">
        <v>20</v>
      </c>
      <c r="P33" s="90"/>
      <c r="Q33" s="91">
        <f t="shared" si="23"/>
        <v>4</v>
      </c>
      <c r="R33" s="41">
        <v>20</v>
      </c>
      <c r="S33" s="90"/>
      <c r="T33" s="91">
        <f t="shared" si="24"/>
        <v>4</v>
      </c>
      <c r="U33" s="41"/>
      <c r="V33" s="90"/>
      <c r="W33" s="91">
        <f t="shared" si="25"/>
        <v>0</v>
      </c>
      <c r="X33" s="90"/>
      <c r="Y33" s="90"/>
      <c r="Z33" s="91">
        <f t="shared" si="26"/>
        <v>0</v>
      </c>
      <c r="AA33" s="41">
        <v>4</v>
      </c>
      <c r="AB33" s="41">
        <v>4</v>
      </c>
      <c r="AC33" s="41">
        <v>4</v>
      </c>
      <c r="AD33" s="41">
        <v>4</v>
      </c>
      <c r="AE33" s="41">
        <v>4</v>
      </c>
      <c r="AF33" s="65">
        <f t="shared" si="7"/>
        <v>20</v>
      </c>
      <c r="AG33" s="91">
        <f t="shared" si="27"/>
        <v>2</v>
      </c>
      <c r="AH33" s="118">
        <f t="shared" si="28"/>
        <v>18.75</v>
      </c>
      <c r="AI33" s="74">
        <f t="shared" si="19"/>
        <v>19</v>
      </c>
    </row>
    <row r="34" spans="2:35">
      <c r="B34" s="42">
        <v>24</v>
      </c>
      <c r="C34" s="37" t="s">
        <v>105</v>
      </c>
      <c r="D34" s="37" t="s">
        <v>106</v>
      </c>
      <c r="E34" s="37" t="s">
        <v>107</v>
      </c>
      <c r="F34" s="88">
        <v>18</v>
      </c>
      <c r="G34" s="90"/>
      <c r="H34" s="91">
        <f t="shared" si="20"/>
        <v>2.7</v>
      </c>
      <c r="I34" s="41">
        <v>17</v>
      </c>
      <c r="J34" s="90"/>
      <c r="K34" s="91">
        <f t="shared" si="21"/>
        <v>2.55</v>
      </c>
      <c r="L34" s="41">
        <v>17</v>
      </c>
      <c r="M34" s="90"/>
      <c r="N34" s="91">
        <f t="shared" si="22"/>
        <v>3.4</v>
      </c>
      <c r="O34" s="41" t="s">
        <v>37</v>
      </c>
      <c r="P34" s="90"/>
      <c r="Q34" s="91">
        <f t="shared" si="23"/>
        <v>0</v>
      </c>
      <c r="R34" s="41">
        <v>20</v>
      </c>
      <c r="S34" s="90"/>
      <c r="T34" s="91">
        <f t="shared" si="24"/>
        <v>4</v>
      </c>
      <c r="U34" s="41"/>
      <c r="V34" s="90"/>
      <c r="W34" s="91">
        <f t="shared" si="25"/>
        <v>0</v>
      </c>
      <c r="X34" s="90"/>
      <c r="Y34" s="90"/>
      <c r="Z34" s="91">
        <f t="shared" si="26"/>
        <v>0</v>
      </c>
      <c r="AA34" s="41">
        <v>4</v>
      </c>
      <c r="AB34" s="41">
        <v>4</v>
      </c>
      <c r="AC34" s="41">
        <v>4</v>
      </c>
      <c r="AD34" s="41">
        <v>4</v>
      </c>
      <c r="AE34" s="41">
        <v>4</v>
      </c>
      <c r="AF34" s="65">
        <f t="shared" si="7"/>
        <v>20</v>
      </c>
      <c r="AG34" s="91">
        <f t="shared" si="27"/>
        <v>2</v>
      </c>
      <c r="AH34" s="118">
        <f t="shared" si="28"/>
        <v>14.65</v>
      </c>
      <c r="AI34" s="74">
        <f t="shared" si="19"/>
        <v>15</v>
      </c>
    </row>
    <row r="35" spans="2:35">
      <c r="B35" s="42">
        <v>25</v>
      </c>
      <c r="C35" s="37" t="s">
        <v>108</v>
      </c>
      <c r="D35" s="37" t="s">
        <v>109</v>
      </c>
      <c r="E35" s="78" t="s">
        <v>110</v>
      </c>
      <c r="F35" s="87">
        <v>13</v>
      </c>
      <c r="G35" s="38"/>
      <c r="H35" s="91">
        <f t="shared" si="20"/>
        <v>1.95</v>
      </c>
      <c r="I35" s="41">
        <v>13</v>
      </c>
      <c r="J35" s="90"/>
      <c r="K35" s="91">
        <f t="shared" si="21"/>
        <v>1.95</v>
      </c>
      <c r="L35" s="41">
        <v>12</v>
      </c>
      <c r="M35" s="90"/>
      <c r="N35" s="91">
        <f t="shared" si="22"/>
        <v>2.4</v>
      </c>
      <c r="O35" s="41">
        <v>16</v>
      </c>
      <c r="P35" s="90"/>
      <c r="Q35" s="91">
        <f t="shared" si="23"/>
        <v>3.2</v>
      </c>
      <c r="R35" s="41">
        <v>20</v>
      </c>
      <c r="S35" s="90"/>
      <c r="T35" s="91">
        <f t="shared" si="24"/>
        <v>4</v>
      </c>
      <c r="U35" s="41"/>
      <c r="V35" s="90"/>
      <c r="W35" s="91">
        <f t="shared" si="25"/>
        <v>0</v>
      </c>
      <c r="X35" s="90"/>
      <c r="Y35" s="90"/>
      <c r="Z35" s="91">
        <f t="shared" si="26"/>
        <v>0</v>
      </c>
      <c r="AA35" s="41">
        <v>2</v>
      </c>
      <c r="AB35" s="41">
        <v>2</v>
      </c>
      <c r="AC35" s="41">
        <v>2</v>
      </c>
      <c r="AD35" s="41">
        <v>2</v>
      </c>
      <c r="AE35" s="41">
        <v>2</v>
      </c>
      <c r="AF35" s="65">
        <f t="shared" si="7"/>
        <v>10</v>
      </c>
      <c r="AG35" s="91">
        <f t="shared" si="27"/>
        <v>1</v>
      </c>
      <c r="AH35" s="118">
        <f t="shared" si="28"/>
        <v>14.5</v>
      </c>
      <c r="AI35" s="74">
        <f t="shared" si="19"/>
        <v>15</v>
      </c>
    </row>
    <row r="36" spans="2:35">
      <c r="B36" s="42">
        <v>26</v>
      </c>
      <c r="C36" s="37" t="s">
        <v>111</v>
      </c>
      <c r="D36" s="37" t="s">
        <v>112</v>
      </c>
      <c r="E36" s="37" t="s">
        <v>113</v>
      </c>
      <c r="F36" s="87">
        <v>20</v>
      </c>
      <c r="G36" s="38"/>
      <c r="H36" s="91">
        <f t="shared" si="20"/>
        <v>3</v>
      </c>
      <c r="I36" s="41" t="s">
        <v>37</v>
      </c>
      <c r="J36" s="90"/>
      <c r="K36" s="91">
        <f t="shared" si="21"/>
        <v>0</v>
      </c>
      <c r="L36" s="41">
        <v>12</v>
      </c>
      <c r="M36" s="90"/>
      <c r="N36" s="91">
        <f t="shared" si="22"/>
        <v>2.4</v>
      </c>
      <c r="O36" s="41">
        <v>18</v>
      </c>
      <c r="P36" s="90"/>
      <c r="Q36" s="91">
        <f t="shared" si="23"/>
        <v>3.6</v>
      </c>
      <c r="R36" s="41">
        <v>20</v>
      </c>
      <c r="S36" s="90"/>
      <c r="T36" s="91">
        <f t="shared" si="24"/>
        <v>4</v>
      </c>
      <c r="U36" s="41"/>
      <c r="V36" s="90"/>
      <c r="W36" s="91">
        <f t="shared" si="25"/>
        <v>0</v>
      </c>
      <c r="X36" s="90"/>
      <c r="Y36" s="90"/>
      <c r="Z36" s="91">
        <f t="shared" si="26"/>
        <v>0</v>
      </c>
      <c r="AA36" s="41">
        <v>3</v>
      </c>
      <c r="AB36" s="41">
        <v>3</v>
      </c>
      <c r="AC36" s="41">
        <v>3</v>
      </c>
      <c r="AD36" s="41">
        <v>3</v>
      </c>
      <c r="AE36" s="41">
        <v>3</v>
      </c>
      <c r="AF36" s="65">
        <f t="shared" si="7"/>
        <v>15</v>
      </c>
      <c r="AG36" s="91">
        <f t="shared" si="27"/>
        <v>1.5</v>
      </c>
      <c r="AH36" s="118">
        <f t="shared" si="28"/>
        <v>14.5</v>
      </c>
      <c r="AI36" s="74">
        <f t="shared" si="19"/>
        <v>15</v>
      </c>
    </row>
    <row r="37" spans="2:35">
      <c r="B37" s="30">
        <v>27</v>
      </c>
      <c r="C37" s="37" t="s">
        <v>114</v>
      </c>
      <c r="D37" s="37" t="s">
        <v>115</v>
      </c>
      <c r="E37" s="37" t="s">
        <v>116</v>
      </c>
      <c r="F37" s="87" t="s">
        <v>37</v>
      </c>
      <c r="G37" s="38"/>
      <c r="H37" s="91">
        <f t="shared" si="20"/>
        <v>0</v>
      </c>
      <c r="I37" s="41">
        <v>17</v>
      </c>
      <c r="J37" s="90"/>
      <c r="K37" s="91">
        <f t="shared" si="21"/>
        <v>2.55</v>
      </c>
      <c r="L37" s="41">
        <v>12</v>
      </c>
      <c r="M37" s="90"/>
      <c r="N37" s="91">
        <f t="shared" si="22"/>
        <v>2.4</v>
      </c>
      <c r="O37" s="41">
        <v>16</v>
      </c>
      <c r="P37" s="90"/>
      <c r="Q37" s="91">
        <f t="shared" si="23"/>
        <v>3.2</v>
      </c>
      <c r="R37" s="41">
        <v>20</v>
      </c>
      <c r="S37" s="90"/>
      <c r="T37" s="91">
        <f t="shared" si="24"/>
        <v>4</v>
      </c>
      <c r="U37" s="41"/>
      <c r="V37" s="90"/>
      <c r="W37" s="91">
        <f t="shared" si="25"/>
        <v>0</v>
      </c>
      <c r="X37" s="90"/>
      <c r="Y37" s="90"/>
      <c r="Z37" s="91">
        <f t="shared" si="26"/>
        <v>0</v>
      </c>
      <c r="AA37" s="41">
        <v>3</v>
      </c>
      <c r="AB37" s="41">
        <v>3</v>
      </c>
      <c r="AC37" s="41">
        <v>3</v>
      </c>
      <c r="AD37" s="41">
        <v>3</v>
      </c>
      <c r="AE37" s="41">
        <v>3</v>
      </c>
      <c r="AF37" s="65">
        <f t="shared" si="7"/>
        <v>15</v>
      </c>
      <c r="AG37" s="91">
        <f t="shared" si="27"/>
        <v>1.5</v>
      </c>
      <c r="AH37" s="118">
        <f t="shared" si="28"/>
        <v>13.65</v>
      </c>
      <c r="AI37" s="74">
        <f t="shared" si="19"/>
        <v>14</v>
      </c>
    </row>
    <row r="38" spans="2:35">
      <c r="B38" s="30">
        <v>28</v>
      </c>
      <c r="C38" s="37" t="s">
        <v>117</v>
      </c>
      <c r="D38" s="37" t="s">
        <v>118</v>
      </c>
      <c r="E38" s="37" t="s">
        <v>119</v>
      </c>
      <c r="F38" s="87">
        <v>17</v>
      </c>
      <c r="G38" s="38"/>
      <c r="H38" s="91">
        <f t="shared" ref="H38:H41" si="29">MAX(F38,G38)*F$6</f>
        <v>2.55</v>
      </c>
      <c r="I38" s="41">
        <v>17</v>
      </c>
      <c r="J38" s="90"/>
      <c r="K38" s="91">
        <f t="shared" ref="K38:K41" si="30">MAX(I38,J38)*I$6</f>
        <v>2.55</v>
      </c>
      <c r="L38" s="41">
        <v>16</v>
      </c>
      <c r="M38" s="90"/>
      <c r="N38" s="91">
        <f t="shared" ref="N38:N41" si="31">MAX(L38,M38)*L$6</f>
        <v>3.2</v>
      </c>
      <c r="O38" s="41"/>
      <c r="P38" s="90"/>
      <c r="Q38" s="91">
        <f t="shared" ref="Q38:Q41" si="32">MAX(O38,P38)*O$6</f>
        <v>0</v>
      </c>
      <c r="R38" s="41">
        <v>20</v>
      </c>
      <c r="S38" s="90"/>
      <c r="T38" s="91">
        <f t="shared" ref="T38:T41" si="33">MAX(R38,S38)*R$6</f>
        <v>4</v>
      </c>
      <c r="U38" s="41"/>
      <c r="V38" s="90"/>
      <c r="W38" s="91">
        <f t="shared" ref="W38:W41" si="34">MAX(U38,V38)*U$6</f>
        <v>0</v>
      </c>
      <c r="X38" s="90"/>
      <c r="Y38" s="90"/>
      <c r="Z38" s="91">
        <f t="shared" ref="Z38:Z41" si="35">MAX(X38,Y38)*X$6</f>
        <v>0</v>
      </c>
      <c r="AA38" s="41">
        <v>3</v>
      </c>
      <c r="AB38" s="41">
        <v>3</v>
      </c>
      <c r="AC38" s="41">
        <v>3</v>
      </c>
      <c r="AD38" s="41">
        <v>3</v>
      </c>
      <c r="AE38" s="41">
        <v>3</v>
      </c>
      <c r="AF38" s="65">
        <f t="shared" si="7"/>
        <v>15</v>
      </c>
      <c r="AG38" s="91">
        <f t="shared" ref="AG38:AG41" si="36">AF38*AG$4</f>
        <v>1.5</v>
      </c>
      <c r="AH38" s="118">
        <f t="shared" ref="AH38:AH41" si="37">AG38+Z38+W38+T38+Q38+N38+K38+H38</f>
        <v>13.8</v>
      </c>
      <c r="AI38" s="74">
        <f t="shared" ref="AI38:AI41" si="38">ROUND(AH38+0.1,0)</f>
        <v>14</v>
      </c>
    </row>
    <row r="39" spans="2:35">
      <c r="B39" s="30">
        <v>29</v>
      </c>
      <c r="C39" s="37" t="s">
        <v>120</v>
      </c>
      <c r="D39" s="37" t="s">
        <v>121</v>
      </c>
      <c r="E39" s="37" t="s">
        <v>122</v>
      </c>
      <c r="F39" s="87">
        <v>20</v>
      </c>
      <c r="G39" s="38"/>
      <c r="H39" s="91">
        <f t="shared" si="29"/>
        <v>3</v>
      </c>
      <c r="I39" s="41">
        <v>17</v>
      </c>
      <c r="J39" s="90"/>
      <c r="K39" s="91">
        <f t="shared" si="30"/>
        <v>2.55</v>
      </c>
      <c r="L39" s="41">
        <v>12</v>
      </c>
      <c r="M39" s="90"/>
      <c r="N39" s="91">
        <f t="shared" si="31"/>
        <v>2.4</v>
      </c>
      <c r="O39" s="41">
        <v>15</v>
      </c>
      <c r="P39" s="90"/>
      <c r="Q39" s="91">
        <f t="shared" si="32"/>
        <v>3</v>
      </c>
      <c r="R39" s="41">
        <v>20</v>
      </c>
      <c r="S39" s="90"/>
      <c r="T39" s="91">
        <f t="shared" si="33"/>
        <v>4</v>
      </c>
      <c r="U39" s="41"/>
      <c r="V39" s="90"/>
      <c r="W39" s="91">
        <f t="shared" si="34"/>
        <v>0</v>
      </c>
      <c r="X39" s="90"/>
      <c r="Y39" s="90"/>
      <c r="Z39" s="91">
        <f t="shared" si="35"/>
        <v>0</v>
      </c>
      <c r="AA39" s="41">
        <v>4</v>
      </c>
      <c r="AB39" s="41">
        <v>4</v>
      </c>
      <c r="AC39" s="41">
        <v>4</v>
      </c>
      <c r="AD39" s="41">
        <v>4</v>
      </c>
      <c r="AE39" s="41">
        <v>4</v>
      </c>
      <c r="AF39" s="65">
        <f t="shared" si="7"/>
        <v>20</v>
      </c>
      <c r="AG39" s="91">
        <f t="shared" si="36"/>
        <v>2</v>
      </c>
      <c r="AH39" s="118">
        <f t="shared" si="37"/>
        <v>16.95</v>
      </c>
      <c r="AI39" s="74">
        <f t="shared" si="38"/>
        <v>17</v>
      </c>
    </row>
    <row r="40" spans="2:35">
      <c r="B40" s="30">
        <v>30</v>
      </c>
      <c r="C40" s="37" t="s">
        <v>123</v>
      </c>
      <c r="D40" s="37" t="s">
        <v>124</v>
      </c>
      <c r="E40" s="37" t="s">
        <v>125</v>
      </c>
      <c r="F40" s="87" t="s">
        <v>37</v>
      </c>
      <c r="G40" s="38"/>
      <c r="H40" s="91">
        <f t="shared" ref="H40" si="39">MAX(F40,G40)*F$6</f>
        <v>0</v>
      </c>
      <c r="I40" s="41" t="s">
        <v>37</v>
      </c>
      <c r="J40" s="90"/>
      <c r="K40" s="91">
        <f t="shared" ref="K40" si="40">MAX(I40,J40)*I$6</f>
        <v>0</v>
      </c>
      <c r="L40" s="41" t="s">
        <v>37</v>
      </c>
      <c r="M40" s="90"/>
      <c r="N40" s="91">
        <f t="shared" ref="N40" si="41">MAX(L40,M40)*L$6</f>
        <v>0</v>
      </c>
      <c r="O40" s="41" t="s">
        <v>38</v>
      </c>
      <c r="P40" s="90"/>
      <c r="Q40" s="91">
        <f t="shared" ref="Q40" si="42">MAX(O40,P40)*O$6</f>
        <v>0</v>
      </c>
      <c r="R40" s="41">
        <v>20</v>
      </c>
      <c r="S40" s="90"/>
      <c r="T40" s="91">
        <f t="shared" ref="T40" si="43">MAX(R40,S40)*R$6</f>
        <v>4</v>
      </c>
      <c r="U40" s="41"/>
      <c r="V40" s="90"/>
      <c r="W40" s="91">
        <f t="shared" ref="W40" si="44">MAX(U40,V40)*U$6</f>
        <v>0</v>
      </c>
      <c r="X40" s="90"/>
      <c r="Y40" s="90"/>
      <c r="Z40" s="91">
        <f t="shared" ref="Z40" si="45">MAX(X40,Y40)*X$6</f>
        <v>0</v>
      </c>
      <c r="AA40" s="41">
        <v>1</v>
      </c>
      <c r="AB40" s="41">
        <v>1</v>
      </c>
      <c r="AC40" s="41">
        <v>1</v>
      </c>
      <c r="AD40" s="41">
        <v>1</v>
      </c>
      <c r="AE40" s="41">
        <v>1</v>
      </c>
      <c r="AF40" s="65">
        <f t="shared" si="7"/>
        <v>5</v>
      </c>
      <c r="AG40" s="91">
        <f t="shared" ref="AG40" si="46">AF40*AG$4</f>
        <v>0.5</v>
      </c>
      <c r="AH40" s="118">
        <f t="shared" ref="AH40" si="47">AG40+Z40+W40+T40+Q40+N40+K40+H40</f>
        <v>4.5</v>
      </c>
      <c r="AI40" s="74">
        <f t="shared" ref="AI40" si="48">ROUND(AH40+0.1,0)</f>
        <v>5</v>
      </c>
    </row>
    <row r="41" spans="2:35">
      <c r="B41" s="42">
        <v>31</v>
      </c>
      <c r="C41" s="37" t="s">
        <v>126</v>
      </c>
      <c r="D41" s="37" t="s">
        <v>127</v>
      </c>
      <c r="E41" s="37" t="s">
        <v>128</v>
      </c>
      <c r="F41" s="87">
        <v>15</v>
      </c>
      <c r="G41" s="38"/>
      <c r="H41" s="40">
        <f t="shared" si="29"/>
        <v>2.25</v>
      </c>
      <c r="I41" s="41">
        <v>15</v>
      </c>
      <c r="J41" s="31"/>
      <c r="K41" s="40">
        <f t="shared" si="30"/>
        <v>2.25</v>
      </c>
      <c r="L41" s="41" t="s">
        <v>37</v>
      </c>
      <c r="M41" s="31"/>
      <c r="N41" s="40">
        <f t="shared" si="31"/>
        <v>0</v>
      </c>
      <c r="O41" s="41" t="s">
        <v>37</v>
      </c>
      <c r="P41" s="31"/>
      <c r="Q41" s="40">
        <f t="shared" si="32"/>
        <v>0</v>
      </c>
      <c r="R41" s="41">
        <v>20</v>
      </c>
      <c r="S41" s="31"/>
      <c r="T41" s="40">
        <f t="shared" si="33"/>
        <v>4</v>
      </c>
      <c r="U41" s="41"/>
      <c r="V41" s="31"/>
      <c r="W41" s="40">
        <f t="shared" si="34"/>
        <v>0</v>
      </c>
      <c r="X41" s="31"/>
      <c r="Y41" s="31"/>
      <c r="Z41" s="40">
        <f t="shared" si="35"/>
        <v>0</v>
      </c>
      <c r="AA41" s="41">
        <v>2</v>
      </c>
      <c r="AB41" s="41">
        <v>2</v>
      </c>
      <c r="AC41" s="41">
        <v>2</v>
      </c>
      <c r="AD41" s="41">
        <v>2</v>
      </c>
      <c r="AE41" s="41">
        <v>2</v>
      </c>
      <c r="AF41" s="65">
        <f t="shared" si="7"/>
        <v>10</v>
      </c>
      <c r="AG41" s="40">
        <f t="shared" si="36"/>
        <v>1</v>
      </c>
      <c r="AH41" s="73">
        <f t="shared" si="37"/>
        <v>9.5</v>
      </c>
      <c r="AI41" s="74">
        <f t="shared" si="38"/>
        <v>10</v>
      </c>
    </row>
    <row r="42" spans="2:35">
      <c r="B42" s="42">
        <v>32</v>
      </c>
      <c r="C42" s="37" t="s">
        <v>129</v>
      </c>
      <c r="D42" s="37" t="s">
        <v>130</v>
      </c>
      <c r="E42" s="37" t="s">
        <v>131</v>
      </c>
      <c r="F42" s="87">
        <v>13</v>
      </c>
      <c r="G42" s="38"/>
      <c r="H42" s="40">
        <f t="shared" ref="H42:H50" si="49">MAX(F42,G42)*F$6</f>
        <v>1.95</v>
      </c>
      <c r="I42" s="41">
        <v>16</v>
      </c>
      <c r="J42" s="31"/>
      <c r="K42" s="40">
        <f t="shared" ref="K42:K50" si="50">MAX(I42,J42)*I$6</f>
        <v>2.4</v>
      </c>
      <c r="L42" s="41">
        <v>10</v>
      </c>
      <c r="M42" s="31"/>
      <c r="N42" s="40">
        <f t="shared" ref="N42:N50" si="51">MAX(L42,M42)*L$6</f>
        <v>2</v>
      </c>
      <c r="O42" s="41">
        <v>14</v>
      </c>
      <c r="P42" s="31"/>
      <c r="Q42" s="40">
        <f t="shared" ref="Q42:Q50" si="52">MAX(O42,P42)*O$6</f>
        <v>2.8</v>
      </c>
      <c r="R42" s="41">
        <v>20</v>
      </c>
      <c r="S42" s="31"/>
      <c r="T42" s="40">
        <f t="shared" ref="T42:T50" si="53">MAX(R42,S42)*R$6</f>
        <v>4</v>
      </c>
      <c r="U42" s="41"/>
      <c r="V42" s="31"/>
      <c r="W42" s="40">
        <f t="shared" ref="W42:W50" si="54">MAX(U42,V42)*U$6</f>
        <v>0</v>
      </c>
      <c r="X42" s="31"/>
      <c r="Y42" s="31"/>
      <c r="Z42" s="40">
        <f t="shared" ref="Z42:Z50" si="55">MAX(X42,Y42)*X$6</f>
        <v>0</v>
      </c>
      <c r="AA42" s="41">
        <v>3</v>
      </c>
      <c r="AB42" s="41">
        <v>3</v>
      </c>
      <c r="AC42" s="41">
        <v>3</v>
      </c>
      <c r="AD42" s="41">
        <v>3</v>
      </c>
      <c r="AE42" s="41">
        <v>3</v>
      </c>
      <c r="AF42" s="65">
        <f t="shared" si="7"/>
        <v>15</v>
      </c>
      <c r="AG42" s="40">
        <f t="shared" ref="AG42:AG50" si="56">AF42*AG$4</f>
        <v>1.5</v>
      </c>
      <c r="AH42" s="73">
        <f t="shared" ref="AH42:AH50" si="57">AG42+Z42+W42+T42+Q42+N42+K42+H42</f>
        <v>14.65</v>
      </c>
      <c r="AI42" s="74">
        <f t="shared" ref="AI42:AI50" si="58">ROUND(AH42+0.1,0)</f>
        <v>15</v>
      </c>
    </row>
    <row r="43" spans="2:35">
      <c r="B43" s="42">
        <v>33</v>
      </c>
      <c r="C43" s="37" t="s">
        <v>132</v>
      </c>
      <c r="D43" s="37" t="s">
        <v>133</v>
      </c>
      <c r="E43" s="37" t="s">
        <v>134</v>
      </c>
      <c r="F43" s="87">
        <v>20</v>
      </c>
      <c r="G43" s="38"/>
      <c r="H43" s="40">
        <f t="shared" si="49"/>
        <v>3</v>
      </c>
      <c r="I43" s="41">
        <v>17</v>
      </c>
      <c r="J43" s="31"/>
      <c r="K43" s="40">
        <f t="shared" si="50"/>
        <v>2.55</v>
      </c>
      <c r="L43" s="41">
        <v>15</v>
      </c>
      <c r="M43" s="31"/>
      <c r="N43" s="40">
        <f t="shared" si="51"/>
        <v>3</v>
      </c>
      <c r="O43" s="41">
        <v>18</v>
      </c>
      <c r="P43" s="31"/>
      <c r="Q43" s="40">
        <f t="shared" si="52"/>
        <v>3.6</v>
      </c>
      <c r="R43" s="41">
        <v>20</v>
      </c>
      <c r="S43" s="31"/>
      <c r="T43" s="40">
        <f t="shared" si="53"/>
        <v>4</v>
      </c>
      <c r="U43" s="41"/>
      <c r="V43" s="31"/>
      <c r="W43" s="40">
        <f t="shared" si="54"/>
        <v>0</v>
      </c>
      <c r="X43" s="31"/>
      <c r="Y43" s="31"/>
      <c r="Z43" s="40">
        <f t="shared" si="55"/>
        <v>0</v>
      </c>
      <c r="AA43" s="41">
        <v>3</v>
      </c>
      <c r="AB43" s="41">
        <v>3</v>
      </c>
      <c r="AC43" s="41">
        <v>3</v>
      </c>
      <c r="AD43" s="41">
        <v>3</v>
      </c>
      <c r="AE43" s="41">
        <v>3</v>
      </c>
      <c r="AF43" s="65">
        <f t="shared" si="7"/>
        <v>15</v>
      </c>
      <c r="AG43" s="40">
        <f t="shared" si="56"/>
        <v>1.5</v>
      </c>
      <c r="AH43" s="73">
        <f t="shared" si="57"/>
        <v>17.65</v>
      </c>
      <c r="AI43" s="74">
        <f t="shared" si="58"/>
        <v>18</v>
      </c>
    </row>
    <row r="44" spans="2:35">
      <c r="B44" s="42">
        <v>34</v>
      </c>
      <c r="C44" s="37"/>
      <c r="D44" s="37"/>
      <c r="E44" s="37"/>
      <c r="F44" s="87"/>
      <c r="G44" s="38"/>
      <c r="H44" s="40">
        <f t="shared" si="49"/>
        <v>0</v>
      </c>
      <c r="I44" s="41"/>
      <c r="J44" s="31"/>
      <c r="K44" s="40">
        <f t="shared" si="50"/>
        <v>0</v>
      </c>
      <c r="L44" s="41"/>
      <c r="M44" s="31"/>
      <c r="N44" s="40">
        <f t="shared" si="51"/>
        <v>0</v>
      </c>
      <c r="O44" s="41"/>
      <c r="P44" s="31"/>
      <c r="Q44" s="40">
        <f t="shared" si="52"/>
        <v>0</v>
      </c>
      <c r="R44" s="41"/>
      <c r="S44" s="31"/>
      <c r="T44" s="40">
        <f t="shared" si="53"/>
        <v>0</v>
      </c>
      <c r="U44" s="41"/>
      <c r="V44" s="31"/>
      <c r="W44" s="40">
        <f t="shared" si="54"/>
        <v>0</v>
      </c>
      <c r="X44" s="31"/>
      <c r="Y44" s="31"/>
      <c r="Z44" s="40">
        <f t="shared" si="55"/>
        <v>0</v>
      </c>
      <c r="AA44" s="41"/>
      <c r="AB44" s="41"/>
      <c r="AC44" s="41"/>
      <c r="AD44" s="41"/>
      <c r="AE44" s="41"/>
      <c r="AF44" s="65"/>
      <c r="AG44" s="40">
        <f t="shared" si="56"/>
        <v>0</v>
      </c>
      <c r="AH44" s="73">
        <f t="shared" si="57"/>
        <v>0</v>
      </c>
      <c r="AI44" s="74">
        <f t="shared" si="58"/>
        <v>0</v>
      </c>
    </row>
    <row r="45" spans="2:35">
      <c r="B45" s="42">
        <v>35</v>
      </c>
      <c r="C45" s="37"/>
      <c r="D45" s="37"/>
      <c r="E45" s="37"/>
      <c r="F45" s="87"/>
      <c r="G45" s="38"/>
      <c r="H45" s="40">
        <f t="shared" si="49"/>
        <v>0</v>
      </c>
      <c r="I45" s="41"/>
      <c r="J45" s="31"/>
      <c r="K45" s="40">
        <f t="shared" si="50"/>
        <v>0</v>
      </c>
      <c r="L45" s="41"/>
      <c r="M45" s="31"/>
      <c r="N45" s="40">
        <f t="shared" si="51"/>
        <v>0</v>
      </c>
      <c r="O45" s="41"/>
      <c r="P45" s="31"/>
      <c r="Q45" s="40">
        <f t="shared" si="52"/>
        <v>0</v>
      </c>
      <c r="R45" s="41"/>
      <c r="S45" s="31"/>
      <c r="T45" s="40">
        <f t="shared" si="53"/>
        <v>0</v>
      </c>
      <c r="U45" s="41"/>
      <c r="V45" s="31"/>
      <c r="W45" s="40">
        <f t="shared" si="54"/>
        <v>0</v>
      </c>
      <c r="X45" s="31"/>
      <c r="Y45" s="31"/>
      <c r="Z45" s="40">
        <f t="shared" si="55"/>
        <v>0</v>
      </c>
      <c r="AA45" s="41"/>
      <c r="AB45" s="41"/>
      <c r="AC45" s="41"/>
      <c r="AD45" s="41"/>
      <c r="AE45" s="41"/>
      <c r="AF45" s="65">
        <f t="shared" si="7"/>
        <v>0</v>
      </c>
      <c r="AG45" s="40">
        <f t="shared" si="56"/>
        <v>0</v>
      </c>
      <c r="AH45" s="73">
        <f t="shared" si="57"/>
        <v>0</v>
      </c>
      <c r="AI45" s="74">
        <f t="shared" si="58"/>
        <v>0</v>
      </c>
    </row>
    <row r="46" spans="2:35">
      <c r="B46" s="42">
        <v>36</v>
      </c>
      <c r="C46" s="43"/>
      <c r="D46" s="44"/>
      <c r="E46" s="44"/>
      <c r="F46" s="87"/>
      <c r="G46" s="38"/>
      <c r="H46" s="40">
        <f t="shared" si="49"/>
        <v>0</v>
      </c>
      <c r="I46" s="41"/>
      <c r="J46" s="31"/>
      <c r="K46" s="40">
        <f t="shared" si="50"/>
        <v>0</v>
      </c>
      <c r="L46" s="41"/>
      <c r="M46" s="31"/>
      <c r="N46" s="40">
        <f t="shared" si="51"/>
        <v>0</v>
      </c>
      <c r="O46" s="41"/>
      <c r="P46" s="31"/>
      <c r="Q46" s="40">
        <f t="shared" si="52"/>
        <v>0</v>
      </c>
      <c r="R46" s="41"/>
      <c r="S46" s="31"/>
      <c r="T46" s="40">
        <f t="shared" si="53"/>
        <v>0</v>
      </c>
      <c r="U46" s="41"/>
      <c r="V46" s="31"/>
      <c r="W46" s="40">
        <f t="shared" si="54"/>
        <v>0</v>
      </c>
      <c r="X46" s="31"/>
      <c r="Y46" s="31"/>
      <c r="Z46" s="40">
        <f t="shared" si="55"/>
        <v>0</v>
      </c>
      <c r="AA46" s="41"/>
      <c r="AB46" s="41"/>
      <c r="AC46" s="41"/>
      <c r="AD46" s="41"/>
      <c r="AE46" s="41"/>
      <c r="AF46" s="65">
        <f t="shared" si="7"/>
        <v>0</v>
      </c>
      <c r="AG46" s="40">
        <f t="shared" si="56"/>
        <v>0</v>
      </c>
      <c r="AH46" s="73">
        <f t="shared" si="57"/>
        <v>0</v>
      </c>
      <c r="AI46" s="74">
        <f t="shared" si="58"/>
        <v>0</v>
      </c>
    </row>
    <row r="47" spans="2:35">
      <c r="B47" s="42">
        <v>37</v>
      </c>
      <c r="C47" s="43"/>
      <c r="D47" s="44"/>
      <c r="E47" s="44"/>
      <c r="F47" s="87"/>
      <c r="G47" s="38"/>
      <c r="H47" s="40">
        <f t="shared" si="49"/>
        <v>0</v>
      </c>
      <c r="I47" s="41"/>
      <c r="J47" s="31"/>
      <c r="K47" s="40">
        <f t="shared" si="50"/>
        <v>0</v>
      </c>
      <c r="L47" s="41"/>
      <c r="M47" s="31"/>
      <c r="N47" s="40">
        <f t="shared" si="51"/>
        <v>0</v>
      </c>
      <c r="O47" s="41"/>
      <c r="P47" s="31"/>
      <c r="Q47" s="40">
        <f t="shared" si="52"/>
        <v>0</v>
      </c>
      <c r="R47" s="41"/>
      <c r="S47" s="31"/>
      <c r="T47" s="40">
        <f t="shared" si="53"/>
        <v>0</v>
      </c>
      <c r="U47" s="41"/>
      <c r="V47" s="31"/>
      <c r="W47" s="40">
        <f t="shared" si="54"/>
        <v>0</v>
      </c>
      <c r="X47" s="31"/>
      <c r="Y47" s="31"/>
      <c r="Z47" s="40">
        <f t="shared" si="55"/>
        <v>0</v>
      </c>
      <c r="AA47" s="41"/>
      <c r="AB47" s="41"/>
      <c r="AC47" s="41"/>
      <c r="AD47" s="41"/>
      <c r="AE47" s="41"/>
      <c r="AF47" s="65">
        <f t="shared" si="7"/>
        <v>0</v>
      </c>
      <c r="AG47" s="40">
        <f t="shared" si="56"/>
        <v>0</v>
      </c>
      <c r="AH47" s="73">
        <f t="shared" si="57"/>
        <v>0</v>
      </c>
      <c r="AI47" s="74">
        <f t="shared" si="58"/>
        <v>0</v>
      </c>
    </row>
    <row r="48" spans="2:35">
      <c r="B48" s="42">
        <v>38</v>
      </c>
      <c r="C48" s="43"/>
      <c r="D48" s="44"/>
      <c r="E48" s="44"/>
      <c r="F48" s="87"/>
      <c r="G48" s="38"/>
      <c r="H48" s="40">
        <f t="shared" si="49"/>
        <v>0</v>
      </c>
      <c r="I48" s="41"/>
      <c r="J48" s="31"/>
      <c r="K48" s="40">
        <f t="shared" si="50"/>
        <v>0</v>
      </c>
      <c r="L48" s="41"/>
      <c r="M48" s="31"/>
      <c r="N48" s="40">
        <f t="shared" si="51"/>
        <v>0</v>
      </c>
      <c r="O48" s="41"/>
      <c r="P48" s="31"/>
      <c r="Q48" s="40">
        <f t="shared" si="52"/>
        <v>0</v>
      </c>
      <c r="R48" s="41"/>
      <c r="S48" s="31"/>
      <c r="T48" s="40">
        <f t="shared" si="53"/>
        <v>0</v>
      </c>
      <c r="U48" s="41"/>
      <c r="V48" s="31"/>
      <c r="W48" s="40">
        <f t="shared" si="54"/>
        <v>0</v>
      </c>
      <c r="X48" s="31"/>
      <c r="Y48" s="31"/>
      <c r="Z48" s="40">
        <f t="shared" si="55"/>
        <v>0</v>
      </c>
      <c r="AA48" s="41"/>
      <c r="AB48" s="41"/>
      <c r="AC48" s="41"/>
      <c r="AD48" s="41"/>
      <c r="AE48" s="41"/>
      <c r="AF48" s="65">
        <f t="shared" si="7"/>
        <v>0</v>
      </c>
      <c r="AG48" s="40">
        <f t="shared" si="56"/>
        <v>0</v>
      </c>
      <c r="AH48" s="73">
        <f t="shared" si="57"/>
        <v>0</v>
      </c>
      <c r="AI48" s="74">
        <f t="shared" si="58"/>
        <v>0</v>
      </c>
    </row>
    <row r="49" spans="2:35">
      <c r="B49" s="42">
        <v>39</v>
      </c>
      <c r="C49" s="43"/>
      <c r="D49" s="44"/>
      <c r="E49" s="44"/>
      <c r="F49" s="87"/>
      <c r="G49" s="38"/>
      <c r="H49" s="40">
        <f t="shared" si="49"/>
        <v>0</v>
      </c>
      <c r="I49" s="41"/>
      <c r="J49" s="31"/>
      <c r="K49" s="40">
        <f t="shared" si="50"/>
        <v>0</v>
      </c>
      <c r="L49" s="41"/>
      <c r="M49" s="31"/>
      <c r="N49" s="40">
        <f t="shared" si="51"/>
        <v>0</v>
      </c>
      <c r="O49" s="41"/>
      <c r="P49" s="31"/>
      <c r="Q49" s="40">
        <f t="shared" si="52"/>
        <v>0</v>
      </c>
      <c r="R49" s="41"/>
      <c r="S49" s="31"/>
      <c r="T49" s="40">
        <f t="shared" si="53"/>
        <v>0</v>
      </c>
      <c r="U49" s="41"/>
      <c r="V49" s="31"/>
      <c r="W49" s="40">
        <f t="shared" si="54"/>
        <v>0</v>
      </c>
      <c r="X49" s="31"/>
      <c r="Y49" s="31"/>
      <c r="Z49" s="40">
        <f t="shared" si="55"/>
        <v>0</v>
      </c>
      <c r="AA49" s="41"/>
      <c r="AB49" s="41"/>
      <c r="AC49" s="41"/>
      <c r="AD49" s="41"/>
      <c r="AE49" s="41"/>
      <c r="AF49" s="65">
        <f t="shared" si="7"/>
        <v>0</v>
      </c>
      <c r="AG49" s="40">
        <f t="shared" si="56"/>
        <v>0</v>
      </c>
      <c r="AH49" s="73">
        <f t="shared" si="57"/>
        <v>0</v>
      </c>
      <c r="AI49" s="74">
        <f t="shared" si="58"/>
        <v>0</v>
      </c>
    </row>
    <row r="50" spans="2:35">
      <c r="B50" s="42">
        <v>40</v>
      </c>
      <c r="C50" s="43"/>
      <c r="D50" s="44"/>
      <c r="E50" s="44"/>
      <c r="F50" s="87"/>
      <c r="G50" s="38"/>
      <c r="H50" s="40">
        <f t="shared" si="49"/>
        <v>0</v>
      </c>
      <c r="I50" s="41"/>
      <c r="J50" s="31"/>
      <c r="K50" s="40">
        <f t="shared" si="50"/>
        <v>0</v>
      </c>
      <c r="L50" s="41"/>
      <c r="M50" s="31"/>
      <c r="N50" s="40">
        <f t="shared" si="51"/>
        <v>0</v>
      </c>
      <c r="O50" s="41"/>
      <c r="P50" s="31"/>
      <c r="Q50" s="40">
        <f t="shared" si="52"/>
        <v>0</v>
      </c>
      <c r="R50" s="41"/>
      <c r="S50" s="31"/>
      <c r="T50" s="40">
        <f t="shared" si="53"/>
        <v>0</v>
      </c>
      <c r="U50" s="41"/>
      <c r="V50" s="31"/>
      <c r="W50" s="40">
        <f t="shared" si="54"/>
        <v>0</v>
      </c>
      <c r="X50" s="31"/>
      <c r="Y50" s="31"/>
      <c r="Z50" s="40">
        <f t="shared" si="55"/>
        <v>0</v>
      </c>
      <c r="AA50" s="41"/>
      <c r="AB50" s="41"/>
      <c r="AC50" s="41"/>
      <c r="AD50" s="41"/>
      <c r="AE50" s="41"/>
      <c r="AF50" s="65">
        <f t="shared" si="7"/>
        <v>0</v>
      </c>
      <c r="AG50" s="40">
        <f t="shared" si="56"/>
        <v>0</v>
      </c>
      <c r="AH50" s="73">
        <f t="shared" si="57"/>
        <v>0</v>
      </c>
      <c r="AI50" s="74">
        <f t="shared" si="58"/>
        <v>0</v>
      </c>
    </row>
  </sheetData>
  <mergeCells count="59">
    <mergeCell ref="E1:L1"/>
    <mergeCell ref="M1:AI1"/>
    <mergeCell ref="E2:K2"/>
    <mergeCell ref="B3:E3"/>
    <mergeCell ref="F3:L3"/>
    <mergeCell ref="B4:E4"/>
    <mergeCell ref="F4:H4"/>
    <mergeCell ref="I4:K4"/>
    <mergeCell ref="L4:N4"/>
    <mergeCell ref="O4:Q4"/>
    <mergeCell ref="R4:T4"/>
    <mergeCell ref="U4:W4"/>
    <mergeCell ref="X4:Z4"/>
    <mergeCell ref="AA4:AF4"/>
    <mergeCell ref="B5:E5"/>
    <mergeCell ref="F5:H5"/>
    <mergeCell ref="I5:K5"/>
    <mergeCell ref="L5:N5"/>
    <mergeCell ref="O5:Q5"/>
    <mergeCell ref="R5:T5"/>
    <mergeCell ref="U5:W5"/>
    <mergeCell ref="X5:Z5"/>
    <mergeCell ref="B6:E6"/>
    <mergeCell ref="B7:E7"/>
    <mergeCell ref="B8:E8"/>
    <mergeCell ref="F7:F10"/>
    <mergeCell ref="G6:G10"/>
    <mergeCell ref="H6:H10"/>
    <mergeCell ref="I7:I10"/>
    <mergeCell ref="J6:J10"/>
    <mergeCell ref="K6:K10"/>
    <mergeCell ref="L7:L10"/>
    <mergeCell ref="M6:M10"/>
    <mergeCell ref="N6:N10"/>
    <mergeCell ref="O7:O10"/>
    <mergeCell ref="P6:P10"/>
    <mergeCell ref="Q6:Q10"/>
    <mergeCell ref="R7:R10"/>
    <mergeCell ref="S6:S10"/>
    <mergeCell ref="T6:T10"/>
    <mergeCell ref="U7:U10"/>
    <mergeCell ref="V6:V10"/>
    <mergeCell ref="W6:W10"/>
    <mergeCell ref="X7:X10"/>
    <mergeCell ref="Y6:Y10"/>
    <mergeCell ref="Z6:Z10"/>
    <mergeCell ref="AA6:AA10"/>
    <mergeCell ref="AB6:AB10"/>
    <mergeCell ref="AC6:AC10"/>
    <mergeCell ref="AD6:AD10"/>
    <mergeCell ref="AE6:AE10"/>
    <mergeCell ref="AF6:AF10"/>
    <mergeCell ref="AG4:AG5"/>
    <mergeCell ref="AG6:AG10"/>
    <mergeCell ref="AH4:AH10"/>
    <mergeCell ref="AI4:AI10"/>
    <mergeCell ref="B1:D2"/>
    <mergeCell ref="AE2:AI3"/>
    <mergeCell ref="M2:AD3"/>
  </mergeCells>
  <printOptions horizontalCentered="1"/>
  <pageMargins left="0.25" right="0.25" top="0.75" bottom="0.75" header="0.298611111111111" footer="0.298611111111111"/>
  <pageSetup paperSize="1" scale="75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I50"/>
  <sheetViews>
    <sheetView zoomScale="80" zoomScaleNormal="80" topLeftCell="A2" workbookViewId="0">
      <selection activeCell="G6" sqref="G$1:G$1048576"/>
    </sheetView>
  </sheetViews>
  <sheetFormatPr defaultColWidth="11.4285714285714" defaultRowHeight="15"/>
  <cols>
    <col min="2" max="2" width="4" style="1" customWidth="1"/>
    <col min="3" max="3" width="14.2857142857143" customWidth="1"/>
    <col min="4" max="4" width="27" customWidth="1"/>
    <col min="5" max="5" width="28.7142857142857" customWidth="1"/>
    <col min="6" max="6" width="4.42857142857143" customWidth="1"/>
    <col min="7" max="7" width="3.57142857142857" hidden="1" customWidth="1"/>
    <col min="8" max="8" width="5.85714285714286" customWidth="1"/>
    <col min="9" max="9" width="4.42857142857143" customWidth="1"/>
    <col min="10" max="10" width="4.57142857142857" hidden="1" customWidth="1"/>
    <col min="11" max="11" width="4" customWidth="1"/>
    <col min="12" max="12" width="4.57142857142857" customWidth="1"/>
    <col min="13" max="13" width="4.28571428571429" hidden="1" customWidth="1"/>
    <col min="14" max="14" width="5.42857142857143" customWidth="1"/>
    <col min="15" max="15" width="4.71428571428571" customWidth="1"/>
    <col min="16" max="16" width="4.57142857142857" hidden="1" customWidth="1"/>
    <col min="17" max="17" width="4.71428571428571" customWidth="1"/>
    <col min="18" max="18" width="4.28571428571429" customWidth="1"/>
    <col min="19" max="19" width="4.42857142857143" hidden="1" customWidth="1"/>
    <col min="20" max="20" width="3.85714285714286" customWidth="1"/>
    <col min="21" max="21" width="4.42857142857143" hidden="1" customWidth="1"/>
    <col min="22" max="22" width="4" hidden="1" customWidth="1"/>
    <col min="23" max="23" width="4.57142857142857" hidden="1" customWidth="1"/>
    <col min="24" max="25" width="4" hidden="1" customWidth="1"/>
    <col min="26" max="26" width="3.85714285714286" hidden="1" customWidth="1"/>
    <col min="27" max="27" width="4.28571428571429" customWidth="1"/>
    <col min="28" max="28" width="4.57142857142857" customWidth="1"/>
    <col min="29" max="29" width="4" customWidth="1"/>
    <col min="30" max="30" width="3.85714285714286" customWidth="1"/>
    <col min="31" max="31" width="4.14285714285714" customWidth="1"/>
    <col min="32" max="32" width="4" customWidth="1"/>
    <col min="33" max="33" width="5.28571428571429" customWidth="1"/>
    <col min="34" max="34" width="5.85714285714286" customWidth="1"/>
    <col min="35" max="35" width="4.71428571428571" customWidth="1"/>
  </cols>
  <sheetData>
    <row r="1" ht="18" spans="2:35">
      <c r="B1" s="2" t="s">
        <v>0</v>
      </c>
      <c r="C1" s="3"/>
      <c r="D1" s="4"/>
      <c r="E1" s="5" t="s">
        <v>1</v>
      </c>
      <c r="F1" s="5"/>
      <c r="G1" s="5"/>
      <c r="H1" s="5"/>
      <c r="I1" s="5"/>
      <c r="J1" s="5"/>
      <c r="K1" s="5"/>
      <c r="L1" s="5"/>
      <c r="M1" s="45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67"/>
    </row>
    <row r="2" ht="19.5" customHeight="1" spans="2:35">
      <c r="B2" s="6"/>
      <c r="C2" s="7"/>
      <c r="D2" s="8"/>
      <c r="E2" s="9" t="s">
        <v>2</v>
      </c>
      <c r="F2" s="9"/>
      <c r="G2" s="9"/>
      <c r="H2" s="9"/>
      <c r="I2" s="9"/>
      <c r="J2" s="9"/>
      <c r="K2" s="9"/>
      <c r="L2" s="47"/>
      <c r="M2" s="48" t="s">
        <v>3</v>
      </c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55"/>
      <c r="AF2" s="56"/>
      <c r="AG2" s="56"/>
      <c r="AH2" s="56"/>
      <c r="AI2" s="68"/>
    </row>
    <row r="3" ht="21" spans="2:35">
      <c r="B3" s="75" t="s">
        <v>135</v>
      </c>
      <c r="C3" s="76"/>
      <c r="D3" s="76"/>
      <c r="E3" s="77"/>
      <c r="F3" s="13"/>
      <c r="G3" s="14"/>
      <c r="H3" s="14"/>
      <c r="I3" s="14"/>
      <c r="J3" s="14"/>
      <c r="K3" s="14"/>
      <c r="L3" s="49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57"/>
      <c r="AF3" s="58"/>
      <c r="AG3" s="58"/>
      <c r="AH3" s="58"/>
      <c r="AI3" s="69"/>
    </row>
    <row r="4" customHeight="1" spans="2:35">
      <c r="B4" s="15" t="s">
        <v>136</v>
      </c>
      <c r="C4" s="15"/>
      <c r="D4" s="15"/>
      <c r="E4" s="15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51"/>
      <c r="Y4" s="51"/>
      <c r="Z4" s="51"/>
      <c r="AA4" s="59" t="s">
        <v>6</v>
      </c>
      <c r="AB4" s="59"/>
      <c r="AC4" s="59"/>
      <c r="AD4" s="59"/>
      <c r="AE4" s="59"/>
      <c r="AF4" s="59"/>
      <c r="AG4" s="70">
        <v>0.1</v>
      </c>
      <c r="AH4" s="71" t="s">
        <v>7</v>
      </c>
      <c r="AI4" s="72" t="s">
        <v>8</v>
      </c>
    </row>
    <row r="5" spans="2:35">
      <c r="B5" s="15" t="s">
        <v>137</v>
      </c>
      <c r="C5" s="15"/>
      <c r="D5" s="15"/>
      <c r="E5" s="15"/>
      <c r="F5" s="17" t="s">
        <v>10</v>
      </c>
      <c r="G5" s="17"/>
      <c r="H5" s="17"/>
      <c r="I5" s="17" t="s">
        <v>11</v>
      </c>
      <c r="J5" s="17"/>
      <c r="K5" s="17"/>
      <c r="L5" s="17" t="s">
        <v>12</v>
      </c>
      <c r="M5" s="17"/>
      <c r="N5" s="17"/>
      <c r="O5" s="17" t="s">
        <v>13</v>
      </c>
      <c r="P5" s="17"/>
      <c r="Q5" s="17"/>
      <c r="R5" s="17" t="s">
        <v>14</v>
      </c>
      <c r="S5" s="17"/>
      <c r="T5" s="17"/>
      <c r="U5" s="17" t="s">
        <v>15</v>
      </c>
      <c r="V5" s="17"/>
      <c r="W5" s="17"/>
      <c r="X5" s="17" t="s">
        <v>15</v>
      </c>
      <c r="Y5" s="17"/>
      <c r="Z5" s="17"/>
      <c r="AA5" s="60">
        <v>4</v>
      </c>
      <c r="AB5" s="60">
        <v>4</v>
      </c>
      <c r="AC5" s="60">
        <v>4</v>
      </c>
      <c r="AD5" s="60">
        <v>4</v>
      </c>
      <c r="AE5" s="60">
        <v>4</v>
      </c>
      <c r="AF5" s="61"/>
      <c r="AG5" s="70"/>
      <c r="AH5" s="71"/>
      <c r="AI5" s="72"/>
    </row>
    <row r="6" spans="2:35">
      <c r="B6" s="18"/>
      <c r="C6" s="19"/>
      <c r="D6" s="19"/>
      <c r="E6" s="20"/>
      <c r="F6" s="21">
        <v>0.15</v>
      </c>
      <c r="G6" s="22" t="s">
        <v>16</v>
      </c>
      <c r="H6" s="23" t="s">
        <v>17</v>
      </c>
      <c r="I6" s="21">
        <v>0.15</v>
      </c>
      <c r="J6" s="22" t="s">
        <v>16</v>
      </c>
      <c r="K6" s="23" t="s">
        <v>17</v>
      </c>
      <c r="L6" s="21">
        <v>0.2</v>
      </c>
      <c r="M6" s="22" t="s">
        <v>16</v>
      </c>
      <c r="N6" s="23" t="s">
        <v>17</v>
      </c>
      <c r="O6" s="21">
        <v>0.2</v>
      </c>
      <c r="P6" s="22" t="s">
        <v>16</v>
      </c>
      <c r="Q6" s="23" t="s">
        <v>17</v>
      </c>
      <c r="R6" s="21">
        <v>0.2</v>
      </c>
      <c r="S6" s="22" t="s">
        <v>16</v>
      </c>
      <c r="T6" s="23" t="s">
        <v>17</v>
      </c>
      <c r="U6" s="21"/>
      <c r="V6" s="52" t="s">
        <v>16</v>
      </c>
      <c r="W6" s="53" t="s">
        <v>17</v>
      </c>
      <c r="X6" s="21"/>
      <c r="Y6" s="52" t="s">
        <v>16</v>
      </c>
      <c r="Z6" s="53" t="s">
        <v>17</v>
      </c>
      <c r="AA6" s="62" t="s">
        <v>18</v>
      </c>
      <c r="AB6" s="62" t="s">
        <v>19</v>
      </c>
      <c r="AC6" s="62" t="s">
        <v>20</v>
      </c>
      <c r="AD6" s="62" t="s">
        <v>21</v>
      </c>
      <c r="AE6" s="62" t="s">
        <v>22</v>
      </c>
      <c r="AF6" s="63" t="s">
        <v>7</v>
      </c>
      <c r="AG6" s="53" t="s">
        <v>17</v>
      </c>
      <c r="AH6" s="71"/>
      <c r="AI6" s="72"/>
    </row>
    <row r="7" ht="15.75" customHeight="1" spans="2:35">
      <c r="B7" s="24" t="s">
        <v>23</v>
      </c>
      <c r="C7" s="24"/>
      <c r="D7" s="24"/>
      <c r="E7" s="24"/>
      <c r="F7" s="25" t="s">
        <v>24</v>
      </c>
      <c r="G7" s="26"/>
      <c r="H7" s="27"/>
      <c r="I7" s="25" t="s">
        <v>25</v>
      </c>
      <c r="J7" s="26"/>
      <c r="K7" s="27"/>
      <c r="L7" s="25" t="s">
        <v>26</v>
      </c>
      <c r="M7" s="26"/>
      <c r="N7" s="27"/>
      <c r="O7" s="25" t="s">
        <v>27</v>
      </c>
      <c r="P7" s="26"/>
      <c r="Q7" s="27"/>
      <c r="R7" s="25" t="s">
        <v>28</v>
      </c>
      <c r="S7" s="26"/>
      <c r="T7" s="27"/>
      <c r="U7" s="54"/>
      <c r="V7" s="52"/>
      <c r="W7" s="53"/>
      <c r="X7" s="54"/>
      <c r="Y7" s="52"/>
      <c r="Z7" s="53"/>
      <c r="AA7" s="62"/>
      <c r="AB7" s="62"/>
      <c r="AC7" s="62"/>
      <c r="AD7" s="62"/>
      <c r="AE7" s="62"/>
      <c r="AF7" s="63"/>
      <c r="AG7" s="53"/>
      <c r="AH7" s="71"/>
      <c r="AI7" s="72"/>
    </row>
    <row r="8" ht="18.75" spans="2:35">
      <c r="B8" s="28" t="s">
        <v>29</v>
      </c>
      <c r="C8" s="28"/>
      <c r="D8" s="28"/>
      <c r="E8" s="28"/>
      <c r="F8" s="29"/>
      <c r="G8" s="26"/>
      <c r="H8" s="27"/>
      <c r="I8" s="29"/>
      <c r="J8" s="26"/>
      <c r="K8" s="27"/>
      <c r="L8" s="29"/>
      <c r="M8" s="26"/>
      <c r="N8" s="27"/>
      <c r="O8" s="29"/>
      <c r="P8" s="26"/>
      <c r="Q8" s="27"/>
      <c r="R8" s="29"/>
      <c r="S8" s="26"/>
      <c r="T8" s="27"/>
      <c r="U8" s="54"/>
      <c r="V8" s="52"/>
      <c r="W8" s="53"/>
      <c r="X8" s="54"/>
      <c r="Y8" s="52"/>
      <c r="Z8" s="53"/>
      <c r="AA8" s="62"/>
      <c r="AB8" s="62"/>
      <c r="AC8" s="62"/>
      <c r="AD8" s="62"/>
      <c r="AE8" s="62"/>
      <c r="AF8" s="63"/>
      <c r="AG8" s="53"/>
      <c r="AH8" s="71"/>
      <c r="AI8" s="72"/>
    </row>
    <row r="9" ht="9" customHeight="1" spans="2:35">
      <c r="B9" s="30"/>
      <c r="C9" s="31"/>
      <c r="D9" s="31"/>
      <c r="E9" s="31"/>
      <c r="F9" s="29"/>
      <c r="G9" s="26"/>
      <c r="H9" s="27"/>
      <c r="I9" s="29"/>
      <c r="J9" s="26"/>
      <c r="K9" s="27"/>
      <c r="L9" s="29"/>
      <c r="M9" s="26"/>
      <c r="N9" s="27"/>
      <c r="O9" s="29"/>
      <c r="P9" s="26"/>
      <c r="Q9" s="27"/>
      <c r="R9" s="29"/>
      <c r="S9" s="26"/>
      <c r="T9" s="27"/>
      <c r="U9" s="54"/>
      <c r="V9" s="52"/>
      <c r="W9" s="53"/>
      <c r="X9" s="54"/>
      <c r="Y9" s="52"/>
      <c r="Z9" s="53"/>
      <c r="AA9" s="62"/>
      <c r="AB9" s="62"/>
      <c r="AC9" s="62"/>
      <c r="AD9" s="62"/>
      <c r="AE9" s="62"/>
      <c r="AF9" s="63"/>
      <c r="AG9" s="53"/>
      <c r="AH9" s="71"/>
      <c r="AI9" s="72"/>
    </row>
    <row r="10" spans="2:35">
      <c r="B10" s="32" t="s">
        <v>30</v>
      </c>
      <c r="C10" s="33" t="s">
        <v>31</v>
      </c>
      <c r="D10" s="33" t="s">
        <v>32</v>
      </c>
      <c r="E10" s="33" t="s">
        <v>33</v>
      </c>
      <c r="F10" s="34"/>
      <c r="G10" s="35"/>
      <c r="H10" s="36"/>
      <c r="I10" s="50"/>
      <c r="J10" s="35"/>
      <c r="K10" s="36"/>
      <c r="L10" s="50"/>
      <c r="M10" s="35"/>
      <c r="N10" s="36"/>
      <c r="O10" s="50"/>
      <c r="P10" s="35"/>
      <c r="Q10" s="36"/>
      <c r="R10" s="50"/>
      <c r="S10" s="35"/>
      <c r="T10" s="36"/>
      <c r="U10" s="54"/>
      <c r="V10" s="52"/>
      <c r="W10" s="53"/>
      <c r="X10" s="54"/>
      <c r="Y10" s="52"/>
      <c r="Z10" s="53"/>
      <c r="AA10" s="62"/>
      <c r="AB10" s="62"/>
      <c r="AC10" s="62"/>
      <c r="AD10" s="62"/>
      <c r="AE10" s="62"/>
      <c r="AF10" s="63"/>
      <c r="AG10" s="53"/>
      <c r="AH10" s="71"/>
      <c r="AI10" s="72"/>
    </row>
    <row r="11" spans="2:35">
      <c r="B11" s="30">
        <v>1</v>
      </c>
      <c r="C11" s="37" t="s">
        <v>138</v>
      </c>
      <c r="D11" s="37" t="s">
        <v>139</v>
      </c>
      <c r="E11" s="37" t="s">
        <v>140</v>
      </c>
      <c r="F11" s="38">
        <v>15</v>
      </c>
      <c r="G11" s="39"/>
      <c r="H11" s="40">
        <f t="shared" ref="H11:H41" si="0">MAX(F11,G11)*F$6</f>
        <v>2.25</v>
      </c>
      <c r="I11" s="31" t="s">
        <v>37</v>
      </c>
      <c r="J11" s="31"/>
      <c r="K11" s="40">
        <f t="shared" ref="K11:K41" si="1">MAX(I11,J11)*I$6</f>
        <v>0</v>
      </c>
      <c r="L11" s="31">
        <v>17</v>
      </c>
      <c r="M11" s="31"/>
      <c r="N11" s="40">
        <f t="shared" ref="N11:N41" si="2">MAX(L11,M11)*L$6</f>
        <v>3.4</v>
      </c>
      <c r="O11" s="31">
        <v>13</v>
      </c>
      <c r="P11" s="31"/>
      <c r="Q11" s="40">
        <f t="shared" ref="Q11:Q41" si="3">MAX(O11,P11)*O$6</f>
        <v>2.6</v>
      </c>
      <c r="R11" s="31">
        <v>17</v>
      </c>
      <c r="S11" s="31"/>
      <c r="T11" s="40">
        <f t="shared" ref="T11:T41" si="4">MAX(R11,S11)*R$6</f>
        <v>3.4</v>
      </c>
      <c r="U11" s="31"/>
      <c r="V11" s="31"/>
      <c r="W11" s="40">
        <f t="shared" ref="W11:W41" si="5">MAX(U11,V11)*U$6</f>
        <v>0</v>
      </c>
      <c r="X11" s="31"/>
      <c r="Y11" s="31"/>
      <c r="Z11" s="40">
        <f t="shared" ref="Z11:Z41" si="6">MAX(X11,Y11)*X$6</f>
        <v>0</v>
      </c>
      <c r="AA11" s="64">
        <v>4</v>
      </c>
      <c r="AB11" s="64">
        <v>4</v>
      </c>
      <c r="AC11" s="64">
        <v>4</v>
      </c>
      <c r="AD11" s="64">
        <v>4</v>
      </c>
      <c r="AE11" s="64">
        <v>4</v>
      </c>
      <c r="AF11" s="65">
        <f t="shared" ref="AF11:AF50" si="7">SUM(AA11:AE11)</f>
        <v>20</v>
      </c>
      <c r="AG11" s="40">
        <f t="shared" ref="AG11:AG41" si="8">AF11*AG$4</f>
        <v>2</v>
      </c>
      <c r="AH11" s="73">
        <f>AG11+Z11+W11+T11+Q11+N11+K11+H11</f>
        <v>13.65</v>
      </c>
      <c r="AI11" s="74">
        <f t="shared" ref="AI11:AI41" si="9">ROUND(AH11+0.1,0)</f>
        <v>14</v>
      </c>
    </row>
    <row r="12" spans="2:35">
      <c r="B12" s="30">
        <v>2</v>
      </c>
      <c r="C12" s="37" t="s">
        <v>141</v>
      </c>
      <c r="D12" s="37" t="s">
        <v>142</v>
      </c>
      <c r="E12" s="37" t="s">
        <v>143</v>
      </c>
      <c r="F12" s="41">
        <v>20</v>
      </c>
      <c r="G12" s="31"/>
      <c r="H12" s="40">
        <f t="shared" si="0"/>
        <v>3</v>
      </c>
      <c r="I12" s="41">
        <v>20</v>
      </c>
      <c r="J12" s="41"/>
      <c r="K12" s="40">
        <f t="shared" si="1"/>
        <v>3</v>
      </c>
      <c r="L12" s="41">
        <v>20</v>
      </c>
      <c r="M12" s="31"/>
      <c r="N12" s="40">
        <f t="shared" si="2"/>
        <v>4</v>
      </c>
      <c r="O12" s="41">
        <v>20</v>
      </c>
      <c r="P12" s="31"/>
      <c r="Q12" s="40">
        <f t="shared" si="3"/>
        <v>4</v>
      </c>
      <c r="R12" s="41">
        <v>20</v>
      </c>
      <c r="S12" s="31"/>
      <c r="T12" s="40">
        <f t="shared" si="4"/>
        <v>4</v>
      </c>
      <c r="U12" s="41"/>
      <c r="V12" s="31"/>
      <c r="W12" s="40">
        <f t="shared" si="5"/>
        <v>0</v>
      </c>
      <c r="X12" s="31"/>
      <c r="Y12" s="31"/>
      <c r="Z12" s="40">
        <f t="shared" si="6"/>
        <v>0</v>
      </c>
      <c r="AA12" s="41">
        <v>4</v>
      </c>
      <c r="AB12" s="41">
        <v>4</v>
      </c>
      <c r="AC12" s="41">
        <v>4</v>
      </c>
      <c r="AD12" s="41">
        <v>4</v>
      </c>
      <c r="AE12" s="41">
        <v>4</v>
      </c>
      <c r="AF12" s="65">
        <f t="shared" si="7"/>
        <v>20</v>
      </c>
      <c r="AG12" s="40">
        <f t="shared" si="8"/>
        <v>2</v>
      </c>
      <c r="AH12" s="73">
        <f t="shared" ref="AH12:AH41" si="10">AG12+Z12+W12+T12+Q12+N12+K12+H12</f>
        <v>20</v>
      </c>
      <c r="AI12" s="74">
        <f t="shared" si="9"/>
        <v>20</v>
      </c>
    </row>
    <row r="13" spans="2:35">
      <c r="B13" s="30">
        <v>3</v>
      </c>
      <c r="C13" s="37" t="s">
        <v>144</v>
      </c>
      <c r="D13" s="37" t="s">
        <v>145</v>
      </c>
      <c r="E13" s="37" t="s">
        <v>146</v>
      </c>
      <c r="F13" s="38">
        <v>20</v>
      </c>
      <c r="G13" s="31"/>
      <c r="H13" s="40">
        <f t="shared" si="0"/>
        <v>3</v>
      </c>
      <c r="I13" s="31">
        <v>17</v>
      </c>
      <c r="J13" s="31"/>
      <c r="K13" s="40">
        <f t="shared" si="1"/>
        <v>2.55</v>
      </c>
      <c r="L13" s="31">
        <v>16</v>
      </c>
      <c r="M13" s="31"/>
      <c r="N13" s="40">
        <f t="shared" si="2"/>
        <v>3.2</v>
      </c>
      <c r="O13" s="31">
        <v>12</v>
      </c>
      <c r="P13" s="31"/>
      <c r="Q13" s="40">
        <f t="shared" si="3"/>
        <v>2.4</v>
      </c>
      <c r="R13" s="31">
        <v>17</v>
      </c>
      <c r="S13" s="31"/>
      <c r="T13" s="40">
        <f t="shared" si="4"/>
        <v>3.4</v>
      </c>
      <c r="U13" s="31"/>
      <c r="V13" s="31"/>
      <c r="W13" s="40">
        <f t="shared" si="5"/>
        <v>0</v>
      </c>
      <c r="X13" s="31"/>
      <c r="Y13" s="31"/>
      <c r="Z13" s="40">
        <f t="shared" si="6"/>
        <v>0</v>
      </c>
      <c r="AA13" s="66">
        <v>3</v>
      </c>
      <c r="AB13" s="66">
        <v>3</v>
      </c>
      <c r="AC13" s="66">
        <v>3</v>
      </c>
      <c r="AD13" s="66">
        <v>3</v>
      </c>
      <c r="AE13" s="66">
        <v>3</v>
      </c>
      <c r="AF13" s="65">
        <f t="shared" si="7"/>
        <v>15</v>
      </c>
      <c r="AG13" s="40">
        <f t="shared" si="8"/>
        <v>1.5</v>
      </c>
      <c r="AH13" s="73">
        <f t="shared" si="10"/>
        <v>16.05</v>
      </c>
      <c r="AI13" s="74">
        <f t="shared" si="9"/>
        <v>16</v>
      </c>
    </row>
    <row r="14" spans="2:35">
      <c r="B14" s="30">
        <v>4</v>
      </c>
      <c r="C14" s="37" t="s">
        <v>147</v>
      </c>
      <c r="D14" s="37" t="s">
        <v>148</v>
      </c>
      <c r="E14" s="37" t="s">
        <v>149</v>
      </c>
      <c r="F14" s="38">
        <v>15</v>
      </c>
      <c r="G14" s="31"/>
      <c r="H14" s="40">
        <f t="shared" si="0"/>
        <v>2.25</v>
      </c>
      <c r="I14" s="31">
        <v>13</v>
      </c>
      <c r="J14" s="31"/>
      <c r="K14" s="40">
        <f t="shared" si="1"/>
        <v>1.95</v>
      </c>
      <c r="L14" s="31">
        <v>15</v>
      </c>
      <c r="M14" s="31"/>
      <c r="N14" s="40">
        <f t="shared" si="2"/>
        <v>3</v>
      </c>
      <c r="O14" s="31">
        <v>16</v>
      </c>
      <c r="P14" s="31"/>
      <c r="Q14" s="40">
        <f t="shared" si="3"/>
        <v>3.2</v>
      </c>
      <c r="R14" s="31">
        <v>20</v>
      </c>
      <c r="S14" s="31"/>
      <c r="T14" s="40">
        <f t="shared" si="4"/>
        <v>4</v>
      </c>
      <c r="U14" s="31"/>
      <c r="V14" s="31"/>
      <c r="W14" s="40">
        <f t="shared" si="5"/>
        <v>0</v>
      </c>
      <c r="X14" s="31"/>
      <c r="Y14" s="31"/>
      <c r="Z14" s="40">
        <f t="shared" si="6"/>
        <v>0</v>
      </c>
      <c r="AA14" s="66">
        <v>3</v>
      </c>
      <c r="AB14" s="66">
        <v>3</v>
      </c>
      <c r="AC14" s="66">
        <v>3</v>
      </c>
      <c r="AD14" s="66">
        <v>3</v>
      </c>
      <c r="AE14" s="66">
        <v>3</v>
      </c>
      <c r="AF14" s="65">
        <f t="shared" si="7"/>
        <v>15</v>
      </c>
      <c r="AG14" s="40">
        <f t="shared" si="8"/>
        <v>1.5</v>
      </c>
      <c r="AH14" s="73">
        <f t="shared" si="10"/>
        <v>15.9</v>
      </c>
      <c r="AI14" s="74">
        <f t="shared" si="9"/>
        <v>16</v>
      </c>
    </row>
    <row r="15" spans="2:35">
      <c r="B15" s="30">
        <v>5</v>
      </c>
      <c r="C15" s="37" t="s">
        <v>150</v>
      </c>
      <c r="D15" s="37" t="s">
        <v>151</v>
      </c>
      <c r="E15" s="37" t="s">
        <v>152</v>
      </c>
      <c r="F15" s="38">
        <v>20</v>
      </c>
      <c r="G15" s="31"/>
      <c r="H15" s="40">
        <f t="shared" si="0"/>
        <v>3</v>
      </c>
      <c r="I15" s="31">
        <v>17</v>
      </c>
      <c r="J15" s="31"/>
      <c r="K15" s="40">
        <f t="shared" si="1"/>
        <v>2.55</v>
      </c>
      <c r="L15" s="31">
        <v>16</v>
      </c>
      <c r="M15" s="31"/>
      <c r="N15" s="40">
        <f t="shared" si="2"/>
        <v>3.2</v>
      </c>
      <c r="O15" s="31">
        <v>13</v>
      </c>
      <c r="P15" s="31"/>
      <c r="Q15" s="40">
        <f t="shared" si="3"/>
        <v>2.6</v>
      </c>
      <c r="R15" s="31">
        <v>18</v>
      </c>
      <c r="S15" s="31"/>
      <c r="T15" s="40">
        <f t="shared" si="4"/>
        <v>3.6</v>
      </c>
      <c r="U15" s="31"/>
      <c r="V15" s="31"/>
      <c r="W15" s="40">
        <f t="shared" si="5"/>
        <v>0</v>
      </c>
      <c r="X15" s="31"/>
      <c r="Y15" s="31"/>
      <c r="Z15" s="40">
        <f t="shared" si="6"/>
        <v>0</v>
      </c>
      <c r="AA15" s="66">
        <v>4</v>
      </c>
      <c r="AB15" s="66">
        <v>4</v>
      </c>
      <c r="AC15" s="66">
        <v>4</v>
      </c>
      <c r="AD15" s="66">
        <v>4</v>
      </c>
      <c r="AE15" s="66">
        <v>4</v>
      </c>
      <c r="AF15" s="65">
        <f t="shared" si="7"/>
        <v>20</v>
      </c>
      <c r="AG15" s="40">
        <f t="shared" si="8"/>
        <v>2</v>
      </c>
      <c r="AH15" s="73">
        <f t="shared" si="10"/>
        <v>16.95</v>
      </c>
      <c r="AI15" s="74">
        <f t="shared" si="9"/>
        <v>17</v>
      </c>
    </row>
    <row r="16" spans="2:35">
      <c r="B16" s="30">
        <v>6</v>
      </c>
      <c r="C16" s="37" t="s">
        <v>153</v>
      </c>
      <c r="D16" s="37" t="s">
        <v>154</v>
      </c>
      <c r="E16" s="37" t="s">
        <v>155</v>
      </c>
      <c r="F16" s="38">
        <v>18</v>
      </c>
      <c r="G16" s="31"/>
      <c r="H16" s="40">
        <f t="shared" si="0"/>
        <v>2.7</v>
      </c>
      <c r="I16" s="31">
        <v>19</v>
      </c>
      <c r="J16" s="31"/>
      <c r="K16" s="40">
        <f t="shared" si="1"/>
        <v>2.85</v>
      </c>
      <c r="L16" s="31">
        <v>16</v>
      </c>
      <c r="M16" s="31"/>
      <c r="N16" s="40">
        <f t="shared" si="2"/>
        <v>3.2</v>
      </c>
      <c r="O16" s="31">
        <v>17</v>
      </c>
      <c r="P16" s="31"/>
      <c r="Q16" s="40">
        <f t="shared" si="3"/>
        <v>3.4</v>
      </c>
      <c r="R16" s="31">
        <v>20</v>
      </c>
      <c r="S16" s="31"/>
      <c r="T16" s="40">
        <f t="shared" si="4"/>
        <v>4</v>
      </c>
      <c r="U16" s="31"/>
      <c r="V16" s="31"/>
      <c r="W16" s="40">
        <f t="shared" si="5"/>
        <v>0</v>
      </c>
      <c r="X16" s="31"/>
      <c r="Y16" s="31"/>
      <c r="Z16" s="40">
        <f t="shared" si="6"/>
        <v>0</v>
      </c>
      <c r="AA16" s="66">
        <v>4</v>
      </c>
      <c r="AB16" s="66">
        <v>4</v>
      </c>
      <c r="AC16" s="66">
        <v>4</v>
      </c>
      <c r="AD16" s="66">
        <v>4</v>
      </c>
      <c r="AE16" s="66">
        <v>4</v>
      </c>
      <c r="AF16" s="65">
        <f t="shared" si="7"/>
        <v>20</v>
      </c>
      <c r="AG16" s="40">
        <f t="shared" si="8"/>
        <v>2</v>
      </c>
      <c r="AH16" s="73">
        <f t="shared" si="10"/>
        <v>18.15</v>
      </c>
      <c r="AI16" s="74">
        <f t="shared" si="9"/>
        <v>18</v>
      </c>
    </row>
    <row r="17" spans="2:35">
      <c r="B17" s="30">
        <v>7</v>
      </c>
      <c r="C17" s="37" t="s">
        <v>156</v>
      </c>
      <c r="D17" s="37" t="s">
        <v>157</v>
      </c>
      <c r="E17" s="37" t="s">
        <v>158</v>
      </c>
      <c r="F17" s="31">
        <v>20</v>
      </c>
      <c r="G17" s="31"/>
      <c r="H17" s="40">
        <f t="shared" si="0"/>
        <v>3</v>
      </c>
      <c r="I17" s="31">
        <v>15</v>
      </c>
      <c r="J17" s="31"/>
      <c r="K17" s="40">
        <f t="shared" si="1"/>
        <v>2.25</v>
      </c>
      <c r="L17" s="31">
        <v>15</v>
      </c>
      <c r="M17" s="31"/>
      <c r="N17" s="40">
        <f t="shared" si="2"/>
        <v>3</v>
      </c>
      <c r="O17" s="31">
        <v>13</v>
      </c>
      <c r="P17" s="31"/>
      <c r="Q17" s="40">
        <f t="shared" si="3"/>
        <v>2.6</v>
      </c>
      <c r="R17" s="31">
        <v>20</v>
      </c>
      <c r="S17" s="31"/>
      <c r="T17" s="40">
        <f t="shared" si="4"/>
        <v>4</v>
      </c>
      <c r="U17" s="31"/>
      <c r="V17" s="31"/>
      <c r="W17" s="40">
        <f t="shared" si="5"/>
        <v>0</v>
      </c>
      <c r="X17" s="31"/>
      <c r="Y17" s="31"/>
      <c r="Z17" s="40">
        <f t="shared" si="6"/>
        <v>0</v>
      </c>
      <c r="AA17" s="66">
        <v>4</v>
      </c>
      <c r="AB17" s="66">
        <v>4</v>
      </c>
      <c r="AC17" s="66">
        <v>4</v>
      </c>
      <c r="AD17" s="66">
        <v>4</v>
      </c>
      <c r="AE17" s="66">
        <v>4</v>
      </c>
      <c r="AF17" s="65">
        <f t="shared" si="7"/>
        <v>20</v>
      </c>
      <c r="AG17" s="40">
        <f t="shared" si="8"/>
        <v>2</v>
      </c>
      <c r="AH17" s="73">
        <f t="shared" si="10"/>
        <v>16.85</v>
      </c>
      <c r="AI17" s="74">
        <f t="shared" si="9"/>
        <v>17</v>
      </c>
    </row>
    <row r="18" spans="2:35">
      <c r="B18" s="30">
        <v>8</v>
      </c>
      <c r="C18" s="37" t="s">
        <v>159</v>
      </c>
      <c r="D18" s="37" t="s">
        <v>160</v>
      </c>
      <c r="E18" s="37" t="s">
        <v>161</v>
      </c>
      <c r="F18" s="31">
        <v>18</v>
      </c>
      <c r="G18" s="31"/>
      <c r="H18" s="40">
        <f t="shared" si="0"/>
        <v>2.7</v>
      </c>
      <c r="I18" s="31">
        <v>20</v>
      </c>
      <c r="J18" s="31"/>
      <c r="K18" s="40">
        <f t="shared" si="1"/>
        <v>3</v>
      </c>
      <c r="L18" s="31">
        <v>16</v>
      </c>
      <c r="M18" s="31"/>
      <c r="N18" s="40">
        <f t="shared" si="2"/>
        <v>3.2</v>
      </c>
      <c r="O18" s="31">
        <v>18</v>
      </c>
      <c r="P18" s="31"/>
      <c r="Q18" s="40">
        <f t="shared" si="3"/>
        <v>3.6</v>
      </c>
      <c r="R18" s="31">
        <v>20</v>
      </c>
      <c r="S18" s="31"/>
      <c r="T18" s="40">
        <f t="shared" si="4"/>
        <v>4</v>
      </c>
      <c r="U18" s="31"/>
      <c r="V18" s="31"/>
      <c r="W18" s="40">
        <f t="shared" si="5"/>
        <v>0</v>
      </c>
      <c r="X18" s="31"/>
      <c r="Y18" s="31"/>
      <c r="Z18" s="40">
        <f t="shared" si="6"/>
        <v>0</v>
      </c>
      <c r="AA18" s="66">
        <v>4</v>
      </c>
      <c r="AB18" s="66">
        <v>4</v>
      </c>
      <c r="AC18" s="66">
        <v>4</v>
      </c>
      <c r="AD18" s="66">
        <v>4</v>
      </c>
      <c r="AE18" s="66">
        <v>4</v>
      </c>
      <c r="AF18" s="65">
        <f t="shared" si="7"/>
        <v>20</v>
      </c>
      <c r="AG18" s="40">
        <f t="shared" si="8"/>
        <v>2</v>
      </c>
      <c r="AH18" s="73">
        <f t="shared" si="10"/>
        <v>18.5</v>
      </c>
      <c r="AI18" s="74">
        <f t="shared" si="9"/>
        <v>19</v>
      </c>
    </row>
    <row r="19" spans="2:35">
      <c r="B19" s="30">
        <v>9</v>
      </c>
      <c r="C19" s="37" t="s">
        <v>162</v>
      </c>
      <c r="D19" s="37" t="s">
        <v>163</v>
      </c>
      <c r="E19" s="37" t="s">
        <v>164</v>
      </c>
      <c r="F19" s="31" t="s">
        <v>37</v>
      </c>
      <c r="G19" s="31"/>
      <c r="H19" s="40">
        <f t="shared" si="0"/>
        <v>0</v>
      </c>
      <c r="I19" s="31" t="s">
        <v>37</v>
      </c>
      <c r="J19" s="31"/>
      <c r="K19" s="40">
        <f t="shared" si="1"/>
        <v>0</v>
      </c>
      <c r="L19" s="31">
        <v>15</v>
      </c>
      <c r="M19" s="31"/>
      <c r="N19" s="40">
        <f t="shared" si="2"/>
        <v>3</v>
      </c>
      <c r="O19" s="31">
        <v>13</v>
      </c>
      <c r="P19" s="31"/>
      <c r="Q19" s="40">
        <f t="shared" si="3"/>
        <v>2.6</v>
      </c>
      <c r="R19" s="31">
        <v>20</v>
      </c>
      <c r="S19" s="31"/>
      <c r="T19" s="40">
        <f t="shared" si="4"/>
        <v>4</v>
      </c>
      <c r="U19" s="31"/>
      <c r="V19" s="31"/>
      <c r="W19" s="40">
        <f t="shared" si="5"/>
        <v>0</v>
      </c>
      <c r="X19" s="31"/>
      <c r="Y19" s="31"/>
      <c r="Z19" s="40">
        <f t="shared" si="6"/>
        <v>0</v>
      </c>
      <c r="AA19" s="66">
        <v>2</v>
      </c>
      <c r="AB19" s="66">
        <v>2</v>
      </c>
      <c r="AC19" s="66">
        <v>2</v>
      </c>
      <c r="AD19" s="66">
        <v>2</v>
      </c>
      <c r="AE19" s="66">
        <v>2</v>
      </c>
      <c r="AF19" s="65">
        <f t="shared" si="7"/>
        <v>10</v>
      </c>
      <c r="AG19" s="40">
        <f t="shared" si="8"/>
        <v>1</v>
      </c>
      <c r="AH19" s="73">
        <f t="shared" si="10"/>
        <v>10.6</v>
      </c>
      <c r="AI19" s="74">
        <f t="shared" si="9"/>
        <v>11</v>
      </c>
    </row>
    <row r="20" spans="2:35">
      <c r="B20" s="30">
        <v>10</v>
      </c>
      <c r="C20" s="37" t="s">
        <v>165</v>
      </c>
      <c r="D20" s="37" t="s">
        <v>166</v>
      </c>
      <c r="E20" s="37" t="s">
        <v>167</v>
      </c>
      <c r="F20" s="31">
        <v>13</v>
      </c>
      <c r="G20" s="31"/>
      <c r="H20" s="40">
        <f t="shared" si="0"/>
        <v>1.95</v>
      </c>
      <c r="I20" s="31">
        <v>17</v>
      </c>
      <c r="J20" s="31"/>
      <c r="K20" s="40">
        <f t="shared" si="1"/>
        <v>2.55</v>
      </c>
      <c r="L20" s="31">
        <v>15</v>
      </c>
      <c r="M20" s="31"/>
      <c r="N20" s="40">
        <f t="shared" si="2"/>
        <v>3</v>
      </c>
      <c r="O20" s="31">
        <v>10</v>
      </c>
      <c r="P20" s="31"/>
      <c r="Q20" s="40">
        <f t="shared" si="3"/>
        <v>2</v>
      </c>
      <c r="R20" s="31">
        <v>18</v>
      </c>
      <c r="S20" s="31"/>
      <c r="T20" s="40">
        <f t="shared" si="4"/>
        <v>3.6</v>
      </c>
      <c r="U20" s="31"/>
      <c r="V20" s="31"/>
      <c r="W20" s="40">
        <f t="shared" si="5"/>
        <v>0</v>
      </c>
      <c r="X20" s="31"/>
      <c r="Y20" s="31"/>
      <c r="Z20" s="40">
        <f t="shared" si="6"/>
        <v>0</v>
      </c>
      <c r="AA20" s="66">
        <v>3</v>
      </c>
      <c r="AB20" s="66">
        <v>3</v>
      </c>
      <c r="AC20" s="66">
        <v>3</v>
      </c>
      <c r="AD20" s="66">
        <v>3</v>
      </c>
      <c r="AE20" s="66">
        <v>3</v>
      </c>
      <c r="AF20" s="65">
        <f t="shared" si="7"/>
        <v>15</v>
      </c>
      <c r="AG20" s="40">
        <f t="shared" si="8"/>
        <v>1.5</v>
      </c>
      <c r="AH20" s="73">
        <f t="shared" si="10"/>
        <v>14.6</v>
      </c>
      <c r="AI20" s="74">
        <f t="shared" si="9"/>
        <v>15</v>
      </c>
    </row>
    <row r="21" spans="2:35">
      <c r="B21" s="30">
        <v>11</v>
      </c>
      <c r="C21" s="37" t="s">
        <v>168</v>
      </c>
      <c r="D21" s="37" t="s">
        <v>169</v>
      </c>
      <c r="E21" s="37" t="s">
        <v>170</v>
      </c>
      <c r="F21" s="31">
        <v>18</v>
      </c>
      <c r="G21" s="31"/>
      <c r="H21" s="40">
        <f t="shared" si="0"/>
        <v>2.7</v>
      </c>
      <c r="I21" s="31">
        <v>16</v>
      </c>
      <c r="J21" s="31"/>
      <c r="K21" s="40">
        <f t="shared" si="1"/>
        <v>2.4</v>
      </c>
      <c r="L21" s="31">
        <v>16</v>
      </c>
      <c r="M21" s="31"/>
      <c r="N21" s="40">
        <f t="shared" si="2"/>
        <v>3.2</v>
      </c>
      <c r="O21" s="31">
        <v>19</v>
      </c>
      <c r="P21" s="31"/>
      <c r="Q21" s="40">
        <f t="shared" si="3"/>
        <v>3.8</v>
      </c>
      <c r="R21" s="31">
        <v>20</v>
      </c>
      <c r="S21" s="31"/>
      <c r="T21" s="40">
        <f t="shared" si="4"/>
        <v>4</v>
      </c>
      <c r="U21" s="31"/>
      <c r="V21" s="31"/>
      <c r="W21" s="40">
        <f t="shared" si="5"/>
        <v>0</v>
      </c>
      <c r="X21" s="31"/>
      <c r="Y21" s="31"/>
      <c r="Z21" s="40">
        <f t="shared" si="6"/>
        <v>0</v>
      </c>
      <c r="AA21" s="66">
        <v>4</v>
      </c>
      <c r="AB21" s="66">
        <v>4</v>
      </c>
      <c r="AC21" s="66">
        <v>4</v>
      </c>
      <c r="AD21" s="66">
        <v>4</v>
      </c>
      <c r="AE21" s="66">
        <v>4</v>
      </c>
      <c r="AF21" s="65">
        <f t="shared" si="7"/>
        <v>20</v>
      </c>
      <c r="AG21" s="40">
        <f t="shared" si="8"/>
        <v>2</v>
      </c>
      <c r="AH21" s="73">
        <f t="shared" si="10"/>
        <v>18.1</v>
      </c>
      <c r="AI21" s="74">
        <f t="shared" si="9"/>
        <v>18</v>
      </c>
    </row>
    <row r="22" spans="2:35">
      <c r="B22" s="30">
        <v>12</v>
      </c>
      <c r="C22" s="37" t="s">
        <v>171</v>
      </c>
      <c r="D22" s="37" t="s">
        <v>172</v>
      </c>
      <c r="E22" s="37" t="s">
        <v>173</v>
      </c>
      <c r="F22" s="31">
        <v>20</v>
      </c>
      <c r="G22" s="31"/>
      <c r="H22" s="40">
        <f t="shared" si="0"/>
        <v>3</v>
      </c>
      <c r="I22" s="31">
        <v>18</v>
      </c>
      <c r="J22" s="31"/>
      <c r="K22" s="40">
        <f t="shared" si="1"/>
        <v>2.7</v>
      </c>
      <c r="L22" s="31">
        <v>16</v>
      </c>
      <c r="M22" s="31"/>
      <c r="N22" s="40">
        <f t="shared" si="2"/>
        <v>3.2</v>
      </c>
      <c r="O22" s="31">
        <v>15</v>
      </c>
      <c r="P22" s="31"/>
      <c r="Q22" s="40">
        <f t="shared" si="3"/>
        <v>3</v>
      </c>
      <c r="R22" s="31">
        <v>20</v>
      </c>
      <c r="S22" s="31"/>
      <c r="T22" s="40">
        <f t="shared" si="4"/>
        <v>4</v>
      </c>
      <c r="U22" s="31"/>
      <c r="V22" s="31"/>
      <c r="W22" s="40">
        <f t="shared" si="5"/>
        <v>0</v>
      </c>
      <c r="X22" s="31"/>
      <c r="Y22" s="31"/>
      <c r="Z22" s="40">
        <f t="shared" si="6"/>
        <v>0</v>
      </c>
      <c r="AA22" s="66">
        <v>4</v>
      </c>
      <c r="AB22" s="66">
        <v>4</v>
      </c>
      <c r="AC22" s="66">
        <v>4</v>
      </c>
      <c r="AD22" s="66">
        <v>4</v>
      </c>
      <c r="AE22" s="66">
        <v>4</v>
      </c>
      <c r="AF22" s="65">
        <f t="shared" si="7"/>
        <v>20</v>
      </c>
      <c r="AG22" s="40">
        <f t="shared" si="8"/>
        <v>2</v>
      </c>
      <c r="AH22" s="73">
        <f t="shared" si="10"/>
        <v>17.9</v>
      </c>
      <c r="AI22" s="74">
        <f t="shared" si="9"/>
        <v>18</v>
      </c>
    </row>
    <row r="23" spans="2:35">
      <c r="B23" s="30">
        <v>13</v>
      </c>
      <c r="C23" s="37" t="s">
        <v>174</v>
      </c>
      <c r="D23" s="37" t="s">
        <v>175</v>
      </c>
      <c r="E23" s="37" t="s">
        <v>176</v>
      </c>
      <c r="F23" s="31">
        <v>16</v>
      </c>
      <c r="G23" s="31"/>
      <c r="H23" s="40">
        <f t="shared" si="0"/>
        <v>2.4</v>
      </c>
      <c r="I23" s="31">
        <v>13</v>
      </c>
      <c r="J23" s="31"/>
      <c r="K23" s="40">
        <f t="shared" si="1"/>
        <v>1.95</v>
      </c>
      <c r="L23" s="31">
        <v>13</v>
      </c>
      <c r="M23" s="31"/>
      <c r="N23" s="40">
        <f t="shared" si="2"/>
        <v>2.6</v>
      </c>
      <c r="O23" s="31">
        <v>12</v>
      </c>
      <c r="P23" s="31"/>
      <c r="Q23" s="40">
        <f t="shared" si="3"/>
        <v>2.4</v>
      </c>
      <c r="R23" s="31">
        <v>20</v>
      </c>
      <c r="S23" s="31"/>
      <c r="T23" s="40">
        <f t="shared" si="4"/>
        <v>4</v>
      </c>
      <c r="U23" s="31"/>
      <c r="V23" s="31"/>
      <c r="W23" s="40">
        <f t="shared" si="5"/>
        <v>0</v>
      </c>
      <c r="X23" s="31"/>
      <c r="Y23" s="31"/>
      <c r="Z23" s="40">
        <f t="shared" si="6"/>
        <v>0</v>
      </c>
      <c r="AA23" s="66">
        <v>3</v>
      </c>
      <c r="AB23" s="66">
        <v>3</v>
      </c>
      <c r="AC23" s="66">
        <v>3</v>
      </c>
      <c r="AD23" s="66">
        <v>3</v>
      </c>
      <c r="AE23" s="66">
        <v>3</v>
      </c>
      <c r="AF23" s="65">
        <f t="shared" si="7"/>
        <v>15</v>
      </c>
      <c r="AG23" s="40">
        <f t="shared" si="8"/>
        <v>1.5</v>
      </c>
      <c r="AH23" s="73">
        <f t="shared" si="10"/>
        <v>14.85</v>
      </c>
      <c r="AI23" s="74">
        <f t="shared" si="9"/>
        <v>15</v>
      </c>
    </row>
    <row r="24" spans="2:35">
      <c r="B24" s="30">
        <v>14</v>
      </c>
      <c r="C24" s="37" t="s">
        <v>177</v>
      </c>
      <c r="D24" s="37" t="s">
        <v>178</v>
      </c>
      <c r="E24" s="37" t="s">
        <v>179</v>
      </c>
      <c r="F24" s="31">
        <v>18</v>
      </c>
      <c r="G24" s="31"/>
      <c r="H24" s="40">
        <f t="shared" si="0"/>
        <v>2.7</v>
      </c>
      <c r="I24" s="31">
        <v>20</v>
      </c>
      <c r="J24" s="31"/>
      <c r="K24" s="40">
        <f t="shared" si="1"/>
        <v>3</v>
      </c>
      <c r="L24" s="31">
        <v>16</v>
      </c>
      <c r="M24" s="31"/>
      <c r="N24" s="40">
        <f t="shared" si="2"/>
        <v>3.2</v>
      </c>
      <c r="O24" s="31">
        <v>16</v>
      </c>
      <c r="P24" s="31"/>
      <c r="Q24" s="40">
        <f t="shared" si="3"/>
        <v>3.2</v>
      </c>
      <c r="R24" s="31">
        <v>20</v>
      </c>
      <c r="S24" s="31"/>
      <c r="T24" s="40">
        <f t="shared" si="4"/>
        <v>4</v>
      </c>
      <c r="U24" s="31"/>
      <c r="V24" s="31"/>
      <c r="W24" s="40">
        <f t="shared" si="5"/>
        <v>0</v>
      </c>
      <c r="X24" s="31"/>
      <c r="Y24" s="31"/>
      <c r="Z24" s="40">
        <f t="shared" si="6"/>
        <v>0</v>
      </c>
      <c r="AA24" s="66">
        <v>4</v>
      </c>
      <c r="AB24" s="66">
        <v>4</v>
      </c>
      <c r="AC24" s="66">
        <v>4</v>
      </c>
      <c r="AD24" s="66">
        <v>4</v>
      </c>
      <c r="AE24" s="66">
        <v>4</v>
      </c>
      <c r="AF24" s="65">
        <f t="shared" si="7"/>
        <v>20</v>
      </c>
      <c r="AG24" s="40">
        <f t="shared" si="8"/>
        <v>2</v>
      </c>
      <c r="AH24" s="73">
        <f t="shared" si="10"/>
        <v>18.1</v>
      </c>
      <c r="AI24" s="74">
        <f t="shared" si="9"/>
        <v>18</v>
      </c>
    </row>
    <row r="25" spans="2:35">
      <c r="B25" s="30">
        <v>15</v>
      </c>
      <c r="C25" s="37" t="s">
        <v>180</v>
      </c>
      <c r="D25" s="37" t="s">
        <v>181</v>
      </c>
      <c r="E25" s="37" t="s">
        <v>182</v>
      </c>
      <c r="F25" s="41">
        <v>18</v>
      </c>
      <c r="G25" s="31"/>
      <c r="H25" s="40">
        <f t="shared" si="0"/>
        <v>2.7</v>
      </c>
      <c r="I25" s="41">
        <v>18</v>
      </c>
      <c r="J25" s="31"/>
      <c r="K25" s="40">
        <f t="shared" si="1"/>
        <v>2.7</v>
      </c>
      <c r="L25" s="41">
        <v>13</v>
      </c>
      <c r="M25" s="31"/>
      <c r="N25" s="40">
        <f t="shared" si="2"/>
        <v>2.6</v>
      </c>
      <c r="O25" s="41">
        <v>13</v>
      </c>
      <c r="P25" s="31"/>
      <c r="Q25" s="40">
        <f t="shared" si="3"/>
        <v>2.6</v>
      </c>
      <c r="R25" s="41">
        <v>20</v>
      </c>
      <c r="S25" s="31"/>
      <c r="T25" s="40">
        <f t="shared" si="4"/>
        <v>4</v>
      </c>
      <c r="U25" s="41"/>
      <c r="V25" s="31"/>
      <c r="W25" s="40">
        <f t="shared" si="5"/>
        <v>0</v>
      </c>
      <c r="X25" s="31"/>
      <c r="Y25" s="31"/>
      <c r="Z25" s="40">
        <f t="shared" si="6"/>
        <v>0</v>
      </c>
      <c r="AA25" s="41">
        <v>4</v>
      </c>
      <c r="AB25" s="41">
        <v>4</v>
      </c>
      <c r="AC25" s="41">
        <v>4</v>
      </c>
      <c r="AD25" s="41">
        <v>4</v>
      </c>
      <c r="AE25" s="41">
        <v>4</v>
      </c>
      <c r="AF25" s="65">
        <f t="shared" si="7"/>
        <v>20</v>
      </c>
      <c r="AG25" s="40">
        <f t="shared" si="8"/>
        <v>2</v>
      </c>
      <c r="AH25" s="73">
        <f t="shared" si="10"/>
        <v>16.6</v>
      </c>
      <c r="AI25" s="74">
        <f t="shared" si="9"/>
        <v>17</v>
      </c>
    </row>
    <row r="26" spans="2:35">
      <c r="B26" s="30">
        <v>16</v>
      </c>
      <c r="C26" s="37" t="s">
        <v>183</v>
      </c>
      <c r="D26" s="37" t="s">
        <v>184</v>
      </c>
      <c r="E26" s="37" t="s">
        <v>185</v>
      </c>
      <c r="F26" s="31">
        <v>18</v>
      </c>
      <c r="G26" s="31"/>
      <c r="H26" s="40">
        <f t="shared" si="0"/>
        <v>2.7</v>
      </c>
      <c r="I26" s="31">
        <v>13</v>
      </c>
      <c r="J26" s="31"/>
      <c r="K26" s="40">
        <f t="shared" si="1"/>
        <v>1.95</v>
      </c>
      <c r="L26" s="31">
        <v>15</v>
      </c>
      <c r="M26" s="31"/>
      <c r="N26" s="40">
        <f t="shared" si="2"/>
        <v>3</v>
      </c>
      <c r="O26" s="31" t="s">
        <v>37</v>
      </c>
      <c r="P26" s="31"/>
      <c r="Q26" s="40">
        <f t="shared" si="3"/>
        <v>0</v>
      </c>
      <c r="R26" s="31">
        <v>20</v>
      </c>
      <c r="S26" s="31"/>
      <c r="T26" s="40">
        <f t="shared" si="4"/>
        <v>4</v>
      </c>
      <c r="U26" s="31"/>
      <c r="V26" s="31"/>
      <c r="W26" s="40">
        <f t="shared" si="5"/>
        <v>0</v>
      </c>
      <c r="X26" s="31"/>
      <c r="Y26" s="31"/>
      <c r="Z26" s="40">
        <f t="shared" si="6"/>
        <v>0</v>
      </c>
      <c r="AA26" s="66">
        <v>3</v>
      </c>
      <c r="AB26" s="66">
        <v>3</v>
      </c>
      <c r="AC26" s="66">
        <v>3</v>
      </c>
      <c r="AD26" s="66">
        <v>3</v>
      </c>
      <c r="AE26" s="66">
        <v>3</v>
      </c>
      <c r="AF26" s="65">
        <f t="shared" si="7"/>
        <v>15</v>
      </c>
      <c r="AG26" s="40">
        <f t="shared" si="8"/>
        <v>1.5</v>
      </c>
      <c r="AH26" s="73">
        <f t="shared" si="10"/>
        <v>13.15</v>
      </c>
      <c r="AI26" s="74">
        <f t="shared" si="9"/>
        <v>13</v>
      </c>
    </row>
    <row r="27" spans="2:35">
      <c r="B27" s="30">
        <v>17</v>
      </c>
      <c r="C27" s="37" t="s">
        <v>186</v>
      </c>
      <c r="D27" s="37" t="s">
        <v>187</v>
      </c>
      <c r="E27" s="37" t="s">
        <v>188</v>
      </c>
      <c r="F27" s="31">
        <v>20</v>
      </c>
      <c r="G27" s="31"/>
      <c r="H27" s="40">
        <f t="shared" si="0"/>
        <v>3</v>
      </c>
      <c r="I27" s="31">
        <v>16</v>
      </c>
      <c r="J27" s="31"/>
      <c r="K27" s="40">
        <f t="shared" si="1"/>
        <v>2.4</v>
      </c>
      <c r="L27" s="31">
        <v>16</v>
      </c>
      <c r="M27" s="31"/>
      <c r="N27" s="40">
        <f t="shared" si="2"/>
        <v>3.2</v>
      </c>
      <c r="O27" s="31">
        <v>13</v>
      </c>
      <c r="P27" s="31"/>
      <c r="Q27" s="40">
        <f t="shared" si="3"/>
        <v>2.6</v>
      </c>
      <c r="R27" s="31">
        <v>20</v>
      </c>
      <c r="S27" s="31"/>
      <c r="T27" s="40">
        <f t="shared" si="4"/>
        <v>4</v>
      </c>
      <c r="U27" s="31"/>
      <c r="V27" s="31"/>
      <c r="W27" s="40">
        <f t="shared" si="5"/>
        <v>0</v>
      </c>
      <c r="X27" s="31"/>
      <c r="Y27" s="31"/>
      <c r="Z27" s="40">
        <f t="shared" si="6"/>
        <v>0</v>
      </c>
      <c r="AA27" s="66">
        <v>4</v>
      </c>
      <c r="AB27" s="66">
        <v>4</v>
      </c>
      <c r="AC27" s="66">
        <v>4</v>
      </c>
      <c r="AD27" s="66">
        <v>4</v>
      </c>
      <c r="AE27" s="66">
        <v>4</v>
      </c>
      <c r="AF27" s="65">
        <f t="shared" si="7"/>
        <v>20</v>
      </c>
      <c r="AG27" s="40">
        <f t="shared" si="8"/>
        <v>2</v>
      </c>
      <c r="AH27" s="73">
        <f t="shared" si="10"/>
        <v>17.2</v>
      </c>
      <c r="AI27" s="74">
        <f t="shared" si="9"/>
        <v>17</v>
      </c>
    </row>
    <row r="28" spans="2:35">
      <c r="B28" s="42">
        <v>18</v>
      </c>
      <c r="C28" s="37" t="s">
        <v>189</v>
      </c>
      <c r="D28" s="37" t="s">
        <v>190</v>
      </c>
      <c r="E28" s="37" t="s">
        <v>191</v>
      </c>
      <c r="F28" s="41">
        <v>18</v>
      </c>
      <c r="G28" s="31"/>
      <c r="H28" s="40">
        <f t="shared" si="0"/>
        <v>2.7</v>
      </c>
      <c r="I28" s="41">
        <v>18</v>
      </c>
      <c r="J28" s="31"/>
      <c r="K28" s="40">
        <f t="shared" si="1"/>
        <v>2.7</v>
      </c>
      <c r="L28" s="41">
        <v>13</v>
      </c>
      <c r="M28" s="31"/>
      <c r="N28" s="40">
        <f t="shared" si="2"/>
        <v>2.6</v>
      </c>
      <c r="O28" s="41">
        <v>13</v>
      </c>
      <c r="P28" s="31"/>
      <c r="Q28" s="40">
        <f t="shared" si="3"/>
        <v>2.6</v>
      </c>
      <c r="R28" s="41">
        <v>20</v>
      </c>
      <c r="S28" s="31"/>
      <c r="T28" s="40">
        <f t="shared" si="4"/>
        <v>4</v>
      </c>
      <c r="U28" s="41"/>
      <c r="V28" s="31"/>
      <c r="W28" s="40">
        <f t="shared" si="5"/>
        <v>0</v>
      </c>
      <c r="X28" s="31"/>
      <c r="Y28" s="31"/>
      <c r="Z28" s="40">
        <f t="shared" si="6"/>
        <v>0</v>
      </c>
      <c r="AA28" s="41">
        <v>4</v>
      </c>
      <c r="AB28" s="41">
        <v>4</v>
      </c>
      <c r="AC28" s="41">
        <v>4</v>
      </c>
      <c r="AD28" s="41">
        <v>4</v>
      </c>
      <c r="AE28" s="41">
        <v>4</v>
      </c>
      <c r="AF28" s="65">
        <f t="shared" si="7"/>
        <v>20</v>
      </c>
      <c r="AG28" s="40">
        <f t="shared" si="8"/>
        <v>2</v>
      </c>
      <c r="AH28" s="73">
        <f t="shared" si="10"/>
        <v>16.6</v>
      </c>
      <c r="AI28" s="74">
        <f t="shared" si="9"/>
        <v>17</v>
      </c>
    </row>
    <row r="29" spans="2:35">
      <c r="B29" s="42">
        <v>19</v>
      </c>
      <c r="C29" s="37" t="s">
        <v>192</v>
      </c>
      <c r="D29" s="37" t="s">
        <v>193</v>
      </c>
      <c r="E29" s="37" t="s">
        <v>194</v>
      </c>
      <c r="F29" s="41">
        <v>15</v>
      </c>
      <c r="G29" s="31"/>
      <c r="H29" s="40">
        <f t="shared" si="0"/>
        <v>2.25</v>
      </c>
      <c r="I29" s="41" t="s">
        <v>37</v>
      </c>
      <c r="J29" s="31"/>
      <c r="K29" s="40">
        <f t="shared" si="1"/>
        <v>0</v>
      </c>
      <c r="L29" s="41">
        <v>16</v>
      </c>
      <c r="M29" s="31"/>
      <c r="N29" s="40">
        <f t="shared" si="2"/>
        <v>3.2</v>
      </c>
      <c r="O29" s="41">
        <v>18</v>
      </c>
      <c r="P29" s="31"/>
      <c r="Q29" s="40">
        <f t="shared" si="3"/>
        <v>3.6</v>
      </c>
      <c r="R29" s="41">
        <v>18</v>
      </c>
      <c r="S29" s="31"/>
      <c r="T29" s="40">
        <f t="shared" si="4"/>
        <v>3.6</v>
      </c>
      <c r="U29" s="41"/>
      <c r="V29" s="31"/>
      <c r="W29" s="40">
        <f t="shared" si="5"/>
        <v>0</v>
      </c>
      <c r="X29" s="31"/>
      <c r="Y29" s="31"/>
      <c r="Z29" s="40">
        <f t="shared" si="6"/>
        <v>0</v>
      </c>
      <c r="AA29" s="41">
        <v>4</v>
      </c>
      <c r="AB29" s="41">
        <v>4</v>
      </c>
      <c r="AC29" s="41">
        <v>4</v>
      </c>
      <c r="AD29" s="41">
        <v>4</v>
      </c>
      <c r="AE29" s="41">
        <v>4</v>
      </c>
      <c r="AF29" s="65">
        <f t="shared" si="7"/>
        <v>20</v>
      </c>
      <c r="AG29" s="40">
        <f t="shared" si="8"/>
        <v>2</v>
      </c>
      <c r="AH29" s="73">
        <f t="shared" si="10"/>
        <v>14.65</v>
      </c>
      <c r="AI29" s="74">
        <f t="shared" si="9"/>
        <v>15</v>
      </c>
    </row>
    <row r="30" spans="2:35">
      <c r="B30" s="42">
        <v>20</v>
      </c>
      <c r="C30" s="37" t="s">
        <v>195</v>
      </c>
      <c r="D30" s="37" t="s">
        <v>196</v>
      </c>
      <c r="E30" s="37" t="s">
        <v>197</v>
      </c>
      <c r="F30" s="41">
        <v>20</v>
      </c>
      <c r="G30" s="31"/>
      <c r="H30" s="40">
        <f t="shared" si="0"/>
        <v>3</v>
      </c>
      <c r="I30" s="41" t="s">
        <v>37</v>
      </c>
      <c r="J30" s="31"/>
      <c r="K30" s="40">
        <f t="shared" si="1"/>
        <v>0</v>
      </c>
      <c r="L30" s="41" t="s">
        <v>37</v>
      </c>
      <c r="M30" s="31"/>
      <c r="N30" s="40">
        <f t="shared" si="2"/>
        <v>0</v>
      </c>
      <c r="O30" s="41">
        <v>13</v>
      </c>
      <c r="P30" s="31"/>
      <c r="Q30" s="40">
        <f t="shared" si="3"/>
        <v>2.6</v>
      </c>
      <c r="R30" s="41">
        <v>18</v>
      </c>
      <c r="S30" s="31"/>
      <c r="T30" s="40">
        <f t="shared" si="4"/>
        <v>3.6</v>
      </c>
      <c r="U30" s="41"/>
      <c r="V30" s="31"/>
      <c r="W30" s="40">
        <f t="shared" si="5"/>
        <v>0</v>
      </c>
      <c r="X30" s="31"/>
      <c r="Y30" s="31"/>
      <c r="Z30" s="40">
        <f t="shared" si="6"/>
        <v>0</v>
      </c>
      <c r="AA30" s="41">
        <v>2</v>
      </c>
      <c r="AB30" s="41">
        <v>2</v>
      </c>
      <c r="AC30" s="41">
        <v>2</v>
      </c>
      <c r="AD30" s="41">
        <v>2</v>
      </c>
      <c r="AE30" s="41">
        <v>2</v>
      </c>
      <c r="AF30" s="65">
        <f t="shared" si="7"/>
        <v>10</v>
      </c>
      <c r="AG30" s="40">
        <f t="shared" si="8"/>
        <v>1</v>
      </c>
      <c r="AH30" s="73">
        <f t="shared" si="10"/>
        <v>10.2</v>
      </c>
      <c r="AI30" s="74">
        <f t="shared" si="9"/>
        <v>10</v>
      </c>
    </row>
    <row r="31" spans="2:35">
      <c r="B31" s="42">
        <v>21</v>
      </c>
      <c r="C31" s="37" t="s">
        <v>198</v>
      </c>
      <c r="D31" s="37" t="s">
        <v>199</v>
      </c>
      <c r="E31" s="37" t="s">
        <v>200</v>
      </c>
      <c r="F31" s="41">
        <v>20</v>
      </c>
      <c r="G31" s="31"/>
      <c r="H31" s="40">
        <f t="shared" si="0"/>
        <v>3</v>
      </c>
      <c r="I31" s="41">
        <v>17</v>
      </c>
      <c r="J31" s="31"/>
      <c r="K31" s="40">
        <f t="shared" si="1"/>
        <v>2.55</v>
      </c>
      <c r="L31" s="41">
        <v>15</v>
      </c>
      <c r="M31" s="31"/>
      <c r="N31" s="40">
        <f t="shared" si="2"/>
        <v>3</v>
      </c>
      <c r="O31" s="41">
        <v>13</v>
      </c>
      <c r="P31" s="31"/>
      <c r="Q31" s="40">
        <f t="shared" si="3"/>
        <v>2.6</v>
      </c>
      <c r="R31" s="41">
        <v>18</v>
      </c>
      <c r="S31" s="31"/>
      <c r="T31" s="40">
        <f t="shared" si="4"/>
        <v>3.6</v>
      </c>
      <c r="U31" s="41"/>
      <c r="V31" s="31"/>
      <c r="W31" s="40">
        <f t="shared" si="5"/>
        <v>0</v>
      </c>
      <c r="X31" s="31"/>
      <c r="Y31" s="31"/>
      <c r="Z31" s="40">
        <f t="shared" si="6"/>
        <v>0</v>
      </c>
      <c r="AA31" s="41">
        <v>3</v>
      </c>
      <c r="AB31" s="41">
        <v>3</v>
      </c>
      <c r="AC31" s="41">
        <v>3</v>
      </c>
      <c r="AD31" s="41">
        <v>3</v>
      </c>
      <c r="AE31" s="41">
        <v>3</v>
      </c>
      <c r="AF31" s="65">
        <f t="shared" si="7"/>
        <v>15</v>
      </c>
      <c r="AG31" s="40">
        <f t="shared" si="8"/>
        <v>1.5</v>
      </c>
      <c r="AH31" s="73">
        <f t="shared" si="10"/>
        <v>16.25</v>
      </c>
      <c r="AI31" s="74">
        <f t="shared" si="9"/>
        <v>16</v>
      </c>
    </row>
    <row r="32" spans="2:35">
      <c r="B32" s="42">
        <v>22</v>
      </c>
      <c r="C32" s="37" t="s">
        <v>201</v>
      </c>
      <c r="D32" s="37" t="s">
        <v>202</v>
      </c>
      <c r="E32" s="37" t="s">
        <v>203</v>
      </c>
      <c r="F32" s="41">
        <v>13</v>
      </c>
      <c r="G32" s="31"/>
      <c r="H32" s="40">
        <f t="shared" si="0"/>
        <v>1.95</v>
      </c>
      <c r="I32" s="41">
        <v>13</v>
      </c>
      <c r="J32" s="31"/>
      <c r="K32" s="40">
        <f t="shared" si="1"/>
        <v>1.95</v>
      </c>
      <c r="L32" s="41">
        <v>14</v>
      </c>
      <c r="M32" s="31"/>
      <c r="N32" s="40">
        <f t="shared" si="2"/>
        <v>2.8</v>
      </c>
      <c r="O32" s="41">
        <v>13</v>
      </c>
      <c r="P32" s="31"/>
      <c r="Q32" s="40">
        <f t="shared" si="3"/>
        <v>2.6</v>
      </c>
      <c r="R32" s="41">
        <v>20</v>
      </c>
      <c r="S32" s="31"/>
      <c r="T32" s="40">
        <f t="shared" si="4"/>
        <v>4</v>
      </c>
      <c r="U32" s="41"/>
      <c r="V32" s="31"/>
      <c r="W32" s="40">
        <f t="shared" si="5"/>
        <v>0</v>
      </c>
      <c r="X32" s="31"/>
      <c r="Y32" s="31"/>
      <c r="Z32" s="40">
        <f t="shared" si="6"/>
        <v>0</v>
      </c>
      <c r="AA32" s="41">
        <v>2</v>
      </c>
      <c r="AB32" s="41">
        <v>2</v>
      </c>
      <c r="AC32" s="41">
        <v>2</v>
      </c>
      <c r="AD32" s="41">
        <v>2</v>
      </c>
      <c r="AE32" s="41">
        <v>2</v>
      </c>
      <c r="AF32" s="65">
        <f t="shared" si="7"/>
        <v>10</v>
      </c>
      <c r="AG32" s="40">
        <f t="shared" si="8"/>
        <v>1</v>
      </c>
      <c r="AH32" s="73">
        <f t="shared" si="10"/>
        <v>14.3</v>
      </c>
      <c r="AI32" s="74">
        <f t="shared" si="9"/>
        <v>14</v>
      </c>
    </row>
    <row r="33" spans="2:35">
      <c r="B33" s="42">
        <v>23</v>
      </c>
      <c r="C33" s="37" t="s">
        <v>204</v>
      </c>
      <c r="D33" s="37" t="s">
        <v>205</v>
      </c>
      <c r="E33" s="37" t="s">
        <v>206</v>
      </c>
      <c r="F33" s="41">
        <v>15</v>
      </c>
      <c r="G33" s="31"/>
      <c r="H33" s="40">
        <f t="shared" si="0"/>
        <v>2.25</v>
      </c>
      <c r="I33" s="41">
        <v>13</v>
      </c>
      <c r="J33" s="31"/>
      <c r="K33" s="40">
        <f t="shared" si="1"/>
        <v>1.95</v>
      </c>
      <c r="L33" s="41">
        <v>15</v>
      </c>
      <c r="M33" s="31"/>
      <c r="N33" s="40">
        <f t="shared" si="2"/>
        <v>3</v>
      </c>
      <c r="O33" s="41">
        <v>10</v>
      </c>
      <c r="P33" s="31"/>
      <c r="Q33" s="40">
        <f t="shared" si="3"/>
        <v>2</v>
      </c>
      <c r="R33" s="41">
        <v>18</v>
      </c>
      <c r="S33" s="31"/>
      <c r="T33" s="40">
        <f t="shared" si="4"/>
        <v>3.6</v>
      </c>
      <c r="U33" s="41"/>
      <c r="V33" s="31"/>
      <c r="W33" s="40">
        <f t="shared" si="5"/>
        <v>0</v>
      </c>
      <c r="X33" s="31"/>
      <c r="Y33" s="31"/>
      <c r="Z33" s="40">
        <f t="shared" si="6"/>
        <v>0</v>
      </c>
      <c r="AA33" s="41">
        <v>3</v>
      </c>
      <c r="AB33" s="41">
        <v>3</v>
      </c>
      <c r="AC33" s="41">
        <v>3</v>
      </c>
      <c r="AD33" s="41">
        <v>3</v>
      </c>
      <c r="AE33" s="41">
        <v>3</v>
      </c>
      <c r="AF33" s="65">
        <f t="shared" si="7"/>
        <v>15</v>
      </c>
      <c r="AG33" s="40">
        <f t="shared" si="8"/>
        <v>1.5</v>
      </c>
      <c r="AH33" s="73">
        <f t="shared" si="10"/>
        <v>14.3</v>
      </c>
      <c r="AI33" s="74">
        <f t="shared" si="9"/>
        <v>14</v>
      </c>
    </row>
    <row r="34" spans="2:35">
      <c r="B34" s="42">
        <v>24</v>
      </c>
      <c r="C34" s="37" t="s">
        <v>207</v>
      </c>
      <c r="D34" s="37" t="s">
        <v>208</v>
      </c>
      <c r="E34" s="37" t="s">
        <v>209</v>
      </c>
      <c r="F34" s="41">
        <v>20</v>
      </c>
      <c r="G34" s="31"/>
      <c r="H34" s="40">
        <f t="shared" si="0"/>
        <v>3</v>
      </c>
      <c r="I34" s="41">
        <v>17</v>
      </c>
      <c r="J34" s="31"/>
      <c r="K34" s="40">
        <f t="shared" si="1"/>
        <v>2.55</v>
      </c>
      <c r="L34" s="41">
        <v>16</v>
      </c>
      <c r="M34" s="31"/>
      <c r="N34" s="40">
        <f t="shared" si="2"/>
        <v>3.2</v>
      </c>
      <c r="O34" s="41">
        <v>15</v>
      </c>
      <c r="P34" s="31"/>
      <c r="Q34" s="40">
        <f t="shared" si="3"/>
        <v>3</v>
      </c>
      <c r="R34" s="41">
        <v>20</v>
      </c>
      <c r="S34" s="31"/>
      <c r="T34" s="40">
        <f t="shared" si="4"/>
        <v>4</v>
      </c>
      <c r="U34" s="41"/>
      <c r="V34" s="31"/>
      <c r="W34" s="40">
        <f t="shared" si="5"/>
        <v>0</v>
      </c>
      <c r="X34" s="31"/>
      <c r="Y34" s="31"/>
      <c r="Z34" s="40">
        <f t="shared" si="6"/>
        <v>0</v>
      </c>
      <c r="AA34" s="41">
        <v>4</v>
      </c>
      <c r="AB34" s="41">
        <v>4</v>
      </c>
      <c r="AC34" s="41">
        <v>4</v>
      </c>
      <c r="AD34" s="41">
        <v>4</v>
      </c>
      <c r="AE34" s="41">
        <v>4</v>
      </c>
      <c r="AF34" s="65">
        <f t="shared" si="7"/>
        <v>20</v>
      </c>
      <c r="AG34" s="40">
        <f t="shared" si="8"/>
        <v>2</v>
      </c>
      <c r="AH34" s="73">
        <f t="shared" si="10"/>
        <v>17.75</v>
      </c>
      <c r="AI34" s="74">
        <f t="shared" si="9"/>
        <v>18</v>
      </c>
    </row>
    <row r="35" spans="2:35">
      <c r="B35" s="42">
        <v>25</v>
      </c>
      <c r="C35" s="37" t="s">
        <v>210</v>
      </c>
      <c r="D35" s="37" t="s">
        <v>211</v>
      </c>
      <c r="E35" s="37" t="s">
        <v>212</v>
      </c>
      <c r="F35" s="38">
        <v>17</v>
      </c>
      <c r="G35" s="38"/>
      <c r="H35" s="40">
        <f t="shared" si="0"/>
        <v>2.55</v>
      </c>
      <c r="I35" s="41" t="s">
        <v>37</v>
      </c>
      <c r="J35" s="31"/>
      <c r="K35" s="40">
        <f t="shared" si="1"/>
        <v>0</v>
      </c>
      <c r="L35" s="41">
        <v>16</v>
      </c>
      <c r="M35" s="31"/>
      <c r="N35" s="40">
        <f t="shared" si="2"/>
        <v>3.2</v>
      </c>
      <c r="O35" s="41">
        <v>15</v>
      </c>
      <c r="P35" s="31"/>
      <c r="Q35" s="40">
        <f t="shared" si="3"/>
        <v>3</v>
      </c>
      <c r="R35" s="41">
        <v>18</v>
      </c>
      <c r="S35" s="31"/>
      <c r="T35" s="40">
        <f t="shared" si="4"/>
        <v>3.6</v>
      </c>
      <c r="U35" s="41"/>
      <c r="V35" s="31"/>
      <c r="W35" s="40">
        <f t="shared" si="5"/>
        <v>0</v>
      </c>
      <c r="X35" s="31"/>
      <c r="Y35" s="31"/>
      <c r="Z35" s="40">
        <f t="shared" si="6"/>
        <v>0</v>
      </c>
      <c r="AA35" s="41">
        <v>3</v>
      </c>
      <c r="AB35" s="41">
        <v>3</v>
      </c>
      <c r="AC35" s="41">
        <v>3</v>
      </c>
      <c r="AD35" s="41">
        <v>3</v>
      </c>
      <c r="AE35" s="41">
        <v>3</v>
      </c>
      <c r="AF35" s="65">
        <f t="shared" si="7"/>
        <v>15</v>
      </c>
      <c r="AG35" s="40">
        <f t="shared" si="8"/>
        <v>1.5</v>
      </c>
      <c r="AH35" s="73">
        <f t="shared" si="10"/>
        <v>13.85</v>
      </c>
      <c r="AI35" s="74">
        <f t="shared" si="9"/>
        <v>14</v>
      </c>
    </row>
    <row r="36" spans="2:35">
      <c r="B36" s="42">
        <v>26</v>
      </c>
      <c r="C36" s="37" t="s">
        <v>213</v>
      </c>
      <c r="D36" s="37" t="s">
        <v>214</v>
      </c>
      <c r="E36" s="37" t="s">
        <v>215</v>
      </c>
      <c r="F36" s="38">
        <v>18</v>
      </c>
      <c r="G36" s="38"/>
      <c r="H36" s="40">
        <f t="shared" si="0"/>
        <v>2.7</v>
      </c>
      <c r="I36" s="41">
        <v>17</v>
      </c>
      <c r="J36" s="31"/>
      <c r="K36" s="40">
        <f t="shared" si="1"/>
        <v>2.55</v>
      </c>
      <c r="L36" s="41">
        <v>13</v>
      </c>
      <c r="M36" s="31"/>
      <c r="N36" s="40">
        <f t="shared" si="2"/>
        <v>2.6</v>
      </c>
      <c r="O36" s="41" t="s">
        <v>37</v>
      </c>
      <c r="P36" s="31"/>
      <c r="Q36" s="40">
        <f t="shared" si="3"/>
        <v>0</v>
      </c>
      <c r="R36" s="41">
        <v>18</v>
      </c>
      <c r="S36" s="31"/>
      <c r="T36" s="40">
        <f t="shared" si="4"/>
        <v>3.6</v>
      </c>
      <c r="U36" s="41"/>
      <c r="V36" s="31"/>
      <c r="W36" s="40">
        <f t="shared" si="5"/>
        <v>0</v>
      </c>
      <c r="X36" s="31"/>
      <c r="Y36" s="31"/>
      <c r="Z36" s="40">
        <f t="shared" si="6"/>
        <v>0</v>
      </c>
      <c r="AA36" s="41">
        <v>3</v>
      </c>
      <c r="AB36" s="41">
        <v>3</v>
      </c>
      <c r="AC36" s="41">
        <v>3</v>
      </c>
      <c r="AD36" s="41">
        <v>3</v>
      </c>
      <c r="AE36" s="41">
        <v>3</v>
      </c>
      <c r="AF36" s="65">
        <f t="shared" si="7"/>
        <v>15</v>
      </c>
      <c r="AG36" s="40">
        <f t="shared" si="8"/>
        <v>1.5</v>
      </c>
      <c r="AH36" s="73">
        <f t="shared" si="10"/>
        <v>12.95</v>
      </c>
      <c r="AI36" s="74">
        <f t="shared" si="9"/>
        <v>13</v>
      </c>
    </row>
    <row r="37" spans="2:35">
      <c r="B37" s="30">
        <v>27</v>
      </c>
      <c r="C37" s="37" t="s">
        <v>216</v>
      </c>
      <c r="D37" s="37" t="s">
        <v>217</v>
      </c>
      <c r="E37" s="37" t="s">
        <v>218</v>
      </c>
      <c r="F37" s="38">
        <v>20</v>
      </c>
      <c r="G37" s="38"/>
      <c r="H37" s="40">
        <f t="shared" si="0"/>
        <v>3</v>
      </c>
      <c r="I37" s="41">
        <v>20</v>
      </c>
      <c r="J37" s="31"/>
      <c r="K37" s="40">
        <f t="shared" si="1"/>
        <v>3</v>
      </c>
      <c r="L37" s="41">
        <v>16</v>
      </c>
      <c r="M37" s="31"/>
      <c r="N37" s="40">
        <f t="shared" si="2"/>
        <v>3.2</v>
      </c>
      <c r="O37" s="41">
        <v>20</v>
      </c>
      <c r="P37" s="31"/>
      <c r="Q37" s="40">
        <f t="shared" si="3"/>
        <v>4</v>
      </c>
      <c r="R37" s="41">
        <v>20</v>
      </c>
      <c r="S37" s="31"/>
      <c r="T37" s="40">
        <f t="shared" si="4"/>
        <v>4</v>
      </c>
      <c r="U37" s="41"/>
      <c r="V37" s="31"/>
      <c r="W37" s="40">
        <f t="shared" si="5"/>
        <v>0</v>
      </c>
      <c r="X37" s="31"/>
      <c r="Y37" s="31"/>
      <c r="Z37" s="40">
        <f t="shared" si="6"/>
        <v>0</v>
      </c>
      <c r="AA37" s="41">
        <v>4</v>
      </c>
      <c r="AB37" s="41">
        <v>4</v>
      </c>
      <c r="AC37" s="41">
        <v>4</v>
      </c>
      <c r="AD37" s="41">
        <v>4</v>
      </c>
      <c r="AE37" s="41">
        <v>4</v>
      </c>
      <c r="AF37" s="65">
        <f t="shared" si="7"/>
        <v>20</v>
      </c>
      <c r="AG37" s="40">
        <f t="shared" si="8"/>
        <v>2</v>
      </c>
      <c r="AH37" s="73">
        <f t="shared" si="10"/>
        <v>19.2</v>
      </c>
      <c r="AI37" s="74">
        <f t="shared" si="9"/>
        <v>19</v>
      </c>
    </row>
    <row r="38" spans="2:35">
      <c r="B38" s="30">
        <v>28</v>
      </c>
      <c r="C38" s="37" t="s">
        <v>219</v>
      </c>
      <c r="D38" s="37" t="s">
        <v>220</v>
      </c>
      <c r="E38" s="37" t="s">
        <v>221</v>
      </c>
      <c r="F38" s="38">
        <v>20</v>
      </c>
      <c r="G38" s="38"/>
      <c r="H38" s="40">
        <f t="shared" si="0"/>
        <v>3</v>
      </c>
      <c r="I38" s="41">
        <v>18</v>
      </c>
      <c r="J38" s="31"/>
      <c r="K38" s="40">
        <f t="shared" si="1"/>
        <v>2.7</v>
      </c>
      <c r="L38" s="41">
        <v>16</v>
      </c>
      <c r="M38" s="31"/>
      <c r="N38" s="40">
        <f t="shared" si="2"/>
        <v>3.2</v>
      </c>
      <c r="O38" s="41">
        <v>19</v>
      </c>
      <c r="P38" s="31"/>
      <c r="Q38" s="40">
        <f t="shared" si="3"/>
        <v>3.8</v>
      </c>
      <c r="R38" s="41">
        <v>20</v>
      </c>
      <c r="S38" s="31"/>
      <c r="T38" s="40">
        <f t="shared" si="4"/>
        <v>4</v>
      </c>
      <c r="U38" s="41"/>
      <c r="V38" s="31"/>
      <c r="W38" s="40">
        <f t="shared" si="5"/>
        <v>0</v>
      </c>
      <c r="X38" s="31"/>
      <c r="Y38" s="31"/>
      <c r="Z38" s="40">
        <f t="shared" si="6"/>
        <v>0</v>
      </c>
      <c r="AA38" s="41">
        <v>4</v>
      </c>
      <c r="AB38" s="41">
        <v>4</v>
      </c>
      <c r="AC38" s="41">
        <v>4</v>
      </c>
      <c r="AD38" s="41">
        <v>4</v>
      </c>
      <c r="AE38" s="41">
        <v>4</v>
      </c>
      <c r="AF38" s="65">
        <f t="shared" si="7"/>
        <v>20</v>
      </c>
      <c r="AG38" s="40">
        <f t="shared" si="8"/>
        <v>2</v>
      </c>
      <c r="AH38" s="73">
        <f t="shared" si="10"/>
        <v>18.7</v>
      </c>
      <c r="AI38" s="74">
        <f t="shared" si="9"/>
        <v>19</v>
      </c>
    </row>
    <row r="39" spans="2:35">
      <c r="B39" s="30">
        <v>29</v>
      </c>
      <c r="C39" s="37" t="s">
        <v>222</v>
      </c>
      <c r="D39" s="37" t="s">
        <v>223</v>
      </c>
      <c r="E39" s="37" t="s">
        <v>224</v>
      </c>
      <c r="F39" s="38">
        <v>18</v>
      </c>
      <c r="G39" s="38"/>
      <c r="H39" s="40">
        <f t="shared" ref="H39" si="11">MAX(F39,G39)*F$6</f>
        <v>2.7</v>
      </c>
      <c r="I39" s="41">
        <v>14</v>
      </c>
      <c r="J39" s="31"/>
      <c r="K39" s="40">
        <f t="shared" ref="K39" si="12">MAX(I39,J39)*I$6</f>
        <v>2.1</v>
      </c>
      <c r="L39" s="41">
        <v>16</v>
      </c>
      <c r="M39" s="31"/>
      <c r="N39" s="40">
        <f t="shared" ref="N39" si="13">MAX(L39,M39)*L$6</f>
        <v>3.2</v>
      </c>
      <c r="O39" s="41">
        <v>10</v>
      </c>
      <c r="P39" s="31"/>
      <c r="Q39" s="40">
        <f t="shared" ref="Q39" si="14">MAX(O39,P39)*O$6</f>
        <v>2</v>
      </c>
      <c r="R39" s="41">
        <v>20</v>
      </c>
      <c r="S39" s="31"/>
      <c r="T39" s="40">
        <f t="shared" ref="T39" si="15">MAX(R39,S39)*R$6</f>
        <v>4</v>
      </c>
      <c r="U39" s="41"/>
      <c r="V39" s="31"/>
      <c r="W39" s="40">
        <f t="shared" ref="W39" si="16">MAX(U39,V39)*U$6</f>
        <v>0</v>
      </c>
      <c r="X39" s="31"/>
      <c r="Y39" s="31"/>
      <c r="Z39" s="40">
        <f t="shared" ref="Z39" si="17">MAX(X39,Y39)*X$6</f>
        <v>0</v>
      </c>
      <c r="AA39" s="41">
        <v>4</v>
      </c>
      <c r="AB39" s="41">
        <v>4</v>
      </c>
      <c r="AC39" s="41">
        <v>4</v>
      </c>
      <c r="AD39" s="41">
        <v>4</v>
      </c>
      <c r="AE39" s="41">
        <v>4</v>
      </c>
      <c r="AF39" s="65">
        <f t="shared" si="7"/>
        <v>20</v>
      </c>
      <c r="AG39" s="40">
        <f t="shared" ref="AG39" si="18">AF39*AG$4</f>
        <v>2</v>
      </c>
      <c r="AH39" s="73">
        <f t="shared" ref="AH39" si="19">AG39+Z39+W39+T39+Q39+N39+K39+H39</f>
        <v>16</v>
      </c>
      <c r="AI39" s="74">
        <f t="shared" ref="AI39" si="20">ROUND(AH39+0.1,0)</f>
        <v>16</v>
      </c>
    </row>
    <row r="40" spans="2:35">
      <c r="B40" s="30">
        <v>30</v>
      </c>
      <c r="C40" s="37" t="s">
        <v>225</v>
      </c>
      <c r="D40" s="37" t="s">
        <v>226</v>
      </c>
      <c r="E40" s="37" t="s">
        <v>227</v>
      </c>
      <c r="F40" s="38">
        <v>6</v>
      </c>
      <c r="G40" s="38"/>
      <c r="H40" s="40">
        <f t="shared" ref="H40" si="21">MAX(F40,G40)*F$6</f>
        <v>0.9</v>
      </c>
      <c r="I40" s="41">
        <v>19</v>
      </c>
      <c r="J40" s="31"/>
      <c r="K40" s="40">
        <f t="shared" ref="K40" si="22">MAX(I40,J40)*I$6</f>
        <v>2.85</v>
      </c>
      <c r="L40" s="41">
        <v>16</v>
      </c>
      <c r="M40" s="31"/>
      <c r="N40" s="40">
        <f t="shared" ref="N40" si="23">MAX(L40,M40)*L$6</f>
        <v>3.2</v>
      </c>
      <c r="O40" s="41">
        <v>17</v>
      </c>
      <c r="P40" s="31"/>
      <c r="Q40" s="40">
        <f t="shared" ref="Q40" si="24">MAX(O40,P40)*O$6</f>
        <v>3.4</v>
      </c>
      <c r="R40" s="41">
        <v>20</v>
      </c>
      <c r="S40" s="31"/>
      <c r="T40" s="40">
        <f t="shared" ref="T40" si="25">MAX(R40,S40)*R$6</f>
        <v>4</v>
      </c>
      <c r="U40" s="41"/>
      <c r="V40" s="31"/>
      <c r="W40" s="40">
        <f t="shared" ref="W40" si="26">MAX(U40,V40)*U$6</f>
        <v>0</v>
      </c>
      <c r="X40" s="31"/>
      <c r="Y40" s="31"/>
      <c r="Z40" s="40">
        <f t="shared" ref="Z40" si="27">MAX(X40,Y40)*X$6</f>
        <v>0</v>
      </c>
      <c r="AA40" s="41">
        <v>4</v>
      </c>
      <c r="AB40" s="41">
        <v>4</v>
      </c>
      <c r="AC40" s="41">
        <v>4</v>
      </c>
      <c r="AD40" s="41">
        <v>4</v>
      </c>
      <c r="AE40" s="41">
        <v>4</v>
      </c>
      <c r="AF40" s="65">
        <f t="shared" si="7"/>
        <v>20</v>
      </c>
      <c r="AG40" s="40">
        <f t="shared" ref="AG40" si="28">AF40*AG$4</f>
        <v>2</v>
      </c>
      <c r="AH40" s="73">
        <f t="shared" ref="AH40" si="29">AG40+Z40+W40+T40+Q40+N40+K40+H40</f>
        <v>16.35</v>
      </c>
      <c r="AI40" s="74">
        <f t="shared" ref="AI40" si="30">ROUND(AH40+0.1,0)</f>
        <v>16</v>
      </c>
    </row>
    <row r="41" customHeight="1" spans="2:35">
      <c r="B41" s="42">
        <v>31</v>
      </c>
      <c r="C41" s="37" t="s">
        <v>228</v>
      </c>
      <c r="D41" s="37" t="s">
        <v>229</v>
      </c>
      <c r="E41" s="37" t="s">
        <v>230</v>
      </c>
      <c r="F41" s="38" t="s">
        <v>37</v>
      </c>
      <c r="G41" s="38"/>
      <c r="H41" s="40">
        <f t="shared" si="0"/>
        <v>0</v>
      </c>
      <c r="I41" s="41" t="s">
        <v>37</v>
      </c>
      <c r="J41" s="31"/>
      <c r="K41" s="40">
        <f t="shared" si="1"/>
        <v>0</v>
      </c>
      <c r="L41" s="41" t="s">
        <v>38</v>
      </c>
      <c r="M41" s="31"/>
      <c r="N41" s="40">
        <f t="shared" si="2"/>
        <v>0</v>
      </c>
      <c r="O41" s="41" t="s">
        <v>38</v>
      </c>
      <c r="P41" s="31"/>
      <c r="Q41" s="40">
        <f t="shared" si="3"/>
        <v>0</v>
      </c>
      <c r="R41" s="41">
        <v>20</v>
      </c>
      <c r="S41" s="31"/>
      <c r="T41" s="40">
        <f t="shared" si="4"/>
        <v>4</v>
      </c>
      <c r="U41" s="41"/>
      <c r="V41" s="31"/>
      <c r="W41" s="40">
        <f t="shared" si="5"/>
        <v>0</v>
      </c>
      <c r="X41" s="31"/>
      <c r="Y41" s="31"/>
      <c r="Z41" s="40">
        <f t="shared" si="6"/>
        <v>0</v>
      </c>
      <c r="AA41" s="41">
        <v>1</v>
      </c>
      <c r="AB41" s="41">
        <v>1</v>
      </c>
      <c r="AC41" s="41">
        <v>1</v>
      </c>
      <c r="AD41" s="41">
        <v>1</v>
      </c>
      <c r="AE41" s="41">
        <v>1</v>
      </c>
      <c r="AF41" s="65">
        <f t="shared" si="7"/>
        <v>5</v>
      </c>
      <c r="AG41" s="40">
        <f t="shared" si="8"/>
        <v>0.5</v>
      </c>
      <c r="AH41" s="73">
        <f t="shared" si="10"/>
        <v>4.5</v>
      </c>
      <c r="AI41" s="74">
        <f t="shared" si="9"/>
        <v>5</v>
      </c>
    </row>
    <row r="42" spans="2:35">
      <c r="B42" s="42">
        <v>32</v>
      </c>
      <c r="C42" s="37" t="s">
        <v>231</v>
      </c>
      <c r="D42" s="37" t="s">
        <v>232</v>
      </c>
      <c r="E42" s="37" t="s">
        <v>233</v>
      </c>
      <c r="F42" s="38">
        <v>18</v>
      </c>
      <c r="G42" s="38"/>
      <c r="H42" s="40">
        <f t="shared" ref="H42:H50" si="31">MAX(F42,G42)*F$6</f>
        <v>2.7</v>
      </c>
      <c r="I42" s="41">
        <v>17</v>
      </c>
      <c r="J42" s="31"/>
      <c r="K42" s="40">
        <f t="shared" ref="K42:K50" si="32">MAX(I42,J42)*I$6</f>
        <v>2.55</v>
      </c>
      <c r="L42" s="41">
        <v>12</v>
      </c>
      <c r="M42" s="31"/>
      <c r="N42" s="40">
        <f t="shared" ref="N42:N50" si="33">MAX(L42,M42)*L$6</f>
        <v>2.4</v>
      </c>
      <c r="O42" s="41">
        <v>19</v>
      </c>
      <c r="P42" s="31"/>
      <c r="Q42" s="40">
        <f t="shared" ref="Q42:Q50" si="34">MAX(O42,P42)*O$6</f>
        <v>3.8</v>
      </c>
      <c r="R42" s="41">
        <v>20</v>
      </c>
      <c r="S42" s="31"/>
      <c r="T42" s="40">
        <f t="shared" ref="T42:T50" si="35">MAX(R42,S42)*R$6</f>
        <v>4</v>
      </c>
      <c r="U42" s="41"/>
      <c r="V42" s="31"/>
      <c r="W42" s="40">
        <f t="shared" ref="W42:W50" si="36">MAX(U42,V42)*U$6</f>
        <v>0</v>
      </c>
      <c r="X42" s="31"/>
      <c r="Y42" s="31"/>
      <c r="Z42" s="40">
        <f t="shared" ref="Z42:Z50" si="37">MAX(X42,Y42)*X$6</f>
        <v>0</v>
      </c>
      <c r="AA42" s="41">
        <v>4</v>
      </c>
      <c r="AB42" s="41">
        <v>4</v>
      </c>
      <c r="AC42" s="41">
        <v>4</v>
      </c>
      <c r="AD42" s="41">
        <v>4</v>
      </c>
      <c r="AE42" s="41">
        <v>4</v>
      </c>
      <c r="AF42" s="65">
        <f t="shared" si="7"/>
        <v>20</v>
      </c>
      <c r="AG42" s="40">
        <f t="shared" ref="AG42:AG50" si="38">AF42*AG$4</f>
        <v>2</v>
      </c>
      <c r="AH42" s="73">
        <f t="shared" ref="AH42:AH50" si="39">AG42+Z42+W42+T42+Q42+N42+K42+H42</f>
        <v>17.45</v>
      </c>
      <c r="AI42" s="74">
        <f t="shared" ref="AI42:AI50" si="40">ROUND(AH42+0.1,0)</f>
        <v>18</v>
      </c>
    </row>
    <row r="43" customHeight="1" spans="2:35">
      <c r="B43" s="42">
        <v>33</v>
      </c>
      <c r="C43" s="37"/>
      <c r="D43" s="37"/>
      <c r="E43" s="37"/>
      <c r="F43" s="38"/>
      <c r="G43" s="38"/>
      <c r="H43" s="40">
        <f t="shared" si="31"/>
        <v>0</v>
      </c>
      <c r="I43" s="41"/>
      <c r="J43" s="31"/>
      <c r="K43" s="40">
        <f t="shared" si="32"/>
        <v>0</v>
      </c>
      <c r="L43" s="41"/>
      <c r="M43" s="31"/>
      <c r="N43" s="40">
        <f t="shared" si="33"/>
        <v>0</v>
      </c>
      <c r="O43" s="41"/>
      <c r="P43" s="31"/>
      <c r="Q43" s="40">
        <f t="shared" si="34"/>
        <v>0</v>
      </c>
      <c r="R43" s="41"/>
      <c r="S43" s="31"/>
      <c r="T43" s="40">
        <f t="shared" si="35"/>
        <v>0</v>
      </c>
      <c r="U43" s="41"/>
      <c r="V43" s="31"/>
      <c r="W43" s="40">
        <f t="shared" si="36"/>
        <v>0</v>
      </c>
      <c r="X43" s="31"/>
      <c r="Y43" s="31"/>
      <c r="Z43" s="40">
        <f t="shared" si="37"/>
        <v>0</v>
      </c>
      <c r="AA43" s="41"/>
      <c r="AB43" s="41"/>
      <c r="AC43" s="41"/>
      <c r="AD43" s="41"/>
      <c r="AE43" s="41"/>
      <c r="AF43" s="65">
        <f t="shared" si="7"/>
        <v>0</v>
      </c>
      <c r="AG43" s="40">
        <f t="shared" si="38"/>
        <v>0</v>
      </c>
      <c r="AH43" s="73">
        <f t="shared" si="39"/>
        <v>0</v>
      </c>
      <c r="AI43" s="74">
        <f t="shared" si="40"/>
        <v>0</v>
      </c>
    </row>
    <row r="44" spans="2:35">
      <c r="B44" s="42">
        <v>34</v>
      </c>
      <c r="C44" s="37"/>
      <c r="D44" s="37"/>
      <c r="E44" s="37"/>
      <c r="F44" s="38"/>
      <c r="G44" s="38"/>
      <c r="H44" s="40">
        <f t="shared" si="31"/>
        <v>0</v>
      </c>
      <c r="I44" s="41"/>
      <c r="J44" s="31"/>
      <c r="K44" s="40">
        <f t="shared" si="32"/>
        <v>0</v>
      </c>
      <c r="L44" s="41"/>
      <c r="M44" s="31"/>
      <c r="N44" s="40">
        <f t="shared" si="33"/>
        <v>0</v>
      </c>
      <c r="O44" s="41"/>
      <c r="P44" s="31"/>
      <c r="Q44" s="40">
        <f t="shared" si="34"/>
        <v>0</v>
      </c>
      <c r="R44" s="41"/>
      <c r="S44" s="31"/>
      <c r="T44" s="40">
        <f t="shared" si="35"/>
        <v>0</v>
      </c>
      <c r="U44" s="41"/>
      <c r="V44" s="31"/>
      <c r="W44" s="40">
        <f t="shared" si="36"/>
        <v>0</v>
      </c>
      <c r="X44" s="31"/>
      <c r="Y44" s="31"/>
      <c r="Z44" s="40">
        <f t="shared" si="37"/>
        <v>0</v>
      </c>
      <c r="AA44" s="41"/>
      <c r="AB44" s="41"/>
      <c r="AC44" s="41"/>
      <c r="AD44" s="41"/>
      <c r="AE44" s="41"/>
      <c r="AF44" s="65">
        <f t="shared" si="7"/>
        <v>0</v>
      </c>
      <c r="AG44" s="40">
        <f t="shared" si="38"/>
        <v>0</v>
      </c>
      <c r="AH44" s="73">
        <f t="shared" si="39"/>
        <v>0</v>
      </c>
      <c r="AI44" s="74">
        <f t="shared" si="40"/>
        <v>0</v>
      </c>
    </row>
    <row r="45" spans="2:35">
      <c r="B45" s="42">
        <v>35</v>
      </c>
      <c r="C45" s="37"/>
      <c r="D45" s="37"/>
      <c r="E45" s="37"/>
      <c r="F45" s="38"/>
      <c r="G45" s="38"/>
      <c r="H45" s="40">
        <f t="shared" si="31"/>
        <v>0</v>
      </c>
      <c r="I45" s="41"/>
      <c r="J45" s="31"/>
      <c r="K45" s="40">
        <f t="shared" si="32"/>
        <v>0</v>
      </c>
      <c r="L45" s="41"/>
      <c r="M45" s="31"/>
      <c r="N45" s="40">
        <f t="shared" si="33"/>
        <v>0</v>
      </c>
      <c r="O45" s="41"/>
      <c r="P45" s="31"/>
      <c r="Q45" s="40">
        <f t="shared" si="34"/>
        <v>0</v>
      </c>
      <c r="R45" s="41"/>
      <c r="S45" s="31"/>
      <c r="T45" s="40">
        <f t="shared" si="35"/>
        <v>0</v>
      </c>
      <c r="U45" s="41"/>
      <c r="V45" s="31"/>
      <c r="W45" s="40">
        <f t="shared" si="36"/>
        <v>0</v>
      </c>
      <c r="X45" s="31"/>
      <c r="Y45" s="31"/>
      <c r="Z45" s="40">
        <f t="shared" si="37"/>
        <v>0</v>
      </c>
      <c r="AA45" s="41"/>
      <c r="AB45" s="41"/>
      <c r="AC45" s="41"/>
      <c r="AD45" s="41"/>
      <c r="AE45" s="41"/>
      <c r="AF45" s="65">
        <f t="shared" si="7"/>
        <v>0</v>
      </c>
      <c r="AG45" s="40">
        <f t="shared" si="38"/>
        <v>0</v>
      </c>
      <c r="AH45" s="73">
        <f t="shared" si="39"/>
        <v>0</v>
      </c>
      <c r="AI45" s="74">
        <f t="shared" si="40"/>
        <v>0</v>
      </c>
    </row>
    <row r="46" spans="2:35">
      <c r="B46" s="42">
        <v>36</v>
      </c>
      <c r="C46" s="43"/>
      <c r="D46" s="44"/>
      <c r="E46" s="44"/>
      <c r="F46" s="38"/>
      <c r="G46" s="38"/>
      <c r="H46" s="40">
        <f t="shared" si="31"/>
        <v>0</v>
      </c>
      <c r="I46" s="41"/>
      <c r="J46" s="31"/>
      <c r="K46" s="40">
        <f t="shared" si="32"/>
        <v>0</v>
      </c>
      <c r="L46" s="41"/>
      <c r="M46" s="31"/>
      <c r="N46" s="40">
        <f t="shared" si="33"/>
        <v>0</v>
      </c>
      <c r="O46" s="41"/>
      <c r="P46" s="31"/>
      <c r="Q46" s="40">
        <f t="shared" si="34"/>
        <v>0</v>
      </c>
      <c r="R46" s="41"/>
      <c r="S46" s="31"/>
      <c r="T46" s="40">
        <f t="shared" si="35"/>
        <v>0</v>
      </c>
      <c r="U46" s="41"/>
      <c r="V46" s="31"/>
      <c r="W46" s="40">
        <f t="shared" si="36"/>
        <v>0</v>
      </c>
      <c r="X46" s="31"/>
      <c r="Y46" s="31"/>
      <c r="Z46" s="40">
        <f t="shared" si="37"/>
        <v>0</v>
      </c>
      <c r="AA46" s="41"/>
      <c r="AB46" s="41"/>
      <c r="AC46" s="41"/>
      <c r="AD46" s="41"/>
      <c r="AE46" s="41"/>
      <c r="AF46" s="65">
        <f t="shared" si="7"/>
        <v>0</v>
      </c>
      <c r="AG46" s="40">
        <f t="shared" si="38"/>
        <v>0</v>
      </c>
      <c r="AH46" s="73">
        <f t="shared" si="39"/>
        <v>0</v>
      </c>
      <c r="AI46" s="74">
        <f t="shared" si="40"/>
        <v>0</v>
      </c>
    </row>
    <row r="47" spans="2:35">
      <c r="B47" s="42">
        <v>37</v>
      </c>
      <c r="C47" s="43"/>
      <c r="D47" s="44"/>
      <c r="E47" s="44"/>
      <c r="F47" s="38"/>
      <c r="G47" s="38"/>
      <c r="H47" s="40">
        <f t="shared" si="31"/>
        <v>0</v>
      </c>
      <c r="I47" s="41"/>
      <c r="J47" s="31"/>
      <c r="K47" s="40">
        <f t="shared" si="32"/>
        <v>0</v>
      </c>
      <c r="L47" s="41"/>
      <c r="M47" s="31"/>
      <c r="N47" s="40">
        <f t="shared" si="33"/>
        <v>0</v>
      </c>
      <c r="O47" s="41"/>
      <c r="P47" s="31"/>
      <c r="Q47" s="40">
        <f t="shared" si="34"/>
        <v>0</v>
      </c>
      <c r="R47" s="41"/>
      <c r="S47" s="31"/>
      <c r="T47" s="40">
        <f t="shared" si="35"/>
        <v>0</v>
      </c>
      <c r="U47" s="41"/>
      <c r="V47" s="31"/>
      <c r="W47" s="40">
        <f t="shared" si="36"/>
        <v>0</v>
      </c>
      <c r="X47" s="31"/>
      <c r="Y47" s="31"/>
      <c r="Z47" s="40">
        <f t="shared" si="37"/>
        <v>0</v>
      </c>
      <c r="AA47" s="41"/>
      <c r="AB47" s="41"/>
      <c r="AC47" s="41"/>
      <c r="AD47" s="41"/>
      <c r="AE47" s="41"/>
      <c r="AF47" s="65">
        <f t="shared" si="7"/>
        <v>0</v>
      </c>
      <c r="AG47" s="40">
        <f t="shared" si="38"/>
        <v>0</v>
      </c>
      <c r="AH47" s="73">
        <f t="shared" si="39"/>
        <v>0</v>
      </c>
      <c r="AI47" s="74">
        <f t="shared" si="40"/>
        <v>0</v>
      </c>
    </row>
    <row r="48" spans="2:35">
      <c r="B48" s="42">
        <v>38</v>
      </c>
      <c r="C48" s="43"/>
      <c r="D48" s="44"/>
      <c r="E48" s="44"/>
      <c r="F48" s="38"/>
      <c r="G48" s="38"/>
      <c r="H48" s="40">
        <f t="shared" si="31"/>
        <v>0</v>
      </c>
      <c r="I48" s="41"/>
      <c r="J48" s="31"/>
      <c r="K48" s="40">
        <f t="shared" si="32"/>
        <v>0</v>
      </c>
      <c r="L48" s="41"/>
      <c r="M48" s="31"/>
      <c r="N48" s="40">
        <f t="shared" si="33"/>
        <v>0</v>
      </c>
      <c r="O48" s="41"/>
      <c r="P48" s="31"/>
      <c r="Q48" s="40">
        <f t="shared" si="34"/>
        <v>0</v>
      </c>
      <c r="R48" s="41"/>
      <c r="S48" s="31"/>
      <c r="T48" s="40">
        <f t="shared" si="35"/>
        <v>0</v>
      </c>
      <c r="U48" s="41"/>
      <c r="V48" s="31"/>
      <c r="W48" s="40">
        <f t="shared" si="36"/>
        <v>0</v>
      </c>
      <c r="X48" s="31"/>
      <c r="Y48" s="31"/>
      <c r="Z48" s="40">
        <f t="shared" si="37"/>
        <v>0</v>
      </c>
      <c r="AA48" s="41"/>
      <c r="AB48" s="41"/>
      <c r="AC48" s="41"/>
      <c r="AD48" s="41"/>
      <c r="AE48" s="41"/>
      <c r="AF48" s="65">
        <f t="shared" si="7"/>
        <v>0</v>
      </c>
      <c r="AG48" s="40">
        <f t="shared" si="38"/>
        <v>0</v>
      </c>
      <c r="AH48" s="73">
        <f t="shared" si="39"/>
        <v>0</v>
      </c>
      <c r="AI48" s="74">
        <f t="shared" si="40"/>
        <v>0</v>
      </c>
    </row>
    <row r="49" spans="2:35">
      <c r="B49" s="42">
        <v>39</v>
      </c>
      <c r="C49" s="43"/>
      <c r="D49" s="44"/>
      <c r="E49" s="44"/>
      <c r="F49" s="38"/>
      <c r="G49" s="38"/>
      <c r="H49" s="40">
        <f t="shared" si="31"/>
        <v>0</v>
      </c>
      <c r="I49" s="41"/>
      <c r="J49" s="31"/>
      <c r="K49" s="40">
        <f t="shared" si="32"/>
        <v>0</v>
      </c>
      <c r="L49" s="41"/>
      <c r="M49" s="31"/>
      <c r="N49" s="40">
        <f t="shared" si="33"/>
        <v>0</v>
      </c>
      <c r="O49" s="41"/>
      <c r="P49" s="31"/>
      <c r="Q49" s="40">
        <f t="shared" si="34"/>
        <v>0</v>
      </c>
      <c r="R49" s="41"/>
      <c r="S49" s="31"/>
      <c r="T49" s="40">
        <f t="shared" si="35"/>
        <v>0</v>
      </c>
      <c r="U49" s="41"/>
      <c r="V49" s="31"/>
      <c r="W49" s="40">
        <f t="shared" si="36"/>
        <v>0</v>
      </c>
      <c r="X49" s="31"/>
      <c r="Y49" s="31"/>
      <c r="Z49" s="40">
        <f t="shared" si="37"/>
        <v>0</v>
      </c>
      <c r="AA49" s="41"/>
      <c r="AB49" s="41"/>
      <c r="AC49" s="41"/>
      <c r="AD49" s="41"/>
      <c r="AE49" s="41"/>
      <c r="AF49" s="65">
        <f t="shared" si="7"/>
        <v>0</v>
      </c>
      <c r="AG49" s="40">
        <f t="shared" si="38"/>
        <v>0</v>
      </c>
      <c r="AH49" s="73">
        <f t="shared" si="39"/>
        <v>0</v>
      </c>
      <c r="AI49" s="74">
        <f t="shared" si="40"/>
        <v>0</v>
      </c>
    </row>
    <row r="50" spans="2:35">
      <c r="B50" s="42">
        <v>40</v>
      </c>
      <c r="C50" s="43"/>
      <c r="D50" s="44"/>
      <c r="E50" s="44"/>
      <c r="F50" s="38"/>
      <c r="G50" s="38"/>
      <c r="H50" s="40">
        <f t="shared" si="31"/>
        <v>0</v>
      </c>
      <c r="I50" s="41"/>
      <c r="J50" s="31"/>
      <c r="K50" s="40">
        <f t="shared" si="32"/>
        <v>0</v>
      </c>
      <c r="L50" s="41"/>
      <c r="M50" s="31"/>
      <c r="N50" s="40">
        <f t="shared" si="33"/>
        <v>0</v>
      </c>
      <c r="O50" s="41"/>
      <c r="P50" s="31"/>
      <c r="Q50" s="40">
        <f t="shared" si="34"/>
        <v>0</v>
      </c>
      <c r="R50" s="41"/>
      <c r="S50" s="31"/>
      <c r="T50" s="40">
        <f t="shared" si="35"/>
        <v>0</v>
      </c>
      <c r="U50" s="41"/>
      <c r="V50" s="31"/>
      <c r="W50" s="40">
        <f t="shared" si="36"/>
        <v>0</v>
      </c>
      <c r="X50" s="31"/>
      <c r="Y50" s="31"/>
      <c r="Z50" s="40">
        <f t="shared" si="37"/>
        <v>0</v>
      </c>
      <c r="AA50" s="41"/>
      <c r="AB50" s="41"/>
      <c r="AC50" s="41"/>
      <c r="AD50" s="41"/>
      <c r="AE50" s="41"/>
      <c r="AF50" s="65">
        <f t="shared" si="7"/>
        <v>0</v>
      </c>
      <c r="AG50" s="40">
        <f t="shared" si="38"/>
        <v>0</v>
      </c>
      <c r="AH50" s="73">
        <f t="shared" si="39"/>
        <v>0</v>
      </c>
      <c r="AI50" s="74">
        <f t="shared" si="40"/>
        <v>0</v>
      </c>
    </row>
  </sheetData>
  <mergeCells count="59">
    <mergeCell ref="E1:L1"/>
    <mergeCell ref="M1:AI1"/>
    <mergeCell ref="E2:K2"/>
    <mergeCell ref="B3:E3"/>
    <mergeCell ref="F3:L3"/>
    <mergeCell ref="B4:E4"/>
    <mergeCell ref="F4:H4"/>
    <mergeCell ref="I4:K4"/>
    <mergeCell ref="L4:N4"/>
    <mergeCell ref="O4:Q4"/>
    <mergeCell ref="R4:T4"/>
    <mergeCell ref="U4:W4"/>
    <mergeCell ref="X4:Z4"/>
    <mergeCell ref="AA4:AF4"/>
    <mergeCell ref="B5:E5"/>
    <mergeCell ref="F5:H5"/>
    <mergeCell ref="I5:K5"/>
    <mergeCell ref="L5:N5"/>
    <mergeCell ref="O5:Q5"/>
    <mergeCell ref="R5:T5"/>
    <mergeCell ref="U5:W5"/>
    <mergeCell ref="X5:Z5"/>
    <mergeCell ref="B6:E6"/>
    <mergeCell ref="B7:E7"/>
    <mergeCell ref="B8:E8"/>
    <mergeCell ref="F7:F10"/>
    <mergeCell ref="G6:G10"/>
    <mergeCell ref="H6:H10"/>
    <mergeCell ref="I7:I10"/>
    <mergeCell ref="J6:J10"/>
    <mergeCell ref="K6:K10"/>
    <mergeCell ref="L7:L10"/>
    <mergeCell ref="M6:M10"/>
    <mergeCell ref="N6:N10"/>
    <mergeCell ref="O7:O10"/>
    <mergeCell ref="P6:P10"/>
    <mergeCell ref="Q6:Q10"/>
    <mergeCell ref="R7:R10"/>
    <mergeCell ref="S6:S10"/>
    <mergeCell ref="T6:T10"/>
    <mergeCell ref="U7:U10"/>
    <mergeCell ref="V6:V10"/>
    <mergeCell ref="W6:W10"/>
    <mergeCell ref="X7:X10"/>
    <mergeCell ref="Y6:Y10"/>
    <mergeCell ref="Z6:Z10"/>
    <mergeCell ref="AA6:AA10"/>
    <mergeCell ref="AB6:AB10"/>
    <mergeCell ref="AC6:AC10"/>
    <mergeCell ref="AD6:AD10"/>
    <mergeCell ref="AE6:AE10"/>
    <mergeCell ref="AF6:AF10"/>
    <mergeCell ref="AG4:AG5"/>
    <mergeCell ref="AG6:AG10"/>
    <mergeCell ref="AH4:AH10"/>
    <mergeCell ref="AI4:AI10"/>
    <mergeCell ref="M2:AD3"/>
    <mergeCell ref="B1:D2"/>
    <mergeCell ref="AE2:AI3"/>
  </mergeCells>
  <printOptions horizontalCentered="1"/>
  <pageMargins left="0.25" right="0.25" top="0.75" bottom="0.75" header="0.298611111111111" footer="0.298611111111111"/>
  <pageSetup paperSize="1" scale="75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I50"/>
  <sheetViews>
    <sheetView zoomScale="80" zoomScaleNormal="80" topLeftCell="A4" workbookViewId="0">
      <selection activeCell="E33" sqref="E33"/>
    </sheetView>
  </sheetViews>
  <sheetFormatPr defaultColWidth="11.4285714285714" defaultRowHeight="15"/>
  <cols>
    <col min="2" max="2" width="4" style="1" customWidth="1"/>
    <col min="3" max="3" width="14.2857142857143" customWidth="1"/>
    <col min="4" max="4" width="24.2857142857143" customWidth="1"/>
    <col min="5" max="5" width="27.7142857142857" customWidth="1"/>
    <col min="6" max="6" width="4.42857142857143" customWidth="1"/>
    <col min="7" max="7" width="3.57142857142857" customWidth="1"/>
    <col min="8" max="8" width="5.85714285714286" customWidth="1"/>
    <col min="9" max="9" width="4.42857142857143" customWidth="1"/>
    <col min="10" max="10" width="4.57142857142857" customWidth="1"/>
    <col min="11" max="11" width="4" customWidth="1"/>
    <col min="12" max="12" width="4.57142857142857" customWidth="1"/>
    <col min="13" max="13" width="4.28571428571429" customWidth="1"/>
    <col min="14" max="14" width="5.42857142857143" customWidth="1"/>
    <col min="15" max="15" width="3.85714285714286" customWidth="1"/>
    <col min="16" max="16" width="4.57142857142857" customWidth="1"/>
    <col min="17" max="17" width="4.71428571428571" customWidth="1"/>
    <col min="18" max="18" width="4.28571428571429" customWidth="1"/>
    <col min="19" max="19" width="4.42857142857143" customWidth="1"/>
    <col min="20" max="20" width="3.85714285714286" customWidth="1"/>
    <col min="21" max="21" width="4.42857142857143" customWidth="1"/>
    <col min="22" max="22" width="4" customWidth="1"/>
    <col min="23" max="23" width="4.57142857142857" customWidth="1"/>
    <col min="24" max="25" width="4" customWidth="1"/>
    <col min="26" max="26" width="3.85714285714286" customWidth="1"/>
    <col min="27" max="27" width="4.28571428571429" customWidth="1"/>
    <col min="28" max="28" width="4.57142857142857" customWidth="1"/>
    <col min="29" max="29" width="4" customWidth="1"/>
    <col min="30" max="30" width="3.85714285714286" customWidth="1"/>
    <col min="31" max="31" width="4.14285714285714" customWidth="1"/>
    <col min="32" max="32" width="4" customWidth="1"/>
    <col min="33" max="33" width="5.28571428571429" customWidth="1"/>
    <col min="34" max="34" width="5.85714285714286" customWidth="1"/>
    <col min="35" max="35" width="4.71428571428571" customWidth="1"/>
  </cols>
  <sheetData>
    <row r="1" ht="18" spans="2:35">
      <c r="B1" s="2" t="s">
        <v>0</v>
      </c>
      <c r="C1" s="3"/>
      <c r="D1" s="4"/>
      <c r="E1" s="5" t="s">
        <v>1</v>
      </c>
      <c r="F1" s="5"/>
      <c r="G1" s="5"/>
      <c r="H1" s="5"/>
      <c r="I1" s="5"/>
      <c r="J1" s="5"/>
      <c r="K1" s="5"/>
      <c r="L1" s="5"/>
      <c r="M1" s="45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67"/>
    </row>
    <row r="2" ht="17.25" customHeight="1" spans="2:35">
      <c r="B2" s="6"/>
      <c r="C2" s="7"/>
      <c r="D2" s="8"/>
      <c r="E2" s="9" t="s">
        <v>2</v>
      </c>
      <c r="F2" s="9"/>
      <c r="G2" s="9"/>
      <c r="H2" s="9"/>
      <c r="I2" s="9"/>
      <c r="J2" s="9"/>
      <c r="K2" s="9"/>
      <c r="L2" s="47"/>
      <c r="M2" s="48" t="s">
        <v>3</v>
      </c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55"/>
      <c r="AF2" s="56"/>
      <c r="AG2" s="56"/>
      <c r="AH2" s="56"/>
      <c r="AI2" s="68"/>
    </row>
    <row r="3" ht="21.75" customHeight="1" spans="2:35">
      <c r="B3" s="75" t="s">
        <v>234</v>
      </c>
      <c r="C3" s="76"/>
      <c r="D3" s="76"/>
      <c r="E3" s="77"/>
      <c r="F3" s="13"/>
      <c r="G3" s="14"/>
      <c r="H3" s="14"/>
      <c r="I3" s="14"/>
      <c r="J3" s="14"/>
      <c r="K3" s="14"/>
      <c r="L3" s="49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57"/>
      <c r="AF3" s="58"/>
      <c r="AG3" s="58"/>
      <c r="AH3" s="58"/>
      <c r="AI3" s="69"/>
    </row>
    <row r="4" ht="21.75" customHeight="1" spans="2:35">
      <c r="B4" s="15" t="s">
        <v>235</v>
      </c>
      <c r="C4" s="15"/>
      <c r="D4" s="15"/>
      <c r="E4" s="15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51"/>
      <c r="Y4" s="51"/>
      <c r="Z4" s="51"/>
      <c r="AA4" s="59" t="s">
        <v>6</v>
      </c>
      <c r="AB4" s="59"/>
      <c r="AC4" s="59"/>
      <c r="AD4" s="59"/>
      <c r="AE4" s="59"/>
      <c r="AF4" s="59"/>
      <c r="AG4" s="70">
        <v>0.1</v>
      </c>
      <c r="AH4" s="71" t="s">
        <v>7</v>
      </c>
      <c r="AI4" s="79" t="s">
        <v>8</v>
      </c>
    </row>
    <row r="5" spans="2:35">
      <c r="B5" s="15" t="s">
        <v>236</v>
      </c>
      <c r="C5" s="15"/>
      <c r="D5" s="15"/>
      <c r="E5" s="15"/>
      <c r="F5" s="17" t="s">
        <v>15</v>
      </c>
      <c r="G5" s="17"/>
      <c r="H5" s="17"/>
      <c r="I5" s="17" t="s">
        <v>15</v>
      </c>
      <c r="J5" s="17"/>
      <c r="K5" s="17"/>
      <c r="L5" s="17" t="s">
        <v>15</v>
      </c>
      <c r="M5" s="17"/>
      <c r="N5" s="17"/>
      <c r="O5" s="17" t="s">
        <v>15</v>
      </c>
      <c r="P5" s="17"/>
      <c r="Q5" s="17"/>
      <c r="R5" s="17" t="s">
        <v>15</v>
      </c>
      <c r="S5" s="17"/>
      <c r="T5" s="17"/>
      <c r="U5" s="17" t="s">
        <v>15</v>
      </c>
      <c r="V5" s="17"/>
      <c r="W5" s="17"/>
      <c r="X5" s="17" t="s">
        <v>15</v>
      </c>
      <c r="Y5" s="17"/>
      <c r="Z5" s="17"/>
      <c r="AA5" s="60">
        <v>4</v>
      </c>
      <c r="AB5" s="60">
        <v>4</v>
      </c>
      <c r="AC5" s="60">
        <v>4</v>
      </c>
      <c r="AD5" s="60">
        <v>4</v>
      </c>
      <c r="AE5" s="60">
        <v>4</v>
      </c>
      <c r="AF5" s="61"/>
      <c r="AG5" s="70"/>
      <c r="AH5" s="71"/>
      <c r="AI5" s="79"/>
    </row>
    <row r="6" spans="2:35">
      <c r="B6" s="18"/>
      <c r="C6" s="19"/>
      <c r="D6" s="19"/>
      <c r="E6" s="20"/>
      <c r="F6" s="21"/>
      <c r="G6" s="52" t="s">
        <v>16</v>
      </c>
      <c r="H6" s="53" t="s">
        <v>17</v>
      </c>
      <c r="I6" s="21"/>
      <c r="J6" s="52" t="s">
        <v>16</v>
      </c>
      <c r="K6" s="53" t="s">
        <v>17</v>
      </c>
      <c r="L6" s="21"/>
      <c r="M6" s="52" t="s">
        <v>16</v>
      </c>
      <c r="N6" s="53" t="s">
        <v>17</v>
      </c>
      <c r="O6" s="21"/>
      <c r="P6" s="52" t="s">
        <v>16</v>
      </c>
      <c r="Q6" s="53" t="s">
        <v>17</v>
      </c>
      <c r="R6" s="21"/>
      <c r="S6" s="52" t="s">
        <v>16</v>
      </c>
      <c r="T6" s="53" t="s">
        <v>17</v>
      </c>
      <c r="U6" s="21"/>
      <c r="V6" s="52" t="s">
        <v>16</v>
      </c>
      <c r="W6" s="53" t="s">
        <v>17</v>
      </c>
      <c r="X6" s="21"/>
      <c r="Y6" s="52" t="s">
        <v>16</v>
      </c>
      <c r="Z6" s="53" t="s">
        <v>17</v>
      </c>
      <c r="AA6" s="62" t="s">
        <v>18</v>
      </c>
      <c r="AB6" s="62" t="s">
        <v>19</v>
      </c>
      <c r="AC6" s="62" t="s">
        <v>20</v>
      </c>
      <c r="AD6" s="62" t="s">
        <v>21</v>
      </c>
      <c r="AE6" s="62" t="s">
        <v>22</v>
      </c>
      <c r="AF6" s="63" t="s">
        <v>7</v>
      </c>
      <c r="AG6" s="53" t="s">
        <v>17</v>
      </c>
      <c r="AH6" s="71"/>
      <c r="AI6" s="79"/>
    </row>
    <row r="7" ht="15.75" customHeight="1" spans="2:35">
      <c r="B7" s="24" t="s">
        <v>23</v>
      </c>
      <c r="C7" s="24"/>
      <c r="D7" s="24"/>
      <c r="E7" s="24"/>
      <c r="F7" s="54"/>
      <c r="G7" s="52"/>
      <c r="H7" s="53"/>
      <c r="I7" s="54"/>
      <c r="J7" s="52"/>
      <c r="K7" s="53"/>
      <c r="L7" s="54"/>
      <c r="M7" s="52"/>
      <c r="N7" s="53"/>
      <c r="O7" s="54"/>
      <c r="P7" s="52"/>
      <c r="Q7" s="53"/>
      <c r="R7" s="54"/>
      <c r="S7" s="52"/>
      <c r="T7" s="53"/>
      <c r="U7" s="54"/>
      <c r="V7" s="52"/>
      <c r="W7" s="53"/>
      <c r="X7" s="54"/>
      <c r="Y7" s="52"/>
      <c r="Z7" s="53"/>
      <c r="AA7" s="62"/>
      <c r="AB7" s="62"/>
      <c r="AC7" s="62"/>
      <c r="AD7" s="62"/>
      <c r="AE7" s="62"/>
      <c r="AF7" s="63"/>
      <c r="AG7" s="53"/>
      <c r="AH7" s="71"/>
      <c r="AI7" s="79"/>
    </row>
    <row r="8" ht="18.75" spans="2:35">
      <c r="B8" s="28" t="s">
        <v>29</v>
      </c>
      <c r="C8" s="28"/>
      <c r="D8" s="28"/>
      <c r="E8" s="28"/>
      <c r="F8" s="54"/>
      <c r="G8" s="52"/>
      <c r="H8" s="53"/>
      <c r="I8" s="54"/>
      <c r="J8" s="52"/>
      <c r="K8" s="53"/>
      <c r="L8" s="54"/>
      <c r="M8" s="52"/>
      <c r="N8" s="53"/>
      <c r="O8" s="54"/>
      <c r="P8" s="52"/>
      <c r="Q8" s="53"/>
      <c r="R8" s="54"/>
      <c r="S8" s="52"/>
      <c r="T8" s="53"/>
      <c r="U8" s="54"/>
      <c r="V8" s="52"/>
      <c r="W8" s="53"/>
      <c r="X8" s="54"/>
      <c r="Y8" s="52"/>
      <c r="Z8" s="53"/>
      <c r="AA8" s="62"/>
      <c r="AB8" s="62"/>
      <c r="AC8" s="62"/>
      <c r="AD8" s="62"/>
      <c r="AE8" s="62"/>
      <c r="AF8" s="63"/>
      <c r="AG8" s="53"/>
      <c r="AH8" s="71"/>
      <c r="AI8" s="79"/>
    </row>
    <row r="9" ht="8.25" customHeight="1" spans="2:35">
      <c r="B9" s="30"/>
      <c r="C9" s="31"/>
      <c r="D9" s="31"/>
      <c r="E9" s="31"/>
      <c r="F9" s="54"/>
      <c r="G9" s="52"/>
      <c r="H9" s="53"/>
      <c r="I9" s="54"/>
      <c r="J9" s="52"/>
      <c r="K9" s="53"/>
      <c r="L9" s="54"/>
      <c r="M9" s="52"/>
      <c r="N9" s="53"/>
      <c r="O9" s="54"/>
      <c r="P9" s="52"/>
      <c r="Q9" s="53"/>
      <c r="R9" s="54"/>
      <c r="S9" s="52"/>
      <c r="T9" s="53"/>
      <c r="U9" s="54"/>
      <c r="V9" s="52"/>
      <c r="W9" s="53"/>
      <c r="X9" s="54"/>
      <c r="Y9" s="52"/>
      <c r="Z9" s="53"/>
      <c r="AA9" s="62"/>
      <c r="AB9" s="62"/>
      <c r="AC9" s="62"/>
      <c r="AD9" s="62"/>
      <c r="AE9" s="62"/>
      <c r="AF9" s="63"/>
      <c r="AG9" s="53"/>
      <c r="AH9" s="71"/>
      <c r="AI9" s="79"/>
    </row>
    <row r="10" spans="2:35">
      <c r="B10" s="32" t="s">
        <v>30</v>
      </c>
      <c r="C10" s="33" t="s">
        <v>31</v>
      </c>
      <c r="D10" s="33" t="s">
        <v>32</v>
      </c>
      <c r="E10" s="33" t="s">
        <v>33</v>
      </c>
      <c r="F10" s="54"/>
      <c r="G10" s="52"/>
      <c r="H10" s="53"/>
      <c r="I10" s="54"/>
      <c r="J10" s="52"/>
      <c r="K10" s="53"/>
      <c r="L10" s="54"/>
      <c r="M10" s="52"/>
      <c r="N10" s="53"/>
      <c r="O10" s="54"/>
      <c r="P10" s="52"/>
      <c r="Q10" s="53"/>
      <c r="R10" s="54"/>
      <c r="S10" s="52"/>
      <c r="T10" s="53"/>
      <c r="U10" s="54"/>
      <c r="V10" s="52"/>
      <c r="W10" s="53"/>
      <c r="X10" s="54"/>
      <c r="Y10" s="52"/>
      <c r="Z10" s="53"/>
      <c r="AA10" s="62"/>
      <c r="AB10" s="62"/>
      <c r="AC10" s="62"/>
      <c r="AD10" s="62"/>
      <c r="AE10" s="62"/>
      <c r="AF10" s="63"/>
      <c r="AG10" s="53"/>
      <c r="AH10" s="71"/>
      <c r="AI10" s="79"/>
    </row>
    <row r="11" spans="2:35">
      <c r="B11" s="30">
        <v>1</v>
      </c>
      <c r="C11" s="37" t="s">
        <v>237</v>
      </c>
      <c r="D11" s="37" t="s">
        <v>238</v>
      </c>
      <c r="E11" s="37" t="s">
        <v>239</v>
      </c>
      <c r="F11" s="38"/>
      <c r="G11" s="39"/>
      <c r="H11" s="40">
        <f t="shared" ref="H11:H34" si="0">MAX(F11,G11)*F$6</f>
        <v>0</v>
      </c>
      <c r="I11" s="31"/>
      <c r="J11" s="31"/>
      <c r="K11" s="40">
        <f t="shared" ref="K11:K34" si="1">MAX(I11,J11)*I$6</f>
        <v>0</v>
      </c>
      <c r="L11" s="31"/>
      <c r="M11" s="31"/>
      <c r="N11" s="40">
        <f t="shared" ref="N11:N34" si="2">MAX(L11,M11)*L$6</f>
        <v>0</v>
      </c>
      <c r="O11" s="31"/>
      <c r="P11" s="31"/>
      <c r="Q11" s="40">
        <f t="shared" ref="Q11:Q34" si="3">MAX(O11,P11)*O$6</f>
        <v>0</v>
      </c>
      <c r="R11" s="31"/>
      <c r="S11" s="31"/>
      <c r="T11" s="40">
        <f t="shared" ref="T11:T34" si="4">MAX(R11,S11)*R$6</f>
        <v>0</v>
      </c>
      <c r="U11" s="31"/>
      <c r="V11" s="31"/>
      <c r="W11" s="40">
        <f t="shared" ref="W11:W34" si="5">MAX(U11,V11)*U$6</f>
        <v>0</v>
      </c>
      <c r="X11" s="31"/>
      <c r="Y11" s="31"/>
      <c r="Z11" s="40">
        <f t="shared" ref="Z11:Z34" si="6">MAX(X11,Y11)*X$6</f>
        <v>0</v>
      </c>
      <c r="AA11" s="64"/>
      <c r="AB11" s="64"/>
      <c r="AC11" s="64"/>
      <c r="AD11" s="64"/>
      <c r="AE11" s="64"/>
      <c r="AF11" s="65">
        <f t="shared" ref="AF11:AF50" si="7">SUM(AA11:AE11)</f>
        <v>0</v>
      </c>
      <c r="AG11" s="40">
        <f t="shared" ref="AG11:AG34" si="8">AF11*AG$4</f>
        <v>0</v>
      </c>
      <c r="AH11" s="73">
        <f>AG11+Z11+W11+T11+Q11+N11+K11+H11</f>
        <v>0</v>
      </c>
      <c r="AI11" s="74">
        <f t="shared" ref="AI11:AI34" si="9">ROUND(AH11+0.1,0)</f>
        <v>0</v>
      </c>
    </row>
    <row r="12" spans="2:35">
      <c r="B12" s="30">
        <v>2</v>
      </c>
      <c r="C12" s="37" t="s">
        <v>240</v>
      </c>
      <c r="D12" s="37" t="s">
        <v>241</v>
      </c>
      <c r="E12" s="37" t="s">
        <v>242</v>
      </c>
      <c r="F12" s="41"/>
      <c r="G12" s="31"/>
      <c r="H12" s="40">
        <f t="shared" si="0"/>
        <v>0</v>
      </c>
      <c r="I12" s="41"/>
      <c r="J12" s="41"/>
      <c r="K12" s="40">
        <f t="shared" si="1"/>
        <v>0</v>
      </c>
      <c r="L12" s="41"/>
      <c r="M12" s="31"/>
      <c r="N12" s="40">
        <f t="shared" si="2"/>
        <v>0</v>
      </c>
      <c r="O12" s="41"/>
      <c r="P12" s="31"/>
      <c r="Q12" s="40">
        <f t="shared" si="3"/>
        <v>0</v>
      </c>
      <c r="R12" s="41"/>
      <c r="S12" s="31"/>
      <c r="T12" s="40">
        <f t="shared" si="4"/>
        <v>0</v>
      </c>
      <c r="U12" s="41"/>
      <c r="V12" s="31"/>
      <c r="W12" s="40">
        <f t="shared" si="5"/>
        <v>0</v>
      </c>
      <c r="X12" s="31"/>
      <c r="Y12" s="31"/>
      <c r="Z12" s="40">
        <f t="shared" si="6"/>
        <v>0</v>
      </c>
      <c r="AA12" s="41"/>
      <c r="AB12" s="41"/>
      <c r="AC12" s="41"/>
      <c r="AD12" s="41"/>
      <c r="AE12" s="41"/>
      <c r="AF12" s="65">
        <f t="shared" si="7"/>
        <v>0</v>
      </c>
      <c r="AG12" s="40">
        <f t="shared" si="8"/>
        <v>0</v>
      </c>
      <c r="AH12" s="73">
        <f t="shared" ref="AH12:AH34" si="10">AG12+Z12+W12+T12+Q12+N12+K12+H12</f>
        <v>0</v>
      </c>
      <c r="AI12" s="74">
        <f t="shared" si="9"/>
        <v>0</v>
      </c>
    </row>
    <row r="13" spans="2:35">
      <c r="B13" s="30">
        <v>3</v>
      </c>
      <c r="C13" s="37" t="s">
        <v>243</v>
      </c>
      <c r="D13" s="37" t="s">
        <v>244</v>
      </c>
      <c r="E13" s="37" t="s">
        <v>245</v>
      </c>
      <c r="F13" s="38"/>
      <c r="G13" s="31"/>
      <c r="H13" s="40">
        <f t="shared" si="0"/>
        <v>0</v>
      </c>
      <c r="I13" s="31"/>
      <c r="J13" s="31"/>
      <c r="K13" s="40">
        <f t="shared" si="1"/>
        <v>0</v>
      </c>
      <c r="L13" s="31"/>
      <c r="M13" s="31"/>
      <c r="N13" s="40">
        <f t="shared" si="2"/>
        <v>0</v>
      </c>
      <c r="O13" s="31"/>
      <c r="P13" s="31"/>
      <c r="Q13" s="40">
        <f t="shared" si="3"/>
        <v>0</v>
      </c>
      <c r="R13" s="31"/>
      <c r="S13" s="31"/>
      <c r="T13" s="40">
        <f t="shared" si="4"/>
        <v>0</v>
      </c>
      <c r="U13" s="31"/>
      <c r="V13" s="31"/>
      <c r="W13" s="40">
        <f t="shared" si="5"/>
        <v>0</v>
      </c>
      <c r="X13" s="31"/>
      <c r="Y13" s="31"/>
      <c r="Z13" s="40">
        <f t="shared" si="6"/>
        <v>0</v>
      </c>
      <c r="AA13" s="66"/>
      <c r="AB13" s="66"/>
      <c r="AC13" s="66"/>
      <c r="AD13" s="66"/>
      <c r="AE13" s="66"/>
      <c r="AF13" s="65">
        <f t="shared" si="7"/>
        <v>0</v>
      </c>
      <c r="AG13" s="40">
        <f t="shared" si="8"/>
        <v>0</v>
      </c>
      <c r="AH13" s="73">
        <f t="shared" si="10"/>
        <v>0</v>
      </c>
      <c r="AI13" s="74">
        <f t="shared" si="9"/>
        <v>0</v>
      </c>
    </row>
    <row r="14" spans="2:35">
      <c r="B14" s="30">
        <v>4</v>
      </c>
      <c r="C14" s="37" t="s">
        <v>246</v>
      </c>
      <c r="D14" s="37" t="s">
        <v>247</v>
      </c>
      <c r="E14" s="37" t="s">
        <v>248</v>
      </c>
      <c r="F14" s="38"/>
      <c r="G14" s="31"/>
      <c r="H14" s="40">
        <f t="shared" si="0"/>
        <v>0</v>
      </c>
      <c r="I14" s="31"/>
      <c r="J14" s="31"/>
      <c r="K14" s="40">
        <f t="shared" si="1"/>
        <v>0</v>
      </c>
      <c r="L14" s="31"/>
      <c r="M14" s="31"/>
      <c r="N14" s="40">
        <f t="shared" si="2"/>
        <v>0</v>
      </c>
      <c r="O14" s="31"/>
      <c r="P14" s="31"/>
      <c r="Q14" s="40">
        <f t="shared" si="3"/>
        <v>0</v>
      </c>
      <c r="R14" s="31"/>
      <c r="S14" s="31"/>
      <c r="T14" s="40">
        <f t="shared" si="4"/>
        <v>0</v>
      </c>
      <c r="U14" s="31"/>
      <c r="V14" s="31"/>
      <c r="W14" s="40">
        <f t="shared" si="5"/>
        <v>0</v>
      </c>
      <c r="X14" s="31"/>
      <c r="Y14" s="31"/>
      <c r="Z14" s="40">
        <f t="shared" si="6"/>
        <v>0</v>
      </c>
      <c r="AA14" s="66"/>
      <c r="AB14" s="66"/>
      <c r="AC14" s="66"/>
      <c r="AD14" s="66"/>
      <c r="AE14" s="66"/>
      <c r="AF14" s="65">
        <f t="shared" si="7"/>
        <v>0</v>
      </c>
      <c r="AG14" s="40">
        <f t="shared" si="8"/>
        <v>0</v>
      </c>
      <c r="AH14" s="73">
        <f t="shared" si="10"/>
        <v>0</v>
      </c>
      <c r="AI14" s="74">
        <f t="shared" si="9"/>
        <v>0</v>
      </c>
    </row>
    <row r="15" spans="2:35">
      <c r="B15" s="30">
        <v>5</v>
      </c>
      <c r="C15" s="37" t="s">
        <v>249</v>
      </c>
      <c r="D15" s="37" t="s">
        <v>250</v>
      </c>
      <c r="E15" s="37" t="s">
        <v>251</v>
      </c>
      <c r="F15" s="38"/>
      <c r="G15" s="31"/>
      <c r="H15" s="40">
        <f t="shared" si="0"/>
        <v>0</v>
      </c>
      <c r="I15" s="31"/>
      <c r="J15" s="31"/>
      <c r="K15" s="40">
        <f t="shared" si="1"/>
        <v>0</v>
      </c>
      <c r="L15" s="31"/>
      <c r="M15" s="31"/>
      <c r="N15" s="40">
        <f t="shared" si="2"/>
        <v>0</v>
      </c>
      <c r="O15" s="31"/>
      <c r="P15" s="31"/>
      <c r="Q15" s="40">
        <f t="shared" si="3"/>
        <v>0</v>
      </c>
      <c r="R15" s="31"/>
      <c r="S15" s="31"/>
      <c r="T15" s="40">
        <f t="shared" si="4"/>
        <v>0</v>
      </c>
      <c r="U15" s="31"/>
      <c r="V15" s="31"/>
      <c r="W15" s="40">
        <f t="shared" si="5"/>
        <v>0</v>
      </c>
      <c r="X15" s="31"/>
      <c r="Y15" s="31"/>
      <c r="Z15" s="40">
        <f t="shared" si="6"/>
        <v>0</v>
      </c>
      <c r="AA15" s="66"/>
      <c r="AB15" s="66"/>
      <c r="AC15" s="66"/>
      <c r="AD15" s="66"/>
      <c r="AE15" s="66"/>
      <c r="AF15" s="65">
        <f t="shared" si="7"/>
        <v>0</v>
      </c>
      <c r="AG15" s="40">
        <f t="shared" si="8"/>
        <v>0</v>
      </c>
      <c r="AH15" s="73">
        <f t="shared" si="10"/>
        <v>0</v>
      </c>
      <c r="AI15" s="74">
        <f t="shared" si="9"/>
        <v>0</v>
      </c>
    </row>
    <row r="16" spans="2:35">
      <c r="B16" s="30">
        <v>6</v>
      </c>
      <c r="C16" s="37" t="s">
        <v>252</v>
      </c>
      <c r="D16" s="37" t="s">
        <v>253</v>
      </c>
      <c r="E16" s="37" t="s">
        <v>254</v>
      </c>
      <c r="F16" s="38"/>
      <c r="G16" s="31"/>
      <c r="H16" s="40">
        <f t="shared" si="0"/>
        <v>0</v>
      </c>
      <c r="I16" s="31"/>
      <c r="J16" s="31"/>
      <c r="K16" s="40">
        <f t="shared" si="1"/>
        <v>0</v>
      </c>
      <c r="L16" s="31"/>
      <c r="M16" s="31"/>
      <c r="N16" s="40">
        <f t="shared" si="2"/>
        <v>0</v>
      </c>
      <c r="O16" s="31"/>
      <c r="P16" s="31"/>
      <c r="Q16" s="40">
        <f t="shared" si="3"/>
        <v>0</v>
      </c>
      <c r="R16" s="31"/>
      <c r="S16" s="31"/>
      <c r="T16" s="40">
        <f t="shared" si="4"/>
        <v>0</v>
      </c>
      <c r="U16" s="31"/>
      <c r="V16" s="31"/>
      <c r="W16" s="40">
        <f t="shared" si="5"/>
        <v>0</v>
      </c>
      <c r="X16" s="31"/>
      <c r="Y16" s="31"/>
      <c r="Z16" s="40">
        <f t="shared" si="6"/>
        <v>0</v>
      </c>
      <c r="AA16" s="66"/>
      <c r="AB16" s="66"/>
      <c r="AC16" s="66"/>
      <c r="AD16" s="66"/>
      <c r="AE16" s="66"/>
      <c r="AF16" s="65">
        <f t="shared" si="7"/>
        <v>0</v>
      </c>
      <c r="AG16" s="40">
        <f t="shared" si="8"/>
        <v>0</v>
      </c>
      <c r="AH16" s="73">
        <f t="shared" si="10"/>
        <v>0</v>
      </c>
      <c r="AI16" s="74">
        <f t="shared" si="9"/>
        <v>0</v>
      </c>
    </row>
    <row r="17" spans="2:35">
      <c r="B17" s="30">
        <v>7</v>
      </c>
      <c r="C17" s="37" t="s">
        <v>255</v>
      </c>
      <c r="D17" s="37" t="s">
        <v>256</v>
      </c>
      <c r="E17" s="37" t="s">
        <v>257</v>
      </c>
      <c r="F17" s="31"/>
      <c r="G17" s="31"/>
      <c r="H17" s="40">
        <f t="shared" si="0"/>
        <v>0</v>
      </c>
      <c r="I17" s="31"/>
      <c r="J17" s="31"/>
      <c r="K17" s="40">
        <f t="shared" si="1"/>
        <v>0</v>
      </c>
      <c r="L17" s="31"/>
      <c r="M17" s="31"/>
      <c r="N17" s="40">
        <f t="shared" si="2"/>
        <v>0</v>
      </c>
      <c r="O17" s="31"/>
      <c r="P17" s="31"/>
      <c r="Q17" s="40">
        <f t="shared" si="3"/>
        <v>0</v>
      </c>
      <c r="R17" s="31"/>
      <c r="S17" s="31"/>
      <c r="T17" s="40">
        <f t="shared" si="4"/>
        <v>0</v>
      </c>
      <c r="U17" s="31"/>
      <c r="V17" s="31"/>
      <c r="W17" s="40">
        <f t="shared" si="5"/>
        <v>0</v>
      </c>
      <c r="X17" s="31"/>
      <c r="Y17" s="31"/>
      <c r="Z17" s="40">
        <f t="shared" si="6"/>
        <v>0</v>
      </c>
      <c r="AA17" s="66"/>
      <c r="AB17" s="66"/>
      <c r="AC17" s="66"/>
      <c r="AD17" s="66"/>
      <c r="AE17" s="66"/>
      <c r="AF17" s="65">
        <f t="shared" si="7"/>
        <v>0</v>
      </c>
      <c r="AG17" s="40">
        <f t="shared" si="8"/>
        <v>0</v>
      </c>
      <c r="AH17" s="73">
        <f t="shared" si="10"/>
        <v>0</v>
      </c>
      <c r="AI17" s="74">
        <f t="shared" si="9"/>
        <v>0</v>
      </c>
    </row>
    <row r="18" spans="2:35">
      <c r="B18" s="30">
        <v>8</v>
      </c>
      <c r="C18" s="37" t="s">
        <v>258</v>
      </c>
      <c r="D18" s="37" t="s">
        <v>259</v>
      </c>
      <c r="E18" s="37" t="s">
        <v>260</v>
      </c>
      <c r="F18" s="31"/>
      <c r="G18" s="31"/>
      <c r="H18" s="40">
        <f t="shared" si="0"/>
        <v>0</v>
      </c>
      <c r="I18" s="31"/>
      <c r="J18" s="31"/>
      <c r="K18" s="40">
        <f t="shared" si="1"/>
        <v>0</v>
      </c>
      <c r="L18" s="31"/>
      <c r="M18" s="31"/>
      <c r="N18" s="40">
        <f t="shared" si="2"/>
        <v>0</v>
      </c>
      <c r="O18" s="31"/>
      <c r="P18" s="31"/>
      <c r="Q18" s="40">
        <f t="shared" si="3"/>
        <v>0</v>
      </c>
      <c r="R18" s="31"/>
      <c r="S18" s="31"/>
      <c r="T18" s="40">
        <f t="shared" si="4"/>
        <v>0</v>
      </c>
      <c r="U18" s="31"/>
      <c r="V18" s="31"/>
      <c r="W18" s="40">
        <f t="shared" si="5"/>
        <v>0</v>
      </c>
      <c r="X18" s="31"/>
      <c r="Y18" s="31"/>
      <c r="Z18" s="40">
        <f t="shared" si="6"/>
        <v>0</v>
      </c>
      <c r="AA18" s="66"/>
      <c r="AB18" s="66"/>
      <c r="AC18" s="66"/>
      <c r="AD18" s="66"/>
      <c r="AE18" s="66"/>
      <c r="AF18" s="65">
        <f t="shared" si="7"/>
        <v>0</v>
      </c>
      <c r="AG18" s="40">
        <f t="shared" si="8"/>
        <v>0</v>
      </c>
      <c r="AH18" s="73">
        <f t="shared" si="10"/>
        <v>0</v>
      </c>
      <c r="AI18" s="74">
        <f t="shared" si="9"/>
        <v>0</v>
      </c>
    </row>
    <row r="19" spans="2:35">
      <c r="B19" s="30">
        <v>9</v>
      </c>
      <c r="C19" s="37" t="s">
        <v>261</v>
      </c>
      <c r="D19" s="37" t="s">
        <v>262</v>
      </c>
      <c r="E19" s="37" t="s">
        <v>263</v>
      </c>
      <c r="F19" s="31"/>
      <c r="G19" s="31"/>
      <c r="H19" s="40">
        <f t="shared" si="0"/>
        <v>0</v>
      </c>
      <c r="I19" s="31"/>
      <c r="J19" s="31"/>
      <c r="K19" s="40">
        <f t="shared" si="1"/>
        <v>0</v>
      </c>
      <c r="L19" s="31"/>
      <c r="M19" s="31"/>
      <c r="N19" s="40">
        <f t="shared" si="2"/>
        <v>0</v>
      </c>
      <c r="O19" s="31"/>
      <c r="P19" s="31"/>
      <c r="Q19" s="40">
        <f t="shared" si="3"/>
        <v>0</v>
      </c>
      <c r="R19" s="31"/>
      <c r="S19" s="31"/>
      <c r="T19" s="40">
        <f t="shared" si="4"/>
        <v>0</v>
      </c>
      <c r="U19" s="31"/>
      <c r="V19" s="31"/>
      <c r="W19" s="40">
        <f t="shared" si="5"/>
        <v>0</v>
      </c>
      <c r="X19" s="31"/>
      <c r="Y19" s="31"/>
      <c r="Z19" s="40">
        <f t="shared" si="6"/>
        <v>0</v>
      </c>
      <c r="AA19" s="66"/>
      <c r="AB19" s="66"/>
      <c r="AC19" s="66"/>
      <c r="AD19" s="66"/>
      <c r="AE19" s="66"/>
      <c r="AF19" s="65">
        <f t="shared" si="7"/>
        <v>0</v>
      </c>
      <c r="AG19" s="40">
        <f t="shared" si="8"/>
        <v>0</v>
      </c>
      <c r="AH19" s="73">
        <f t="shared" si="10"/>
        <v>0</v>
      </c>
      <c r="AI19" s="74">
        <f t="shared" si="9"/>
        <v>0</v>
      </c>
    </row>
    <row r="20" spans="2:35">
      <c r="B20" s="30">
        <v>10</v>
      </c>
      <c r="C20" s="37" t="s">
        <v>264</v>
      </c>
      <c r="D20" s="37" t="s">
        <v>265</v>
      </c>
      <c r="E20" s="37" t="s">
        <v>266</v>
      </c>
      <c r="F20" s="31"/>
      <c r="G20" s="31"/>
      <c r="H20" s="40">
        <f t="shared" si="0"/>
        <v>0</v>
      </c>
      <c r="I20" s="31"/>
      <c r="J20" s="31"/>
      <c r="K20" s="40">
        <f t="shared" si="1"/>
        <v>0</v>
      </c>
      <c r="L20" s="31"/>
      <c r="M20" s="31"/>
      <c r="N20" s="40">
        <f t="shared" si="2"/>
        <v>0</v>
      </c>
      <c r="O20" s="31"/>
      <c r="P20" s="31"/>
      <c r="Q20" s="40">
        <f t="shared" si="3"/>
        <v>0</v>
      </c>
      <c r="R20" s="31"/>
      <c r="S20" s="31"/>
      <c r="T20" s="40">
        <f t="shared" si="4"/>
        <v>0</v>
      </c>
      <c r="U20" s="31"/>
      <c r="V20" s="31"/>
      <c r="W20" s="40">
        <f t="shared" si="5"/>
        <v>0</v>
      </c>
      <c r="X20" s="31"/>
      <c r="Y20" s="31"/>
      <c r="Z20" s="40">
        <f t="shared" si="6"/>
        <v>0</v>
      </c>
      <c r="AA20" s="66"/>
      <c r="AB20" s="66"/>
      <c r="AC20" s="66"/>
      <c r="AD20" s="66"/>
      <c r="AE20" s="66"/>
      <c r="AF20" s="65">
        <f t="shared" si="7"/>
        <v>0</v>
      </c>
      <c r="AG20" s="40">
        <f t="shared" si="8"/>
        <v>0</v>
      </c>
      <c r="AH20" s="73">
        <f t="shared" si="10"/>
        <v>0</v>
      </c>
      <c r="AI20" s="74">
        <f t="shared" si="9"/>
        <v>0</v>
      </c>
    </row>
    <row r="21" spans="2:35">
      <c r="B21" s="30">
        <v>11</v>
      </c>
      <c r="C21" s="37" t="s">
        <v>267</v>
      </c>
      <c r="D21" s="37" t="s">
        <v>268</v>
      </c>
      <c r="E21" s="37" t="s">
        <v>269</v>
      </c>
      <c r="F21" s="31"/>
      <c r="G21" s="31"/>
      <c r="H21" s="40">
        <f t="shared" si="0"/>
        <v>0</v>
      </c>
      <c r="I21" s="31"/>
      <c r="J21" s="31"/>
      <c r="K21" s="40">
        <f t="shared" si="1"/>
        <v>0</v>
      </c>
      <c r="L21" s="31"/>
      <c r="M21" s="31"/>
      <c r="N21" s="40">
        <f t="shared" si="2"/>
        <v>0</v>
      </c>
      <c r="O21" s="31"/>
      <c r="P21" s="31"/>
      <c r="Q21" s="40">
        <f t="shared" si="3"/>
        <v>0</v>
      </c>
      <c r="R21" s="31"/>
      <c r="S21" s="31"/>
      <c r="T21" s="40">
        <f t="shared" si="4"/>
        <v>0</v>
      </c>
      <c r="U21" s="31"/>
      <c r="V21" s="31"/>
      <c r="W21" s="40">
        <f t="shared" si="5"/>
        <v>0</v>
      </c>
      <c r="X21" s="31"/>
      <c r="Y21" s="31"/>
      <c r="Z21" s="40">
        <f t="shared" si="6"/>
        <v>0</v>
      </c>
      <c r="AA21" s="66"/>
      <c r="AB21" s="66"/>
      <c r="AC21" s="66"/>
      <c r="AD21" s="66"/>
      <c r="AE21" s="66"/>
      <c r="AF21" s="65">
        <f t="shared" si="7"/>
        <v>0</v>
      </c>
      <c r="AG21" s="40">
        <f t="shared" si="8"/>
        <v>0</v>
      </c>
      <c r="AH21" s="73">
        <f t="shared" si="10"/>
        <v>0</v>
      </c>
      <c r="AI21" s="74">
        <f t="shared" si="9"/>
        <v>0</v>
      </c>
    </row>
    <row r="22" spans="2:35">
      <c r="B22" s="30">
        <v>12</v>
      </c>
      <c r="C22" s="37" t="s">
        <v>270</v>
      </c>
      <c r="D22" s="37" t="s">
        <v>271</v>
      </c>
      <c r="E22" s="37" t="s">
        <v>272</v>
      </c>
      <c r="F22" s="31"/>
      <c r="G22" s="31"/>
      <c r="H22" s="40">
        <f t="shared" si="0"/>
        <v>0</v>
      </c>
      <c r="I22" s="31"/>
      <c r="J22" s="31"/>
      <c r="K22" s="40">
        <f t="shared" si="1"/>
        <v>0</v>
      </c>
      <c r="L22" s="31"/>
      <c r="M22" s="31"/>
      <c r="N22" s="40">
        <f t="shared" si="2"/>
        <v>0</v>
      </c>
      <c r="O22" s="31"/>
      <c r="P22" s="31"/>
      <c r="Q22" s="40">
        <f t="shared" si="3"/>
        <v>0</v>
      </c>
      <c r="R22" s="31"/>
      <c r="S22" s="31"/>
      <c r="T22" s="40">
        <f t="shared" si="4"/>
        <v>0</v>
      </c>
      <c r="U22" s="31"/>
      <c r="V22" s="31"/>
      <c r="W22" s="40">
        <f t="shared" si="5"/>
        <v>0</v>
      </c>
      <c r="X22" s="31"/>
      <c r="Y22" s="31"/>
      <c r="Z22" s="40">
        <f t="shared" si="6"/>
        <v>0</v>
      </c>
      <c r="AA22" s="66"/>
      <c r="AB22" s="66"/>
      <c r="AC22" s="66"/>
      <c r="AD22" s="66"/>
      <c r="AE22" s="66"/>
      <c r="AF22" s="65">
        <f t="shared" si="7"/>
        <v>0</v>
      </c>
      <c r="AG22" s="40">
        <f t="shared" si="8"/>
        <v>0</v>
      </c>
      <c r="AH22" s="73">
        <f t="shared" si="10"/>
        <v>0</v>
      </c>
      <c r="AI22" s="74">
        <f t="shared" si="9"/>
        <v>0</v>
      </c>
    </row>
    <row r="23" spans="2:35">
      <c r="B23" s="30">
        <v>13</v>
      </c>
      <c r="C23" s="37" t="s">
        <v>273</v>
      </c>
      <c r="D23" s="37" t="s">
        <v>274</v>
      </c>
      <c r="E23" s="37" t="s">
        <v>275</v>
      </c>
      <c r="F23" s="31"/>
      <c r="G23" s="31"/>
      <c r="H23" s="40">
        <f t="shared" si="0"/>
        <v>0</v>
      </c>
      <c r="I23" s="31"/>
      <c r="J23" s="31"/>
      <c r="K23" s="40">
        <f t="shared" si="1"/>
        <v>0</v>
      </c>
      <c r="L23" s="31"/>
      <c r="M23" s="31"/>
      <c r="N23" s="40">
        <f t="shared" si="2"/>
        <v>0</v>
      </c>
      <c r="O23" s="31"/>
      <c r="P23" s="31"/>
      <c r="Q23" s="40">
        <f t="shared" si="3"/>
        <v>0</v>
      </c>
      <c r="R23" s="31"/>
      <c r="S23" s="31"/>
      <c r="T23" s="40">
        <f t="shared" si="4"/>
        <v>0</v>
      </c>
      <c r="U23" s="31"/>
      <c r="V23" s="31"/>
      <c r="W23" s="40">
        <f t="shared" si="5"/>
        <v>0</v>
      </c>
      <c r="X23" s="31"/>
      <c r="Y23" s="31"/>
      <c r="Z23" s="40">
        <f t="shared" si="6"/>
        <v>0</v>
      </c>
      <c r="AA23" s="66"/>
      <c r="AB23" s="66"/>
      <c r="AC23" s="66"/>
      <c r="AD23" s="66"/>
      <c r="AE23" s="66"/>
      <c r="AF23" s="65">
        <f t="shared" si="7"/>
        <v>0</v>
      </c>
      <c r="AG23" s="40">
        <f t="shared" si="8"/>
        <v>0</v>
      </c>
      <c r="AH23" s="73">
        <f t="shared" si="10"/>
        <v>0</v>
      </c>
      <c r="AI23" s="74">
        <f t="shared" si="9"/>
        <v>0</v>
      </c>
    </row>
    <row r="24" spans="2:35">
      <c r="B24" s="30">
        <v>14</v>
      </c>
      <c r="C24" s="37" t="s">
        <v>276</v>
      </c>
      <c r="D24" s="37" t="s">
        <v>277</v>
      </c>
      <c r="E24" s="37" t="s">
        <v>278</v>
      </c>
      <c r="F24" s="31"/>
      <c r="G24" s="31"/>
      <c r="H24" s="40">
        <f t="shared" si="0"/>
        <v>0</v>
      </c>
      <c r="I24" s="31"/>
      <c r="J24" s="31"/>
      <c r="K24" s="40">
        <f t="shared" si="1"/>
        <v>0</v>
      </c>
      <c r="L24" s="31"/>
      <c r="M24" s="31"/>
      <c r="N24" s="40">
        <f t="shared" si="2"/>
        <v>0</v>
      </c>
      <c r="O24" s="31"/>
      <c r="P24" s="31"/>
      <c r="Q24" s="40">
        <f t="shared" si="3"/>
        <v>0</v>
      </c>
      <c r="R24" s="31"/>
      <c r="S24" s="31"/>
      <c r="T24" s="40">
        <f t="shared" si="4"/>
        <v>0</v>
      </c>
      <c r="U24" s="31"/>
      <c r="V24" s="31"/>
      <c r="W24" s="40">
        <f t="shared" si="5"/>
        <v>0</v>
      </c>
      <c r="X24" s="31"/>
      <c r="Y24" s="31"/>
      <c r="Z24" s="40">
        <f t="shared" si="6"/>
        <v>0</v>
      </c>
      <c r="AA24" s="66"/>
      <c r="AB24" s="66"/>
      <c r="AC24" s="66"/>
      <c r="AD24" s="66"/>
      <c r="AE24" s="66"/>
      <c r="AF24" s="65">
        <f t="shared" si="7"/>
        <v>0</v>
      </c>
      <c r="AG24" s="40">
        <f t="shared" si="8"/>
        <v>0</v>
      </c>
      <c r="AH24" s="73">
        <f t="shared" si="10"/>
        <v>0</v>
      </c>
      <c r="AI24" s="74">
        <f t="shared" si="9"/>
        <v>0</v>
      </c>
    </row>
    <row r="25" spans="2:35">
      <c r="B25" s="30">
        <v>15</v>
      </c>
      <c r="C25" s="37" t="s">
        <v>279</v>
      </c>
      <c r="D25" s="37" t="s">
        <v>280</v>
      </c>
      <c r="E25" s="37" t="s">
        <v>281</v>
      </c>
      <c r="F25" s="41"/>
      <c r="G25" s="31"/>
      <c r="H25" s="40">
        <f t="shared" si="0"/>
        <v>0</v>
      </c>
      <c r="I25" s="41"/>
      <c r="J25" s="31"/>
      <c r="K25" s="40">
        <f t="shared" si="1"/>
        <v>0</v>
      </c>
      <c r="L25" s="41"/>
      <c r="M25" s="31"/>
      <c r="N25" s="40">
        <f t="shared" si="2"/>
        <v>0</v>
      </c>
      <c r="O25" s="41"/>
      <c r="P25" s="31"/>
      <c r="Q25" s="40">
        <f t="shared" si="3"/>
        <v>0</v>
      </c>
      <c r="R25" s="41"/>
      <c r="S25" s="31"/>
      <c r="T25" s="40">
        <f t="shared" si="4"/>
        <v>0</v>
      </c>
      <c r="U25" s="41"/>
      <c r="V25" s="31"/>
      <c r="W25" s="40">
        <f t="shared" si="5"/>
        <v>0</v>
      </c>
      <c r="X25" s="31"/>
      <c r="Y25" s="31"/>
      <c r="Z25" s="40">
        <f t="shared" si="6"/>
        <v>0</v>
      </c>
      <c r="AA25" s="41"/>
      <c r="AB25" s="41"/>
      <c r="AC25" s="41"/>
      <c r="AD25" s="41"/>
      <c r="AE25" s="41"/>
      <c r="AF25" s="65">
        <f t="shared" si="7"/>
        <v>0</v>
      </c>
      <c r="AG25" s="40">
        <f t="shared" si="8"/>
        <v>0</v>
      </c>
      <c r="AH25" s="73">
        <f t="shared" si="10"/>
        <v>0</v>
      </c>
      <c r="AI25" s="74">
        <f t="shared" si="9"/>
        <v>0</v>
      </c>
    </row>
    <row r="26" spans="2:35">
      <c r="B26" s="30">
        <v>16</v>
      </c>
      <c r="C26" s="37" t="s">
        <v>282</v>
      </c>
      <c r="D26" s="37" t="s">
        <v>283</v>
      </c>
      <c r="E26" s="37" t="s">
        <v>284</v>
      </c>
      <c r="F26" s="31"/>
      <c r="G26" s="31"/>
      <c r="H26" s="40">
        <f t="shared" si="0"/>
        <v>0</v>
      </c>
      <c r="I26" s="31"/>
      <c r="J26" s="31"/>
      <c r="K26" s="40">
        <f t="shared" si="1"/>
        <v>0</v>
      </c>
      <c r="L26" s="31"/>
      <c r="M26" s="31"/>
      <c r="N26" s="40">
        <f t="shared" si="2"/>
        <v>0</v>
      </c>
      <c r="O26" s="31"/>
      <c r="P26" s="31"/>
      <c r="Q26" s="40">
        <f t="shared" si="3"/>
        <v>0</v>
      </c>
      <c r="R26" s="31"/>
      <c r="S26" s="31"/>
      <c r="T26" s="40">
        <f t="shared" si="4"/>
        <v>0</v>
      </c>
      <c r="U26" s="31"/>
      <c r="V26" s="31"/>
      <c r="W26" s="40">
        <f t="shared" si="5"/>
        <v>0</v>
      </c>
      <c r="X26" s="31"/>
      <c r="Y26" s="31"/>
      <c r="Z26" s="40">
        <f t="shared" si="6"/>
        <v>0</v>
      </c>
      <c r="AA26" s="66"/>
      <c r="AB26" s="66"/>
      <c r="AC26" s="66"/>
      <c r="AD26" s="66"/>
      <c r="AE26" s="66"/>
      <c r="AF26" s="65">
        <f t="shared" si="7"/>
        <v>0</v>
      </c>
      <c r="AG26" s="40">
        <f t="shared" si="8"/>
        <v>0</v>
      </c>
      <c r="AH26" s="73">
        <f t="shared" si="10"/>
        <v>0</v>
      </c>
      <c r="AI26" s="74">
        <f t="shared" si="9"/>
        <v>0</v>
      </c>
    </row>
    <row r="27" spans="2:35">
      <c r="B27" s="30">
        <v>17</v>
      </c>
      <c r="C27" s="37" t="s">
        <v>285</v>
      </c>
      <c r="D27" s="37" t="s">
        <v>286</v>
      </c>
      <c r="E27" s="37" t="s">
        <v>287</v>
      </c>
      <c r="F27" s="31"/>
      <c r="G27" s="31"/>
      <c r="H27" s="40">
        <f t="shared" si="0"/>
        <v>0</v>
      </c>
      <c r="I27" s="31"/>
      <c r="J27" s="31"/>
      <c r="K27" s="40">
        <f t="shared" si="1"/>
        <v>0</v>
      </c>
      <c r="L27" s="31"/>
      <c r="M27" s="31"/>
      <c r="N27" s="40">
        <f t="shared" si="2"/>
        <v>0</v>
      </c>
      <c r="O27" s="31"/>
      <c r="P27" s="31"/>
      <c r="Q27" s="40">
        <f t="shared" si="3"/>
        <v>0</v>
      </c>
      <c r="R27" s="31"/>
      <c r="S27" s="31"/>
      <c r="T27" s="40">
        <f t="shared" si="4"/>
        <v>0</v>
      </c>
      <c r="U27" s="31"/>
      <c r="V27" s="31"/>
      <c r="W27" s="40">
        <f t="shared" si="5"/>
        <v>0</v>
      </c>
      <c r="X27" s="31"/>
      <c r="Y27" s="31"/>
      <c r="Z27" s="40">
        <f t="shared" si="6"/>
        <v>0</v>
      </c>
      <c r="AA27" s="66"/>
      <c r="AB27" s="66"/>
      <c r="AC27" s="66"/>
      <c r="AD27" s="66"/>
      <c r="AE27" s="66"/>
      <c r="AF27" s="65">
        <f t="shared" si="7"/>
        <v>0</v>
      </c>
      <c r="AG27" s="40">
        <f t="shared" si="8"/>
        <v>0</v>
      </c>
      <c r="AH27" s="73">
        <f t="shared" si="10"/>
        <v>0</v>
      </c>
      <c r="AI27" s="74">
        <f t="shared" si="9"/>
        <v>0</v>
      </c>
    </row>
    <row r="28" spans="2:35">
      <c r="B28" s="42">
        <v>18</v>
      </c>
      <c r="C28" s="37" t="s">
        <v>288</v>
      </c>
      <c r="D28" s="37" t="s">
        <v>289</v>
      </c>
      <c r="E28" s="37" t="s">
        <v>290</v>
      </c>
      <c r="F28" s="41"/>
      <c r="G28" s="31"/>
      <c r="H28" s="40">
        <f t="shared" si="0"/>
        <v>0</v>
      </c>
      <c r="I28" s="41"/>
      <c r="J28" s="31"/>
      <c r="K28" s="40">
        <f t="shared" si="1"/>
        <v>0</v>
      </c>
      <c r="L28" s="41"/>
      <c r="M28" s="31"/>
      <c r="N28" s="40">
        <f t="shared" si="2"/>
        <v>0</v>
      </c>
      <c r="O28" s="41"/>
      <c r="P28" s="31"/>
      <c r="Q28" s="40">
        <f t="shared" si="3"/>
        <v>0</v>
      </c>
      <c r="R28" s="41"/>
      <c r="S28" s="31"/>
      <c r="T28" s="40">
        <f t="shared" si="4"/>
        <v>0</v>
      </c>
      <c r="U28" s="41"/>
      <c r="V28" s="31"/>
      <c r="W28" s="40">
        <f t="shared" si="5"/>
        <v>0</v>
      </c>
      <c r="X28" s="31"/>
      <c r="Y28" s="31"/>
      <c r="Z28" s="40">
        <f t="shared" si="6"/>
        <v>0</v>
      </c>
      <c r="AA28" s="41"/>
      <c r="AB28" s="41"/>
      <c r="AC28" s="41"/>
      <c r="AD28" s="41"/>
      <c r="AE28" s="41"/>
      <c r="AF28" s="65">
        <f t="shared" si="7"/>
        <v>0</v>
      </c>
      <c r="AG28" s="40">
        <f t="shared" si="8"/>
        <v>0</v>
      </c>
      <c r="AH28" s="73">
        <f t="shared" si="10"/>
        <v>0</v>
      </c>
      <c r="AI28" s="74">
        <f t="shared" si="9"/>
        <v>0</v>
      </c>
    </row>
    <row r="29" spans="2:35">
      <c r="B29" s="42">
        <v>19</v>
      </c>
      <c r="C29" s="37" t="s">
        <v>291</v>
      </c>
      <c r="D29" s="37" t="s">
        <v>292</v>
      </c>
      <c r="E29" s="37" t="s">
        <v>293</v>
      </c>
      <c r="F29" s="41"/>
      <c r="G29" s="31"/>
      <c r="H29" s="40">
        <f t="shared" si="0"/>
        <v>0</v>
      </c>
      <c r="I29" s="41"/>
      <c r="J29" s="31"/>
      <c r="K29" s="40">
        <f t="shared" si="1"/>
        <v>0</v>
      </c>
      <c r="L29" s="41"/>
      <c r="M29" s="31"/>
      <c r="N29" s="40">
        <f t="shared" si="2"/>
        <v>0</v>
      </c>
      <c r="O29" s="41"/>
      <c r="P29" s="31"/>
      <c r="Q29" s="40">
        <f t="shared" si="3"/>
        <v>0</v>
      </c>
      <c r="R29" s="41"/>
      <c r="S29" s="31"/>
      <c r="T29" s="40">
        <f t="shared" si="4"/>
        <v>0</v>
      </c>
      <c r="U29" s="41"/>
      <c r="V29" s="31"/>
      <c r="W29" s="40">
        <f t="shared" si="5"/>
        <v>0</v>
      </c>
      <c r="X29" s="31"/>
      <c r="Y29" s="31"/>
      <c r="Z29" s="40">
        <f t="shared" si="6"/>
        <v>0</v>
      </c>
      <c r="AA29" s="41"/>
      <c r="AB29" s="41"/>
      <c r="AC29" s="41"/>
      <c r="AD29" s="41"/>
      <c r="AE29" s="41"/>
      <c r="AF29" s="65">
        <f t="shared" si="7"/>
        <v>0</v>
      </c>
      <c r="AG29" s="40">
        <f t="shared" si="8"/>
        <v>0</v>
      </c>
      <c r="AH29" s="73">
        <f t="shared" si="10"/>
        <v>0</v>
      </c>
      <c r="AI29" s="74">
        <f t="shared" si="9"/>
        <v>0</v>
      </c>
    </row>
    <row r="30" spans="2:35">
      <c r="B30" s="42">
        <v>20</v>
      </c>
      <c r="C30" s="37" t="s">
        <v>294</v>
      </c>
      <c r="D30" s="37" t="s">
        <v>295</v>
      </c>
      <c r="E30" s="78" t="s">
        <v>296</v>
      </c>
      <c r="F30" s="41"/>
      <c r="G30" s="31"/>
      <c r="H30" s="40">
        <f t="shared" si="0"/>
        <v>0</v>
      </c>
      <c r="I30" s="41"/>
      <c r="J30" s="31"/>
      <c r="K30" s="40">
        <f t="shared" si="1"/>
        <v>0</v>
      </c>
      <c r="L30" s="41"/>
      <c r="M30" s="31"/>
      <c r="N30" s="40">
        <f t="shared" si="2"/>
        <v>0</v>
      </c>
      <c r="O30" s="41"/>
      <c r="P30" s="31"/>
      <c r="Q30" s="40">
        <f t="shared" si="3"/>
        <v>0</v>
      </c>
      <c r="R30" s="41"/>
      <c r="S30" s="31"/>
      <c r="T30" s="40">
        <f t="shared" si="4"/>
        <v>0</v>
      </c>
      <c r="U30" s="41"/>
      <c r="V30" s="31"/>
      <c r="W30" s="40">
        <f t="shared" si="5"/>
        <v>0</v>
      </c>
      <c r="X30" s="31"/>
      <c r="Y30" s="31"/>
      <c r="Z30" s="40">
        <f t="shared" si="6"/>
        <v>0</v>
      </c>
      <c r="AA30" s="41"/>
      <c r="AB30" s="41"/>
      <c r="AC30" s="41"/>
      <c r="AD30" s="41"/>
      <c r="AE30" s="41"/>
      <c r="AF30" s="65">
        <f t="shared" si="7"/>
        <v>0</v>
      </c>
      <c r="AG30" s="40">
        <f t="shared" si="8"/>
        <v>0</v>
      </c>
      <c r="AH30" s="73">
        <f t="shared" si="10"/>
        <v>0</v>
      </c>
      <c r="AI30" s="74">
        <f t="shared" si="9"/>
        <v>0</v>
      </c>
    </row>
    <row r="31" spans="2:35">
      <c r="B31" s="42">
        <v>21</v>
      </c>
      <c r="C31" s="37" t="s">
        <v>297</v>
      </c>
      <c r="D31" s="37" t="s">
        <v>298</v>
      </c>
      <c r="E31" s="37" t="s">
        <v>299</v>
      </c>
      <c r="F31" s="41"/>
      <c r="G31" s="31"/>
      <c r="H31" s="40">
        <f t="shared" si="0"/>
        <v>0</v>
      </c>
      <c r="I31" s="41"/>
      <c r="J31" s="31"/>
      <c r="K31" s="40">
        <f t="shared" si="1"/>
        <v>0</v>
      </c>
      <c r="L31" s="41"/>
      <c r="M31" s="31"/>
      <c r="N31" s="40">
        <f t="shared" si="2"/>
        <v>0</v>
      </c>
      <c r="O31" s="41"/>
      <c r="P31" s="31"/>
      <c r="Q31" s="40">
        <f t="shared" si="3"/>
        <v>0</v>
      </c>
      <c r="R31" s="41"/>
      <c r="S31" s="31"/>
      <c r="T31" s="40">
        <f t="shared" si="4"/>
        <v>0</v>
      </c>
      <c r="U31" s="41"/>
      <c r="V31" s="31"/>
      <c r="W31" s="40">
        <f t="shared" si="5"/>
        <v>0</v>
      </c>
      <c r="X31" s="31"/>
      <c r="Y31" s="31"/>
      <c r="Z31" s="40">
        <f t="shared" si="6"/>
        <v>0</v>
      </c>
      <c r="AA31" s="41"/>
      <c r="AB31" s="41"/>
      <c r="AC31" s="41"/>
      <c r="AD31" s="41"/>
      <c r="AE31" s="41"/>
      <c r="AF31" s="65">
        <f t="shared" si="7"/>
        <v>0</v>
      </c>
      <c r="AG31" s="40">
        <f t="shared" si="8"/>
        <v>0</v>
      </c>
      <c r="AH31" s="73">
        <f t="shared" si="10"/>
        <v>0</v>
      </c>
      <c r="AI31" s="74">
        <f t="shared" si="9"/>
        <v>0</v>
      </c>
    </row>
    <row r="32" spans="2:35">
      <c r="B32" s="42">
        <v>22</v>
      </c>
      <c r="C32" s="37" t="s">
        <v>300</v>
      </c>
      <c r="D32" s="37" t="s">
        <v>301</v>
      </c>
      <c r="E32" s="37" t="s">
        <v>302</v>
      </c>
      <c r="F32" s="41"/>
      <c r="G32" s="31"/>
      <c r="H32" s="40">
        <f t="shared" si="0"/>
        <v>0</v>
      </c>
      <c r="I32" s="41"/>
      <c r="J32" s="31"/>
      <c r="K32" s="40">
        <f t="shared" si="1"/>
        <v>0</v>
      </c>
      <c r="L32" s="41"/>
      <c r="M32" s="31"/>
      <c r="N32" s="40">
        <f t="shared" si="2"/>
        <v>0</v>
      </c>
      <c r="O32" s="41"/>
      <c r="P32" s="31"/>
      <c r="Q32" s="40">
        <f t="shared" si="3"/>
        <v>0</v>
      </c>
      <c r="R32" s="41"/>
      <c r="S32" s="31"/>
      <c r="T32" s="40">
        <f t="shared" si="4"/>
        <v>0</v>
      </c>
      <c r="U32" s="41"/>
      <c r="V32" s="31"/>
      <c r="W32" s="40">
        <f t="shared" si="5"/>
        <v>0</v>
      </c>
      <c r="X32" s="31"/>
      <c r="Y32" s="31"/>
      <c r="Z32" s="40">
        <f t="shared" si="6"/>
        <v>0</v>
      </c>
      <c r="AA32" s="41"/>
      <c r="AB32" s="41"/>
      <c r="AC32" s="41"/>
      <c r="AD32" s="41"/>
      <c r="AE32" s="41"/>
      <c r="AF32" s="65">
        <f t="shared" si="7"/>
        <v>0</v>
      </c>
      <c r="AG32" s="40">
        <f t="shared" si="8"/>
        <v>0</v>
      </c>
      <c r="AH32" s="73">
        <f t="shared" si="10"/>
        <v>0</v>
      </c>
      <c r="AI32" s="74">
        <f t="shared" si="9"/>
        <v>0</v>
      </c>
    </row>
    <row r="33" spans="2:35">
      <c r="B33" s="42">
        <v>23</v>
      </c>
      <c r="C33" s="37" t="s">
        <v>303</v>
      </c>
      <c r="D33" s="37" t="s">
        <v>304</v>
      </c>
      <c r="E33" s="37" t="s">
        <v>305</v>
      </c>
      <c r="F33" s="41"/>
      <c r="G33" s="31"/>
      <c r="H33" s="40">
        <f t="shared" si="0"/>
        <v>0</v>
      </c>
      <c r="I33" s="41"/>
      <c r="J33" s="31"/>
      <c r="K33" s="40">
        <f t="shared" si="1"/>
        <v>0</v>
      </c>
      <c r="L33" s="41"/>
      <c r="M33" s="31"/>
      <c r="N33" s="40">
        <f t="shared" si="2"/>
        <v>0</v>
      </c>
      <c r="O33" s="41"/>
      <c r="P33" s="31"/>
      <c r="Q33" s="40">
        <f t="shared" si="3"/>
        <v>0</v>
      </c>
      <c r="R33" s="41"/>
      <c r="S33" s="31"/>
      <c r="T33" s="40">
        <f t="shared" si="4"/>
        <v>0</v>
      </c>
      <c r="U33" s="41"/>
      <c r="V33" s="31"/>
      <c r="W33" s="40">
        <f t="shared" si="5"/>
        <v>0</v>
      </c>
      <c r="X33" s="31"/>
      <c r="Y33" s="31"/>
      <c r="Z33" s="40">
        <f t="shared" si="6"/>
        <v>0</v>
      </c>
      <c r="AA33" s="41"/>
      <c r="AB33" s="41"/>
      <c r="AC33" s="41"/>
      <c r="AD33" s="41"/>
      <c r="AE33" s="41"/>
      <c r="AF33" s="65">
        <f t="shared" si="7"/>
        <v>0</v>
      </c>
      <c r="AG33" s="40">
        <f t="shared" si="8"/>
        <v>0</v>
      </c>
      <c r="AH33" s="73">
        <f t="shared" si="10"/>
        <v>0</v>
      </c>
      <c r="AI33" s="74">
        <f t="shared" si="9"/>
        <v>0</v>
      </c>
    </row>
    <row r="34" spans="2:35">
      <c r="B34" s="42">
        <v>24</v>
      </c>
      <c r="C34" s="37" t="s">
        <v>306</v>
      </c>
      <c r="D34" s="37" t="s">
        <v>307</v>
      </c>
      <c r="E34" s="37" t="s">
        <v>308</v>
      </c>
      <c r="F34" s="41"/>
      <c r="G34" s="31"/>
      <c r="H34" s="40">
        <f t="shared" si="0"/>
        <v>0</v>
      </c>
      <c r="I34" s="41"/>
      <c r="J34" s="31"/>
      <c r="K34" s="40">
        <f t="shared" si="1"/>
        <v>0</v>
      </c>
      <c r="L34" s="41"/>
      <c r="M34" s="31"/>
      <c r="N34" s="40">
        <f t="shared" si="2"/>
        <v>0</v>
      </c>
      <c r="O34" s="41"/>
      <c r="P34" s="31"/>
      <c r="Q34" s="40">
        <f t="shared" si="3"/>
        <v>0</v>
      </c>
      <c r="R34" s="41"/>
      <c r="S34" s="31"/>
      <c r="T34" s="40">
        <f t="shared" si="4"/>
        <v>0</v>
      </c>
      <c r="U34" s="41"/>
      <c r="V34" s="31"/>
      <c r="W34" s="40">
        <f t="shared" si="5"/>
        <v>0</v>
      </c>
      <c r="X34" s="31"/>
      <c r="Y34" s="31"/>
      <c r="Z34" s="40">
        <f t="shared" si="6"/>
        <v>0</v>
      </c>
      <c r="AA34" s="41"/>
      <c r="AB34" s="41"/>
      <c r="AC34" s="41"/>
      <c r="AD34" s="41"/>
      <c r="AE34" s="41"/>
      <c r="AF34" s="65">
        <f t="shared" si="7"/>
        <v>0</v>
      </c>
      <c r="AG34" s="40">
        <f t="shared" si="8"/>
        <v>0</v>
      </c>
      <c r="AH34" s="73">
        <f t="shared" si="10"/>
        <v>0</v>
      </c>
      <c r="AI34" s="74">
        <f t="shared" si="9"/>
        <v>0</v>
      </c>
    </row>
    <row r="35" spans="2:35">
      <c r="B35" s="42">
        <v>25</v>
      </c>
      <c r="C35" s="37" t="s">
        <v>309</v>
      </c>
      <c r="D35" s="37" t="s">
        <v>310</v>
      </c>
      <c r="E35" s="37" t="s">
        <v>311</v>
      </c>
      <c r="F35" s="41"/>
      <c r="G35" s="31"/>
      <c r="H35" s="40">
        <f t="shared" ref="H35:H41" si="11">MAX(F35,G35)*F$6</f>
        <v>0</v>
      </c>
      <c r="I35" s="41"/>
      <c r="J35" s="31"/>
      <c r="K35" s="40">
        <f t="shared" ref="K35:K41" si="12">MAX(I35,J35)*I$6</f>
        <v>0</v>
      </c>
      <c r="L35" s="41"/>
      <c r="M35" s="31"/>
      <c r="N35" s="40">
        <f t="shared" ref="N35:N41" si="13">MAX(L35,M35)*L$6</f>
        <v>0</v>
      </c>
      <c r="O35" s="41"/>
      <c r="P35" s="31"/>
      <c r="Q35" s="40">
        <f t="shared" ref="Q35:Q41" si="14">MAX(O35,P35)*O$6</f>
        <v>0</v>
      </c>
      <c r="R35" s="41"/>
      <c r="S35" s="31"/>
      <c r="T35" s="40">
        <f t="shared" ref="T35:T41" si="15">MAX(R35,S35)*R$6</f>
        <v>0</v>
      </c>
      <c r="U35" s="41"/>
      <c r="V35" s="31"/>
      <c r="W35" s="40">
        <f t="shared" ref="W35:W41" si="16">MAX(U35,V35)*U$6</f>
        <v>0</v>
      </c>
      <c r="X35" s="31"/>
      <c r="Y35" s="31"/>
      <c r="Z35" s="40">
        <f t="shared" ref="Z35:Z41" si="17">MAX(X35,Y35)*X$6</f>
        <v>0</v>
      </c>
      <c r="AA35" s="41"/>
      <c r="AB35" s="41"/>
      <c r="AC35" s="41"/>
      <c r="AD35" s="41"/>
      <c r="AE35" s="41"/>
      <c r="AF35" s="65">
        <f t="shared" si="7"/>
        <v>0</v>
      </c>
      <c r="AG35" s="40">
        <f t="shared" ref="AG35:AG41" si="18">AF35*AG$4</f>
        <v>0</v>
      </c>
      <c r="AH35" s="73">
        <f t="shared" ref="AH35:AH41" si="19">AG35+Z35+W35+T35+Q35+N35+K35+H35</f>
        <v>0</v>
      </c>
      <c r="AI35" s="74">
        <f t="shared" ref="AI35:AI41" si="20">ROUND(AH35+0.1,0)</f>
        <v>0</v>
      </c>
    </row>
    <row r="36" spans="2:35">
      <c r="B36" s="42">
        <v>26</v>
      </c>
      <c r="C36" s="37" t="s">
        <v>312</v>
      </c>
      <c r="D36" s="37" t="s">
        <v>313</v>
      </c>
      <c r="E36" s="37" t="s">
        <v>314</v>
      </c>
      <c r="F36" s="41"/>
      <c r="G36" s="31"/>
      <c r="H36" s="40">
        <f t="shared" si="11"/>
        <v>0</v>
      </c>
      <c r="I36" s="41"/>
      <c r="J36" s="31"/>
      <c r="K36" s="40">
        <f t="shared" si="12"/>
        <v>0</v>
      </c>
      <c r="L36" s="41"/>
      <c r="M36" s="31"/>
      <c r="N36" s="40">
        <f t="shared" si="13"/>
        <v>0</v>
      </c>
      <c r="O36" s="41"/>
      <c r="P36" s="31"/>
      <c r="Q36" s="40">
        <f t="shared" si="14"/>
        <v>0</v>
      </c>
      <c r="R36" s="41"/>
      <c r="S36" s="31"/>
      <c r="T36" s="40">
        <f t="shared" si="15"/>
        <v>0</v>
      </c>
      <c r="U36" s="41"/>
      <c r="V36" s="31"/>
      <c r="W36" s="40">
        <f t="shared" si="16"/>
        <v>0</v>
      </c>
      <c r="X36" s="31"/>
      <c r="Y36" s="31"/>
      <c r="Z36" s="40">
        <f t="shared" si="17"/>
        <v>0</v>
      </c>
      <c r="AA36" s="41"/>
      <c r="AB36" s="41"/>
      <c r="AC36" s="41"/>
      <c r="AD36" s="41"/>
      <c r="AE36" s="41"/>
      <c r="AF36" s="65">
        <f t="shared" si="7"/>
        <v>0</v>
      </c>
      <c r="AG36" s="40">
        <f t="shared" si="18"/>
        <v>0</v>
      </c>
      <c r="AH36" s="73">
        <f t="shared" si="19"/>
        <v>0</v>
      </c>
      <c r="AI36" s="74">
        <f t="shared" si="20"/>
        <v>0</v>
      </c>
    </row>
    <row r="37" spans="2:35">
      <c r="B37" s="30">
        <v>27</v>
      </c>
      <c r="C37" s="37" t="s">
        <v>315</v>
      </c>
      <c r="D37" s="37" t="s">
        <v>316</v>
      </c>
      <c r="E37" s="37" t="s">
        <v>317</v>
      </c>
      <c r="F37" s="41"/>
      <c r="G37" s="31"/>
      <c r="H37" s="40">
        <f t="shared" si="11"/>
        <v>0</v>
      </c>
      <c r="I37" s="41"/>
      <c r="J37" s="31"/>
      <c r="K37" s="40">
        <f t="shared" si="12"/>
        <v>0</v>
      </c>
      <c r="L37" s="41"/>
      <c r="M37" s="31"/>
      <c r="N37" s="40">
        <f t="shared" si="13"/>
        <v>0</v>
      </c>
      <c r="O37" s="41"/>
      <c r="P37" s="31"/>
      <c r="Q37" s="40">
        <f t="shared" si="14"/>
        <v>0</v>
      </c>
      <c r="R37" s="41"/>
      <c r="S37" s="31"/>
      <c r="T37" s="40">
        <f t="shared" si="15"/>
        <v>0</v>
      </c>
      <c r="U37" s="41"/>
      <c r="V37" s="31"/>
      <c r="W37" s="40">
        <f t="shared" si="16"/>
        <v>0</v>
      </c>
      <c r="X37" s="31"/>
      <c r="Y37" s="31"/>
      <c r="Z37" s="40">
        <f t="shared" si="17"/>
        <v>0</v>
      </c>
      <c r="AA37" s="41"/>
      <c r="AB37" s="41"/>
      <c r="AC37" s="41"/>
      <c r="AD37" s="41"/>
      <c r="AE37" s="41"/>
      <c r="AF37" s="65">
        <f t="shared" si="7"/>
        <v>0</v>
      </c>
      <c r="AG37" s="40">
        <f t="shared" si="18"/>
        <v>0</v>
      </c>
      <c r="AH37" s="73">
        <f t="shared" si="19"/>
        <v>0</v>
      </c>
      <c r="AI37" s="74">
        <f t="shared" si="20"/>
        <v>0</v>
      </c>
    </row>
    <row r="38" spans="2:35">
      <c r="B38" s="30">
        <v>28</v>
      </c>
      <c r="C38" s="37" t="s">
        <v>318</v>
      </c>
      <c r="D38" s="37" t="s">
        <v>319</v>
      </c>
      <c r="E38" s="37" t="s">
        <v>320</v>
      </c>
      <c r="F38" s="41"/>
      <c r="G38" s="31"/>
      <c r="H38" s="40">
        <f t="shared" si="11"/>
        <v>0</v>
      </c>
      <c r="I38" s="41"/>
      <c r="J38" s="31"/>
      <c r="K38" s="40">
        <f t="shared" si="12"/>
        <v>0</v>
      </c>
      <c r="L38" s="41"/>
      <c r="M38" s="31"/>
      <c r="N38" s="40">
        <f t="shared" si="13"/>
        <v>0</v>
      </c>
      <c r="O38" s="41"/>
      <c r="P38" s="31"/>
      <c r="Q38" s="40">
        <f t="shared" si="14"/>
        <v>0</v>
      </c>
      <c r="R38" s="41"/>
      <c r="S38" s="31"/>
      <c r="T38" s="40">
        <f t="shared" si="15"/>
        <v>0</v>
      </c>
      <c r="U38" s="41"/>
      <c r="V38" s="31"/>
      <c r="W38" s="40">
        <f t="shared" si="16"/>
        <v>0</v>
      </c>
      <c r="X38" s="31"/>
      <c r="Y38" s="31"/>
      <c r="Z38" s="40">
        <f t="shared" si="17"/>
        <v>0</v>
      </c>
      <c r="AA38" s="41"/>
      <c r="AB38" s="41"/>
      <c r="AC38" s="41"/>
      <c r="AD38" s="41"/>
      <c r="AE38" s="41"/>
      <c r="AF38" s="65">
        <f t="shared" si="7"/>
        <v>0</v>
      </c>
      <c r="AG38" s="40">
        <f t="shared" si="18"/>
        <v>0</v>
      </c>
      <c r="AH38" s="73">
        <f t="shared" si="19"/>
        <v>0</v>
      </c>
      <c r="AI38" s="74">
        <f t="shared" si="20"/>
        <v>0</v>
      </c>
    </row>
    <row r="39" spans="2:35">
      <c r="B39" s="30">
        <v>29</v>
      </c>
      <c r="C39" s="37" t="s">
        <v>321</v>
      </c>
      <c r="D39" s="37" t="s">
        <v>322</v>
      </c>
      <c r="E39" s="37" t="s">
        <v>323</v>
      </c>
      <c r="F39" s="41"/>
      <c r="G39" s="31"/>
      <c r="H39" s="40">
        <f t="shared" si="11"/>
        <v>0</v>
      </c>
      <c r="I39" s="41"/>
      <c r="J39" s="31"/>
      <c r="K39" s="40">
        <f t="shared" si="12"/>
        <v>0</v>
      </c>
      <c r="L39" s="41"/>
      <c r="M39" s="31"/>
      <c r="N39" s="40">
        <f t="shared" si="13"/>
        <v>0</v>
      </c>
      <c r="O39" s="41"/>
      <c r="P39" s="31"/>
      <c r="Q39" s="40">
        <f t="shared" si="14"/>
        <v>0</v>
      </c>
      <c r="R39" s="41"/>
      <c r="S39" s="31"/>
      <c r="T39" s="40">
        <f t="shared" si="15"/>
        <v>0</v>
      </c>
      <c r="U39" s="41"/>
      <c r="V39" s="31"/>
      <c r="W39" s="40">
        <f t="shared" si="16"/>
        <v>0</v>
      </c>
      <c r="X39" s="31"/>
      <c r="Y39" s="31"/>
      <c r="Z39" s="40">
        <f t="shared" si="17"/>
        <v>0</v>
      </c>
      <c r="AA39" s="41"/>
      <c r="AB39" s="41"/>
      <c r="AC39" s="41"/>
      <c r="AD39" s="41"/>
      <c r="AE39" s="41"/>
      <c r="AF39" s="65">
        <f t="shared" si="7"/>
        <v>0</v>
      </c>
      <c r="AG39" s="40">
        <f t="shared" si="18"/>
        <v>0</v>
      </c>
      <c r="AH39" s="73">
        <f t="shared" si="19"/>
        <v>0</v>
      </c>
      <c r="AI39" s="74">
        <f t="shared" si="20"/>
        <v>0</v>
      </c>
    </row>
    <row r="40" spans="2:35">
      <c r="B40" s="30">
        <v>30</v>
      </c>
      <c r="C40" s="37" t="s">
        <v>324</v>
      </c>
      <c r="D40" s="37" t="s">
        <v>325</v>
      </c>
      <c r="E40" s="37" t="s">
        <v>326</v>
      </c>
      <c r="F40" s="41"/>
      <c r="G40" s="31"/>
      <c r="H40" s="40">
        <f t="shared" si="11"/>
        <v>0</v>
      </c>
      <c r="I40" s="41"/>
      <c r="J40" s="31"/>
      <c r="K40" s="40">
        <f t="shared" si="12"/>
        <v>0</v>
      </c>
      <c r="L40" s="41"/>
      <c r="M40" s="31"/>
      <c r="N40" s="40">
        <f t="shared" si="13"/>
        <v>0</v>
      </c>
      <c r="O40" s="41"/>
      <c r="P40" s="31"/>
      <c r="Q40" s="40">
        <f t="shared" si="14"/>
        <v>0</v>
      </c>
      <c r="R40" s="41"/>
      <c r="S40" s="31"/>
      <c r="T40" s="40">
        <f t="shared" si="15"/>
        <v>0</v>
      </c>
      <c r="U40" s="41"/>
      <c r="V40" s="31"/>
      <c r="W40" s="40">
        <f t="shared" si="16"/>
        <v>0</v>
      </c>
      <c r="X40" s="31"/>
      <c r="Y40" s="31"/>
      <c r="Z40" s="40">
        <f t="shared" si="17"/>
        <v>0</v>
      </c>
      <c r="AA40" s="41"/>
      <c r="AB40" s="41"/>
      <c r="AC40" s="41"/>
      <c r="AD40" s="41"/>
      <c r="AE40" s="41"/>
      <c r="AF40" s="65">
        <f t="shared" si="7"/>
        <v>0</v>
      </c>
      <c r="AG40" s="40">
        <f t="shared" si="18"/>
        <v>0</v>
      </c>
      <c r="AH40" s="73">
        <f t="shared" si="19"/>
        <v>0</v>
      </c>
      <c r="AI40" s="74">
        <f t="shared" si="20"/>
        <v>0</v>
      </c>
    </row>
    <row r="41" spans="2:35">
      <c r="B41" s="42">
        <v>31</v>
      </c>
      <c r="C41" s="37" t="s">
        <v>327</v>
      </c>
      <c r="D41" s="37" t="s">
        <v>328</v>
      </c>
      <c r="E41" s="37" t="s">
        <v>329</v>
      </c>
      <c r="F41" s="41"/>
      <c r="G41" s="31"/>
      <c r="H41" s="40">
        <f t="shared" si="11"/>
        <v>0</v>
      </c>
      <c r="I41" s="41"/>
      <c r="J41" s="31"/>
      <c r="K41" s="40">
        <f t="shared" si="12"/>
        <v>0</v>
      </c>
      <c r="L41" s="41"/>
      <c r="M41" s="31"/>
      <c r="N41" s="40">
        <f t="shared" si="13"/>
        <v>0</v>
      </c>
      <c r="O41" s="41"/>
      <c r="P41" s="31"/>
      <c r="Q41" s="40">
        <f t="shared" si="14"/>
        <v>0</v>
      </c>
      <c r="R41" s="41"/>
      <c r="S41" s="31"/>
      <c r="T41" s="40">
        <f t="shared" si="15"/>
        <v>0</v>
      </c>
      <c r="U41" s="41"/>
      <c r="V41" s="31"/>
      <c r="W41" s="40">
        <f t="shared" si="16"/>
        <v>0</v>
      </c>
      <c r="X41" s="31"/>
      <c r="Y41" s="31"/>
      <c r="Z41" s="40">
        <f t="shared" si="17"/>
        <v>0</v>
      </c>
      <c r="AA41" s="41"/>
      <c r="AB41" s="41"/>
      <c r="AC41" s="41"/>
      <c r="AD41" s="41"/>
      <c r="AE41" s="41"/>
      <c r="AF41" s="65">
        <f t="shared" si="7"/>
        <v>0</v>
      </c>
      <c r="AG41" s="40">
        <f t="shared" si="18"/>
        <v>0</v>
      </c>
      <c r="AH41" s="73">
        <f t="shared" si="19"/>
        <v>0</v>
      </c>
      <c r="AI41" s="74">
        <f t="shared" si="20"/>
        <v>0</v>
      </c>
    </row>
    <row r="42" spans="2:35">
      <c r="B42" s="42">
        <v>32</v>
      </c>
      <c r="C42" s="37" t="s">
        <v>330</v>
      </c>
      <c r="D42" s="37" t="s">
        <v>331</v>
      </c>
      <c r="E42" s="37" t="s">
        <v>332</v>
      </c>
      <c r="F42" s="41"/>
      <c r="G42" s="31"/>
      <c r="H42" s="40">
        <f t="shared" ref="H42:H50" si="21">MAX(F42,G42)*F$6</f>
        <v>0</v>
      </c>
      <c r="I42" s="41"/>
      <c r="J42" s="31"/>
      <c r="K42" s="40">
        <f t="shared" ref="K42:K50" si="22">MAX(I42,J42)*I$6</f>
        <v>0</v>
      </c>
      <c r="L42" s="41"/>
      <c r="M42" s="31"/>
      <c r="N42" s="40">
        <f t="shared" ref="N42:N50" si="23">MAX(L42,M42)*L$6</f>
        <v>0</v>
      </c>
      <c r="O42" s="41"/>
      <c r="P42" s="31"/>
      <c r="Q42" s="40">
        <f t="shared" ref="Q42:Q50" si="24">MAX(O42,P42)*O$6</f>
        <v>0</v>
      </c>
      <c r="R42" s="41"/>
      <c r="S42" s="31"/>
      <c r="T42" s="40">
        <f t="shared" ref="T42:T50" si="25">MAX(R42,S42)*R$6</f>
        <v>0</v>
      </c>
      <c r="U42" s="41"/>
      <c r="V42" s="31"/>
      <c r="W42" s="40">
        <f t="shared" ref="W42:W50" si="26">MAX(U42,V42)*U$6</f>
        <v>0</v>
      </c>
      <c r="X42" s="31"/>
      <c r="Y42" s="31"/>
      <c r="Z42" s="40">
        <f t="shared" ref="Z42:Z50" si="27">MAX(X42,Y42)*X$6</f>
        <v>0</v>
      </c>
      <c r="AA42" s="41"/>
      <c r="AB42" s="41"/>
      <c r="AC42" s="41"/>
      <c r="AD42" s="41"/>
      <c r="AE42" s="41"/>
      <c r="AF42" s="65">
        <f t="shared" si="7"/>
        <v>0</v>
      </c>
      <c r="AG42" s="40">
        <f t="shared" ref="AG42:AG50" si="28">AF42*AG$4</f>
        <v>0</v>
      </c>
      <c r="AH42" s="73">
        <f t="shared" ref="AH42:AH50" si="29">AG42+Z42+W42+T42+Q42+N42+K42+H42</f>
        <v>0</v>
      </c>
      <c r="AI42" s="74">
        <f t="shared" ref="AI42:AI50" si="30">ROUND(AH42+0.1,0)</f>
        <v>0</v>
      </c>
    </row>
    <row r="43" spans="2:35">
      <c r="B43" s="42">
        <v>33</v>
      </c>
      <c r="C43" s="37" t="s">
        <v>333</v>
      </c>
      <c r="D43" s="37" t="s">
        <v>331</v>
      </c>
      <c r="E43" s="37" t="s">
        <v>334</v>
      </c>
      <c r="F43" s="41"/>
      <c r="G43" s="31"/>
      <c r="H43" s="40">
        <f t="shared" si="21"/>
        <v>0</v>
      </c>
      <c r="I43" s="41"/>
      <c r="J43" s="31"/>
      <c r="K43" s="40">
        <f t="shared" si="22"/>
        <v>0</v>
      </c>
      <c r="L43" s="41"/>
      <c r="M43" s="31"/>
      <c r="N43" s="40">
        <f t="shared" si="23"/>
        <v>0</v>
      </c>
      <c r="O43" s="41"/>
      <c r="P43" s="31"/>
      <c r="Q43" s="40">
        <f t="shared" si="24"/>
        <v>0</v>
      </c>
      <c r="R43" s="41"/>
      <c r="S43" s="31"/>
      <c r="T43" s="40">
        <f t="shared" si="25"/>
        <v>0</v>
      </c>
      <c r="U43" s="41"/>
      <c r="V43" s="31"/>
      <c r="W43" s="40">
        <f t="shared" si="26"/>
        <v>0</v>
      </c>
      <c r="X43" s="31"/>
      <c r="Y43" s="31"/>
      <c r="Z43" s="40">
        <f t="shared" si="27"/>
        <v>0</v>
      </c>
      <c r="AA43" s="41"/>
      <c r="AB43" s="41"/>
      <c r="AC43" s="41"/>
      <c r="AD43" s="41"/>
      <c r="AE43" s="41"/>
      <c r="AF43" s="65">
        <f t="shared" si="7"/>
        <v>0</v>
      </c>
      <c r="AG43" s="40">
        <f t="shared" si="28"/>
        <v>0</v>
      </c>
      <c r="AH43" s="73">
        <f t="shared" si="29"/>
        <v>0</v>
      </c>
      <c r="AI43" s="74">
        <f t="shared" si="30"/>
        <v>0</v>
      </c>
    </row>
    <row r="44" spans="2:35">
      <c r="B44" s="42">
        <v>34</v>
      </c>
      <c r="C44" s="37" t="s">
        <v>335</v>
      </c>
      <c r="D44" s="37" t="s">
        <v>336</v>
      </c>
      <c r="E44" s="37" t="s">
        <v>337</v>
      </c>
      <c r="F44" s="41"/>
      <c r="G44" s="31"/>
      <c r="H44" s="40">
        <f t="shared" si="21"/>
        <v>0</v>
      </c>
      <c r="I44" s="41"/>
      <c r="J44" s="31"/>
      <c r="K44" s="40">
        <f t="shared" si="22"/>
        <v>0</v>
      </c>
      <c r="L44" s="41"/>
      <c r="M44" s="31"/>
      <c r="N44" s="40">
        <f t="shared" si="23"/>
        <v>0</v>
      </c>
      <c r="O44" s="41"/>
      <c r="P44" s="31"/>
      <c r="Q44" s="40">
        <f t="shared" si="24"/>
        <v>0</v>
      </c>
      <c r="R44" s="41"/>
      <c r="S44" s="31"/>
      <c r="T44" s="40">
        <f t="shared" si="25"/>
        <v>0</v>
      </c>
      <c r="U44" s="41"/>
      <c r="V44" s="31"/>
      <c r="W44" s="40">
        <f t="shared" si="26"/>
        <v>0</v>
      </c>
      <c r="X44" s="31"/>
      <c r="Y44" s="31"/>
      <c r="Z44" s="40">
        <f t="shared" si="27"/>
        <v>0</v>
      </c>
      <c r="AA44" s="41"/>
      <c r="AB44" s="41"/>
      <c r="AC44" s="41"/>
      <c r="AD44" s="41"/>
      <c r="AE44" s="41"/>
      <c r="AF44" s="65">
        <f t="shared" si="7"/>
        <v>0</v>
      </c>
      <c r="AG44" s="40">
        <f t="shared" si="28"/>
        <v>0</v>
      </c>
      <c r="AH44" s="73">
        <f t="shared" si="29"/>
        <v>0</v>
      </c>
      <c r="AI44" s="74">
        <f t="shared" si="30"/>
        <v>0</v>
      </c>
    </row>
    <row r="45" spans="2:35">
      <c r="B45" s="42">
        <v>35</v>
      </c>
      <c r="C45" s="37"/>
      <c r="D45" s="37"/>
      <c r="E45" s="37"/>
      <c r="F45" s="41"/>
      <c r="G45" s="31"/>
      <c r="H45" s="40">
        <f t="shared" si="21"/>
        <v>0</v>
      </c>
      <c r="I45" s="41"/>
      <c r="J45" s="31"/>
      <c r="K45" s="40">
        <f t="shared" si="22"/>
        <v>0</v>
      </c>
      <c r="L45" s="41"/>
      <c r="M45" s="31"/>
      <c r="N45" s="40">
        <f t="shared" si="23"/>
        <v>0</v>
      </c>
      <c r="O45" s="41"/>
      <c r="P45" s="31"/>
      <c r="Q45" s="40">
        <f t="shared" si="24"/>
        <v>0</v>
      </c>
      <c r="R45" s="41"/>
      <c r="S45" s="31"/>
      <c r="T45" s="40">
        <f t="shared" si="25"/>
        <v>0</v>
      </c>
      <c r="U45" s="41"/>
      <c r="V45" s="31"/>
      <c r="W45" s="40">
        <f t="shared" si="26"/>
        <v>0</v>
      </c>
      <c r="X45" s="31"/>
      <c r="Y45" s="31"/>
      <c r="Z45" s="40">
        <f t="shared" si="27"/>
        <v>0</v>
      </c>
      <c r="AA45" s="41"/>
      <c r="AB45" s="41"/>
      <c r="AC45" s="41"/>
      <c r="AD45" s="41"/>
      <c r="AE45" s="41"/>
      <c r="AF45" s="65">
        <f t="shared" si="7"/>
        <v>0</v>
      </c>
      <c r="AG45" s="40">
        <f t="shared" si="28"/>
        <v>0</v>
      </c>
      <c r="AH45" s="73">
        <f t="shared" si="29"/>
        <v>0</v>
      </c>
      <c r="AI45" s="74">
        <f t="shared" si="30"/>
        <v>0</v>
      </c>
    </row>
    <row r="46" spans="2:35">
      <c r="B46" s="42">
        <v>36</v>
      </c>
      <c r="C46" s="43"/>
      <c r="D46" s="44"/>
      <c r="E46" s="44"/>
      <c r="F46" s="41"/>
      <c r="G46" s="31"/>
      <c r="H46" s="40">
        <f t="shared" si="21"/>
        <v>0</v>
      </c>
      <c r="I46" s="41"/>
      <c r="J46" s="31"/>
      <c r="K46" s="40">
        <f t="shared" si="22"/>
        <v>0</v>
      </c>
      <c r="L46" s="41"/>
      <c r="M46" s="31"/>
      <c r="N46" s="40">
        <f t="shared" si="23"/>
        <v>0</v>
      </c>
      <c r="O46" s="41"/>
      <c r="P46" s="31"/>
      <c r="Q46" s="40">
        <f t="shared" si="24"/>
        <v>0</v>
      </c>
      <c r="R46" s="41"/>
      <c r="S46" s="31"/>
      <c r="T46" s="40">
        <f t="shared" si="25"/>
        <v>0</v>
      </c>
      <c r="U46" s="41"/>
      <c r="V46" s="31"/>
      <c r="W46" s="40">
        <f t="shared" si="26"/>
        <v>0</v>
      </c>
      <c r="X46" s="31"/>
      <c r="Y46" s="31"/>
      <c r="Z46" s="40">
        <f t="shared" si="27"/>
        <v>0</v>
      </c>
      <c r="AA46" s="41"/>
      <c r="AB46" s="41"/>
      <c r="AC46" s="41"/>
      <c r="AD46" s="41"/>
      <c r="AE46" s="41"/>
      <c r="AF46" s="65">
        <f t="shared" si="7"/>
        <v>0</v>
      </c>
      <c r="AG46" s="40">
        <f t="shared" si="28"/>
        <v>0</v>
      </c>
      <c r="AH46" s="73">
        <f t="shared" si="29"/>
        <v>0</v>
      </c>
      <c r="AI46" s="74">
        <f t="shared" si="30"/>
        <v>0</v>
      </c>
    </row>
    <row r="47" spans="2:35">
      <c r="B47" s="42">
        <v>37</v>
      </c>
      <c r="C47" s="43"/>
      <c r="D47" s="44"/>
      <c r="E47" s="44"/>
      <c r="F47" s="41"/>
      <c r="G47" s="31"/>
      <c r="H47" s="40">
        <f t="shared" si="21"/>
        <v>0</v>
      </c>
      <c r="I47" s="41"/>
      <c r="J47" s="31"/>
      <c r="K47" s="40">
        <f t="shared" si="22"/>
        <v>0</v>
      </c>
      <c r="L47" s="41"/>
      <c r="M47" s="31"/>
      <c r="N47" s="40">
        <f t="shared" si="23"/>
        <v>0</v>
      </c>
      <c r="O47" s="41"/>
      <c r="P47" s="31"/>
      <c r="Q47" s="40">
        <f t="shared" si="24"/>
        <v>0</v>
      </c>
      <c r="R47" s="41"/>
      <c r="S47" s="31"/>
      <c r="T47" s="40">
        <f t="shared" si="25"/>
        <v>0</v>
      </c>
      <c r="U47" s="41"/>
      <c r="V47" s="31"/>
      <c r="W47" s="40">
        <f t="shared" si="26"/>
        <v>0</v>
      </c>
      <c r="X47" s="31"/>
      <c r="Y47" s="31"/>
      <c r="Z47" s="40">
        <f t="shared" si="27"/>
        <v>0</v>
      </c>
      <c r="AA47" s="41"/>
      <c r="AB47" s="41"/>
      <c r="AC47" s="41"/>
      <c r="AD47" s="41"/>
      <c r="AE47" s="41"/>
      <c r="AF47" s="65">
        <f t="shared" si="7"/>
        <v>0</v>
      </c>
      <c r="AG47" s="40">
        <f t="shared" si="28"/>
        <v>0</v>
      </c>
      <c r="AH47" s="73">
        <f t="shared" si="29"/>
        <v>0</v>
      </c>
      <c r="AI47" s="74">
        <f t="shared" si="30"/>
        <v>0</v>
      </c>
    </row>
    <row r="48" spans="2:35">
      <c r="B48" s="42">
        <v>38</v>
      </c>
      <c r="C48" s="43"/>
      <c r="D48" s="44"/>
      <c r="E48" s="44"/>
      <c r="F48" s="41"/>
      <c r="G48" s="31"/>
      <c r="H48" s="40">
        <f t="shared" si="21"/>
        <v>0</v>
      </c>
      <c r="I48" s="41"/>
      <c r="J48" s="31"/>
      <c r="K48" s="40">
        <f t="shared" si="22"/>
        <v>0</v>
      </c>
      <c r="L48" s="41"/>
      <c r="M48" s="31"/>
      <c r="N48" s="40">
        <f t="shared" si="23"/>
        <v>0</v>
      </c>
      <c r="O48" s="41"/>
      <c r="P48" s="31"/>
      <c r="Q48" s="40">
        <f t="shared" si="24"/>
        <v>0</v>
      </c>
      <c r="R48" s="41"/>
      <c r="S48" s="31"/>
      <c r="T48" s="40">
        <f t="shared" si="25"/>
        <v>0</v>
      </c>
      <c r="U48" s="41"/>
      <c r="V48" s="31"/>
      <c r="W48" s="40">
        <f t="shared" si="26"/>
        <v>0</v>
      </c>
      <c r="X48" s="31"/>
      <c r="Y48" s="31"/>
      <c r="Z48" s="40">
        <f t="shared" si="27"/>
        <v>0</v>
      </c>
      <c r="AA48" s="41"/>
      <c r="AB48" s="41"/>
      <c r="AC48" s="41"/>
      <c r="AD48" s="41"/>
      <c r="AE48" s="41"/>
      <c r="AF48" s="65">
        <f t="shared" si="7"/>
        <v>0</v>
      </c>
      <c r="AG48" s="40">
        <f t="shared" si="28"/>
        <v>0</v>
      </c>
      <c r="AH48" s="73">
        <f t="shared" si="29"/>
        <v>0</v>
      </c>
      <c r="AI48" s="74">
        <f t="shared" si="30"/>
        <v>0</v>
      </c>
    </row>
    <row r="49" spans="2:35">
      <c r="B49" s="42">
        <v>39</v>
      </c>
      <c r="C49" s="43"/>
      <c r="D49" s="44"/>
      <c r="E49" s="44"/>
      <c r="F49" s="41"/>
      <c r="G49" s="31"/>
      <c r="H49" s="40">
        <f t="shared" si="21"/>
        <v>0</v>
      </c>
      <c r="I49" s="41"/>
      <c r="J49" s="31"/>
      <c r="K49" s="40">
        <f t="shared" si="22"/>
        <v>0</v>
      </c>
      <c r="L49" s="41"/>
      <c r="M49" s="31"/>
      <c r="N49" s="40">
        <f t="shared" si="23"/>
        <v>0</v>
      </c>
      <c r="O49" s="41"/>
      <c r="P49" s="31"/>
      <c r="Q49" s="40">
        <f t="shared" si="24"/>
        <v>0</v>
      </c>
      <c r="R49" s="41"/>
      <c r="S49" s="31"/>
      <c r="T49" s="40">
        <f t="shared" si="25"/>
        <v>0</v>
      </c>
      <c r="U49" s="41"/>
      <c r="V49" s="31"/>
      <c r="W49" s="40">
        <f t="shared" si="26"/>
        <v>0</v>
      </c>
      <c r="X49" s="31"/>
      <c r="Y49" s="31"/>
      <c r="Z49" s="40">
        <f t="shared" si="27"/>
        <v>0</v>
      </c>
      <c r="AA49" s="41"/>
      <c r="AB49" s="41"/>
      <c r="AC49" s="41"/>
      <c r="AD49" s="41"/>
      <c r="AE49" s="41"/>
      <c r="AF49" s="65">
        <f t="shared" si="7"/>
        <v>0</v>
      </c>
      <c r="AG49" s="40">
        <f t="shared" si="28"/>
        <v>0</v>
      </c>
      <c r="AH49" s="73">
        <f t="shared" si="29"/>
        <v>0</v>
      </c>
      <c r="AI49" s="74">
        <f t="shared" si="30"/>
        <v>0</v>
      </c>
    </row>
    <row r="50" spans="2:35">
      <c r="B50" s="42">
        <v>40</v>
      </c>
      <c r="C50" s="43"/>
      <c r="D50" s="44"/>
      <c r="E50" s="44"/>
      <c r="F50" s="41"/>
      <c r="G50" s="31"/>
      <c r="H50" s="40">
        <f t="shared" si="21"/>
        <v>0</v>
      </c>
      <c r="I50" s="41"/>
      <c r="J50" s="31"/>
      <c r="K50" s="40">
        <f t="shared" si="22"/>
        <v>0</v>
      </c>
      <c r="L50" s="41"/>
      <c r="M50" s="31"/>
      <c r="N50" s="40">
        <f t="shared" si="23"/>
        <v>0</v>
      </c>
      <c r="O50" s="41"/>
      <c r="P50" s="31"/>
      <c r="Q50" s="40">
        <f t="shared" si="24"/>
        <v>0</v>
      </c>
      <c r="R50" s="41"/>
      <c r="S50" s="31"/>
      <c r="T50" s="40">
        <f t="shared" si="25"/>
        <v>0</v>
      </c>
      <c r="U50" s="41"/>
      <c r="V50" s="31"/>
      <c r="W50" s="40">
        <f t="shared" si="26"/>
        <v>0</v>
      </c>
      <c r="X50" s="31"/>
      <c r="Y50" s="31"/>
      <c r="Z50" s="40">
        <f t="shared" si="27"/>
        <v>0</v>
      </c>
      <c r="AA50" s="41"/>
      <c r="AB50" s="41"/>
      <c r="AC50" s="41"/>
      <c r="AD50" s="41"/>
      <c r="AE50" s="41"/>
      <c r="AF50" s="65">
        <f t="shared" si="7"/>
        <v>0</v>
      </c>
      <c r="AG50" s="40">
        <f t="shared" si="28"/>
        <v>0</v>
      </c>
      <c r="AH50" s="73">
        <f t="shared" si="29"/>
        <v>0</v>
      </c>
      <c r="AI50" s="74">
        <f t="shared" si="30"/>
        <v>0</v>
      </c>
    </row>
  </sheetData>
  <mergeCells count="59">
    <mergeCell ref="E1:L1"/>
    <mergeCell ref="M1:AI1"/>
    <mergeCell ref="E2:K2"/>
    <mergeCell ref="B3:E3"/>
    <mergeCell ref="F3:L3"/>
    <mergeCell ref="B4:E4"/>
    <mergeCell ref="F4:H4"/>
    <mergeCell ref="I4:K4"/>
    <mergeCell ref="L4:N4"/>
    <mergeCell ref="O4:Q4"/>
    <mergeCell ref="R4:T4"/>
    <mergeCell ref="U4:W4"/>
    <mergeCell ref="X4:Z4"/>
    <mergeCell ref="AA4:AF4"/>
    <mergeCell ref="B5:E5"/>
    <mergeCell ref="F5:H5"/>
    <mergeCell ref="I5:K5"/>
    <mergeCell ref="L5:N5"/>
    <mergeCell ref="O5:Q5"/>
    <mergeCell ref="R5:T5"/>
    <mergeCell ref="U5:W5"/>
    <mergeCell ref="X5:Z5"/>
    <mergeCell ref="B6:E6"/>
    <mergeCell ref="B7:E7"/>
    <mergeCell ref="B8:E8"/>
    <mergeCell ref="F7:F10"/>
    <mergeCell ref="G6:G10"/>
    <mergeCell ref="H6:H10"/>
    <mergeCell ref="I7:I10"/>
    <mergeCell ref="J6:J10"/>
    <mergeCell ref="K6:K10"/>
    <mergeCell ref="L7:L10"/>
    <mergeCell ref="M6:M10"/>
    <mergeCell ref="N6:N10"/>
    <mergeCell ref="O7:O10"/>
    <mergeCell ref="P6:P10"/>
    <mergeCell ref="Q6:Q10"/>
    <mergeCell ref="R7:R10"/>
    <mergeCell ref="S6:S10"/>
    <mergeCell ref="T6:T10"/>
    <mergeCell ref="U7:U10"/>
    <mergeCell ref="V6:V10"/>
    <mergeCell ref="W6:W10"/>
    <mergeCell ref="X7:X10"/>
    <mergeCell ref="Y6:Y10"/>
    <mergeCell ref="Z6:Z10"/>
    <mergeCell ref="AA6:AA10"/>
    <mergeCell ref="AB6:AB10"/>
    <mergeCell ref="AC6:AC10"/>
    <mergeCell ref="AD6:AD10"/>
    <mergeCell ref="AE6:AE10"/>
    <mergeCell ref="AF6:AF10"/>
    <mergeCell ref="AG4:AG5"/>
    <mergeCell ref="AG6:AG10"/>
    <mergeCell ref="AH4:AH10"/>
    <mergeCell ref="AI4:AI10"/>
    <mergeCell ref="M2:AD3"/>
    <mergeCell ref="B1:D2"/>
    <mergeCell ref="AE2:AI3"/>
  </mergeCells>
  <printOptions horizontalCentered="1"/>
  <pageMargins left="0.708661417322835" right="0.708661417322835" top="0.748031496062992" bottom="0.748031496062992" header="0.31496062992126" footer="0.31496062992126"/>
  <pageSetup paperSize="5" scale="65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K50"/>
  <sheetViews>
    <sheetView zoomScale="80" zoomScaleNormal="80" workbookViewId="0">
      <selection activeCell="AN22" sqref="AN22"/>
    </sheetView>
  </sheetViews>
  <sheetFormatPr defaultColWidth="11.4285714285714" defaultRowHeight="15"/>
  <cols>
    <col min="2" max="2" width="4" style="1" customWidth="1"/>
    <col min="3" max="3" width="14.2857142857143" customWidth="1"/>
    <col min="4" max="4" width="23.2857142857143" customWidth="1"/>
    <col min="5" max="5" width="29.1428571428571" customWidth="1"/>
    <col min="6" max="6" width="4.42857142857143" customWidth="1"/>
    <col min="7" max="7" width="3.57142857142857" hidden="1" customWidth="1"/>
    <col min="8" max="8" width="5.85714285714286" customWidth="1"/>
    <col min="9" max="9" width="4.42857142857143" customWidth="1"/>
    <col min="10" max="10" width="4.57142857142857" hidden="1" customWidth="1"/>
    <col min="11" max="11" width="4" customWidth="1"/>
    <col min="12" max="12" width="4.57142857142857" customWidth="1"/>
    <col min="13" max="13" width="4.28571428571429" hidden="1" customWidth="1"/>
    <col min="14" max="14" width="5.42857142857143" customWidth="1"/>
    <col min="15" max="15" width="3.85714285714286" customWidth="1"/>
    <col min="16" max="16" width="4.57142857142857" hidden="1" customWidth="1"/>
    <col min="17" max="17" width="4.71428571428571" customWidth="1"/>
    <col min="18" max="18" width="4.28571428571429" customWidth="1"/>
    <col min="19" max="19" width="4.42857142857143" hidden="1" customWidth="1"/>
    <col min="20" max="20" width="3.85714285714286" customWidth="1"/>
    <col min="21" max="21" width="4.42857142857143" hidden="1" customWidth="1"/>
    <col min="22" max="22" width="4" hidden="1" customWidth="1"/>
    <col min="23" max="23" width="4.57142857142857" hidden="1" customWidth="1"/>
    <col min="24" max="25" width="4" hidden="1" customWidth="1"/>
    <col min="26" max="26" width="3.85714285714286" hidden="1" customWidth="1"/>
    <col min="27" max="27" width="4.28571428571429" customWidth="1"/>
    <col min="28" max="28" width="4.57142857142857" customWidth="1"/>
    <col min="29" max="29" width="4" customWidth="1"/>
    <col min="30" max="30" width="3.85714285714286" customWidth="1"/>
    <col min="31" max="31" width="4.14285714285714" customWidth="1"/>
    <col min="32" max="32" width="4" customWidth="1"/>
    <col min="33" max="33" width="5.28571428571429" customWidth="1"/>
    <col min="34" max="34" width="5.85714285714286" customWidth="1"/>
    <col min="35" max="35" width="4.71428571428571" customWidth="1"/>
  </cols>
  <sheetData>
    <row r="1" ht="18" spans="2:35">
      <c r="B1" s="2" t="s">
        <v>0</v>
      </c>
      <c r="C1" s="3"/>
      <c r="D1" s="4"/>
      <c r="E1" s="5" t="s">
        <v>1</v>
      </c>
      <c r="F1" s="5"/>
      <c r="G1" s="5"/>
      <c r="H1" s="5"/>
      <c r="I1" s="5"/>
      <c r="J1" s="5"/>
      <c r="K1" s="5"/>
      <c r="L1" s="5"/>
      <c r="M1" s="45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67"/>
    </row>
    <row r="2" ht="15.75" customHeight="1" spans="2:35">
      <c r="B2" s="6"/>
      <c r="C2" s="7"/>
      <c r="D2" s="8"/>
      <c r="E2" s="9" t="s">
        <v>2</v>
      </c>
      <c r="F2" s="9"/>
      <c r="G2" s="9"/>
      <c r="H2" s="9"/>
      <c r="I2" s="9"/>
      <c r="J2" s="9"/>
      <c r="K2" s="9"/>
      <c r="L2" s="47"/>
      <c r="M2" s="48" t="s">
        <v>3</v>
      </c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55"/>
      <c r="AF2" s="56"/>
      <c r="AG2" s="56"/>
      <c r="AH2" s="56"/>
      <c r="AI2" s="68"/>
    </row>
    <row r="3" ht="21" spans="2:35">
      <c r="B3" s="10" t="s">
        <v>338</v>
      </c>
      <c r="C3" s="11"/>
      <c r="D3" s="11"/>
      <c r="E3" s="12"/>
      <c r="F3" s="13"/>
      <c r="G3" s="14"/>
      <c r="H3" s="14"/>
      <c r="I3" s="14"/>
      <c r="J3" s="14"/>
      <c r="K3" s="14"/>
      <c r="L3" s="49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57"/>
      <c r="AF3" s="58"/>
      <c r="AG3" s="58"/>
      <c r="AH3" s="58"/>
      <c r="AI3" s="69"/>
    </row>
    <row r="4" ht="18" customHeight="1" spans="2:35">
      <c r="B4" s="15" t="s">
        <v>136</v>
      </c>
      <c r="C4" s="15"/>
      <c r="D4" s="15"/>
      <c r="E4" s="15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51"/>
      <c r="Y4" s="51"/>
      <c r="Z4" s="51"/>
      <c r="AA4" s="59" t="s">
        <v>6</v>
      </c>
      <c r="AB4" s="59"/>
      <c r="AC4" s="59"/>
      <c r="AD4" s="59"/>
      <c r="AE4" s="59"/>
      <c r="AF4" s="59"/>
      <c r="AG4" s="70">
        <v>0.1</v>
      </c>
      <c r="AH4" s="71" t="s">
        <v>7</v>
      </c>
      <c r="AI4" s="72" t="s">
        <v>8</v>
      </c>
    </row>
    <row r="5" spans="2:35">
      <c r="B5" s="15" t="s">
        <v>339</v>
      </c>
      <c r="C5" s="15"/>
      <c r="D5" s="15"/>
      <c r="E5" s="15"/>
      <c r="F5" s="17" t="s">
        <v>10</v>
      </c>
      <c r="G5" s="17"/>
      <c r="H5" s="17"/>
      <c r="I5" s="17" t="s">
        <v>11</v>
      </c>
      <c r="J5" s="17"/>
      <c r="K5" s="17"/>
      <c r="L5" s="17" t="s">
        <v>12</v>
      </c>
      <c r="M5" s="17"/>
      <c r="N5" s="17"/>
      <c r="O5" s="17" t="s">
        <v>13</v>
      </c>
      <c r="P5" s="17"/>
      <c r="Q5" s="17"/>
      <c r="R5" s="17" t="s">
        <v>14</v>
      </c>
      <c r="S5" s="17"/>
      <c r="T5" s="17"/>
      <c r="U5" s="17" t="s">
        <v>15</v>
      </c>
      <c r="V5" s="17"/>
      <c r="W5" s="17"/>
      <c r="X5" s="17" t="s">
        <v>15</v>
      </c>
      <c r="Y5" s="17"/>
      <c r="Z5" s="17"/>
      <c r="AA5" s="60">
        <v>4</v>
      </c>
      <c r="AB5" s="60">
        <v>4</v>
      </c>
      <c r="AC5" s="60">
        <v>4</v>
      </c>
      <c r="AD5" s="60">
        <v>4</v>
      </c>
      <c r="AE5" s="60">
        <v>4</v>
      </c>
      <c r="AF5" s="61"/>
      <c r="AG5" s="70"/>
      <c r="AH5" s="71"/>
      <c r="AI5" s="72"/>
    </row>
    <row r="6" spans="2:35">
      <c r="B6" s="18"/>
      <c r="C6" s="19"/>
      <c r="D6" s="19"/>
      <c r="E6" s="20"/>
      <c r="F6" s="21">
        <v>0.15</v>
      </c>
      <c r="G6" s="22" t="s">
        <v>16</v>
      </c>
      <c r="H6" s="23" t="s">
        <v>17</v>
      </c>
      <c r="I6" s="21">
        <v>0.15</v>
      </c>
      <c r="J6" s="22" t="s">
        <v>16</v>
      </c>
      <c r="K6" s="23" t="s">
        <v>17</v>
      </c>
      <c r="L6" s="21">
        <v>0.2</v>
      </c>
      <c r="M6" s="22" t="s">
        <v>16</v>
      </c>
      <c r="N6" s="23" t="s">
        <v>17</v>
      </c>
      <c r="O6" s="21">
        <v>0.2</v>
      </c>
      <c r="P6" s="22" t="s">
        <v>16</v>
      </c>
      <c r="Q6" s="23" t="s">
        <v>17</v>
      </c>
      <c r="R6" s="21">
        <v>0.2</v>
      </c>
      <c r="S6" s="22" t="s">
        <v>16</v>
      </c>
      <c r="T6" s="23" t="s">
        <v>17</v>
      </c>
      <c r="U6" s="21"/>
      <c r="V6" s="52" t="s">
        <v>16</v>
      </c>
      <c r="W6" s="53" t="s">
        <v>17</v>
      </c>
      <c r="X6" s="21"/>
      <c r="Y6" s="52" t="s">
        <v>16</v>
      </c>
      <c r="Z6" s="53" t="s">
        <v>17</v>
      </c>
      <c r="AA6" s="62" t="s">
        <v>18</v>
      </c>
      <c r="AB6" s="62" t="s">
        <v>19</v>
      </c>
      <c r="AC6" s="62" t="s">
        <v>20</v>
      </c>
      <c r="AD6" s="62" t="s">
        <v>21</v>
      </c>
      <c r="AE6" s="62" t="s">
        <v>22</v>
      </c>
      <c r="AF6" s="63" t="s">
        <v>7</v>
      </c>
      <c r="AG6" s="53" t="s">
        <v>17</v>
      </c>
      <c r="AH6" s="71"/>
      <c r="AI6" s="72"/>
    </row>
    <row r="7" ht="15.75" customHeight="1" spans="2:35">
      <c r="B7" s="24" t="s">
        <v>23</v>
      </c>
      <c r="C7" s="24"/>
      <c r="D7" s="24"/>
      <c r="E7" s="24"/>
      <c r="F7" s="25" t="s">
        <v>24</v>
      </c>
      <c r="G7" s="26"/>
      <c r="H7" s="27"/>
      <c r="I7" s="25" t="s">
        <v>25</v>
      </c>
      <c r="J7" s="26"/>
      <c r="K7" s="27"/>
      <c r="L7" s="25" t="s">
        <v>26</v>
      </c>
      <c r="M7" s="26"/>
      <c r="N7" s="27"/>
      <c r="O7" s="25" t="s">
        <v>27</v>
      </c>
      <c r="P7" s="26"/>
      <c r="Q7" s="27"/>
      <c r="R7" s="25" t="s">
        <v>28</v>
      </c>
      <c r="S7" s="26"/>
      <c r="T7" s="27"/>
      <c r="U7" s="54"/>
      <c r="V7" s="52"/>
      <c r="W7" s="53"/>
      <c r="X7" s="54"/>
      <c r="Y7" s="52"/>
      <c r="Z7" s="53"/>
      <c r="AA7" s="62"/>
      <c r="AB7" s="62"/>
      <c r="AC7" s="62"/>
      <c r="AD7" s="62"/>
      <c r="AE7" s="62"/>
      <c r="AF7" s="63"/>
      <c r="AG7" s="53"/>
      <c r="AH7" s="71"/>
      <c r="AI7" s="72"/>
    </row>
    <row r="8" ht="18.75" spans="2:35">
      <c r="B8" s="28" t="s">
        <v>29</v>
      </c>
      <c r="C8" s="28"/>
      <c r="D8" s="28"/>
      <c r="E8" s="28"/>
      <c r="F8" s="29"/>
      <c r="G8" s="26"/>
      <c r="H8" s="27"/>
      <c r="I8" s="29"/>
      <c r="J8" s="26"/>
      <c r="K8" s="27"/>
      <c r="L8" s="29"/>
      <c r="M8" s="26"/>
      <c r="N8" s="27"/>
      <c r="O8" s="29"/>
      <c r="P8" s="26"/>
      <c r="Q8" s="27"/>
      <c r="R8" s="29"/>
      <c r="S8" s="26"/>
      <c r="T8" s="27"/>
      <c r="U8" s="54"/>
      <c r="V8" s="52"/>
      <c r="W8" s="53"/>
      <c r="X8" s="54"/>
      <c r="Y8" s="52"/>
      <c r="Z8" s="53"/>
      <c r="AA8" s="62"/>
      <c r="AB8" s="62"/>
      <c r="AC8" s="62"/>
      <c r="AD8" s="62"/>
      <c r="AE8" s="62"/>
      <c r="AF8" s="63"/>
      <c r="AG8" s="53"/>
      <c r="AH8" s="71"/>
      <c r="AI8" s="72"/>
    </row>
    <row r="9" ht="8.25" customHeight="1" spans="2:35">
      <c r="B9" s="30"/>
      <c r="C9" s="31"/>
      <c r="D9" s="31"/>
      <c r="E9" s="31"/>
      <c r="F9" s="29"/>
      <c r="G9" s="26"/>
      <c r="H9" s="27"/>
      <c r="I9" s="29"/>
      <c r="J9" s="26"/>
      <c r="K9" s="27"/>
      <c r="L9" s="29"/>
      <c r="M9" s="26"/>
      <c r="N9" s="27"/>
      <c r="O9" s="29"/>
      <c r="P9" s="26"/>
      <c r="Q9" s="27"/>
      <c r="R9" s="29"/>
      <c r="S9" s="26"/>
      <c r="T9" s="27"/>
      <c r="U9" s="54"/>
      <c r="V9" s="52"/>
      <c r="W9" s="53"/>
      <c r="X9" s="54"/>
      <c r="Y9" s="52"/>
      <c r="Z9" s="53"/>
      <c r="AA9" s="62"/>
      <c r="AB9" s="62"/>
      <c r="AC9" s="62"/>
      <c r="AD9" s="62"/>
      <c r="AE9" s="62"/>
      <c r="AF9" s="63"/>
      <c r="AG9" s="53"/>
      <c r="AH9" s="71"/>
      <c r="AI9" s="72"/>
    </row>
    <row r="10" spans="2:35">
      <c r="B10" s="32" t="s">
        <v>30</v>
      </c>
      <c r="C10" s="33" t="s">
        <v>31</v>
      </c>
      <c r="D10" s="33" t="s">
        <v>32</v>
      </c>
      <c r="E10" s="33" t="s">
        <v>33</v>
      </c>
      <c r="F10" s="34"/>
      <c r="G10" s="35"/>
      <c r="H10" s="36"/>
      <c r="I10" s="50"/>
      <c r="J10" s="35"/>
      <c r="K10" s="36"/>
      <c r="L10" s="50"/>
      <c r="M10" s="35"/>
      <c r="N10" s="36"/>
      <c r="O10" s="50"/>
      <c r="P10" s="35"/>
      <c r="Q10" s="36"/>
      <c r="R10" s="50"/>
      <c r="S10" s="35"/>
      <c r="T10" s="36"/>
      <c r="U10" s="54"/>
      <c r="V10" s="52"/>
      <c r="W10" s="53"/>
      <c r="X10" s="54"/>
      <c r="Y10" s="52"/>
      <c r="Z10" s="53"/>
      <c r="AA10" s="62"/>
      <c r="AB10" s="62"/>
      <c r="AC10" s="62"/>
      <c r="AD10" s="62"/>
      <c r="AE10" s="62"/>
      <c r="AF10" s="63"/>
      <c r="AG10" s="53"/>
      <c r="AH10" s="71"/>
      <c r="AI10" s="72"/>
    </row>
    <row r="11" spans="2:37">
      <c r="B11" s="30">
        <v>1</v>
      </c>
      <c r="C11" s="37" t="s">
        <v>340</v>
      </c>
      <c r="D11" s="37" t="s">
        <v>341</v>
      </c>
      <c r="E11" s="37" t="s">
        <v>342</v>
      </c>
      <c r="F11" s="38">
        <v>16</v>
      </c>
      <c r="G11" s="39"/>
      <c r="H11" s="40">
        <f t="shared" ref="H11:H50" si="0">MAX(F11,G11)*F$6</f>
        <v>2.4</v>
      </c>
      <c r="I11" s="31">
        <v>10</v>
      </c>
      <c r="J11" s="31"/>
      <c r="K11" s="40">
        <f t="shared" ref="K11:K50" si="1">MAX(I11,J11)*I$6</f>
        <v>1.5</v>
      </c>
      <c r="L11" s="31">
        <v>10</v>
      </c>
      <c r="M11" s="31"/>
      <c r="N11" s="40">
        <f t="shared" ref="N11:N50" si="2">MAX(L11,M11)*L$6</f>
        <v>2</v>
      </c>
      <c r="O11" s="31">
        <v>14</v>
      </c>
      <c r="P11" s="31"/>
      <c r="Q11" s="40">
        <f t="shared" ref="Q11:Q50" si="3">MAX(O11,P11)*O$6</f>
        <v>2.8</v>
      </c>
      <c r="R11" s="31">
        <v>20</v>
      </c>
      <c r="S11" s="31"/>
      <c r="T11" s="40">
        <f t="shared" ref="T11:T50" si="4">MAX(R11,S11)*R$6</f>
        <v>4</v>
      </c>
      <c r="U11" s="31"/>
      <c r="V11" s="31"/>
      <c r="W11" s="40">
        <f t="shared" ref="W11:W50" si="5">MAX(U11,V11)*U$6</f>
        <v>0</v>
      </c>
      <c r="X11" s="31"/>
      <c r="Y11" s="31"/>
      <c r="Z11" s="40">
        <f t="shared" ref="Z11:Z50" si="6">MAX(X11,Y11)*X$6</f>
        <v>0</v>
      </c>
      <c r="AA11" s="64">
        <v>4</v>
      </c>
      <c r="AB11" s="64">
        <v>4</v>
      </c>
      <c r="AC11" s="64">
        <v>4</v>
      </c>
      <c r="AD11" s="64">
        <v>4</v>
      </c>
      <c r="AE11" s="64">
        <v>4</v>
      </c>
      <c r="AF11" s="65">
        <f t="shared" ref="AF11:AF50" si="7">SUM(AA11:AE11)</f>
        <v>20</v>
      </c>
      <c r="AG11" s="40">
        <f t="shared" ref="AG11:AG50" si="8">AF11*AG$4</f>
        <v>2</v>
      </c>
      <c r="AH11" s="73">
        <f>AG11+Z11+W11+T11+Q11+N11+K11+H11</f>
        <v>14.7</v>
      </c>
      <c r="AI11" s="74">
        <f t="shared" ref="AI11:AI50" si="9">ROUND(AH11+0.1,0)</f>
        <v>15</v>
      </c>
      <c r="AK11" t="s">
        <v>343</v>
      </c>
    </row>
    <row r="12" spans="2:35">
      <c r="B12" s="30">
        <v>2</v>
      </c>
      <c r="C12" s="37" t="s">
        <v>344</v>
      </c>
      <c r="D12" s="37" t="s">
        <v>345</v>
      </c>
      <c r="E12" s="37" t="s">
        <v>346</v>
      </c>
      <c r="F12" s="41">
        <v>15</v>
      </c>
      <c r="G12" s="31"/>
      <c r="H12" s="40">
        <f t="shared" si="0"/>
        <v>2.25</v>
      </c>
      <c r="I12" s="41">
        <v>16</v>
      </c>
      <c r="J12" s="41"/>
      <c r="K12" s="40">
        <f t="shared" si="1"/>
        <v>2.4</v>
      </c>
      <c r="L12" s="41">
        <v>17</v>
      </c>
      <c r="M12" s="31"/>
      <c r="N12" s="40">
        <f t="shared" si="2"/>
        <v>3.4</v>
      </c>
      <c r="O12" s="41">
        <v>17</v>
      </c>
      <c r="P12" s="31"/>
      <c r="Q12" s="40">
        <f t="shared" si="3"/>
        <v>3.4</v>
      </c>
      <c r="R12" s="41">
        <v>20</v>
      </c>
      <c r="S12" s="31"/>
      <c r="T12" s="40">
        <f t="shared" si="4"/>
        <v>4</v>
      </c>
      <c r="U12" s="41"/>
      <c r="V12" s="31"/>
      <c r="W12" s="40">
        <f t="shared" si="5"/>
        <v>0</v>
      </c>
      <c r="X12" s="31"/>
      <c r="Y12" s="31"/>
      <c r="Z12" s="40">
        <f t="shared" si="6"/>
        <v>0</v>
      </c>
      <c r="AA12" s="41">
        <v>4</v>
      </c>
      <c r="AB12" s="41">
        <v>4</v>
      </c>
      <c r="AC12" s="41">
        <v>4</v>
      </c>
      <c r="AD12" s="41">
        <v>4</v>
      </c>
      <c r="AE12" s="41">
        <v>4</v>
      </c>
      <c r="AF12" s="65">
        <f t="shared" si="7"/>
        <v>20</v>
      </c>
      <c r="AG12" s="40">
        <f t="shared" si="8"/>
        <v>2</v>
      </c>
      <c r="AH12" s="73">
        <f t="shared" ref="AH12:AH50" si="10">AG12+Z12+W12+T12+Q12+N12+K12+H12</f>
        <v>17.45</v>
      </c>
      <c r="AI12" s="74">
        <f t="shared" si="9"/>
        <v>18</v>
      </c>
    </row>
    <row r="13" spans="2:35">
      <c r="B13" s="30">
        <v>3</v>
      </c>
      <c r="C13" s="37" t="s">
        <v>347</v>
      </c>
      <c r="D13" s="37" t="s">
        <v>348</v>
      </c>
      <c r="E13" s="37" t="s">
        <v>349</v>
      </c>
      <c r="F13" s="38" t="s">
        <v>38</v>
      </c>
      <c r="G13" s="31"/>
      <c r="H13" s="40">
        <f t="shared" si="0"/>
        <v>0</v>
      </c>
      <c r="I13" s="31" t="s">
        <v>38</v>
      </c>
      <c r="J13" s="31"/>
      <c r="K13" s="40">
        <f t="shared" si="1"/>
        <v>0</v>
      </c>
      <c r="L13" s="31">
        <v>13</v>
      </c>
      <c r="M13" s="31"/>
      <c r="N13" s="40">
        <f t="shared" si="2"/>
        <v>2.6</v>
      </c>
      <c r="O13" s="31">
        <v>14</v>
      </c>
      <c r="P13" s="31"/>
      <c r="Q13" s="40">
        <f t="shared" si="3"/>
        <v>2.8</v>
      </c>
      <c r="R13" s="31" t="s">
        <v>38</v>
      </c>
      <c r="S13" s="31"/>
      <c r="T13" s="40">
        <f t="shared" si="4"/>
        <v>0</v>
      </c>
      <c r="U13" s="31"/>
      <c r="V13" s="31"/>
      <c r="W13" s="40">
        <f t="shared" si="5"/>
        <v>0</v>
      </c>
      <c r="X13" s="31"/>
      <c r="Y13" s="31"/>
      <c r="Z13" s="40">
        <f t="shared" si="6"/>
        <v>0</v>
      </c>
      <c r="AA13" s="66">
        <v>2</v>
      </c>
      <c r="AB13" s="66">
        <v>2</v>
      </c>
      <c r="AC13" s="66">
        <v>2</v>
      </c>
      <c r="AD13" s="66">
        <v>2</v>
      </c>
      <c r="AE13" s="66">
        <v>2</v>
      </c>
      <c r="AF13" s="65">
        <f t="shared" si="7"/>
        <v>10</v>
      </c>
      <c r="AG13" s="40">
        <f t="shared" si="8"/>
        <v>1</v>
      </c>
      <c r="AH13" s="73">
        <f t="shared" si="10"/>
        <v>6.4</v>
      </c>
      <c r="AI13" s="74">
        <f t="shared" si="9"/>
        <v>7</v>
      </c>
    </row>
    <row r="14" spans="2:35">
      <c r="B14" s="30">
        <v>4</v>
      </c>
      <c r="C14" s="37" t="s">
        <v>350</v>
      </c>
      <c r="D14" s="37" t="s">
        <v>351</v>
      </c>
      <c r="E14" s="37" t="s">
        <v>352</v>
      </c>
      <c r="F14" s="38">
        <v>14</v>
      </c>
      <c r="G14" s="31"/>
      <c r="H14" s="40">
        <f t="shared" si="0"/>
        <v>2.1</v>
      </c>
      <c r="I14" s="31">
        <v>14</v>
      </c>
      <c r="J14" s="31"/>
      <c r="K14" s="40">
        <f t="shared" si="1"/>
        <v>2.1</v>
      </c>
      <c r="L14" s="31" t="s">
        <v>37</v>
      </c>
      <c r="M14" s="31"/>
      <c r="N14" s="40">
        <f t="shared" si="2"/>
        <v>0</v>
      </c>
      <c r="O14" s="31" t="s">
        <v>37</v>
      </c>
      <c r="P14" s="31"/>
      <c r="Q14" s="40">
        <f t="shared" si="3"/>
        <v>0</v>
      </c>
      <c r="R14" s="31">
        <v>20</v>
      </c>
      <c r="S14" s="31"/>
      <c r="T14" s="40">
        <f t="shared" si="4"/>
        <v>4</v>
      </c>
      <c r="U14" s="31"/>
      <c r="V14" s="31"/>
      <c r="W14" s="40">
        <f t="shared" si="5"/>
        <v>0</v>
      </c>
      <c r="X14" s="31"/>
      <c r="Y14" s="31"/>
      <c r="Z14" s="40">
        <f t="shared" si="6"/>
        <v>0</v>
      </c>
      <c r="AA14" s="66">
        <v>3</v>
      </c>
      <c r="AB14" s="66">
        <v>3</v>
      </c>
      <c r="AC14" s="66">
        <v>3</v>
      </c>
      <c r="AD14" s="66">
        <v>3</v>
      </c>
      <c r="AE14" s="66">
        <v>3</v>
      </c>
      <c r="AF14" s="65">
        <f t="shared" si="7"/>
        <v>15</v>
      </c>
      <c r="AG14" s="40">
        <f t="shared" si="8"/>
        <v>1.5</v>
      </c>
      <c r="AH14" s="73">
        <f t="shared" si="10"/>
        <v>9.7</v>
      </c>
      <c r="AI14" s="74">
        <f t="shared" si="9"/>
        <v>10</v>
      </c>
    </row>
    <row r="15" spans="2:35">
      <c r="B15" s="30">
        <v>5</v>
      </c>
      <c r="C15" s="37" t="s">
        <v>353</v>
      </c>
      <c r="D15" s="37" t="s">
        <v>354</v>
      </c>
      <c r="E15" s="37" t="s">
        <v>355</v>
      </c>
      <c r="F15" s="38">
        <v>17</v>
      </c>
      <c r="G15" s="31"/>
      <c r="H15" s="40">
        <f t="shared" si="0"/>
        <v>2.55</v>
      </c>
      <c r="I15" s="31">
        <v>16</v>
      </c>
      <c r="J15" s="31"/>
      <c r="K15" s="40">
        <f t="shared" si="1"/>
        <v>2.4</v>
      </c>
      <c r="L15" s="31">
        <v>16</v>
      </c>
      <c r="M15" s="31"/>
      <c r="N15" s="40">
        <f t="shared" si="2"/>
        <v>3.2</v>
      </c>
      <c r="O15" s="31">
        <v>17</v>
      </c>
      <c r="P15" s="31"/>
      <c r="Q15" s="40">
        <f t="shared" si="3"/>
        <v>3.4</v>
      </c>
      <c r="R15" s="31">
        <v>20</v>
      </c>
      <c r="S15" s="31"/>
      <c r="T15" s="40">
        <f t="shared" si="4"/>
        <v>4</v>
      </c>
      <c r="U15" s="31"/>
      <c r="V15" s="31"/>
      <c r="W15" s="40">
        <f t="shared" si="5"/>
        <v>0</v>
      </c>
      <c r="X15" s="31"/>
      <c r="Y15" s="31"/>
      <c r="Z15" s="40">
        <f t="shared" si="6"/>
        <v>0</v>
      </c>
      <c r="AA15" s="66">
        <v>4</v>
      </c>
      <c r="AB15" s="66">
        <v>4</v>
      </c>
      <c r="AC15" s="66">
        <v>4</v>
      </c>
      <c r="AD15" s="66">
        <v>4</v>
      </c>
      <c r="AE15" s="66">
        <v>4</v>
      </c>
      <c r="AF15" s="65">
        <f t="shared" si="7"/>
        <v>20</v>
      </c>
      <c r="AG15" s="40">
        <f t="shared" si="8"/>
        <v>2</v>
      </c>
      <c r="AH15" s="73">
        <f t="shared" si="10"/>
        <v>17.55</v>
      </c>
      <c r="AI15" s="74">
        <f t="shared" si="9"/>
        <v>18</v>
      </c>
    </row>
    <row r="16" spans="2:35">
      <c r="B16" s="30">
        <v>6</v>
      </c>
      <c r="C16" s="37" t="s">
        <v>356</v>
      </c>
      <c r="D16" s="37" t="s">
        <v>357</v>
      </c>
      <c r="E16" s="37" t="s">
        <v>358</v>
      </c>
      <c r="F16" s="38">
        <v>20</v>
      </c>
      <c r="G16" s="31"/>
      <c r="H16" s="40">
        <f t="shared" si="0"/>
        <v>3</v>
      </c>
      <c r="I16" s="31">
        <v>18</v>
      </c>
      <c r="J16" s="31"/>
      <c r="K16" s="40">
        <f t="shared" si="1"/>
        <v>2.7</v>
      </c>
      <c r="L16" s="31">
        <v>20</v>
      </c>
      <c r="M16" s="31"/>
      <c r="N16" s="40">
        <f t="shared" si="2"/>
        <v>4</v>
      </c>
      <c r="O16" s="31">
        <v>20</v>
      </c>
      <c r="P16" s="31"/>
      <c r="Q16" s="40">
        <f t="shared" si="3"/>
        <v>4</v>
      </c>
      <c r="R16" s="31">
        <v>20</v>
      </c>
      <c r="S16" s="31"/>
      <c r="T16" s="40">
        <f t="shared" si="4"/>
        <v>4</v>
      </c>
      <c r="U16" s="31"/>
      <c r="V16" s="31"/>
      <c r="W16" s="40">
        <f t="shared" si="5"/>
        <v>0</v>
      </c>
      <c r="X16" s="31"/>
      <c r="Y16" s="31"/>
      <c r="Z16" s="40">
        <f t="shared" si="6"/>
        <v>0</v>
      </c>
      <c r="AA16" s="66">
        <v>4</v>
      </c>
      <c r="AB16" s="66">
        <v>4</v>
      </c>
      <c r="AC16" s="66">
        <v>4</v>
      </c>
      <c r="AD16" s="66">
        <v>4</v>
      </c>
      <c r="AE16" s="66">
        <v>4</v>
      </c>
      <c r="AF16" s="65">
        <f t="shared" si="7"/>
        <v>20</v>
      </c>
      <c r="AG16" s="40">
        <f t="shared" si="8"/>
        <v>2</v>
      </c>
      <c r="AH16" s="73">
        <f t="shared" si="10"/>
        <v>19.7</v>
      </c>
      <c r="AI16" s="74">
        <f t="shared" si="9"/>
        <v>20</v>
      </c>
    </row>
    <row r="17" spans="2:35">
      <c r="B17" s="30">
        <v>7</v>
      </c>
      <c r="C17" s="37" t="s">
        <v>359</v>
      </c>
      <c r="D17" s="37" t="s">
        <v>360</v>
      </c>
      <c r="E17" s="37" t="s">
        <v>361</v>
      </c>
      <c r="F17" s="31">
        <v>17</v>
      </c>
      <c r="G17" s="31"/>
      <c r="H17" s="40">
        <f t="shared" si="0"/>
        <v>2.55</v>
      </c>
      <c r="I17" s="31">
        <v>13</v>
      </c>
      <c r="J17" s="31"/>
      <c r="K17" s="40">
        <f t="shared" si="1"/>
        <v>1.95</v>
      </c>
      <c r="L17" s="31">
        <v>20</v>
      </c>
      <c r="M17" s="31"/>
      <c r="N17" s="40">
        <f t="shared" si="2"/>
        <v>4</v>
      </c>
      <c r="O17" s="31">
        <v>17</v>
      </c>
      <c r="P17" s="31"/>
      <c r="Q17" s="40">
        <f t="shared" si="3"/>
        <v>3.4</v>
      </c>
      <c r="R17" s="31">
        <v>20</v>
      </c>
      <c r="S17" s="31"/>
      <c r="T17" s="40">
        <f t="shared" si="4"/>
        <v>4</v>
      </c>
      <c r="U17" s="31"/>
      <c r="V17" s="31"/>
      <c r="W17" s="40">
        <f t="shared" si="5"/>
        <v>0</v>
      </c>
      <c r="X17" s="31"/>
      <c r="Y17" s="31"/>
      <c r="Z17" s="40">
        <f t="shared" si="6"/>
        <v>0</v>
      </c>
      <c r="AA17" s="66">
        <v>3</v>
      </c>
      <c r="AB17" s="66">
        <v>3</v>
      </c>
      <c r="AC17" s="66">
        <v>3</v>
      </c>
      <c r="AD17" s="66">
        <v>3</v>
      </c>
      <c r="AE17" s="66">
        <v>3</v>
      </c>
      <c r="AF17" s="65">
        <f t="shared" si="7"/>
        <v>15</v>
      </c>
      <c r="AG17" s="40">
        <f t="shared" si="8"/>
        <v>1.5</v>
      </c>
      <c r="AH17" s="73">
        <f t="shared" si="10"/>
        <v>17.4</v>
      </c>
      <c r="AI17" s="74">
        <f t="shared" si="9"/>
        <v>18</v>
      </c>
    </row>
    <row r="18" spans="2:35">
      <c r="B18" s="30">
        <v>8</v>
      </c>
      <c r="C18" s="37" t="s">
        <v>362</v>
      </c>
      <c r="D18" s="37" t="s">
        <v>363</v>
      </c>
      <c r="E18" s="37" t="s">
        <v>364</v>
      </c>
      <c r="F18" s="31">
        <v>16</v>
      </c>
      <c r="G18" s="31"/>
      <c r="H18" s="40">
        <f t="shared" si="0"/>
        <v>2.4</v>
      </c>
      <c r="I18" s="31" t="s">
        <v>37</v>
      </c>
      <c r="J18" s="31"/>
      <c r="K18" s="40">
        <f t="shared" si="1"/>
        <v>0</v>
      </c>
      <c r="L18" s="31">
        <v>17</v>
      </c>
      <c r="M18" s="31"/>
      <c r="N18" s="40">
        <f t="shared" si="2"/>
        <v>3.4</v>
      </c>
      <c r="O18" s="31">
        <v>16</v>
      </c>
      <c r="P18" s="31"/>
      <c r="Q18" s="40">
        <f t="shared" si="3"/>
        <v>3.2</v>
      </c>
      <c r="R18" s="31">
        <v>20</v>
      </c>
      <c r="S18" s="31"/>
      <c r="T18" s="40">
        <f t="shared" si="4"/>
        <v>4</v>
      </c>
      <c r="U18" s="31"/>
      <c r="V18" s="31"/>
      <c r="W18" s="40">
        <f t="shared" si="5"/>
        <v>0</v>
      </c>
      <c r="X18" s="31"/>
      <c r="Y18" s="31"/>
      <c r="Z18" s="40">
        <f t="shared" si="6"/>
        <v>0</v>
      </c>
      <c r="AA18" s="66">
        <v>3</v>
      </c>
      <c r="AB18" s="66">
        <v>3</v>
      </c>
      <c r="AC18" s="66">
        <v>3</v>
      </c>
      <c r="AD18" s="66">
        <v>3</v>
      </c>
      <c r="AE18" s="66">
        <v>3</v>
      </c>
      <c r="AF18" s="65">
        <f t="shared" si="7"/>
        <v>15</v>
      </c>
      <c r="AG18" s="40">
        <f t="shared" si="8"/>
        <v>1.5</v>
      </c>
      <c r="AH18" s="73">
        <f t="shared" si="10"/>
        <v>14.5</v>
      </c>
      <c r="AI18" s="74">
        <f t="shared" si="9"/>
        <v>15</v>
      </c>
    </row>
    <row r="19" spans="2:35">
      <c r="B19" s="30">
        <v>9</v>
      </c>
      <c r="C19" s="37" t="s">
        <v>365</v>
      </c>
      <c r="D19" s="37" t="s">
        <v>366</v>
      </c>
      <c r="E19" s="37" t="s">
        <v>367</v>
      </c>
      <c r="F19" s="31" t="s">
        <v>38</v>
      </c>
      <c r="G19" s="31"/>
      <c r="H19" s="40">
        <f t="shared" si="0"/>
        <v>0</v>
      </c>
      <c r="I19" s="31" t="s">
        <v>38</v>
      </c>
      <c r="J19" s="31"/>
      <c r="K19" s="40">
        <f t="shared" si="1"/>
        <v>0</v>
      </c>
      <c r="L19" s="31">
        <v>10</v>
      </c>
      <c r="M19" s="31"/>
      <c r="N19" s="40">
        <f t="shared" si="2"/>
        <v>2</v>
      </c>
      <c r="O19" s="31">
        <v>15</v>
      </c>
      <c r="P19" s="31"/>
      <c r="Q19" s="40">
        <f t="shared" si="3"/>
        <v>3</v>
      </c>
      <c r="R19" s="31">
        <v>20</v>
      </c>
      <c r="S19" s="31"/>
      <c r="T19" s="40">
        <f t="shared" si="4"/>
        <v>4</v>
      </c>
      <c r="U19" s="31"/>
      <c r="V19" s="31"/>
      <c r="W19" s="40">
        <f t="shared" si="5"/>
        <v>0</v>
      </c>
      <c r="X19" s="31"/>
      <c r="Y19" s="31"/>
      <c r="Z19" s="40">
        <f t="shared" si="6"/>
        <v>0</v>
      </c>
      <c r="AA19" s="66">
        <v>1</v>
      </c>
      <c r="AB19" s="66">
        <v>1</v>
      </c>
      <c r="AC19" s="66">
        <v>1</v>
      </c>
      <c r="AD19" s="66">
        <v>1</v>
      </c>
      <c r="AE19" s="66">
        <v>1</v>
      </c>
      <c r="AF19" s="65">
        <f t="shared" si="7"/>
        <v>5</v>
      </c>
      <c r="AG19" s="40">
        <f t="shared" si="8"/>
        <v>0.5</v>
      </c>
      <c r="AH19" s="73">
        <f t="shared" si="10"/>
        <v>9.5</v>
      </c>
      <c r="AI19" s="74">
        <f t="shared" si="9"/>
        <v>10</v>
      </c>
    </row>
    <row r="20" spans="2:35">
      <c r="B20" s="30">
        <v>10</v>
      </c>
      <c r="C20" s="37" t="s">
        <v>368</v>
      </c>
      <c r="D20" s="37" t="s">
        <v>369</v>
      </c>
      <c r="E20" s="37" t="s">
        <v>370</v>
      </c>
      <c r="F20" s="31" t="s">
        <v>38</v>
      </c>
      <c r="G20" s="31"/>
      <c r="H20" s="40">
        <f t="shared" si="0"/>
        <v>0</v>
      </c>
      <c r="I20" s="31" t="s">
        <v>38</v>
      </c>
      <c r="J20" s="31"/>
      <c r="K20" s="40">
        <f t="shared" si="1"/>
        <v>0</v>
      </c>
      <c r="L20" s="31">
        <v>13</v>
      </c>
      <c r="M20" s="31"/>
      <c r="N20" s="40">
        <f t="shared" si="2"/>
        <v>2.6</v>
      </c>
      <c r="O20" s="31">
        <v>13</v>
      </c>
      <c r="P20" s="31"/>
      <c r="Q20" s="40">
        <f t="shared" si="3"/>
        <v>2.6</v>
      </c>
      <c r="R20" s="31">
        <v>20</v>
      </c>
      <c r="S20" s="31"/>
      <c r="T20" s="40">
        <f t="shared" si="4"/>
        <v>4</v>
      </c>
      <c r="U20" s="31"/>
      <c r="V20" s="31"/>
      <c r="W20" s="40">
        <f t="shared" si="5"/>
        <v>0</v>
      </c>
      <c r="X20" s="31"/>
      <c r="Y20" s="31"/>
      <c r="Z20" s="40">
        <f t="shared" si="6"/>
        <v>0</v>
      </c>
      <c r="AA20" s="66">
        <v>1</v>
      </c>
      <c r="AB20" s="66">
        <v>1</v>
      </c>
      <c r="AC20" s="66">
        <v>1</v>
      </c>
      <c r="AD20" s="66">
        <v>1</v>
      </c>
      <c r="AE20" s="66">
        <v>1</v>
      </c>
      <c r="AF20" s="65">
        <f t="shared" si="7"/>
        <v>5</v>
      </c>
      <c r="AG20" s="40">
        <f t="shared" si="8"/>
        <v>0.5</v>
      </c>
      <c r="AH20" s="73">
        <f t="shared" si="10"/>
        <v>9.7</v>
      </c>
      <c r="AI20" s="74">
        <f t="shared" si="9"/>
        <v>10</v>
      </c>
    </row>
    <row r="21" ht="15.75" customHeight="1" spans="2:35">
      <c r="B21" s="30">
        <v>11</v>
      </c>
      <c r="C21" s="37" t="s">
        <v>371</v>
      </c>
      <c r="D21" s="37" t="s">
        <v>372</v>
      </c>
      <c r="E21" s="37" t="s">
        <v>373</v>
      </c>
      <c r="F21" s="31">
        <v>15</v>
      </c>
      <c r="G21" s="31"/>
      <c r="H21" s="40">
        <f t="shared" si="0"/>
        <v>2.25</v>
      </c>
      <c r="I21" s="31" t="s">
        <v>37</v>
      </c>
      <c r="J21" s="31"/>
      <c r="K21" s="40">
        <f t="shared" si="1"/>
        <v>0</v>
      </c>
      <c r="L21" s="31" t="s">
        <v>37</v>
      </c>
      <c r="M21" s="31"/>
      <c r="N21" s="40">
        <f t="shared" si="2"/>
        <v>0</v>
      </c>
      <c r="O21" s="31" t="s">
        <v>37</v>
      </c>
      <c r="P21" s="31"/>
      <c r="Q21" s="40">
        <f t="shared" si="3"/>
        <v>0</v>
      </c>
      <c r="R21" s="31" t="s">
        <v>38</v>
      </c>
      <c r="S21" s="31"/>
      <c r="T21" s="40">
        <f t="shared" si="4"/>
        <v>0</v>
      </c>
      <c r="U21" s="31"/>
      <c r="V21" s="31"/>
      <c r="W21" s="40">
        <f t="shared" si="5"/>
        <v>0</v>
      </c>
      <c r="X21" s="31"/>
      <c r="Y21" s="31"/>
      <c r="Z21" s="40">
        <f t="shared" si="6"/>
        <v>0</v>
      </c>
      <c r="AA21" s="66">
        <v>1</v>
      </c>
      <c r="AB21" s="66">
        <v>1</v>
      </c>
      <c r="AC21" s="66">
        <v>1</v>
      </c>
      <c r="AD21" s="66">
        <v>1</v>
      </c>
      <c r="AE21" s="66">
        <v>1</v>
      </c>
      <c r="AF21" s="65">
        <f t="shared" si="7"/>
        <v>5</v>
      </c>
      <c r="AG21" s="40">
        <f t="shared" si="8"/>
        <v>0.5</v>
      </c>
      <c r="AH21" s="73">
        <f t="shared" si="10"/>
        <v>2.75</v>
      </c>
      <c r="AI21" s="74">
        <f t="shared" si="9"/>
        <v>3</v>
      </c>
    </row>
    <row r="22" spans="2:35">
      <c r="B22" s="30">
        <v>12</v>
      </c>
      <c r="C22" s="37" t="s">
        <v>374</v>
      </c>
      <c r="D22" s="37" t="s">
        <v>375</v>
      </c>
      <c r="E22" s="37" t="s">
        <v>376</v>
      </c>
      <c r="F22" s="31">
        <v>16</v>
      </c>
      <c r="G22" s="31"/>
      <c r="H22" s="40">
        <f t="shared" si="0"/>
        <v>2.4</v>
      </c>
      <c r="I22" s="31" t="s">
        <v>37</v>
      </c>
      <c r="J22" s="31"/>
      <c r="K22" s="40">
        <f t="shared" si="1"/>
        <v>0</v>
      </c>
      <c r="L22" s="31">
        <v>16</v>
      </c>
      <c r="M22" s="31"/>
      <c r="N22" s="40">
        <f t="shared" si="2"/>
        <v>3.2</v>
      </c>
      <c r="O22" s="31">
        <v>14</v>
      </c>
      <c r="P22" s="31"/>
      <c r="Q22" s="40">
        <f t="shared" si="3"/>
        <v>2.8</v>
      </c>
      <c r="R22" s="31">
        <v>20</v>
      </c>
      <c r="S22" s="31"/>
      <c r="T22" s="40">
        <f t="shared" si="4"/>
        <v>4</v>
      </c>
      <c r="U22" s="31"/>
      <c r="V22" s="31"/>
      <c r="W22" s="40">
        <f t="shared" si="5"/>
        <v>0</v>
      </c>
      <c r="X22" s="31"/>
      <c r="Y22" s="31"/>
      <c r="Z22" s="40">
        <f t="shared" si="6"/>
        <v>0</v>
      </c>
      <c r="AA22" s="66">
        <v>3</v>
      </c>
      <c r="AB22" s="66">
        <v>3</v>
      </c>
      <c r="AC22" s="66">
        <v>3</v>
      </c>
      <c r="AD22" s="66">
        <v>3</v>
      </c>
      <c r="AE22" s="66">
        <v>3</v>
      </c>
      <c r="AF22" s="65">
        <f t="shared" si="7"/>
        <v>15</v>
      </c>
      <c r="AG22" s="40">
        <f t="shared" si="8"/>
        <v>1.5</v>
      </c>
      <c r="AH22" s="73">
        <f t="shared" si="10"/>
        <v>13.9</v>
      </c>
      <c r="AI22" s="74">
        <f t="shared" si="9"/>
        <v>14</v>
      </c>
    </row>
    <row r="23" ht="15.75" customHeight="1" spans="2:35">
      <c r="B23" s="30">
        <v>13</v>
      </c>
      <c r="C23" s="37" t="s">
        <v>377</v>
      </c>
      <c r="D23" s="37" t="s">
        <v>378</v>
      </c>
      <c r="E23" s="37" t="s">
        <v>379</v>
      </c>
      <c r="F23" s="31">
        <v>15</v>
      </c>
      <c r="G23" s="31"/>
      <c r="H23" s="40">
        <f t="shared" si="0"/>
        <v>2.25</v>
      </c>
      <c r="I23" s="31">
        <v>15</v>
      </c>
      <c r="J23" s="31"/>
      <c r="K23" s="40">
        <f t="shared" si="1"/>
        <v>2.25</v>
      </c>
      <c r="L23" s="31">
        <v>18</v>
      </c>
      <c r="M23" s="31"/>
      <c r="N23" s="40">
        <f t="shared" si="2"/>
        <v>3.6</v>
      </c>
      <c r="O23" s="31">
        <v>18</v>
      </c>
      <c r="P23" s="31"/>
      <c r="Q23" s="40">
        <f t="shared" si="3"/>
        <v>3.6</v>
      </c>
      <c r="R23" s="31">
        <v>20</v>
      </c>
      <c r="S23" s="31"/>
      <c r="T23" s="40">
        <f t="shared" si="4"/>
        <v>4</v>
      </c>
      <c r="U23" s="31"/>
      <c r="V23" s="31"/>
      <c r="W23" s="40">
        <f t="shared" si="5"/>
        <v>0</v>
      </c>
      <c r="X23" s="31"/>
      <c r="Y23" s="31"/>
      <c r="Z23" s="40">
        <f t="shared" si="6"/>
        <v>0</v>
      </c>
      <c r="AA23" s="66">
        <v>4</v>
      </c>
      <c r="AB23" s="66">
        <v>4</v>
      </c>
      <c r="AC23" s="66">
        <v>4</v>
      </c>
      <c r="AD23" s="66">
        <v>4</v>
      </c>
      <c r="AE23" s="66">
        <v>4</v>
      </c>
      <c r="AF23" s="65">
        <f t="shared" si="7"/>
        <v>20</v>
      </c>
      <c r="AG23" s="40">
        <f t="shared" si="8"/>
        <v>2</v>
      </c>
      <c r="AH23" s="73">
        <f t="shared" si="10"/>
        <v>17.7</v>
      </c>
      <c r="AI23" s="74">
        <f t="shared" si="9"/>
        <v>18</v>
      </c>
    </row>
    <row r="24" spans="2:35">
      <c r="B24" s="30">
        <v>14</v>
      </c>
      <c r="C24" s="37" t="s">
        <v>380</v>
      </c>
      <c r="D24" s="37" t="s">
        <v>381</v>
      </c>
      <c r="E24" s="37" t="s">
        <v>382</v>
      </c>
      <c r="F24" s="31">
        <v>15</v>
      </c>
      <c r="G24" s="31"/>
      <c r="H24" s="40">
        <f t="shared" si="0"/>
        <v>2.25</v>
      </c>
      <c r="I24" s="31" t="s">
        <v>37</v>
      </c>
      <c r="J24" s="31"/>
      <c r="K24" s="40">
        <f t="shared" si="1"/>
        <v>0</v>
      </c>
      <c r="L24" s="31">
        <v>14</v>
      </c>
      <c r="M24" s="31"/>
      <c r="N24" s="40">
        <f t="shared" si="2"/>
        <v>2.8</v>
      </c>
      <c r="O24" s="31">
        <v>17</v>
      </c>
      <c r="P24" s="31"/>
      <c r="Q24" s="40">
        <f t="shared" si="3"/>
        <v>3.4</v>
      </c>
      <c r="R24" s="31">
        <v>20</v>
      </c>
      <c r="S24" s="31"/>
      <c r="T24" s="40">
        <f t="shared" si="4"/>
        <v>4</v>
      </c>
      <c r="U24" s="31"/>
      <c r="V24" s="31"/>
      <c r="W24" s="40">
        <f t="shared" si="5"/>
        <v>0</v>
      </c>
      <c r="X24" s="31"/>
      <c r="Y24" s="31"/>
      <c r="Z24" s="40">
        <f t="shared" si="6"/>
        <v>0</v>
      </c>
      <c r="AA24" s="66">
        <v>3</v>
      </c>
      <c r="AB24" s="66">
        <v>3</v>
      </c>
      <c r="AC24" s="66">
        <v>3</v>
      </c>
      <c r="AD24" s="66">
        <v>3</v>
      </c>
      <c r="AE24" s="66">
        <v>3</v>
      </c>
      <c r="AF24" s="65">
        <f t="shared" si="7"/>
        <v>15</v>
      </c>
      <c r="AG24" s="40">
        <f t="shared" si="8"/>
        <v>1.5</v>
      </c>
      <c r="AH24" s="73">
        <f t="shared" si="10"/>
        <v>13.95</v>
      </c>
      <c r="AI24" s="74">
        <f t="shared" si="9"/>
        <v>14</v>
      </c>
    </row>
    <row r="25" spans="2:35">
      <c r="B25" s="30">
        <v>15</v>
      </c>
      <c r="C25" s="37" t="s">
        <v>383</v>
      </c>
      <c r="D25" s="37" t="s">
        <v>384</v>
      </c>
      <c r="E25" s="37" t="s">
        <v>385</v>
      </c>
      <c r="F25" s="41">
        <v>19</v>
      </c>
      <c r="G25" s="31"/>
      <c r="H25" s="40">
        <f t="shared" si="0"/>
        <v>2.85</v>
      </c>
      <c r="I25" s="41" t="s">
        <v>37</v>
      </c>
      <c r="J25" s="31"/>
      <c r="K25" s="40">
        <f t="shared" si="1"/>
        <v>0</v>
      </c>
      <c r="L25" s="41">
        <v>15</v>
      </c>
      <c r="M25" s="31"/>
      <c r="N25" s="40">
        <f t="shared" si="2"/>
        <v>3</v>
      </c>
      <c r="O25" s="41">
        <v>14</v>
      </c>
      <c r="P25" s="31"/>
      <c r="Q25" s="40">
        <f t="shared" si="3"/>
        <v>2.8</v>
      </c>
      <c r="R25" s="41">
        <v>20</v>
      </c>
      <c r="S25" s="31"/>
      <c r="T25" s="40">
        <f t="shared" si="4"/>
        <v>4</v>
      </c>
      <c r="U25" s="41"/>
      <c r="V25" s="31"/>
      <c r="W25" s="40">
        <f t="shared" si="5"/>
        <v>0</v>
      </c>
      <c r="X25" s="31"/>
      <c r="Y25" s="31"/>
      <c r="Z25" s="40">
        <f t="shared" si="6"/>
        <v>0</v>
      </c>
      <c r="AA25" s="41">
        <v>3</v>
      </c>
      <c r="AB25" s="41">
        <v>3</v>
      </c>
      <c r="AC25" s="41">
        <v>3</v>
      </c>
      <c r="AD25" s="41">
        <v>3</v>
      </c>
      <c r="AE25" s="41">
        <v>3</v>
      </c>
      <c r="AF25" s="65">
        <f t="shared" si="7"/>
        <v>15</v>
      </c>
      <c r="AG25" s="40">
        <f t="shared" si="8"/>
        <v>1.5</v>
      </c>
      <c r="AH25" s="73">
        <f t="shared" si="10"/>
        <v>14.15</v>
      </c>
      <c r="AI25" s="74">
        <f t="shared" si="9"/>
        <v>14</v>
      </c>
    </row>
    <row r="26" spans="2:35">
      <c r="B26" s="30">
        <v>16</v>
      </c>
      <c r="C26" s="37" t="s">
        <v>386</v>
      </c>
      <c r="D26" s="37" t="s">
        <v>387</v>
      </c>
      <c r="E26" s="37" t="s">
        <v>388</v>
      </c>
      <c r="F26" s="31" t="s">
        <v>38</v>
      </c>
      <c r="G26" s="31"/>
      <c r="H26" s="40">
        <f t="shared" si="0"/>
        <v>0</v>
      </c>
      <c r="I26" s="31" t="s">
        <v>38</v>
      </c>
      <c r="J26" s="31"/>
      <c r="K26" s="40">
        <f t="shared" si="1"/>
        <v>0</v>
      </c>
      <c r="L26" s="31">
        <v>10</v>
      </c>
      <c r="M26" s="31"/>
      <c r="N26" s="40">
        <f t="shared" si="2"/>
        <v>2</v>
      </c>
      <c r="O26" s="31">
        <v>15</v>
      </c>
      <c r="P26" s="31"/>
      <c r="Q26" s="40">
        <f t="shared" si="3"/>
        <v>3</v>
      </c>
      <c r="R26" s="31">
        <v>20</v>
      </c>
      <c r="S26" s="31"/>
      <c r="T26" s="40">
        <f t="shared" si="4"/>
        <v>4</v>
      </c>
      <c r="U26" s="31"/>
      <c r="V26" s="31"/>
      <c r="W26" s="40">
        <f t="shared" si="5"/>
        <v>0</v>
      </c>
      <c r="X26" s="31"/>
      <c r="Y26" s="31"/>
      <c r="Z26" s="40">
        <f t="shared" si="6"/>
        <v>0</v>
      </c>
      <c r="AA26" s="66">
        <v>2</v>
      </c>
      <c r="AB26" s="66">
        <v>2</v>
      </c>
      <c r="AC26" s="66">
        <v>2</v>
      </c>
      <c r="AD26" s="66">
        <v>2</v>
      </c>
      <c r="AE26" s="66">
        <v>2</v>
      </c>
      <c r="AF26" s="65">
        <f t="shared" si="7"/>
        <v>10</v>
      </c>
      <c r="AG26" s="40">
        <f t="shared" si="8"/>
        <v>1</v>
      </c>
      <c r="AH26" s="73">
        <f t="shared" si="10"/>
        <v>10</v>
      </c>
      <c r="AI26" s="74">
        <f t="shared" si="9"/>
        <v>10</v>
      </c>
    </row>
    <row r="27" spans="2:35">
      <c r="B27" s="30">
        <v>17</v>
      </c>
      <c r="C27" s="37" t="s">
        <v>389</v>
      </c>
      <c r="D27" s="37" t="s">
        <v>390</v>
      </c>
      <c r="E27" s="37" t="s">
        <v>391</v>
      </c>
      <c r="F27" s="31">
        <v>20</v>
      </c>
      <c r="G27" s="31"/>
      <c r="H27" s="40">
        <f t="shared" si="0"/>
        <v>3</v>
      </c>
      <c r="I27" s="31">
        <v>17</v>
      </c>
      <c r="J27" s="31"/>
      <c r="K27" s="40">
        <f t="shared" si="1"/>
        <v>2.55</v>
      </c>
      <c r="L27" s="31">
        <v>17</v>
      </c>
      <c r="M27" s="31"/>
      <c r="N27" s="40">
        <f t="shared" si="2"/>
        <v>3.4</v>
      </c>
      <c r="O27" s="31">
        <v>19</v>
      </c>
      <c r="P27" s="31"/>
      <c r="Q27" s="40">
        <f t="shared" si="3"/>
        <v>3.8</v>
      </c>
      <c r="R27" s="31">
        <v>20</v>
      </c>
      <c r="S27" s="31"/>
      <c r="T27" s="40">
        <f t="shared" si="4"/>
        <v>4</v>
      </c>
      <c r="U27" s="31"/>
      <c r="V27" s="31"/>
      <c r="W27" s="40">
        <f t="shared" si="5"/>
        <v>0</v>
      </c>
      <c r="X27" s="31"/>
      <c r="Y27" s="31"/>
      <c r="Z27" s="40">
        <f t="shared" si="6"/>
        <v>0</v>
      </c>
      <c r="AA27" s="66">
        <v>4</v>
      </c>
      <c r="AB27" s="66">
        <v>4</v>
      </c>
      <c r="AC27" s="66">
        <v>4</v>
      </c>
      <c r="AD27" s="66">
        <v>4</v>
      </c>
      <c r="AE27" s="66">
        <v>4</v>
      </c>
      <c r="AF27" s="65">
        <f t="shared" si="7"/>
        <v>20</v>
      </c>
      <c r="AG27" s="40">
        <f t="shared" si="8"/>
        <v>2</v>
      </c>
      <c r="AH27" s="73">
        <f t="shared" si="10"/>
        <v>18.75</v>
      </c>
      <c r="AI27" s="74">
        <f t="shared" si="9"/>
        <v>19</v>
      </c>
    </row>
    <row r="28" spans="2:35">
      <c r="B28" s="42">
        <v>18</v>
      </c>
      <c r="C28" s="37" t="s">
        <v>392</v>
      </c>
      <c r="D28" s="37" t="s">
        <v>393</v>
      </c>
      <c r="E28" s="37" t="s">
        <v>394</v>
      </c>
      <c r="F28" s="41">
        <v>19</v>
      </c>
      <c r="G28" s="31"/>
      <c r="H28" s="40">
        <f t="shared" si="0"/>
        <v>2.85</v>
      </c>
      <c r="I28" s="41">
        <v>20</v>
      </c>
      <c r="J28" s="31"/>
      <c r="K28" s="40">
        <f t="shared" si="1"/>
        <v>3</v>
      </c>
      <c r="L28" s="41">
        <v>20</v>
      </c>
      <c r="M28" s="31"/>
      <c r="N28" s="40">
        <f t="shared" si="2"/>
        <v>4</v>
      </c>
      <c r="O28" s="41">
        <v>20</v>
      </c>
      <c r="P28" s="31"/>
      <c r="Q28" s="40">
        <f t="shared" si="3"/>
        <v>4</v>
      </c>
      <c r="R28" s="41">
        <v>20</v>
      </c>
      <c r="S28" s="31"/>
      <c r="T28" s="40">
        <f t="shared" si="4"/>
        <v>4</v>
      </c>
      <c r="U28" s="41"/>
      <c r="V28" s="31"/>
      <c r="W28" s="40">
        <f t="shared" si="5"/>
        <v>0</v>
      </c>
      <c r="X28" s="31"/>
      <c r="Y28" s="31"/>
      <c r="Z28" s="40">
        <f t="shared" si="6"/>
        <v>0</v>
      </c>
      <c r="AA28" s="41">
        <v>4</v>
      </c>
      <c r="AB28" s="41">
        <v>4</v>
      </c>
      <c r="AC28" s="41">
        <v>4</v>
      </c>
      <c r="AD28" s="41">
        <v>4</v>
      </c>
      <c r="AE28" s="41">
        <v>4</v>
      </c>
      <c r="AF28" s="65">
        <f t="shared" si="7"/>
        <v>20</v>
      </c>
      <c r="AG28" s="40">
        <f t="shared" si="8"/>
        <v>2</v>
      </c>
      <c r="AH28" s="73">
        <f t="shared" si="10"/>
        <v>19.85</v>
      </c>
      <c r="AI28" s="74">
        <f t="shared" si="9"/>
        <v>20</v>
      </c>
    </row>
    <row r="29" spans="2:35">
      <c r="B29" s="42">
        <v>19</v>
      </c>
      <c r="C29" s="37" t="s">
        <v>395</v>
      </c>
      <c r="D29" s="37" t="s">
        <v>396</v>
      </c>
      <c r="E29" s="37" t="s">
        <v>397</v>
      </c>
      <c r="F29" s="41" t="s">
        <v>38</v>
      </c>
      <c r="G29" s="31"/>
      <c r="H29" s="40">
        <f t="shared" si="0"/>
        <v>0</v>
      </c>
      <c r="I29" s="41" t="s">
        <v>38</v>
      </c>
      <c r="J29" s="31"/>
      <c r="K29" s="40">
        <f t="shared" si="1"/>
        <v>0</v>
      </c>
      <c r="L29" s="41" t="s">
        <v>38</v>
      </c>
      <c r="M29" s="31"/>
      <c r="N29" s="40">
        <f t="shared" si="2"/>
        <v>0</v>
      </c>
      <c r="O29" s="41" t="s">
        <v>38</v>
      </c>
      <c r="P29" s="31"/>
      <c r="Q29" s="40">
        <f t="shared" si="3"/>
        <v>0</v>
      </c>
      <c r="R29" s="41">
        <v>20</v>
      </c>
      <c r="S29" s="31"/>
      <c r="T29" s="40">
        <f t="shared" si="4"/>
        <v>4</v>
      </c>
      <c r="U29" s="41"/>
      <c r="V29" s="31"/>
      <c r="W29" s="40">
        <f t="shared" si="5"/>
        <v>0</v>
      </c>
      <c r="X29" s="31"/>
      <c r="Y29" s="31"/>
      <c r="Z29" s="40">
        <f t="shared" si="6"/>
        <v>0</v>
      </c>
      <c r="AA29" s="41">
        <v>2</v>
      </c>
      <c r="AB29" s="41">
        <v>2</v>
      </c>
      <c r="AC29" s="41">
        <v>2</v>
      </c>
      <c r="AD29" s="41">
        <v>2</v>
      </c>
      <c r="AE29" s="41">
        <v>2</v>
      </c>
      <c r="AF29" s="65">
        <f t="shared" si="7"/>
        <v>10</v>
      </c>
      <c r="AG29" s="40">
        <f t="shared" si="8"/>
        <v>1</v>
      </c>
      <c r="AH29" s="73">
        <f t="shared" si="10"/>
        <v>5</v>
      </c>
      <c r="AI29" s="74">
        <f t="shared" si="9"/>
        <v>5</v>
      </c>
    </row>
    <row r="30" spans="2:35">
      <c r="B30" s="42">
        <v>20</v>
      </c>
      <c r="C30" s="37" t="s">
        <v>398</v>
      </c>
      <c r="D30" s="37" t="s">
        <v>399</v>
      </c>
      <c r="E30" s="37" t="s">
        <v>400</v>
      </c>
      <c r="F30" s="41" t="s">
        <v>37</v>
      </c>
      <c r="G30" s="31"/>
      <c r="H30" s="40">
        <f t="shared" si="0"/>
        <v>0</v>
      </c>
      <c r="I30" s="41" t="s">
        <v>37</v>
      </c>
      <c r="J30" s="31"/>
      <c r="K30" s="40">
        <f t="shared" si="1"/>
        <v>0</v>
      </c>
      <c r="L30" s="41" t="s">
        <v>37</v>
      </c>
      <c r="M30" s="31"/>
      <c r="N30" s="40">
        <f t="shared" si="2"/>
        <v>0</v>
      </c>
      <c r="O30" s="41">
        <v>16</v>
      </c>
      <c r="P30" s="31"/>
      <c r="Q30" s="40">
        <f t="shared" si="3"/>
        <v>3.2</v>
      </c>
      <c r="R30" s="41">
        <v>20</v>
      </c>
      <c r="S30" s="31"/>
      <c r="T30" s="40">
        <f t="shared" si="4"/>
        <v>4</v>
      </c>
      <c r="U30" s="41"/>
      <c r="V30" s="31"/>
      <c r="W30" s="40">
        <f t="shared" si="5"/>
        <v>0</v>
      </c>
      <c r="X30" s="31"/>
      <c r="Y30" s="31"/>
      <c r="Z30" s="40">
        <f t="shared" si="6"/>
        <v>0</v>
      </c>
      <c r="AA30" s="41">
        <v>2</v>
      </c>
      <c r="AB30" s="41">
        <v>2</v>
      </c>
      <c r="AC30" s="41">
        <v>2</v>
      </c>
      <c r="AD30" s="41">
        <v>2</v>
      </c>
      <c r="AE30" s="41">
        <v>2</v>
      </c>
      <c r="AF30" s="65">
        <f t="shared" si="7"/>
        <v>10</v>
      </c>
      <c r="AG30" s="40">
        <f t="shared" si="8"/>
        <v>1</v>
      </c>
      <c r="AH30" s="73">
        <f t="shared" si="10"/>
        <v>8.2</v>
      </c>
      <c r="AI30" s="74">
        <f t="shared" si="9"/>
        <v>8</v>
      </c>
    </row>
    <row r="31" spans="2:35">
      <c r="B31" s="42">
        <v>21</v>
      </c>
      <c r="C31" s="37" t="s">
        <v>401</v>
      </c>
      <c r="D31" s="37" t="s">
        <v>402</v>
      </c>
      <c r="E31" s="37" t="s">
        <v>403</v>
      </c>
      <c r="F31" s="41">
        <v>15</v>
      </c>
      <c r="G31" s="31"/>
      <c r="H31" s="40">
        <f t="shared" si="0"/>
        <v>2.25</v>
      </c>
      <c r="I31" s="41" t="s">
        <v>37</v>
      </c>
      <c r="J31" s="31"/>
      <c r="K31" s="40">
        <f t="shared" si="1"/>
        <v>0</v>
      </c>
      <c r="L31" s="41">
        <v>15</v>
      </c>
      <c r="M31" s="31"/>
      <c r="N31" s="40">
        <f t="shared" si="2"/>
        <v>3</v>
      </c>
      <c r="O31" s="41" t="s">
        <v>37</v>
      </c>
      <c r="P31" s="31"/>
      <c r="Q31" s="40">
        <f t="shared" si="3"/>
        <v>0</v>
      </c>
      <c r="R31" s="41">
        <v>20</v>
      </c>
      <c r="S31" s="31"/>
      <c r="T31" s="40">
        <f t="shared" si="4"/>
        <v>4</v>
      </c>
      <c r="U31" s="41"/>
      <c r="V31" s="31"/>
      <c r="W31" s="40">
        <f t="shared" si="5"/>
        <v>0</v>
      </c>
      <c r="X31" s="31"/>
      <c r="Y31" s="31"/>
      <c r="Z31" s="40">
        <f t="shared" si="6"/>
        <v>0</v>
      </c>
      <c r="AA31" s="41">
        <v>3</v>
      </c>
      <c r="AB31" s="41">
        <v>3</v>
      </c>
      <c r="AC31" s="41">
        <v>3</v>
      </c>
      <c r="AD31" s="41">
        <v>3</v>
      </c>
      <c r="AE31" s="41">
        <v>3</v>
      </c>
      <c r="AF31" s="65">
        <f t="shared" si="7"/>
        <v>15</v>
      </c>
      <c r="AG31" s="40">
        <f t="shared" si="8"/>
        <v>1.5</v>
      </c>
      <c r="AH31" s="73">
        <f t="shared" si="10"/>
        <v>10.75</v>
      </c>
      <c r="AI31" s="74">
        <f t="shared" si="9"/>
        <v>11</v>
      </c>
    </row>
    <row r="32" spans="2:35">
      <c r="B32" s="42">
        <v>22</v>
      </c>
      <c r="C32" s="37" t="s">
        <v>404</v>
      </c>
      <c r="D32" s="37" t="s">
        <v>405</v>
      </c>
      <c r="E32" s="37" t="s">
        <v>406</v>
      </c>
      <c r="F32" s="41" t="s">
        <v>37</v>
      </c>
      <c r="G32" s="31"/>
      <c r="H32" s="40">
        <f t="shared" si="0"/>
        <v>0</v>
      </c>
      <c r="I32" s="41">
        <v>19</v>
      </c>
      <c r="J32" s="31"/>
      <c r="K32" s="40">
        <f t="shared" si="1"/>
        <v>2.85</v>
      </c>
      <c r="L32" s="41">
        <v>15</v>
      </c>
      <c r="M32" s="31"/>
      <c r="N32" s="40">
        <f t="shared" si="2"/>
        <v>3</v>
      </c>
      <c r="O32" s="41" t="s">
        <v>37</v>
      </c>
      <c r="P32" s="31"/>
      <c r="Q32" s="40">
        <f t="shared" si="3"/>
        <v>0</v>
      </c>
      <c r="R32" s="41">
        <v>20</v>
      </c>
      <c r="S32" s="31"/>
      <c r="T32" s="40">
        <f t="shared" si="4"/>
        <v>4</v>
      </c>
      <c r="U32" s="41"/>
      <c r="V32" s="31"/>
      <c r="W32" s="40">
        <f t="shared" si="5"/>
        <v>0</v>
      </c>
      <c r="X32" s="31"/>
      <c r="Y32" s="31"/>
      <c r="Z32" s="40">
        <f t="shared" si="6"/>
        <v>0</v>
      </c>
      <c r="AA32" s="41">
        <v>3</v>
      </c>
      <c r="AB32" s="41">
        <v>3</v>
      </c>
      <c r="AC32" s="41">
        <v>3</v>
      </c>
      <c r="AD32" s="41">
        <v>3</v>
      </c>
      <c r="AE32" s="41">
        <v>3</v>
      </c>
      <c r="AF32" s="65">
        <f t="shared" si="7"/>
        <v>15</v>
      </c>
      <c r="AG32" s="40">
        <f t="shared" si="8"/>
        <v>1.5</v>
      </c>
      <c r="AH32" s="73">
        <f t="shared" si="10"/>
        <v>11.35</v>
      </c>
      <c r="AI32" s="74">
        <f t="shared" si="9"/>
        <v>11</v>
      </c>
    </row>
    <row r="33" spans="2:35">
      <c r="B33" s="42">
        <v>23</v>
      </c>
      <c r="C33" s="37" t="s">
        <v>407</v>
      </c>
      <c r="D33" s="37" t="s">
        <v>408</v>
      </c>
      <c r="E33" s="37" t="s">
        <v>409</v>
      </c>
      <c r="F33" s="41" t="s">
        <v>37</v>
      </c>
      <c r="G33" s="31"/>
      <c r="H33" s="40">
        <f t="shared" si="0"/>
        <v>0</v>
      </c>
      <c r="I33" s="41" t="s">
        <v>37</v>
      </c>
      <c r="J33" s="31"/>
      <c r="K33" s="40">
        <f t="shared" si="1"/>
        <v>0</v>
      </c>
      <c r="L33" s="41">
        <v>15</v>
      </c>
      <c r="M33" s="31"/>
      <c r="N33" s="40">
        <f t="shared" si="2"/>
        <v>3</v>
      </c>
      <c r="O33" s="41">
        <v>15</v>
      </c>
      <c r="P33" s="31"/>
      <c r="Q33" s="40">
        <f t="shared" si="3"/>
        <v>3</v>
      </c>
      <c r="R33" s="41">
        <v>20</v>
      </c>
      <c r="S33" s="31"/>
      <c r="T33" s="40">
        <f t="shared" si="4"/>
        <v>4</v>
      </c>
      <c r="U33" s="41"/>
      <c r="V33" s="31"/>
      <c r="W33" s="40">
        <f t="shared" si="5"/>
        <v>0</v>
      </c>
      <c r="X33" s="31"/>
      <c r="Y33" s="31"/>
      <c r="Z33" s="40">
        <f t="shared" si="6"/>
        <v>0</v>
      </c>
      <c r="AA33" s="41">
        <v>3</v>
      </c>
      <c r="AB33" s="41">
        <v>3</v>
      </c>
      <c r="AC33" s="41">
        <v>3</v>
      </c>
      <c r="AD33" s="41">
        <v>3</v>
      </c>
      <c r="AE33" s="41">
        <v>3</v>
      </c>
      <c r="AF33" s="65">
        <f t="shared" si="7"/>
        <v>15</v>
      </c>
      <c r="AG33" s="40">
        <f t="shared" si="8"/>
        <v>1.5</v>
      </c>
      <c r="AH33" s="73">
        <f t="shared" si="10"/>
        <v>11.5</v>
      </c>
      <c r="AI33" s="74">
        <f t="shared" si="9"/>
        <v>12</v>
      </c>
    </row>
    <row r="34" spans="2:35">
      <c r="B34" s="42">
        <v>24</v>
      </c>
      <c r="C34" s="37" t="s">
        <v>410</v>
      </c>
      <c r="D34" s="37" t="s">
        <v>411</v>
      </c>
      <c r="E34" s="37" t="s">
        <v>412</v>
      </c>
      <c r="F34" s="41">
        <v>14</v>
      </c>
      <c r="G34" s="31"/>
      <c r="H34" s="40">
        <f t="shared" si="0"/>
        <v>2.1</v>
      </c>
      <c r="I34" s="41">
        <v>13</v>
      </c>
      <c r="J34" s="31"/>
      <c r="K34" s="40">
        <f t="shared" si="1"/>
        <v>1.95</v>
      </c>
      <c r="L34" s="41" t="s">
        <v>37</v>
      </c>
      <c r="M34" s="31"/>
      <c r="N34" s="40">
        <f t="shared" si="2"/>
        <v>0</v>
      </c>
      <c r="O34" s="41">
        <v>17</v>
      </c>
      <c r="P34" s="31"/>
      <c r="Q34" s="40">
        <f t="shared" si="3"/>
        <v>3.4</v>
      </c>
      <c r="R34" s="41">
        <v>20</v>
      </c>
      <c r="S34" s="31"/>
      <c r="T34" s="40">
        <f t="shared" si="4"/>
        <v>4</v>
      </c>
      <c r="U34" s="41"/>
      <c r="V34" s="31"/>
      <c r="W34" s="40">
        <f t="shared" si="5"/>
        <v>0</v>
      </c>
      <c r="X34" s="31"/>
      <c r="Y34" s="31"/>
      <c r="Z34" s="40">
        <f t="shared" si="6"/>
        <v>0</v>
      </c>
      <c r="AA34" s="41">
        <v>3</v>
      </c>
      <c r="AB34" s="41">
        <v>3</v>
      </c>
      <c r="AC34" s="41">
        <v>3</v>
      </c>
      <c r="AD34" s="41">
        <v>3</v>
      </c>
      <c r="AE34" s="41">
        <v>3</v>
      </c>
      <c r="AF34" s="65">
        <f t="shared" si="7"/>
        <v>15</v>
      </c>
      <c r="AG34" s="40">
        <f t="shared" si="8"/>
        <v>1.5</v>
      </c>
      <c r="AH34" s="73">
        <f t="shared" si="10"/>
        <v>12.95</v>
      </c>
      <c r="AI34" s="74">
        <f t="shared" si="9"/>
        <v>13</v>
      </c>
    </row>
    <row r="35" spans="2:35">
      <c r="B35" s="42">
        <v>25</v>
      </c>
      <c r="C35" s="37" t="s">
        <v>413</v>
      </c>
      <c r="D35" s="37" t="s">
        <v>414</v>
      </c>
      <c r="E35" s="37" t="s">
        <v>415</v>
      </c>
      <c r="F35" s="41">
        <v>13</v>
      </c>
      <c r="G35" s="31"/>
      <c r="H35" s="40">
        <f t="shared" si="0"/>
        <v>1.95</v>
      </c>
      <c r="I35" s="41">
        <v>13</v>
      </c>
      <c r="J35" s="31"/>
      <c r="K35" s="40">
        <f t="shared" si="1"/>
        <v>1.95</v>
      </c>
      <c r="L35" s="41">
        <v>15</v>
      </c>
      <c r="M35" s="31"/>
      <c r="N35" s="40">
        <f t="shared" si="2"/>
        <v>3</v>
      </c>
      <c r="O35" s="41" t="s">
        <v>37</v>
      </c>
      <c r="P35" s="31"/>
      <c r="Q35" s="40">
        <f t="shared" si="3"/>
        <v>0</v>
      </c>
      <c r="R35" s="41">
        <v>10</v>
      </c>
      <c r="S35" s="31"/>
      <c r="T35" s="40">
        <f t="shared" si="4"/>
        <v>2</v>
      </c>
      <c r="U35" s="41"/>
      <c r="V35" s="31"/>
      <c r="W35" s="40">
        <f t="shared" si="5"/>
        <v>0</v>
      </c>
      <c r="X35" s="31"/>
      <c r="Y35" s="31"/>
      <c r="Z35" s="40">
        <f t="shared" si="6"/>
        <v>0</v>
      </c>
      <c r="AA35" s="41">
        <v>3</v>
      </c>
      <c r="AB35" s="41">
        <v>3</v>
      </c>
      <c r="AC35" s="41">
        <v>3</v>
      </c>
      <c r="AD35" s="41">
        <v>3</v>
      </c>
      <c r="AE35" s="41">
        <v>3</v>
      </c>
      <c r="AF35" s="65">
        <f t="shared" si="7"/>
        <v>15</v>
      </c>
      <c r="AG35" s="40">
        <f t="shared" si="8"/>
        <v>1.5</v>
      </c>
      <c r="AH35" s="73">
        <f t="shared" si="10"/>
        <v>10.4</v>
      </c>
      <c r="AI35" s="74">
        <f t="shared" si="9"/>
        <v>11</v>
      </c>
    </row>
    <row r="36" spans="2:35">
      <c r="B36" s="42">
        <v>26</v>
      </c>
      <c r="C36" s="37" t="s">
        <v>416</v>
      </c>
      <c r="D36" s="37" t="s">
        <v>417</v>
      </c>
      <c r="E36" s="37" t="s">
        <v>418</v>
      </c>
      <c r="F36" s="41">
        <v>18</v>
      </c>
      <c r="G36" s="31"/>
      <c r="H36" s="40">
        <f t="shared" si="0"/>
        <v>2.7</v>
      </c>
      <c r="I36" s="41">
        <v>14</v>
      </c>
      <c r="J36" s="31"/>
      <c r="K36" s="40">
        <f t="shared" si="1"/>
        <v>2.1</v>
      </c>
      <c r="L36" s="41">
        <v>17</v>
      </c>
      <c r="M36" s="31"/>
      <c r="N36" s="40">
        <f t="shared" si="2"/>
        <v>3.4</v>
      </c>
      <c r="O36" s="41" t="s">
        <v>37</v>
      </c>
      <c r="P36" s="31"/>
      <c r="Q36" s="40">
        <f t="shared" si="3"/>
        <v>0</v>
      </c>
      <c r="R36" s="41">
        <v>20</v>
      </c>
      <c r="S36" s="31"/>
      <c r="T36" s="40">
        <f t="shared" si="4"/>
        <v>4</v>
      </c>
      <c r="U36" s="41"/>
      <c r="V36" s="31"/>
      <c r="W36" s="40">
        <f t="shared" si="5"/>
        <v>0</v>
      </c>
      <c r="X36" s="31"/>
      <c r="Y36" s="31"/>
      <c r="Z36" s="40">
        <f t="shared" si="6"/>
        <v>0</v>
      </c>
      <c r="AA36" s="41">
        <v>2</v>
      </c>
      <c r="AB36" s="41">
        <v>2</v>
      </c>
      <c r="AC36" s="41">
        <v>2</v>
      </c>
      <c r="AD36" s="41">
        <v>2</v>
      </c>
      <c r="AE36" s="41">
        <v>2</v>
      </c>
      <c r="AF36" s="65">
        <f t="shared" si="7"/>
        <v>10</v>
      </c>
      <c r="AG36" s="40">
        <f t="shared" si="8"/>
        <v>1</v>
      </c>
      <c r="AH36" s="73">
        <f t="shared" si="10"/>
        <v>13.2</v>
      </c>
      <c r="AI36" s="74">
        <f t="shared" si="9"/>
        <v>13</v>
      </c>
    </row>
    <row r="37" spans="2:35">
      <c r="B37" s="30">
        <v>27</v>
      </c>
      <c r="C37" s="37" t="s">
        <v>419</v>
      </c>
      <c r="D37" s="37" t="s">
        <v>420</v>
      </c>
      <c r="E37" s="37" t="s">
        <v>421</v>
      </c>
      <c r="F37" s="41">
        <v>20</v>
      </c>
      <c r="G37" s="31"/>
      <c r="H37" s="40">
        <f t="shared" si="0"/>
        <v>3</v>
      </c>
      <c r="I37" s="41">
        <v>15</v>
      </c>
      <c r="J37" s="31"/>
      <c r="K37" s="40">
        <f t="shared" si="1"/>
        <v>2.25</v>
      </c>
      <c r="L37" s="41">
        <v>16</v>
      </c>
      <c r="M37" s="31"/>
      <c r="N37" s="40">
        <f t="shared" si="2"/>
        <v>3.2</v>
      </c>
      <c r="O37" s="41">
        <v>14</v>
      </c>
      <c r="P37" s="31"/>
      <c r="Q37" s="40">
        <f t="shared" si="3"/>
        <v>2.8</v>
      </c>
      <c r="R37" s="41">
        <v>20</v>
      </c>
      <c r="S37" s="31"/>
      <c r="T37" s="40">
        <f t="shared" si="4"/>
        <v>4</v>
      </c>
      <c r="U37" s="41"/>
      <c r="V37" s="31"/>
      <c r="W37" s="40">
        <f t="shared" si="5"/>
        <v>0</v>
      </c>
      <c r="X37" s="31"/>
      <c r="Y37" s="31"/>
      <c r="Z37" s="40">
        <f t="shared" si="6"/>
        <v>0</v>
      </c>
      <c r="AA37" s="41">
        <v>3</v>
      </c>
      <c r="AB37" s="41">
        <v>3</v>
      </c>
      <c r="AC37" s="41">
        <v>3</v>
      </c>
      <c r="AD37" s="41">
        <v>3</v>
      </c>
      <c r="AE37" s="41">
        <v>3</v>
      </c>
      <c r="AF37" s="65">
        <f t="shared" si="7"/>
        <v>15</v>
      </c>
      <c r="AG37" s="40">
        <f t="shared" si="8"/>
        <v>1.5</v>
      </c>
      <c r="AH37" s="73">
        <f t="shared" si="10"/>
        <v>16.75</v>
      </c>
      <c r="AI37" s="74">
        <f t="shared" si="9"/>
        <v>17</v>
      </c>
    </row>
    <row r="38" spans="2:35">
      <c r="B38" s="30">
        <v>28</v>
      </c>
      <c r="C38" s="37" t="s">
        <v>422</v>
      </c>
      <c r="D38" s="37" t="s">
        <v>423</v>
      </c>
      <c r="E38" s="37" t="s">
        <v>424</v>
      </c>
      <c r="F38" s="41">
        <v>16</v>
      </c>
      <c r="G38" s="31"/>
      <c r="H38" s="40">
        <f t="shared" si="0"/>
        <v>2.4</v>
      </c>
      <c r="I38" s="41" t="s">
        <v>37</v>
      </c>
      <c r="J38" s="31"/>
      <c r="K38" s="40">
        <f t="shared" si="1"/>
        <v>0</v>
      </c>
      <c r="L38" s="41">
        <v>15</v>
      </c>
      <c r="M38" s="31"/>
      <c r="N38" s="40">
        <f t="shared" si="2"/>
        <v>3</v>
      </c>
      <c r="O38" s="41">
        <v>17</v>
      </c>
      <c r="P38" s="31"/>
      <c r="Q38" s="40">
        <f t="shared" si="3"/>
        <v>3.4</v>
      </c>
      <c r="R38" s="41">
        <v>20</v>
      </c>
      <c r="S38" s="31"/>
      <c r="T38" s="40">
        <f t="shared" si="4"/>
        <v>4</v>
      </c>
      <c r="U38" s="41"/>
      <c r="V38" s="31"/>
      <c r="W38" s="40">
        <f t="shared" si="5"/>
        <v>0</v>
      </c>
      <c r="X38" s="31"/>
      <c r="Y38" s="31"/>
      <c r="Z38" s="40">
        <f t="shared" si="6"/>
        <v>0</v>
      </c>
      <c r="AA38" s="41">
        <v>3</v>
      </c>
      <c r="AB38" s="41">
        <v>3</v>
      </c>
      <c r="AC38" s="41">
        <v>3</v>
      </c>
      <c r="AD38" s="41">
        <v>3</v>
      </c>
      <c r="AE38" s="41">
        <v>3</v>
      </c>
      <c r="AF38" s="65">
        <f t="shared" si="7"/>
        <v>15</v>
      </c>
      <c r="AG38" s="40">
        <f t="shared" si="8"/>
        <v>1.5</v>
      </c>
      <c r="AH38" s="73">
        <f t="shared" si="10"/>
        <v>14.3</v>
      </c>
      <c r="AI38" s="74">
        <f t="shared" si="9"/>
        <v>14</v>
      </c>
    </row>
    <row r="39" spans="2:35">
      <c r="B39" s="30">
        <v>29</v>
      </c>
      <c r="C39" s="37" t="s">
        <v>425</v>
      </c>
      <c r="D39" s="37" t="s">
        <v>426</v>
      </c>
      <c r="E39" s="37" t="s">
        <v>427</v>
      </c>
      <c r="F39" s="41">
        <v>17</v>
      </c>
      <c r="G39" s="31"/>
      <c r="H39" s="40">
        <f t="shared" si="0"/>
        <v>2.55</v>
      </c>
      <c r="I39" s="41">
        <v>15</v>
      </c>
      <c r="J39" s="31"/>
      <c r="K39" s="40">
        <f t="shared" si="1"/>
        <v>2.25</v>
      </c>
      <c r="L39" s="41">
        <v>17</v>
      </c>
      <c r="M39" s="31"/>
      <c r="N39" s="40">
        <f t="shared" si="2"/>
        <v>3.4</v>
      </c>
      <c r="O39" s="41">
        <v>17</v>
      </c>
      <c r="P39" s="31"/>
      <c r="Q39" s="40">
        <f t="shared" si="3"/>
        <v>3.4</v>
      </c>
      <c r="R39" s="41">
        <v>20</v>
      </c>
      <c r="S39" s="31"/>
      <c r="T39" s="40">
        <f t="shared" si="4"/>
        <v>4</v>
      </c>
      <c r="U39" s="41"/>
      <c r="V39" s="31"/>
      <c r="W39" s="40">
        <f t="shared" si="5"/>
        <v>0</v>
      </c>
      <c r="X39" s="31"/>
      <c r="Y39" s="31"/>
      <c r="Z39" s="40">
        <f t="shared" si="6"/>
        <v>0</v>
      </c>
      <c r="AA39" s="41">
        <v>4</v>
      </c>
      <c r="AB39" s="41">
        <v>4</v>
      </c>
      <c r="AC39" s="41">
        <v>4</v>
      </c>
      <c r="AD39" s="41">
        <v>4</v>
      </c>
      <c r="AE39" s="41">
        <v>4</v>
      </c>
      <c r="AF39" s="65">
        <f t="shared" si="7"/>
        <v>20</v>
      </c>
      <c r="AG39" s="40">
        <f t="shared" si="8"/>
        <v>2</v>
      </c>
      <c r="AH39" s="73">
        <f t="shared" si="10"/>
        <v>17.6</v>
      </c>
      <c r="AI39" s="74">
        <f t="shared" si="9"/>
        <v>18</v>
      </c>
    </row>
    <row r="40" spans="2:35">
      <c r="B40" s="30">
        <v>30</v>
      </c>
      <c r="C40" s="37" t="s">
        <v>428</v>
      </c>
      <c r="D40" s="37" t="s">
        <v>429</v>
      </c>
      <c r="E40" s="37" t="s">
        <v>430</v>
      </c>
      <c r="F40" s="41" t="s">
        <v>37</v>
      </c>
      <c r="G40" s="31"/>
      <c r="H40" s="40">
        <f t="shared" si="0"/>
        <v>0</v>
      </c>
      <c r="I40" s="41" t="s">
        <v>37</v>
      </c>
      <c r="J40" s="31"/>
      <c r="K40" s="40">
        <f t="shared" si="1"/>
        <v>0</v>
      </c>
      <c r="L40" s="41">
        <v>15</v>
      </c>
      <c r="M40" s="31"/>
      <c r="N40" s="40">
        <f t="shared" si="2"/>
        <v>3</v>
      </c>
      <c r="O40" s="41">
        <v>15</v>
      </c>
      <c r="P40" s="31"/>
      <c r="Q40" s="40">
        <f t="shared" si="3"/>
        <v>3</v>
      </c>
      <c r="R40" s="41">
        <v>20</v>
      </c>
      <c r="S40" s="31"/>
      <c r="T40" s="40">
        <f t="shared" si="4"/>
        <v>4</v>
      </c>
      <c r="U40" s="41"/>
      <c r="V40" s="31"/>
      <c r="W40" s="40">
        <f t="shared" si="5"/>
        <v>0</v>
      </c>
      <c r="X40" s="31"/>
      <c r="Y40" s="31"/>
      <c r="Z40" s="40">
        <f t="shared" si="6"/>
        <v>0</v>
      </c>
      <c r="AA40" s="41">
        <v>4</v>
      </c>
      <c r="AB40" s="41">
        <v>4</v>
      </c>
      <c r="AC40" s="41">
        <v>4</v>
      </c>
      <c r="AD40" s="41">
        <v>4</v>
      </c>
      <c r="AE40" s="41">
        <v>4</v>
      </c>
      <c r="AF40" s="65">
        <f t="shared" si="7"/>
        <v>20</v>
      </c>
      <c r="AG40" s="40">
        <f t="shared" si="8"/>
        <v>2</v>
      </c>
      <c r="AH40" s="73">
        <f t="shared" si="10"/>
        <v>12</v>
      </c>
      <c r="AI40" s="74">
        <f t="shared" si="9"/>
        <v>12</v>
      </c>
    </row>
    <row r="41" spans="2:35">
      <c r="B41" s="42">
        <v>31</v>
      </c>
      <c r="C41" s="37" t="s">
        <v>431</v>
      </c>
      <c r="D41" s="37" t="s">
        <v>432</v>
      </c>
      <c r="E41" s="37" t="s">
        <v>433</v>
      </c>
      <c r="F41" s="41" t="s">
        <v>38</v>
      </c>
      <c r="G41" s="31"/>
      <c r="H41" s="40">
        <f t="shared" si="0"/>
        <v>0</v>
      </c>
      <c r="I41" s="41" t="s">
        <v>38</v>
      </c>
      <c r="J41" s="31"/>
      <c r="K41" s="40">
        <f t="shared" si="1"/>
        <v>0</v>
      </c>
      <c r="L41" s="41">
        <v>13</v>
      </c>
      <c r="M41" s="31"/>
      <c r="N41" s="40">
        <f t="shared" si="2"/>
        <v>2.6</v>
      </c>
      <c r="O41" s="41">
        <v>10</v>
      </c>
      <c r="P41" s="31"/>
      <c r="Q41" s="40">
        <f t="shared" si="3"/>
        <v>2</v>
      </c>
      <c r="R41" s="41">
        <v>20</v>
      </c>
      <c r="S41" s="31"/>
      <c r="T41" s="40">
        <f t="shared" si="4"/>
        <v>4</v>
      </c>
      <c r="U41" s="41"/>
      <c r="V41" s="31"/>
      <c r="W41" s="40">
        <f t="shared" si="5"/>
        <v>0</v>
      </c>
      <c r="X41" s="31"/>
      <c r="Y41" s="31"/>
      <c r="Z41" s="40">
        <f t="shared" si="6"/>
        <v>0</v>
      </c>
      <c r="AA41" s="41">
        <v>2</v>
      </c>
      <c r="AB41" s="41">
        <v>2</v>
      </c>
      <c r="AC41" s="41">
        <v>2</v>
      </c>
      <c r="AD41" s="41">
        <v>2</v>
      </c>
      <c r="AE41" s="41">
        <v>2</v>
      </c>
      <c r="AF41" s="65">
        <f t="shared" si="7"/>
        <v>10</v>
      </c>
      <c r="AG41" s="40">
        <f t="shared" si="8"/>
        <v>1</v>
      </c>
      <c r="AH41" s="73">
        <f t="shared" si="10"/>
        <v>9.6</v>
      </c>
      <c r="AI41" s="74">
        <f t="shared" si="9"/>
        <v>10</v>
      </c>
    </row>
    <row r="42" spans="2:35">
      <c r="B42" s="42">
        <v>32</v>
      </c>
      <c r="C42" s="37" t="s">
        <v>434</v>
      </c>
      <c r="D42" s="37" t="s">
        <v>435</v>
      </c>
      <c r="E42" s="37" t="s">
        <v>436</v>
      </c>
      <c r="F42" s="41">
        <v>17</v>
      </c>
      <c r="G42" s="31"/>
      <c r="H42" s="40">
        <f t="shared" si="0"/>
        <v>2.55</v>
      </c>
      <c r="I42" s="41" t="s">
        <v>38</v>
      </c>
      <c r="J42" s="31"/>
      <c r="K42" s="40">
        <f t="shared" si="1"/>
        <v>0</v>
      </c>
      <c r="L42" s="41">
        <v>16</v>
      </c>
      <c r="M42" s="31"/>
      <c r="N42" s="40">
        <f t="shared" si="2"/>
        <v>3.2</v>
      </c>
      <c r="O42" s="41" t="s">
        <v>38</v>
      </c>
      <c r="P42" s="31"/>
      <c r="Q42" s="40">
        <f t="shared" si="3"/>
        <v>0</v>
      </c>
      <c r="R42" s="41">
        <v>20</v>
      </c>
      <c r="S42" s="31"/>
      <c r="T42" s="40">
        <f t="shared" si="4"/>
        <v>4</v>
      </c>
      <c r="U42" s="41"/>
      <c r="V42" s="31"/>
      <c r="W42" s="40">
        <f t="shared" si="5"/>
        <v>0</v>
      </c>
      <c r="X42" s="31"/>
      <c r="Y42" s="31"/>
      <c r="Z42" s="40">
        <f t="shared" si="6"/>
        <v>0</v>
      </c>
      <c r="AA42" s="41">
        <v>2</v>
      </c>
      <c r="AB42" s="41">
        <v>2</v>
      </c>
      <c r="AC42" s="41">
        <v>2</v>
      </c>
      <c r="AD42" s="41">
        <v>2</v>
      </c>
      <c r="AE42" s="41">
        <v>2</v>
      </c>
      <c r="AF42" s="65">
        <f t="shared" si="7"/>
        <v>10</v>
      </c>
      <c r="AG42" s="40">
        <f t="shared" si="8"/>
        <v>1</v>
      </c>
      <c r="AH42" s="73">
        <f t="shared" si="10"/>
        <v>10.75</v>
      </c>
      <c r="AI42" s="74">
        <f t="shared" si="9"/>
        <v>11</v>
      </c>
    </row>
    <row r="43" spans="2:35">
      <c r="B43" s="42">
        <v>33</v>
      </c>
      <c r="C43" s="37" t="s">
        <v>437</v>
      </c>
      <c r="D43" s="37" t="s">
        <v>438</v>
      </c>
      <c r="E43" s="37" t="s">
        <v>439</v>
      </c>
      <c r="F43" s="41">
        <v>17</v>
      </c>
      <c r="G43" s="31"/>
      <c r="H43" s="40">
        <f t="shared" si="0"/>
        <v>2.55</v>
      </c>
      <c r="I43" s="41" t="s">
        <v>37</v>
      </c>
      <c r="J43" s="31"/>
      <c r="K43" s="40">
        <f t="shared" si="1"/>
        <v>0</v>
      </c>
      <c r="L43" s="41">
        <v>15</v>
      </c>
      <c r="M43" s="31"/>
      <c r="N43" s="40">
        <f t="shared" si="2"/>
        <v>3</v>
      </c>
      <c r="O43" s="41">
        <v>13</v>
      </c>
      <c r="P43" s="31"/>
      <c r="Q43" s="40">
        <f t="shared" si="3"/>
        <v>2.6</v>
      </c>
      <c r="R43" s="41">
        <v>20</v>
      </c>
      <c r="S43" s="31"/>
      <c r="T43" s="40">
        <f t="shared" si="4"/>
        <v>4</v>
      </c>
      <c r="U43" s="41"/>
      <c r="V43" s="31"/>
      <c r="W43" s="40">
        <f t="shared" si="5"/>
        <v>0</v>
      </c>
      <c r="X43" s="31"/>
      <c r="Y43" s="31"/>
      <c r="Z43" s="40">
        <f t="shared" si="6"/>
        <v>0</v>
      </c>
      <c r="AA43" s="41">
        <v>3</v>
      </c>
      <c r="AB43" s="41">
        <v>3</v>
      </c>
      <c r="AC43" s="41">
        <v>3</v>
      </c>
      <c r="AD43" s="41">
        <v>3</v>
      </c>
      <c r="AE43" s="41">
        <v>3</v>
      </c>
      <c r="AF43" s="65">
        <f t="shared" si="7"/>
        <v>15</v>
      </c>
      <c r="AG43" s="40">
        <f t="shared" si="8"/>
        <v>1.5</v>
      </c>
      <c r="AH43" s="73">
        <f t="shared" si="10"/>
        <v>13.65</v>
      </c>
      <c r="AI43" s="74">
        <f t="shared" si="9"/>
        <v>14</v>
      </c>
    </row>
    <row r="44" spans="2:35">
      <c r="B44" s="42">
        <v>34</v>
      </c>
      <c r="C44" s="37"/>
      <c r="D44" s="37"/>
      <c r="E44" s="37"/>
      <c r="F44" s="41"/>
      <c r="G44" s="31"/>
      <c r="H44" s="40">
        <f t="shared" si="0"/>
        <v>0</v>
      </c>
      <c r="I44" s="41"/>
      <c r="J44" s="31"/>
      <c r="K44" s="40">
        <f t="shared" si="1"/>
        <v>0</v>
      </c>
      <c r="L44" s="41"/>
      <c r="M44" s="31"/>
      <c r="N44" s="40">
        <f t="shared" si="2"/>
        <v>0</v>
      </c>
      <c r="O44" s="41"/>
      <c r="P44" s="31"/>
      <c r="Q44" s="40">
        <f t="shared" si="3"/>
        <v>0</v>
      </c>
      <c r="R44" s="41"/>
      <c r="S44" s="31"/>
      <c r="T44" s="40">
        <f t="shared" si="4"/>
        <v>0</v>
      </c>
      <c r="U44" s="41"/>
      <c r="V44" s="31"/>
      <c r="W44" s="40">
        <f t="shared" si="5"/>
        <v>0</v>
      </c>
      <c r="X44" s="31"/>
      <c r="Y44" s="31"/>
      <c r="Z44" s="40">
        <f t="shared" si="6"/>
        <v>0</v>
      </c>
      <c r="AA44" s="41"/>
      <c r="AB44" s="41"/>
      <c r="AC44" s="41"/>
      <c r="AD44" s="41"/>
      <c r="AE44" s="41"/>
      <c r="AF44" s="65">
        <f t="shared" si="7"/>
        <v>0</v>
      </c>
      <c r="AG44" s="40">
        <f t="shared" si="8"/>
        <v>0</v>
      </c>
      <c r="AH44" s="73">
        <f t="shared" si="10"/>
        <v>0</v>
      </c>
      <c r="AI44" s="74">
        <f t="shared" si="9"/>
        <v>0</v>
      </c>
    </row>
    <row r="45" spans="2:35">
      <c r="B45" s="42">
        <v>35</v>
      </c>
      <c r="C45" s="37"/>
      <c r="D45" s="37"/>
      <c r="E45" s="37"/>
      <c r="F45" s="41"/>
      <c r="G45" s="31"/>
      <c r="H45" s="40">
        <f t="shared" si="0"/>
        <v>0</v>
      </c>
      <c r="I45" s="41"/>
      <c r="J45" s="31"/>
      <c r="K45" s="40">
        <f t="shared" si="1"/>
        <v>0</v>
      </c>
      <c r="L45" s="41"/>
      <c r="M45" s="31"/>
      <c r="N45" s="40">
        <f t="shared" si="2"/>
        <v>0</v>
      </c>
      <c r="O45" s="41"/>
      <c r="P45" s="31"/>
      <c r="Q45" s="40">
        <f t="shared" si="3"/>
        <v>0</v>
      </c>
      <c r="R45" s="41"/>
      <c r="S45" s="31"/>
      <c r="T45" s="40">
        <f t="shared" si="4"/>
        <v>0</v>
      </c>
      <c r="U45" s="41"/>
      <c r="V45" s="31"/>
      <c r="W45" s="40">
        <f t="shared" si="5"/>
        <v>0</v>
      </c>
      <c r="X45" s="31"/>
      <c r="Y45" s="31"/>
      <c r="Z45" s="40">
        <f t="shared" si="6"/>
        <v>0</v>
      </c>
      <c r="AA45" s="41"/>
      <c r="AB45" s="41"/>
      <c r="AC45" s="41"/>
      <c r="AD45" s="41"/>
      <c r="AE45" s="41"/>
      <c r="AF45" s="65">
        <f t="shared" si="7"/>
        <v>0</v>
      </c>
      <c r="AG45" s="40">
        <f t="shared" si="8"/>
        <v>0</v>
      </c>
      <c r="AH45" s="73">
        <f t="shared" si="10"/>
        <v>0</v>
      </c>
      <c r="AI45" s="74">
        <f t="shared" si="9"/>
        <v>0</v>
      </c>
    </row>
    <row r="46" spans="2:35">
      <c r="B46" s="42">
        <v>36</v>
      </c>
      <c r="C46" s="43"/>
      <c r="D46" s="44"/>
      <c r="E46" s="44"/>
      <c r="F46" s="41"/>
      <c r="G46" s="31"/>
      <c r="H46" s="40">
        <f t="shared" si="0"/>
        <v>0</v>
      </c>
      <c r="I46" s="41"/>
      <c r="J46" s="31"/>
      <c r="K46" s="40">
        <f t="shared" si="1"/>
        <v>0</v>
      </c>
      <c r="L46" s="41"/>
      <c r="M46" s="31"/>
      <c r="N46" s="40">
        <f t="shared" si="2"/>
        <v>0</v>
      </c>
      <c r="O46" s="41"/>
      <c r="P46" s="31"/>
      <c r="Q46" s="40">
        <f t="shared" si="3"/>
        <v>0</v>
      </c>
      <c r="R46" s="41"/>
      <c r="S46" s="31"/>
      <c r="T46" s="40">
        <f t="shared" si="4"/>
        <v>0</v>
      </c>
      <c r="U46" s="41"/>
      <c r="V46" s="31"/>
      <c r="W46" s="40">
        <f t="shared" si="5"/>
        <v>0</v>
      </c>
      <c r="X46" s="31"/>
      <c r="Y46" s="31"/>
      <c r="Z46" s="40">
        <f t="shared" si="6"/>
        <v>0</v>
      </c>
      <c r="AA46" s="41"/>
      <c r="AB46" s="41"/>
      <c r="AC46" s="41"/>
      <c r="AD46" s="41"/>
      <c r="AE46" s="41"/>
      <c r="AF46" s="65">
        <f t="shared" si="7"/>
        <v>0</v>
      </c>
      <c r="AG46" s="40">
        <f t="shared" si="8"/>
        <v>0</v>
      </c>
      <c r="AH46" s="73">
        <f t="shared" si="10"/>
        <v>0</v>
      </c>
      <c r="AI46" s="74">
        <f t="shared" si="9"/>
        <v>0</v>
      </c>
    </row>
    <row r="47" spans="2:35">
      <c r="B47" s="42">
        <v>37</v>
      </c>
      <c r="C47" s="43"/>
      <c r="D47" s="44"/>
      <c r="E47" s="44"/>
      <c r="F47" s="41"/>
      <c r="G47" s="31"/>
      <c r="H47" s="40">
        <f t="shared" si="0"/>
        <v>0</v>
      </c>
      <c r="I47" s="41"/>
      <c r="J47" s="31"/>
      <c r="K47" s="40">
        <f t="shared" si="1"/>
        <v>0</v>
      </c>
      <c r="L47" s="41"/>
      <c r="M47" s="31"/>
      <c r="N47" s="40">
        <f t="shared" si="2"/>
        <v>0</v>
      </c>
      <c r="O47" s="41"/>
      <c r="P47" s="31"/>
      <c r="Q47" s="40">
        <f t="shared" si="3"/>
        <v>0</v>
      </c>
      <c r="R47" s="41"/>
      <c r="S47" s="31"/>
      <c r="T47" s="40">
        <f t="shared" si="4"/>
        <v>0</v>
      </c>
      <c r="U47" s="41"/>
      <c r="V47" s="31"/>
      <c r="W47" s="40">
        <f t="shared" si="5"/>
        <v>0</v>
      </c>
      <c r="X47" s="31"/>
      <c r="Y47" s="31"/>
      <c r="Z47" s="40">
        <f t="shared" si="6"/>
        <v>0</v>
      </c>
      <c r="AA47" s="41"/>
      <c r="AB47" s="41"/>
      <c r="AC47" s="41"/>
      <c r="AD47" s="41"/>
      <c r="AE47" s="41"/>
      <c r="AF47" s="65">
        <f t="shared" si="7"/>
        <v>0</v>
      </c>
      <c r="AG47" s="40">
        <f t="shared" si="8"/>
        <v>0</v>
      </c>
      <c r="AH47" s="73">
        <f t="shared" si="10"/>
        <v>0</v>
      </c>
      <c r="AI47" s="74">
        <f t="shared" si="9"/>
        <v>0</v>
      </c>
    </row>
    <row r="48" spans="2:35">
      <c r="B48" s="42">
        <v>38</v>
      </c>
      <c r="C48" s="43"/>
      <c r="D48" s="44"/>
      <c r="E48" s="44"/>
      <c r="F48" s="41"/>
      <c r="G48" s="31"/>
      <c r="H48" s="40">
        <f t="shared" si="0"/>
        <v>0</v>
      </c>
      <c r="I48" s="41"/>
      <c r="J48" s="31"/>
      <c r="K48" s="40">
        <f t="shared" si="1"/>
        <v>0</v>
      </c>
      <c r="L48" s="41"/>
      <c r="M48" s="31"/>
      <c r="N48" s="40">
        <f t="shared" si="2"/>
        <v>0</v>
      </c>
      <c r="O48" s="41"/>
      <c r="P48" s="31"/>
      <c r="Q48" s="40">
        <f t="shared" si="3"/>
        <v>0</v>
      </c>
      <c r="R48" s="41"/>
      <c r="S48" s="31"/>
      <c r="T48" s="40">
        <f t="shared" si="4"/>
        <v>0</v>
      </c>
      <c r="U48" s="41"/>
      <c r="V48" s="31"/>
      <c r="W48" s="40">
        <f t="shared" si="5"/>
        <v>0</v>
      </c>
      <c r="X48" s="31"/>
      <c r="Y48" s="31"/>
      <c r="Z48" s="40">
        <f t="shared" si="6"/>
        <v>0</v>
      </c>
      <c r="AA48" s="41"/>
      <c r="AB48" s="41"/>
      <c r="AC48" s="41"/>
      <c r="AD48" s="41"/>
      <c r="AE48" s="41"/>
      <c r="AF48" s="65">
        <f t="shared" si="7"/>
        <v>0</v>
      </c>
      <c r="AG48" s="40">
        <f t="shared" si="8"/>
        <v>0</v>
      </c>
      <c r="AH48" s="73">
        <f t="shared" si="10"/>
        <v>0</v>
      </c>
      <c r="AI48" s="74">
        <f t="shared" si="9"/>
        <v>0</v>
      </c>
    </row>
    <row r="49" spans="2:35">
      <c r="B49" s="42">
        <v>39</v>
      </c>
      <c r="C49" s="43"/>
      <c r="D49" s="44"/>
      <c r="E49" s="44"/>
      <c r="F49" s="41"/>
      <c r="G49" s="31"/>
      <c r="H49" s="40">
        <f t="shared" si="0"/>
        <v>0</v>
      </c>
      <c r="I49" s="41"/>
      <c r="J49" s="31"/>
      <c r="K49" s="40">
        <f t="shared" si="1"/>
        <v>0</v>
      </c>
      <c r="L49" s="41"/>
      <c r="M49" s="31"/>
      <c r="N49" s="40">
        <f t="shared" si="2"/>
        <v>0</v>
      </c>
      <c r="O49" s="41"/>
      <c r="P49" s="31"/>
      <c r="Q49" s="40">
        <f t="shared" si="3"/>
        <v>0</v>
      </c>
      <c r="R49" s="41"/>
      <c r="S49" s="31"/>
      <c r="T49" s="40">
        <f t="shared" si="4"/>
        <v>0</v>
      </c>
      <c r="U49" s="41"/>
      <c r="V49" s="31"/>
      <c r="W49" s="40">
        <f t="shared" si="5"/>
        <v>0</v>
      </c>
      <c r="X49" s="31"/>
      <c r="Y49" s="31"/>
      <c r="Z49" s="40">
        <f t="shared" si="6"/>
        <v>0</v>
      </c>
      <c r="AA49" s="41"/>
      <c r="AB49" s="41"/>
      <c r="AC49" s="41"/>
      <c r="AD49" s="41"/>
      <c r="AE49" s="41"/>
      <c r="AF49" s="65">
        <f t="shared" si="7"/>
        <v>0</v>
      </c>
      <c r="AG49" s="40">
        <f t="shared" si="8"/>
        <v>0</v>
      </c>
      <c r="AH49" s="73">
        <f t="shared" si="10"/>
        <v>0</v>
      </c>
      <c r="AI49" s="74">
        <f t="shared" si="9"/>
        <v>0</v>
      </c>
    </row>
    <row r="50" spans="2:35">
      <c r="B50" s="42">
        <v>40</v>
      </c>
      <c r="C50" s="43"/>
      <c r="D50" s="44"/>
      <c r="E50" s="44"/>
      <c r="F50" s="41"/>
      <c r="G50" s="31"/>
      <c r="H50" s="40">
        <f t="shared" si="0"/>
        <v>0</v>
      </c>
      <c r="I50" s="41"/>
      <c r="J50" s="31"/>
      <c r="K50" s="40">
        <f t="shared" si="1"/>
        <v>0</v>
      </c>
      <c r="L50" s="41"/>
      <c r="M50" s="31"/>
      <c r="N50" s="40">
        <f t="shared" si="2"/>
        <v>0</v>
      </c>
      <c r="O50" s="41"/>
      <c r="P50" s="31"/>
      <c r="Q50" s="40">
        <f t="shared" si="3"/>
        <v>0</v>
      </c>
      <c r="R50" s="41"/>
      <c r="S50" s="31"/>
      <c r="T50" s="40">
        <f t="shared" si="4"/>
        <v>0</v>
      </c>
      <c r="U50" s="41"/>
      <c r="V50" s="31"/>
      <c r="W50" s="40">
        <f t="shared" si="5"/>
        <v>0</v>
      </c>
      <c r="X50" s="31"/>
      <c r="Y50" s="31"/>
      <c r="Z50" s="40">
        <f t="shared" si="6"/>
        <v>0</v>
      </c>
      <c r="AA50" s="41"/>
      <c r="AB50" s="41"/>
      <c r="AC50" s="41"/>
      <c r="AD50" s="41"/>
      <c r="AE50" s="41"/>
      <c r="AF50" s="65">
        <f t="shared" si="7"/>
        <v>0</v>
      </c>
      <c r="AG50" s="40">
        <f t="shared" si="8"/>
        <v>0</v>
      </c>
      <c r="AH50" s="73">
        <f t="shared" si="10"/>
        <v>0</v>
      </c>
      <c r="AI50" s="74">
        <f t="shared" si="9"/>
        <v>0</v>
      </c>
    </row>
  </sheetData>
  <mergeCells count="59">
    <mergeCell ref="E1:L1"/>
    <mergeCell ref="M1:AI1"/>
    <mergeCell ref="E2:K2"/>
    <mergeCell ref="B3:E3"/>
    <mergeCell ref="F3:L3"/>
    <mergeCell ref="B4:E4"/>
    <mergeCell ref="F4:H4"/>
    <mergeCell ref="I4:K4"/>
    <mergeCell ref="L4:N4"/>
    <mergeCell ref="O4:Q4"/>
    <mergeCell ref="R4:T4"/>
    <mergeCell ref="U4:W4"/>
    <mergeCell ref="X4:Z4"/>
    <mergeCell ref="AA4:AF4"/>
    <mergeCell ref="B5:E5"/>
    <mergeCell ref="F5:H5"/>
    <mergeCell ref="I5:K5"/>
    <mergeCell ref="L5:N5"/>
    <mergeCell ref="O5:Q5"/>
    <mergeCell ref="R5:T5"/>
    <mergeCell ref="U5:W5"/>
    <mergeCell ref="X5:Z5"/>
    <mergeCell ref="B6:E6"/>
    <mergeCell ref="B7:E7"/>
    <mergeCell ref="B8:E8"/>
    <mergeCell ref="F7:F10"/>
    <mergeCell ref="G6:G10"/>
    <mergeCell ref="H6:H10"/>
    <mergeCell ref="I7:I10"/>
    <mergeCell ref="J6:J10"/>
    <mergeCell ref="K6:K10"/>
    <mergeCell ref="L7:L10"/>
    <mergeCell ref="M6:M10"/>
    <mergeCell ref="N6:N10"/>
    <mergeCell ref="O7:O10"/>
    <mergeCell ref="P6:P10"/>
    <mergeCell ref="Q6:Q10"/>
    <mergeCell ref="R7:R10"/>
    <mergeCell ref="S6:S10"/>
    <mergeCell ref="T6:T10"/>
    <mergeCell ref="U7:U10"/>
    <mergeCell ref="V6:V10"/>
    <mergeCell ref="W6:W10"/>
    <mergeCell ref="X7:X10"/>
    <mergeCell ref="Y6:Y10"/>
    <mergeCell ref="Z6:Z10"/>
    <mergeCell ref="AA6:AA10"/>
    <mergeCell ref="AB6:AB10"/>
    <mergeCell ref="AC6:AC10"/>
    <mergeCell ref="AD6:AD10"/>
    <mergeCell ref="AE6:AE10"/>
    <mergeCell ref="AF6:AF10"/>
    <mergeCell ref="AG4:AG5"/>
    <mergeCell ref="AG6:AG10"/>
    <mergeCell ref="AH4:AH10"/>
    <mergeCell ref="AI4:AI10"/>
    <mergeCell ref="AE2:AI3"/>
    <mergeCell ref="M2:AD3"/>
    <mergeCell ref="B1:D2"/>
  </mergeCells>
  <printOptions horizontalCentered="1"/>
  <pageMargins left="0.25" right="0.25" top="0.75" bottom="0.75" header="0.298611111111111" footer="0.298611111111111"/>
  <pageSetup paperSize="1" scale="75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PERSONAL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5TO A</vt:lpstr>
      <vt:lpstr>5TO B</vt:lpstr>
      <vt:lpstr>5TO C</vt:lpstr>
      <vt:lpstr>5TO 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Maria</cp:lastModifiedBy>
  <dcterms:created xsi:type="dcterms:W3CDTF">2019-01-22T13:18:00Z</dcterms:created>
  <cp:lastPrinted>2024-11-11T23:35:00Z</cp:lastPrinted>
  <dcterms:modified xsi:type="dcterms:W3CDTF">2025-04-06T00:31:32Z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7912C575963649F1ABB569A9BA1C6FD3_13</vt:lpwstr>
  </property>
  <property fmtid="{D5CDD505-2E9C-101B-9397-08002B2CF9AE}" pid="3" name="KSOProductBuildVer">
    <vt:lpwstr>3082-12.2.0.20782</vt:lpwstr>
  </property>
</Properties>
</file>