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upuesto por rubro" sheetId="1" r:id="rId4"/>
    <sheet state="visible" name="Detalle de rubros" sheetId="2" r:id="rId5"/>
  </sheets>
  <definedNames/>
  <calcPr/>
</workbook>
</file>

<file path=xl/sharedStrings.xml><?xml version="1.0" encoding="utf-8"?>
<sst xmlns="http://schemas.openxmlformats.org/spreadsheetml/2006/main" count="134" uniqueCount="93">
  <si>
    <t>Instrucciones para completar la planilla</t>
  </si>
  <si>
    <t>1. Para presupuestar los rubros, detallar las actividades a las cuales se asocian los gastos.</t>
  </si>
  <si>
    <t>2. La detallado en la columna D "Actividad", debe coincidir con las actividades indicadas en el plan de TD. Puede realizar comentarios o aclaraciones al respecto en la columna J</t>
  </si>
  <si>
    <t>3. Para cada rubro identificado, presupuestar el monto en pesos asociado al mismo.</t>
  </si>
  <si>
    <r>
      <rPr>
        <rFont val="Calibri"/>
        <b/>
        <color theme="1"/>
        <sz val="10.0"/>
      </rPr>
      <t xml:space="preserve">4. Las celdas en verde tiene las formulas predefinidas, por lo que </t>
    </r>
    <r>
      <rPr>
        <rFont val="Calibri"/>
        <b/>
        <color theme="1"/>
        <sz val="10.0"/>
      </rPr>
      <t>NO</t>
    </r>
    <r>
      <rPr>
        <rFont val="Calibri"/>
        <b/>
        <color theme="1"/>
        <sz val="10.0"/>
      </rPr>
      <t xml:space="preserve"> se deben completar </t>
    </r>
  </si>
  <si>
    <t>Rubro</t>
  </si>
  <si>
    <t>Actividad</t>
  </si>
  <si>
    <t>Presupuesto</t>
  </si>
  <si>
    <t xml:space="preserve">Identificación de Aportes </t>
  </si>
  <si>
    <t xml:space="preserve">Comentarios/aclaraciones: </t>
  </si>
  <si>
    <t>Cronograma financiero (meses)</t>
  </si>
  <si>
    <t>#</t>
  </si>
  <si>
    <t>Detalle</t>
  </si>
  <si>
    <t>Actividades incluidas en el punto 8 del Plan</t>
  </si>
  <si>
    <t>Total $U</t>
  </si>
  <si>
    <t>ANDE ($U)</t>
  </si>
  <si>
    <t>Aporte empresa efectivo ($U)</t>
  </si>
  <si>
    <t>Aporte empresa especie ($U)</t>
  </si>
  <si>
    <t>Proveedor al que corresponde lo presupuestado</t>
  </si>
  <si>
    <t>Capacitaciones</t>
  </si>
  <si>
    <t>Capacitación Módulo fábrica (Fabricación y Stock)</t>
  </si>
  <si>
    <t>Sumeria</t>
  </si>
  <si>
    <t>20 hs. de capacitación,Equipo Externo Incl. en Consultorías, 20 hs. Equipo Int. ( 10 hs. Leo Vidal Gte. Técnico, 10 horas Marcos Zeballos Operario)</t>
  </si>
  <si>
    <t>X</t>
  </si>
  <si>
    <t>Capacitación Ventas (CRM, E-commerce)</t>
  </si>
  <si>
    <t>10 hs. de capacitación. Equipo Externo Incl. en Consultorías,20 hs. Equipo Int. ( 10 hs. Juliana Graña Gta. Gral, 10 horas Julio Bussi vtas.)</t>
  </si>
  <si>
    <t>Capacitación contabilidad</t>
  </si>
  <si>
    <t>20 hs. de capacitación,  Equipo Externo Incl. en Consultorías, 20hs. Equipo Int. (15 hs. Juliana Graña Gta. Gral, 5 horas Julio Bussi vtas.)</t>
  </si>
  <si>
    <t>n.n</t>
  </si>
  <si>
    <t>Capacitación Datacenter</t>
  </si>
  <si>
    <t>20 hs. de capacitación, Equipo Externo Incl. en Consultorías (10 hs Leo Vidal Gte. Técnico, 10hs. Juliana Graña Gta Gral)</t>
  </si>
  <si>
    <t>Subtotal  Capacitaciones / Certificaciones</t>
  </si>
  <si>
    <t>Consultorías</t>
  </si>
  <si>
    <t>Sistema de Procesos de fabricación ("Recetas")</t>
  </si>
  <si>
    <t>140 hs.de desarrollo de equipo externo, 40 hs dedicadas equipo interno (Leonardo Vidal Técnico Gte. Laboratorio, Juliana Graña, Gta. General )</t>
  </si>
  <si>
    <t>Sistema de stock y pesaje</t>
  </si>
  <si>
    <t>250 hs.de desarrollo de equipo externo, 40 hs dedicadas equipo interno (Leonardo Vidal Técnico Gte. Laboratorio, Juliana Graña, Gta. General )</t>
  </si>
  <si>
    <t>Creación de centro de datos.</t>
  </si>
  <si>
    <t>170 hs.de desarrollo de equipo externo,40 hs dedicadas equipo interno (Leonardo Vidal Técnico Gte. Laboratorio, Juliana Graña, Gta. General )</t>
  </si>
  <si>
    <t>CRM de ventas</t>
  </si>
  <si>
    <t>70 hs.de desarrollo de equipo externo, 20 hs dedicadas equipo interno (Leonardo Vidal Técnico Gte. Laboratorio, Juliana Graña, Gta. General )</t>
  </si>
  <si>
    <t>Creación de nuevos canales de venta E-commerce B2B.</t>
  </si>
  <si>
    <t>Facturación Electrónica y Contabilidad</t>
  </si>
  <si>
    <r>
      <rPr>
        <rFont val="Arial"/>
        <color rgb="FF1155CC"/>
        <u/>
      </rPr>
      <t>140hs de</t>
    </r>
    <r>
      <rPr>
        <rFont val="Arial"/>
        <color rgb="FF000000"/>
      </rPr>
      <t xml:space="preserve"> desarrollo de equipo externo, 20 hs dedicadas equipo interno (Leonardo Vidal Técnico Gte. Laboratorio, Juliana Graña, Gta. General )</t>
    </r>
  </si>
  <si>
    <t>Subtotal Consultorías</t>
  </si>
  <si>
    <t>840 Hs. Equipo Externo /  180hs. Equipo Interno</t>
  </si>
  <si>
    <t>Promoción, difusión y publicación</t>
  </si>
  <si>
    <t>n</t>
  </si>
  <si>
    <t>Subtotal Promoción, difusión y publicación</t>
  </si>
  <si>
    <t>Licencias de SW, gastos de soporte y/o mantenimiento</t>
  </si>
  <si>
    <t>Mantenimiento</t>
  </si>
  <si>
    <t>Incl. en consultorías, 1 Año</t>
  </si>
  <si>
    <t xml:space="preserve">Licencias </t>
  </si>
  <si>
    <t xml:space="preserve">Anual </t>
  </si>
  <si>
    <t>Subtotal Licencias de software</t>
  </si>
  <si>
    <t>Desarrollo y/o adquisición de SW</t>
  </si>
  <si>
    <t>Subtotal Desarrollo y/o adquisición de SW</t>
  </si>
  <si>
    <r>
      <rPr>
        <rFont val="Calibri"/>
        <b/>
        <color theme="1"/>
        <sz val="9.0"/>
      </rPr>
      <t xml:space="preserve">Facilitación 
</t>
    </r>
    <r>
      <rPr>
        <rFont val="Calibri"/>
        <b val="0"/>
        <i/>
        <color rgb="FF666666"/>
        <sz val="9.0"/>
      </rPr>
      <t>(Hasta el 15% del aporte ANDE solicitado  o 10% del total del proyecto)</t>
    </r>
  </si>
  <si>
    <t xml:space="preserve">Subtotal Facilitación </t>
  </si>
  <si>
    <r>
      <rPr>
        <rFont val="Calibri"/>
        <b/>
        <color theme="1"/>
        <sz val="9.0"/>
      </rPr>
      <t>Equipamiento</t>
    </r>
    <r>
      <rPr>
        <rFont val="Calibri"/>
        <b val="0"/>
        <color rgb="FF666666"/>
        <sz val="9.0"/>
      </rPr>
      <t xml:space="preserve"> (hasta el 50% del aporte ANDE solicitado o 30% del total del proyecto)</t>
    </r>
  </si>
  <si>
    <t>Se debe adjuntar proforma o cotizaciones consultadas</t>
  </si>
  <si>
    <t>Subtotal Equipamiento</t>
  </si>
  <si>
    <t>Materiales e insumos</t>
  </si>
  <si>
    <t>Subtotal Materiales e insumos</t>
  </si>
  <si>
    <t>Recursos Humanos</t>
  </si>
  <si>
    <t>Detallar horas y persona/s involucrada</t>
  </si>
  <si>
    <t>Subtotal Recursos humanos</t>
  </si>
  <si>
    <t>Otros Costos</t>
  </si>
  <si>
    <t>Subtotal Otros costos</t>
  </si>
  <si>
    <t>Total del proyecto</t>
  </si>
  <si>
    <t/>
  </si>
  <si>
    <t>El mínimo de contraparte (efectivo y especie sumados) debe ser 40% del total del proyecto</t>
  </si>
  <si>
    <t>El mínimo de aporte en efectivo debe ser 50% sobre el total de la contraparte (mínimo 20% del presupuesto total)</t>
  </si>
  <si>
    <t xml:space="preserve">*Detallar tipo de cambio al que se realizó el presupuesto: </t>
  </si>
  <si>
    <t>*Las licencias y costos por mantenimiento/soporte presupuestadas en el marco del proyecto, se pueden incluir por el período que dura el proyecto o el prorrateo por este periodo</t>
  </si>
  <si>
    <t>*Aportes en especie: En la columna I, se debe detallar el nombre de la persona y las horas asignadas a dicha actividad</t>
  </si>
  <si>
    <t>*En caso que la empresa descuente IVA como parte de su operativa habitual, los montos ingresados en el presupuesto deben ir sin IVA</t>
  </si>
  <si>
    <t>*Si el proyecto pasó por "Fase 1" para la elaboración del plan, el importe previsto por el concepto de facilitación en esta etapa, no debe superar el 15% del monto ANDE previsto en el proyecto.</t>
  </si>
  <si>
    <t>Rubros</t>
  </si>
  <si>
    <t xml:space="preserve">Descripción </t>
  </si>
  <si>
    <t xml:space="preserve">Capacitaciones  / certificaciones </t>
  </si>
  <si>
    <t xml:space="preserve">Cursos brindados </t>
  </si>
  <si>
    <t xml:space="preserve">Consultorías </t>
  </si>
  <si>
    <t>Servicios profesionales contratados para actividades puntuales en el marco del proyecto</t>
  </si>
  <si>
    <t>Impresiones, folletería,  radio, medios de comunicación, manuales publicados, etc.</t>
  </si>
  <si>
    <t>Licencias de software</t>
  </si>
  <si>
    <t xml:space="preserve">Llicencias adquiridas </t>
  </si>
  <si>
    <t>Contratación de servicios de Desarrollo o adquisición de software y mejoras a sistemas existentes</t>
  </si>
  <si>
    <t xml:space="preserve">Facilitación </t>
  </si>
  <si>
    <t>Rol de facilitador en fase 2 de acuerdo a bases y no superando el 15% del aporte ANDE solicitado</t>
  </si>
  <si>
    <t>Útiles de papelería / materias primas para realización de pruebas, muestras, etc. / otros insumos necesarios</t>
  </si>
  <si>
    <t>Horas incrementales dedicadas al proyecto, nuevo personal asignado al proyecto u horas técnicos de la institución.</t>
  </si>
  <si>
    <t>Costos no contemplados en los rubros anteriores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</si>
</sst>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d\.m"/>
  </numFmts>
  <fonts count="19">
    <font>
      <sz val="10.0"/>
      <color rgb="FF000000"/>
      <name val="Arial"/>
      <scheme val="minor"/>
    </font>
    <font>
      <b/>
      <sz val="14.0"/>
      <color theme="1"/>
      <name val="Calibri"/>
    </font>
    <font/>
    <font>
      <sz val="10.0"/>
      <color theme="1"/>
      <name val="Arial"/>
    </font>
    <font>
      <sz val="10.0"/>
      <color theme="1"/>
      <name val="Calibri"/>
    </font>
    <font>
      <b/>
      <sz val="10.0"/>
      <color theme="1"/>
      <name val="Calibri"/>
    </font>
    <font>
      <b/>
      <sz val="9.0"/>
      <color theme="1"/>
      <name val="Calibri"/>
    </font>
    <font>
      <sz val="9.0"/>
      <color theme="1"/>
      <name val="Calibri"/>
    </font>
    <font>
      <b/>
      <i/>
      <sz val="9.0"/>
      <color theme="1"/>
      <name val="Calibri"/>
    </font>
    <font>
      <i/>
      <color rgb="FF666666"/>
      <name val="Arial"/>
    </font>
    <font>
      <sz val="11.0"/>
      <color theme="1"/>
      <name val="Calibri"/>
    </font>
    <font>
      <color rgb="FF666666"/>
      <name val="Arial"/>
    </font>
    <font>
      <color rgb="FF000000"/>
      <name val="Arial"/>
    </font>
    <font>
      <u/>
      <color rgb="FF000000"/>
      <name val="Arial"/>
    </font>
    <font>
      <i/>
      <sz val="10.0"/>
      <color rgb="FF666666"/>
      <name val="Arial"/>
    </font>
    <font>
      <b/>
      <sz val="10.0"/>
      <color theme="1"/>
      <name val="Arial"/>
    </font>
    <font>
      <b/>
      <sz val="11.0"/>
      <color theme="1"/>
      <name val="Calibri"/>
    </font>
    <font>
      <i/>
      <sz val="11.0"/>
      <color theme="1"/>
      <name val="Calibri"/>
    </font>
    <font>
      <sz val="10.0"/>
      <color rgb="FF121F5E"/>
      <name val="&quot;pmn caecilia lt 65 medium&quot;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AEABAB"/>
        <bgColor rgb="FFAEABAB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A8D08D"/>
        <bgColor rgb="FFA8D08D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1C232"/>
        <bgColor rgb="FFF1C232"/>
      </patternFill>
    </fill>
    <fill>
      <patternFill patternType="solid">
        <fgColor rgb="FFF9CB9C"/>
        <bgColor rgb="FFF9CB9C"/>
      </patternFill>
    </fill>
    <fill>
      <patternFill patternType="solid">
        <fgColor rgb="FFECECEC"/>
        <bgColor rgb="FFECECEC"/>
      </patternFill>
    </fill>
  </fills>
  <borders count="21">
    <border/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2" fillId="0" fontId="4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vertical="center"/>
    </xf>
    <xf borderId="2" fillId="0" fontId="5" numFmtId="0" xfId="0" applyAlignment="1" applyBorder="1" applyFont="1">
      <alignment shrinkToFit="0" vertical="center" wrapText="1"/>
    </xf>
    <xf borderId="4" fillId="3" fontId="6" numFmtId="0" xfId="0" applyAlignment="1" applyBorder="1" applyFill="1" applyFont="1">
      <alignment horizontal="center" shrinkToFit="0" vertical="center" wrapText="1"/>
    </xf>
    <xf borderId="5" fillId="3" fontId="6" numFmtId="0" xfId="0" applyAlignment="1" applyBorder="1" applyFont="1">
      <alignment horizontal="center" shrinkToFit="0" vertical="center" wrapText="1"/>
    </xf>
    <xf borderId="6" fillId="3" fontId="6" numFmtId="0" xfId="0" applyAlignment="1" applyBorder="1" applyFont="1">
      <alignment horizontal="center" shrinkToFit="0" vertical="center" wrapText="1"/>
    </xf>
    <xf borderId="7" fillId="4" fontId="6" numFmtId="0" xfId="0" applyAlignment="1" applyBorder="1" applyFill="1" applyFont="1">
      <alignment horizontal="center" shrinkToFit="0" vertical="center" wrapText="1"/>
    </xf>
    <xf borderId="8" fillId="0" fontId="2" numFmtId="0" xfId="0" applyBorder="1" applyFont="1"/>
    <xf borderId="7" fillId="5" fontId="6" numFmtId="0" xfId="0" applyAlignment="1" applyBorder="1" applyFill="1" applyFont="1">
      <alignment horizontal="center" shrinkToFit="0" vertical="center" wrapText="1"/>
    </xf>
    <xf borderId="7" fillId="5" fontId="6" numFmtId="164" xfId="0" applyAlignment="1" applyBorder="1" applyFont="1" applyNumberFormat="1">
      <alignment horizontal="center" shrinkToFit="0" vertical="center" wrapText="1"/>
    </xf>
    <xf borderId="7" fillId="2" fontId="6" numFmtId="164" xfId="0" applyAlignment="1" applyBorder="1" applyFont="1" applyNumberFormat="1">
      <alignment horizontal="center" shrinkToFit="0" vertical="center" wrapText="1"/>
    </xf>
    <xf borderId="9" fillId="0" fontId="2" numFmtId="0" xfId="0" applyBorder="1" applyFont="1"/>
    <xf borderId="7" fillId="5" fontId="7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7" fillId="0" fontId="8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6" fillId="0" fontId="7" numFmtId="165" xfId="0" applyAlignment="1" applyBorder="1" applyFont="1" applyNumberFormat="1">
      <alignment horizontal="center" shrinkToFit="0" vertical="center" wrapText="1"/>
    </xf>
    <xf borderId="6" fillId="0" fontId="7" numFmtId="0" xfId="0" applyAlignment="1" applyBorder="1" applyFont="1">
      <alignment horizontal="right" readingOrder="0" shrinkToFit="0" vertical="center" wrapText="1"/>
    </xf>
    <xf borderId="6" fillId="6" fontId="7" numFmtId="3" xfId="0" applyAlignment="1" applyBorder="1" applyFill="1" applyFont="1" applyNumberFormat="1">
      <alignment horizontal="right" shrinkToFit="0" vertical="center" wrapText="1"/>
    </xf>
    <xf borderId="6" fillId="0" fontId="7" numFmtId="3" xfId="0" applyAlignment="1" applyBorder="1" applyFont="1" applyNumberFormat="1">
      <alignment horizontal="right" shrinkToFit="0" vertical="center" wrapText="1"/>
    </xf>
    <xf borderId="6" fillId="0" fontId="7" numFmtId="164" xfId="0" applyAlignment="1" applyBorder="1" applyFont="1" applyNumberFormat="1">
      <alignment horizontal="right" shrinkToFit="0" vertical="center" wrapText="1"/>
    </xf>
    <xf borderId="6" fillId="0" fontId="7" numFmtId="0" xfId="0" applyAlignment="1" applyBorder="1" applyFont="1">
      <alignment readingOrder="0" shrinkToFit="0" vertical="center" wrapText="1"/>
    </xf>
    <xf borderId="4" fillId="0" fontId="9" numFmtId="0" xfId="0" applyAlignment="1" applyBorder="1" applyFont="1">
      <alignment readingOrder="0" shrinkToFit="0" wrapText="0"/>
    </xf>
    <xf borderId="6" fillId="0" fontId="3" numFmtId="0" xfId="0" applyAlignment="1" applyBorder="1" applyFont="1">
      <alignment vertical="center"/>
    </xf>
    <xf borderId="6" fillId="0" fontId="3" numFmtId="0" xfId="0" applyAlignment="1" applyBorder="1" applyFont="1">
      <alignment readingOrder="0" vertical="center"/>
    </xf>
    <xf borderId="6" fillId="0" fontId="10" numFmtId="0" xfId="0" applyAlignment="1" applyBorder="1" applyFont="1">
      <alignment readingOrder="0" vertical="center"/>
    </xf>
    <xf borderId="11" fillId="0" fontId="11" numFmtId="0" xfId="0" applyAlignment="1" applyBorder="1" applyFont="1">
      <alignment readingOrder="0" shrinkToFit="0" wrapText="0"/>
    </xf>
    <xf borderId="1" fillId="7" fontId="6" numFmtId="0" xfId="0" applyAlignment="1" applyBorder="1" applyFill="1" applyFont="1">
      <alignment horizontal="center" shrinkToFit="0" vertical="center" wrapText="1"/>
    </xf>
    <xf borderId="6" fillId="6" fontId="6" numFmtId="3" xfId="0" applyAlignment="1" applyBorder="1" applyFont="1" applyNumberFormat="1">
      <alignment horizontal="right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6" fillId="6" fontId="7" numFmtId="3" xfId="0" applyAlignment="1" applyBorder="1" applyFont="1" applyNumberFormat="1">
      <alignment horizontal="right" readingOrder="0" shrinkToFit="0" vertical="center" wrapText="1"/>
    </xf>
    <xf borderId="6" fillId="0" fontId="7" numFmtId="3" xfId="0" applyAlignment="1" applyBorder="1" applyFont="1" applyNumberFormat="1">
      <alignment horizontal="right" readingOrder="0" shrinkToFit="0" vertical="center" wrapText="1"/>
    </xf>
    <xf borderId="0" fillId="8" fontId="12" numFmtId="0" xfId="0" applyAlignment="1" applyFill="1" applyFont="1">
      <alignment horizontal="left" readingOrder="0"/>
    </xf>
    <xf borderId="6" fillId="0" fontId="7" numFmtId="0" xfId="0" applyAlignment="1" applyBorder="1" applyFont="1">
      <alignment horizontal="center" readingOrder="0" shrinkToFit="0" vertical="center" wrapText="1"/>
    </xf>
    <xf borderId="0" fillId="8" fontId="13" numFmtId="0" xfId="0" applyAlignment="1" applyFont="1">
      <alignment horizontal="left" readingOrder="0"/>
    </xf>
    <xf borderId="6" fillId="6" fontId="6" numFmtId="3" xfId="0" applyAlignment="1" applyBorder="1" applyFont="1" applyNumberFormat="1">
      <alignment horizontal="right" readingOrder="0" shrinkToFit="0" vertical="center" wrapText="1"/>
    </xf>
    <xf borderId="6" fillId="0" fontId="7" numFmtId="0" xfId="0" applyAlignment="1" applyBorder="1" applyFont="1">
      <alignment horizontal="right" shrinkToFit="0" vertical="center" wrapText="1"/>
    </xf>
    <xf borderId="6" fillId="0" fontId="7" numFmtId="0" xfId="0" applyAlignment="1" applyBorder="1" applyFont="1">
      <alignment shrinkToFit="0" vertical="center" wrapText="1"/>
    </xf>
    <xf borderId="6" fillId="0" fontId="10" numFmtId="0" xfId="0" applyAlignment="1" applyBorder="1" applyFont="1">
      <alignment vertical="center"/>
    </xf>
    <xf borderId="3" fillId="0" fontId="7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readingOrder="0" vertical="center"/>
    </xf>
    <xf borderId="12" fillId="6" fontId="7" numFmtId="3" xfId="0" applyAlignment="1" applyBorder="1" applyFont="1" applyNumberFormat="1">
      <alignment horizontal="right" shrinkToFit="0" vertical="center" wrapText="1"/>
    </xf>
    <xf borderId="3" fillId="0" fontId="3" numFmtId="3" xfId="0" applyAlignment="1" applyBorder="1" applyFont="1" applyNumberFormat="1">
      <alignment vertical="center"/>
    </xf>
    <xf borderId="3" fillId="0" fontId="3" numFmtId="164" xfId="0" applyAlignment="1" applyBorder="1" applyFont="1" applyNumberFormat="1">
      <alignment vertical="center"/>
    </xf>
    <xf borderId="3" fillId="0" fontId="3" numFmtId="0" xfId="0" applyAlignment="1" applyBorder="1" applyFont="1">
      <alignment vertical="center"/>
    </xf>
    <xf borderId="3" fillId="0" fontId="14" numFmtId="0" xfId="0" applyAlignment="1" applyBorder="1" applyFont="1">
      <alignment readingOrder="0" vertical="center"/>
    </xf>
    <xf borderId="13" fillId="0" fontId="7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readingOrder="0" vertical="center"/>
    </xf>
    <xf borderId="14" fillId="6" fontId="7" numFmtId="3" xfId="0" applyAlignment="1" applyBorder="1" applyFont="1" applyNumberFormat="1">
      <alignment horizontal="right" shrinkToFit="0" vertical="center" wrapText="1"/>
    </xf>
    <xf borderId="13" fillId="0" fontId="3" numFmtId="3" xfId="0" applyAlignment="1" applyBorder="1" applyFont="1" applyNumberFormat="1">
      <alignment vertical="center"/>
    </xf>
    <xf borderId="13" fillId="0" fontId="3" numFmtId="164" xfId="0" applyAlignment="1" applyBorder="1" applyFont="1" applyNumberFormat="1">
      <alignment readingOrder="0" vertical="center"/>
    </xf>
    <xf borderId="13" fillId="0" fontId="3" numFmtId="0" xfId="0" applyAlignment="1" applyBorder="1" applyFont="1">
      <alignment vertical="center"/>
    </xf>
    <xf borderId="13" fillId="0" fontId="3" numFmtId="164" xfId="0" applyAlignment="1" applyBorder="1" applyFont="1" applyNumberFormat="1">
      <alignment vertical="center"/>
    </xf>
    <xf borderId="15" fillId="7" fontId="6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4" fillId="6" fontId="6" numFmtId="3" xfId="0" applyAlignment="1" applyBorder="1" applyFont="1" applyNumberFormat="1">
      <alignment horizontal="right"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17" fillId="0" fontId="2" numFmtId="0" xfId="0" applyBorder="1" applyFont="1"/>
    <xf borderId="13" fillId="0" fontId="2" numFmtId="0" xfId="0" applyBorder="1" applyFont="1"/>
    <xf borderId="18" fillId="0" fontId="6" numFmtId="0" xfId="0" applyAlignment="1" applyBorder="1" applyFont="1">
      <alignment horizontal="center" readingOrder="0" shrinkToFit="0" vertical="center" wrapText="1"/>
    </xf>
    <xf borderId="3" fillId="0" fontId="14" numFmtId="0" xfId="0" applyAlignment="1" applyBorder="1" applyFont="1">
      <alignment vertical="center"/>
    </xf>
    <xf borderId="18" fillId="0" fontId="6" numFmtId="0" xfId="0" applyAlignment="1" applyBorder="1" applyFont="1">
      <alignment horizontal="center" shrinkToFit="0" vertical="center" wrapText="1"/>
    </xf>
    <xf borderId="17" fillId="0" fontId="8" numFmtId="0" xfId="0" applyAlignment="1" applyBorder="1" applyFont="1">
      <alignment horizontal="center" shrinkToFit="0" vertical="center" wrapText="1"/>
    </xf>
    <xf borderId="15" fillId="9" fontId="6" numFmtId="0" xfId="0" applyAlignment="1" applyBorder="1" applyFill="1" applyFont="1">
      <alignment horizontal="center" shrinkToFit="0" vertical="center" wrapText="1"/>
    </xf>
    <xf borderId="19" fillId="0" fontId="2" numFmtId="0" xfId="0" applyBorder="1" applyFont="1"/>
    <xf borderId="14" fillId="10" fontId="6" numFmtId="3" xfId="0" applyAlignment="1" applyBorder="1" applyFill="1" applyFont="1" applyNumberFormat="1">
      <alignment horizontal="right" shrinkToFit="0" vertical="center" wrapText="1"/>
    </xf>
    <xf borderId="0" fillId="0" fontId="3" numFmtId="10" xfId="0" applyAlignment="1" applyFont="1" applyNumberFormat="1">
      <alignment vertical="center"/>
    </xf>
    <xf borderId="0" fillId="0" fontId="14" numFmtId="0" xfId="0" applyAlignment="1" applyFont="1">
      <alignment vertical="center"/>
    </xf>
    <xf borderId="4" fillId="11" fontId="15" numFmtId="0" xfId="0" applyAlignment="1" applyBorder="1" applyFill="1" applyFont="1">
      <alignment vertical="center"/>
    </xf>
    <xf borderId="6" fillId="4" fontId="15" numFmtId="0" xfId="0" applyAlignment="1" applyBorder="1" applyFont="1">
      <alignment readingOrder="0" vertical="center"/>
    </xf>
    <xf borderId="4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4" fillId="0" fontId="3" numFmtId="0" xfId="0" applyAlignment="1" applyBorder="1" applyFont="1">
      <alignment vertical="center"/>
    </xf>
    <xf borderId="20" fillId="12" fontId="16" numFmtId="0" xfId="0" applyBorder="1" applyFill="1" applyFont="1"/>
    <xf borderId="6" fillId="12" fontId="16" numFmtId="0" xfId="0" applyBorder="1" applyFont="1"/>
    <xf borderId="6" fillId="0" fontId="17" numFmtId="0" xfId="0" applyBorder="1" applyFont="1"/>
    <xf borderId="6" fillId="0" fontId="4" numFmtId="0" xfId="0" applyAlignment="1" applyBorder="1" applyFont="1">
      <alignment shrinkToFit="0" wrapText="1"/>
    </xf>
    <xf borderId="6" fillId="0" fontId="4" numFmtId="0" xfId="0" applyBorder="1" applyFont="1"/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20hs.de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2.75"/>
    <col customWidth="1" min="3" max="3" width="4.75"/>
    <col customWidth="1" min="4" max="4" width="34.75"/>
    <col customWidth="1" min="5" max="6" width="12.63"/>
    <col customWidth="1" min="7" max="7" width="13.25"/>
    <col customWidth="1" min="9" max="9" width="12.88"/>
    <col customWidth="1" min="10" max="10" width="29.25"/>
    <col customWidth="1" min="11" max="19" width="6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5" t="s">
        <v>1</v>
      </c>
      <c r="B2" s="2"/>
      <c r="C2" s="2"/>
      <c r="D2" s="2"/>
      <c r="E2" s="2"/>
      <c r="F2" s="2"/>
      <c r="G2" s="2"/>
      <c r="H2" s="2"/>
      <c r="I2" s="2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6" t="s">
        <v>2</v>
      </c>
      <c r="B3" s="2"/>
      <c r="C3" s="2"/>
      <c r="D3" s="2"/>
      <c r="E3" s="2"/>
      <c r="F3" s="2"/>
      <c r="G3" s="2"/>
      <c r="H3" s="2"/>
      <c r="I3" s="2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5" t="s">
        <v>3</v>
      </c>
      <c r="B4" s="2"/>
      <c r="C4" s="2"/>
      <c r="D4" s="2"/>
      <c r="E4" s="2"/>
      <c r="F4" s="2"/>
      <c r="G4" s="2"/>
      <c r="H4" s="2"/>
      <c r="I4" s="2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5.75" customHeight="1">
      <c r="A5" s="7" t="s">
        <v>4</v>
      </c>
      <c r="B5" s="2"/>
      <c r="C5" s="2"/>
      <c r="D5" s="2"/>
      <c r="E5" s="2"/>
      <c r="F5" s="2"/>
      <c r="G5" s="2"/>
      <c r="H5" s="2"/>
      <c r="I5" s="2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8" t="s">
        <v>5</v>
      </c>
      <c r="B7" s="3"/>
      <c r="C7" s="8" t="s">
        <v>6</v>
      </c>
      <c r="D7" s="3"/>
      <c r="E7" s="9" t="s">
        <v>7</v>
      </c>
      <c r="F7" s="8" t="s">
        <v>8</v>
      </c>
      <c r="G7" s="2"/>
      <c r="H7" s="3"/>
      <c r="I7" s="10"/>
      <c r="J7" s="11" t="s">
        <v>9</v>
      </c>
      <c r="K7" s="8" t="s">
        <v>10</v>
      </c>
      <c r="L7" s="2"/>
      <c r="M7" s="2"/>
      <c r="N7" s="2"/>
      <c r="O7" s="2"/>
      <c r="P7" s="2"/>
      <c r="Q7" s="2"/>
      <c r="R7" s="2"/>
      <c r="S7" s="12"/>
      <c r="T7" s="4"/>
      <c r="U7" s="4"/>
      <c r="V7" s="4"/>
      <c r="W7" s="4"/>
      <c r="X7" s="4"/>
    </row>
    <row r="8" ht="15.75" customHeight="1">
      <c r="A8" s="13" t="s">
        <v>11</v>
      </c>
      <c r="B8" s="13" t="s">
        <v>12</v>
      </c>
      <c r="C8" s="13" t="s">
        <v>11</v>
      </c>
      <c r="D8" s="13" t="s">
        <v>13</v>
      </c>
      <c r="E8" s="13" t="s">
        <v>14</v>
      </c>
      <c r="F8" s="14" t="s">
        <v>15</v>
      </c>
      <c r="G8" s="13" t="s">
        <v>16</v>
      </c>
      <c r="H8" s="14" t="s">
        <v>17</v>
      </c>
      <c r="I8" s="15" t="s">
        <v>18</v>
      </c>
      <c r="J8" s="16"/>
      <c r="K8" s="17">
        <v>1.0</v>
      </c>
      <c r="L8" s="17">
        <v>2.0</v>
      </c>
      <c r="M8" s="17">
        <v>3.0</v>
      </c>
      <c r="N8" s="17">
        <v>4.0</v>
      </c>
      <c r="O8" s="17">
        <v>5.0</v>
      </c>
      <c r="P8" s="17">
        <v>6.0</v>
      </c>
      <c r="Q8" s="17">
        <v>7.0</v>
      </c>
      <c r="R8" s="17">
        <v>8.0</v>
      </c>
      <c r="S8" s="17">
        <v>9.0</v>
      </c>
      <c r="T8" s="4"/>
      <c r="U8" s="4"/>
      <c r="V8" s="4"/>
      <c r="W8" s="4"/>
      <c r="X8" s="4"/>
    </row>
    <row r="9" ht="21.0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4"/>
      <c r="U9" s="4"/>
      <c r="V9" s="4"/>
      <c r="W9" s="4"/>
      <c r="X9" s="4"/>
    </row>
    <row r="10" ht="15.75" customHeight="1">
      <c r="A10" s="19">
        <v>1.0</v>
      </c>
      <c r="B10" s="20" t="s">
        <v>19</v>
      </c>
      <c r="C10" s="21">
        <v>44927.0</v>
      </c>
      <c r="D10" s="22" t="s">
        <v>20</v>
      </c>
      <c r="E10" s="23">
        <f>F10+G10+H10</f>
        <v>20000</v>
      </c>
      <c r="F10" s="24"/>
      <c r="G10" s="25"/>
      <c r="H10" s="26">
        <v>20000.0</v>
      </c>
      <c r="I10" s="26" t="s">
        <v>21</v>
      </c>
      <c r="J10" s="27" t="s">
        <v>22</v>
      </c>
      <c r="K10" s="28"/>
      <c r="L10" s="28"/>
      <c r="M10" s="28"/>
      <c r="N10" s="29" t="s">
        <v>23</v>
      </c>
      <c r="O10" s="28"/>
      <c r="P10" s="28"/>
      <c r="Q10" s="28"/>
      <c r="R10" s="28"/>
      <c r="S10" s="28"/>
      <c r="T10" s="4"/>
      <c r="U10" s="4"/>
      <c r="V10" s="4"/>
      <c r="W10" s="4"/>
      <c r="X10" s="4"/>
    </row>
    <row r="11" ht="15.75" customHeight="1">
      <c r="A11" s="16"/>
      <c r="B11" s="16"/>
      <c r="C11" s="21">
        <v>44958.0</v>
      </c>
      <c r="D11" s="22" t="s">
        <v>24</v>
      </c>
      <c r="E11" s="23">
        <f t="shared" ref="E11:E53" si="1">SUM(F11:H11)</f>
        <v>10000</v>
      </c>
      <c r="F11" s="24"/>
      <c r="G11" s="25"/>
      <c r="H11" s="30">
        <v>10000.0</v>
      </c>
      <c r="I11" s="30" t="s">
        <v>21</v>
      </c>
      <c r="J11" s="31" t="s">
        <v>25</v>
      </c>
      <c r="K11" s="28"/>
      <c r="L11" s="28"/>
      <c r="M11" s="28"/>
      <c r="N11" s="29" t="s">
        <v>23</v>
      </c>
      <c r="O11" s="28"/>
      <c r="P11" s="28"/>
      <c r="Q11" s="28"/>
      <c r="R11" s="28"/>
      <c r="S11" s="28"/>
      <c r="T11" s="4"/>
      <c r="U11" s="4"/>
      <c r="V11" s="4"/>
      <c r="W11" s="4"/>
      <c r="X11" s="4"/>
    </row>
    <row r="12" ht="15.75" customHeight="1">
      <c r="A12" s="16"/>
      <c r="B12" s="16"/>
      <c r="C12" s="21">
        <v>44928.0</v>
      </c>
      <c r="D12" s="22" t="s">
        <v>26</v>
      </c>
      <c r="E12" s="23">
        <f t="shared" si="1"/>
        <v>20000</v>
      </c>
      <c r="F12" s="24"/>
      <c r="G12" s="25"/>
      <c r="H12" s="30">
        <v>20000.0</v>
      </c>
      <c r="I12" s="30" t="s">
        <v>21</v>
      </c>
      <c r="J12" s="31" t="s">
        <v>27</v>
      </c>
      <c r="K12" s="28"/>
      <c r="L12" s="28"/>
      <c r="M12" s="28"/>
      <c r="N12" s="29"/>
      <c r="O12" s="28"/>
      <c r="P12" s="29" t="s">
        <v>23</v>
      </c>
      <c r="Q12" s="28"/>
      <c r="R12" s="28"/>
      <c r="S12" s="28"/>
      <c r="T12" s="4"/>
      <c r="U12" s="4"/>
      <c r="V12" s="4"/>
      <c r="W12" s="4"/>
      <c r="X12" s="4"/>
    </row>
    <row r="13" ht="15.75" customHeight="1">
      <c r="A13" s="16"/>
      <c r="B13" s="16"/>
      <c r="C13" s="21" t="s">
        <v>28</v>
      </c>
      <c r="D13" s="22" t="s">
        <v>29</v>
      </c>
      <c r="E13" s="23">
        <f t="shared" si="1"/>
        <v>20000</v>
      </c>
      <c r="F13" s="24"/>
      <c r="G13" s="25"/>
      <c r="H13" s="30">
        <v>20000.0</v>
      </c>
      <c r="I13" s="30" t="s">
        <v>21</v>
      </c>
      <c r="J13" s="29" t="s">
        <v>30</v>
      </c>
      <c r="K13" s="28"/>
      <c r="L13" s="28"/>
      <c r="M13" s="28"/>
      <c r="N13" s="29"/>
      <c r="O13" s="28"/>
      <c r="P13" s="29" t="s">
        <v>23</v>
      </c>
      <c r="Q13" s="28"/>
      <c r="R13" s="28"/>
      <c r="S13" s="28"/>
      <c r="T13" s="4"/>
      <c r="U13" s="4"/>
      <c r="V13" s="4"/>
      <c r="W13" s="4"/>
      <c r="X13" s="4"/>
    </row>
    <row r="14" ht="15.75" customHeight="1">
      <c r="A14" s="18"/>
      <c r="B14" s="18"/>
      <c r="C14" s="32" t="s">
        <v>31</v>
      </c>
      <c r="D14" s="3"/>
      <c r="E14" s="33">
        <f t="shared" si="1"/>
        <v>70000</v>
      </c>
      <c r="F14" s="33">
        <f t="shared" ref="F14:H14" si="2">SUM(F10:F13)</f>
        <v>0</v>
      </c>
      <c r="G14" s="33">
        <f t="shared" si="2"/>
        <v>0</v>
      </c>
      <c r="H14" s="33">
        <f t="shared" si="2"/>
        <v>70000</v>
      </c>
      <c r="I14" s="33"/>
      <c r="J14" s="33"/>
      <c r="K14" s="28"/>
      <c r="L14" s="28"/>
      <c r="M14" s="28"/>
      <c r="N14" s="28"/>
      <c r="O14" s="28"/>
      <c r="P14" s="28"/>
      <c r="Q14" s="28"/>
      <c r="R14" s="28"/>
      <c r="S14" s="28"/>
      <c r="T14" s="4"/>
      <c r="U14" s="4"/>
      <c r="V14" s="4"/>
      <c r="W14" s="4"/>
      <c r="X14" s="4"/>
    </row>
    <row r="15" ht="15.75" customHeight="1">
      <c r="A15" s="19">
        <f>A10+1</f>
        <v>2</v>
      </c>
      <c r="B15" s="20" t="s">
        <v>32</v>
      </c>
      <c r="C15" s="34">
        <v>1.0</v>
      </c>
      <c r="D15" s="22" t="s">
        <v>33</v>
      </c>
      <c r="E15" s="35">
        <f t="shared" si="1"/>
        <v>206666</v>
      </c>
      <c r="F15" s="36">
        <v>166666.0</v>
      </c>
      <c r="G15" s="25"/>
      <c r="H15" s="26">
        <v>40000.0</v>
      </c>
      <c r="I15" s="26" t="s">
        <v>21</v>
      </c>
      <c r="J15" s="29" t="s">
        <v>34</v>
      </c>
      <c r="K15" s="29"/>
      <c r="L15" s="28"/>
      <c r="M15" s="28"/>
      <c r="N15" s="29" t="s">
        <v>23</v>
      </c>
      <c r="O15" s="28"/>
      <c r="P15" s="28"/>
      <c r="Q15" s="28"/>
      <c r="R15" s="28"/>
      <c r="S15" s="28"/>
      <c r="T15" s="4"/>
      <c r="U15" s="4"/>
      <c r="V15" s="4"/>
      <c r="W15" s="4"/>
      <c r="X15" s="4"/>
    </row>
    <row r="16" ht="15.75" customHeight="1">
      <c r="A16" s="16"/>
      <c r="B16" s="16"/>
      <c r="C16" s="34">
        <v>2.0</v>
      </c>
      <c r="D16" s="22" t="s">
        <v>35</v>
      </c>
      <c r="E16" s="35">
        <f t="shared" si="1"/>
        <v>337619</v>
      </c>
      <c r="F16" s="36">
        <v>297619.0</v>
      </c>
      <c r="G16" s="25"/>
      <c r="H16" s="30">
        <v>40000.0</v>
      </c>
      <c r="I16" s="30" t="s">
        <v>21</v>
      </c>
      <c r="J16" s="37" t="s">
        <v>36</v>
      </c>
      <c r="K16" s="29" t="s">
        <v>23</v>
      </c>
      <c r="L16" s="28"/>
      <c r="M16" s="28"/>
      <c r="N16" s="28"/>
      <c r="O16" s="28"/>
      <c r="P16" s="28"/>
      <c r="Q16" s="28"/>
      <c r="R16" s="28"/>
      <c r="S16" s="28"/>
      <c r="T16" s="4"/>
      <c r="U16" s="4"/>
      <c r="V16" s="4"/>
      <c r="W16" s="4"/>
      <c r="X16" s="4"/>
    </row>
    <row r="17" ht="15.75" customHeight="1">
      <c r="A17" s="16"/>
      <c r="B17" s="16"/>
      <c r="C17" s="38">
        <v>3.0</v>
      </c>
      <c r="D17" s="22" t="s">
        <v>37</v>
      </c>
      <c r="E17" s="35">
        <f t="shared" si="1"/>
        <v>242380</v>
      </c>
      <c r="F17" s="36">
        <v>202380.0</v>
      </c>
      <c r="G17" s="25"/>
      <c r="H17" s="30">
        <v>40000.0</v>
      </c>
      <c r="I17" s="30" t="s">
        <v>21</v>
      </c>
      <c r="J17" s="37" t="s">
        <v>38</v>
      </c>
      <c r="K17" s="29"/>
      <c r="L17" s="28"/>
      <c r="M17" s="28"/>
      <c r="N17" s="29" t="s">
        <v>23</v>
      </c>
      <c r="O17" s="28"/>
      <c r="P17" s="28"/>
      <c r="Q17" s="28"/>
      <c r="R17" s="28"/>
      <c r="S17" s="28"/>
      <c r="T17" s="4"/>
      <c r="U17" s="4"/>
      <c r="V17" s="4"/>
      <c r="W17" s="4"/>
      <c r="X17" s="4"/>
    </row>
    <row r="18" ht="15.75" customHeight="1">
      <c r="A18" s="16"/>
      <c r="B18" s="16"/>
      <c r="C18" s="38">
        <v>4.0</v>
      </c>
      <c r="D18" s="22" t="s">
        <v>39</v>
      </c>
      <c r="E18" s="35">
        <f t="shared" si="1"/>
        <v>103333</v>
      </c>
      <c r="F18" s="36"/>
      <c r="G18" s="36">
        <v>83333.0</v>
      </c>
      <c r="H18" s="30">
        <v>20000.0</v>
      </c>
      <c r="I18" s="30" t="s">
        <v>21</v>
      </c>
      <c r="J18" s="37" t="s">
        <v>40</v>
      </c>
      <c r="K18" s="29"/>
      <c r="L18" s="28"/>
      <c r="M18" s="28"/>
      <c r="N18" s="29" t="s">
        <v>23</v>
      </c>
      <c r="O18" s="28"/>
      <c r="P18" s="28"/>
      <c r="Q18" s="28"/>
      <c r="R18" s="28"/>
      <c r="S18" s="28"/>
      <c r="T18" s="4"/>
      <c r="U18" s="4"/>
      <c r="V18" s="4"/>
      <c r="W18" s="4"/>
      <c r="X18" s="4"/>
    </row>
    <row r="19" ht="15.75" customHeight="1">
      <c r="A19" s="16"/>
      <c r="B19" s="16"/>
      <c r="C19" s="38">
        <v>5.0</v>
      </c>
      <c r="D19" s="22" t="s">
        <v>41</v>
      </c>
      <c r="E19" s="35">
        <f t="shared" si="1"/>
        <v>103333</v>
      </c>
      <c r="F19" s="36">
        <v>83333.0</v>
      </c>
      <c r="G19" s="36"/>
      <c r="H19" s="30">
        <v>20000.0</v>
      </c>
      <c r="I19" s="30" t="s">
        <v>21</v>
      </c>
      <c r="J19" s="37" t="s">
        <v>40</v>
      </c>
      <c r="K19" s="28"/>
      <c r="L19" s="28"/>
      <c r="M19" s="28"/>
      <c r="N19" s="28"/>
      <c r="O19" s="29" t="s">
        <v>23</v>
      </c>
      <c r="P19" s="28"/>
      <c r="Q19" s="28"/>
      <c r="R19" s="28"/>
      <c r="S19" s="28"/>
      <c r="T19" s="4"/>
      <c r="U19" s="4"/>
      <c r="V19" s="4"/>
      <c r="W19" s="4"/>
      <c r="X19" s="4"/>
    </row>
    <row r="20" ht="15.75" customHeight="1">
      <c r="A20" s="16"/>
      <c r="B20" s="16"/>
      <c r="C20" s="38">
        <v>6.0</v>
      </c>
      <c r="D20" s="22" t="s">
        <v>42</v>
      </c>
      <c r="E20" s="35">
        <f t="shared" si="1"/>
        <v>186666</v>
      </c>
      <c r="F20" s="24"/>
      <c r="G20" s="36">
        <v>166666.0</v>
      </c>
      <c r="H20" s="30">
        <v>20000.0</v>
      </c>
      <c r="I20" s="30" t="s">
        <v>21</v>
      </c>
      <c r="J20" s="39" t="s">
        <v>43</v>
      </c>
      <c r="K20" s="29" t="s">
        <v>23</v>
      </c>
      <c r="L20" s="28"/>
      <c r="M20" s="28"/>
      <c r="N20" s="28"/>
      <c r="O20" s="29"/>
      <c r="P20" s="28"/>
      <c r="Q20" s="28"/>
      <c r="R20" s="28"/>
      <c r="S20" s="28"/>
      <c r="T20" s="4"/>
      <c r="U20" s="4"/>
      <c r="V20" s="4"/>
      <c r="W20" s="4"/>
      <c r="X20" s="4"/>
    </row>
    <row r="21" ht="15.75" customHeight="1">
      <c r="A21" s="18"/>
      <c r="B21" s="18"/>
      <c r="C21" s="32" t="s">
        <v>44</v>
      </c>
      <c r="D21" s="3"/>
      <c r="E21" s="33">
        <f t="shared" si="1"/>
        <v>1179997</v>
      </c>
      <c r="F21" s="40">
        <f>SUM(F15:F20)</f>
        <v>749998</v>
      </c>
      <c r="G21" s="40">
        <f>SUM(G18:G20)</f>
        <v>249999</v>
      </c>
      <c r="H21" s="40">
        <f>SUM(H15:H20)</f>
        <v>180000</v>
      </c>
      <c r="I21" s="33"/>
      <c r="J21" s="40" t="s">
        <v>45</v>
      </c>
      <c r="K21" s="28"/>
      <c r="L21" s="28"/>
      <c r="M21" s="28"/>
      <c r="N21" s="28"/>
      <c r="O21" s="28"/>
      <c r="P21" s="28"/>
      <c r="Q21" s="28"/>
      <c r="R21" s="28"/>
      <c r="S21" s="28"/>
      <c r="T21" s="4"/>
      <c r="U21" s="4"/>
      <c r="V21" s="4"/>
      <c r="W21" s="4"/>
      <c r="X21" s="4"/>
    </row>
    <row r="22" ht="15.75" customHeight="1">
      <c r="A22" s="19">
        <f>A15+1</f>
        <v>3</v>
      </c>
      <c r="B22" s="20" t="s">
        <v>46</v>
      </c>
      <c r="C22" s="34">
        <v>1.0</v>
      </c>
      <c r="D22" s="41"/>
      <c r="E22" s="23">
        <f t="shared" si="1"/>
        <v>0</v>
      </c>
      <c r="F22" s="24"/>
      <c r="G22" s="25"/>
      <c r="H22" s="42"/>
      <c r="I22" s="42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4"/>
      <c r="U22" s="4"/>
      <c r="V22" s="4"/>
      <c r="W22" s="4"/>
      <c r="X22" s="4"/>
    </row>
    <row r="23" ht="15.75" customHeight="1">
      <c r="A23" s="16"/>
      <c r="B23" s="16"/>
      <c r="C23" s="34">
        <v>2.0</v>
      </c>
      <c r="D23" s="41"/>
      <c r="E23" s="23">
        <f t="shared" si="1"/>
        <v>0</v>
      </c>
      <c r="F23" s="24"/>
      <c r="G23" s="25"/>
      <c r="H23" s="43"/>
      <c r="I23" s="43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4"/>
      <c r="U23" s="4"/>
      <c r="V23" s="4"/>
      <c r="W23" s="4"/>
      <c r="X23" s="4"/>
    </row>
    <row r="24" ht="15.75" customHeight="1">
      <c r="A24" s="16"/>
      <c r="B24" s="16"/>
      <c r="C24" s="34" t="s">
        <v>47</v>
      </c>
      <c r="D24" s="41"/>
      <c r="E24" s="23">
        <f t="shared" si="1"/>
        <v>0</v>
      </c>
      <c r="F24" s="24"/>
      <c r="G24" s="25"/>
      <c r="H24" s="43"/>
      <c r="I24" s="43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4"/>
      <c r="U24" s="4"/>
      <c r="V24" s="4"/>
      <c r="W24" s="4"/>
      <c r="X24" s="4"/>
    </row>
    <row r="25" ht="15.75" customHeight="1">
      <c r="A25" s="18"/>
      <c r="B25" s="18"/>
      <c r="C25" s="32" t="s">
        <v>48</v>
      </c>
      <c r="D25" s="3"/>
      <c r="E25" s="33">
        <f t="shared" si="1"/>
        <v>0</v>
      </c>
      <c r="F25" s="33">
        <f t="shared" ref="F25:H25" si="3">SUM(F22:F24)</f>
        <v>0</v>
      </c>
      <c r="G25" s="33">
        <f t="shared" si="3"/>
        <v>0</v>
      </c>
      <c r="H25" s="33">
        <f t="shared" si="3"/>
        <v>0</v>
      </c>
      <c r="I25" s="33"/>
      <c r="J25" s="33"/>
      <c r="K25" s="28"/>
      <c r="L25" s="28"/>
      <c r="M25" s="28"/>
      <c r="N25" s="28"/>
      <c r="O25" s="28"/>
      <c r="P25" s="28"/>
      <c r="Q25" s="28"/>
      <c r="R25" s="28"/>
      <c r="S25" s="28"/>
      <c r="T25" s="4"/>
      <c r="U25" s="4"/>
      <c r="V25" s="4"/>
      <c r="W25" s="4"/>
      <c r="X25" s="4"/>
    </row>
    <row r="26" ht="15.75" customHeight="1">
      <c r="A26" s="19">
        <f>A22+1</f>
        <v>4</v>
      </c>
      <c r="B26" s="20" t="s">
        <v>49</v>
      </c>
      <c r="C26" s="44">
        <v>1.0</v>
      </c>
      <c r="D26" s="45" t="s">
        <v>50</v>
      </c>
      <c r="E26" s="46">
        <f t="shared" si="1"/>
        <v>0</v>
      </c>
      <c r="F26" s="47"/>
      <c r="G26" s="48"/>
      <c r="H26" s="49"/>
      <c r="I26" s="45" t="s">
        <v>21</v>
      </c>
      <c r="J26" s="50" t="s">
        <v>51</v>
      </c>
      <c r="K26" s="29"/>
      <c r="L26" s="29" t="s">
        <v>23</v>
      </c>
      <c r="M26" s="29" t="s">
        <v>23</v>
      </c>
      <c r="N26" s="29" t="s">
        <v>23</v>
      </c>
      <c r="O26" s="29" t="s">
        <v>23</v>
      </c>
      <c r="P26" s="29"/>
      <c r="Q26" s="28"/>
      <c r="R26" s="28"/>
      <c r="S26" s="28"/>
      <c r="T26" s="4"/>
      <c r="U26" s="4"/>
      <c r="V26" s="4"/>
      <c r="W26" s="4"/>
      <c r="X26" s="4"/>
    </row>
    <row r="27" ht="15.75" customHeight="1">
      <c r="A27" s="16"/>
      <c r="B27" s="16"/>
      <c r="C27" s="51">
        <v>2.0</v>
      </c>
      <c r="D27" s="52" t="s">
        <v>52</v>
      </c>
      <c r="E27" s="53">
        <f t="shared" si="1"/>
        <v>40000</v>
      </c>
      <c r="F27" s="54"/>
      <c r="G27" s="55">
        <v>40000.0</v>
      </c>
      <c r="H27" s="56"/>
      <c r="I27" s="52" t="s">
        <v>21</v>
      </c>
      <c r="J27" s="52" t="s">
        <v>53</v>
      </c>
      <c r="K27" s="29"/>
      <c r="L27" s="29"/>
      <c r="M27" s="29"/>
      <c r="N27" s="29" t="s">
        <v>23</v>
      </c>
      <c r="O27" s="29"/>
      <c r="P27" s="29"/>
      <c r="Q27" s="28"/>
      <c r="R27" s="28"/>
      <c r="S27" s="28"/>
      <c r="T27" s="4"/>
      <c r="U27" s="4"/>
      <c r="V27" s="4"/>
      <c r="W27" s="4"/>
      <c r="X27" s="4"/>
    </row>
    <row r="28" ht="15.75" customHeight="1">
      <c r="A28" s="16"/>
      <c r="B28" s="16"/>
      <c r="C28" s="51" t="s">
        <v>47</v>
      </c>
      <c r="D28" s="56"/>
      <c r="E28" s="53">
        <f t="shared" si="1"/>
        <v>0</v>
      </c>
      <c r="F28" s="54"/>
      <c r="G28" s="57"/>
      <c r="H28" s="56"/>
      <c r="I28" s="56"/>
      <c r="J28" s="56"/>
      <c r="K28" s="28"/>
      <c r="L28" s="28"/>
      <c r="M28" s="28"/>
      <c r="N28" s="29"/>
      <c r="O28" s="28"/>
      <c r="P28" s="28"/>
      <c r="Q28" s="28"/>
      <c r="R28" s="28"/>
      <c r="S28" s="28"/>
      <c r="T28" s="4"/>
      <c r="U28" s="4"/>
      <c r="V28" s="4"/>
      <c r="W28" s="4"/>
      <c r="X28" s="4"/>
    </row>
    <row r="29" ht="15.75" customHeight="1">
      <c r="A29" s="18"/>
      <c r="B29" s="18"/>
      <c r="C29" s="58" t="s">
        <v>54</v>
      </c>
      <c r="D29" s="59"/>
      <c r="E29" s="60">
        <f t="shared" si="1"/>
        <v>40000</v>
      </c>
      <c r="F29" s="60">
        <f t="shared" ref="F29:H29" si="4">SUM(F26:F28)</f>
        <v>0</v>
      </c>
      <c r="G29" s="60">
        <f t="shared" si="4"/>
        <v>40000</v>
      </c>
      <c r="H29" s="60">
        <f t="shared" si="4"/>
        <v>0</v>
      </c>
      <c r="I29" s="60"/>
      <c r="J29" s="33"/>
      <c r="K29" s="28"/>
      <c r="L29" s="28"/>
      <c r="M29" s="28"/>
      <c r="N29" s="28"/>
      <c r="O29" s="28"/>
      <c r="P29" s="28"/>
      <c r="Q29" s="28"/>
      <c r="R29" s="28"/>
      <c r="S29" s="28"/>
      <c r="T29" s="4"/>
      <c r="U29" s="4"/>
      <c r="V29" s="4"/>
      <c r="W29" s="4"/>
      <c r="X29" s="4"/>
    </row>
    <row r="30" ht="15.75" customHeight="1">
      <c r="A30" s="19">
        <f>A26+1</f>
        <v>5</v>
      </c>
      <c r="B30" s="61" t="s">
        <v>55</v>
      </c>
      <c r="C30" s="51">
        <v>1.0</v>
      </c>
      <c r="D30" s="56"/>
      <c r="E30" s="53">
        <f t="shared" si="1"/>
        <v>0</v>
      </c>
      <c r="F30" s="54"/>
      <c r="G30" s="57"/>
      <c r="H30" s="56"/>
      <c r="I30" s="56"/>
      <c r="J30" s="56"/>
      <c r="K30" s="28"/>
      <c r="L30" s="28"/>
      <c r="M30" s="28"/>
      <c r="N30" s="28"/>
      <c r="O30" s="28"/>
      <c r="P30" s="28"/>
      <c r="Q30" s="28"/>
      <c r="R30" s="28"/>
      <c r="S30" s="28"/>
      <c r="T30" s="4"/>
      <c r="U30" s="4"/>
      <c r="V30" s="4"/>
      <c r="W30" s="4"/>
      <c r="X30" s="4"/>
    </row>
    <row r="31" ht="15.75" customHeight="1">
      <c r="A31" s="16"/>
      <c r="B31" s="62"/>
      <c r="C31" s="51">
        <v>2.0</v>
      </c>
      <c r="D31" s="56"/>
      <c r="E31" s="53">
        <f t="shared" si="1"/>
        <v>0</v>
      </c>
      <c r="F31" s="54"/>
      <c r="G31" s="57"/>
      <c r="H31" s="56"/>
      <c r="I31" s="56"/>
      <c r="J31" s="56"/>
      <c r="K31" s="28"/>
      <c r="L31" s="28"/>
      <c r="M31" s="28"/>
      <c r="N31" s="28"/>
      <c r="O31" s="28"/>
      <c r="P31" s="28"/>
      <c r="Q31" s="28"/>
      <c r="R31" s="28"/>
      <c r="S31" s="28"/>
      <c r="T31" s="4"/>
      <c r="U31" s="4"/>
      <c r="V31" s="4"/>
      <c r="W31" s="4"/>
      <c r="X31" s="4"/>
    </row>
    <row r="32" ht="15.75" customHeight="1">
      <c r="A32" s="16"/>
      <c r="B32" s="62"/>
      <c r="C32" s="51" t="s">
        <v>47</v>
      </c>
      <c r="D32" s="56"/>
      <c r="E32" s="53">
        <f t="shared" si="1"/>
        <v>0</v>
      </c>
      <c r="F32" s="54"/>
      <c r="G32" s="57"/>
      <c r="H32" s="56"/>
      <c r="I32" s="56"/>
      <c r="J32" s="56"/>
      <c r="K32" s="28"/>
      <c r="L32" s="28"/>
      <c r="M32" s="28"/>
      <c r="N32" s="28"/>
      <c r="O32" s="28"/>
      <c r="P32" s="28"/>
      <c r="Q32" s="28"/>
      <c r="R32" s="28"/>
      <c r="S32" s="28"/>
      <c r="T32" s="4"/>
      <c r="U32" s="4"/>
      <c r="V32" s="4"/>
      <c r="W32" s="4"/>
      <c r="X32" s="4"/>
    </row>
    <row r="33" ht="15.75" customHeight="1">
      <c r="A33" s="18"/>
      <c r="B33" s="63"/>
      <c r="C33" s="58" t="s">
        <v>56</v>
      </c>
      <c r="D33" s="59"/>
      <c r="E33" s="60">
        <f t="shared" si="1"/>
        <v>0</v>
      </c>
      <c r="F33" s="60">
        <f t="shared" ref="F33:H33" si="5">SUM(F30:F32)</f>
        <v>0</v>
      </c>
      <c r="G33" s="60">
        <f t="shared" si="5"/>
        <v>0</v>
      </c>
      <c r="H33" s="60">
        <f t="shared" si="5"/>
        <v>0</v>
      </c>
      <c r="I33" s="60"/>
      <c r="J33" s="33"/>
      <c r="K33" s="28"/>
      <c r="L33" s="28"/>
      <c r="M33" s="28"/>
      <c r="N33" s="28"/>
      <c r="O33" s="28"/>
      <c r="P33" s="28"/>
      <c r="Q33" s="28"/>
      <c r="R33" s="28"/>
      <c r="S33" s="28"/>
      <c r="T33" s="4"/>
      <c r="U33" s="4"/>
      <c r="V33" s="4"/>
      <c r="W33" s="4"/>
      <c r="X33" s="4"/>
    </row>
    <row r="34" ht="15.75" customHeight="1">
      <c r="A34" s="19">
        <f>A30+1</f>
        <v>6</v>
      </c>
      <c r="B34" s="64" t="s">
        <v>57</v>
      </c>
      <c r="C34" s="44">
        <v>1.0</v>
      </c>
      <c r="D34" s="49"/>
      <c r="E34" s="46">
        <f t="shared" si="1"/>
        <v>0</v>
      </c>
      <c r="F34" s="47"/>
      <c r="G34" s="48"/>
      <c r="H34" s="49"/>
      <c r="I34" s="49"/>
      <c r="J34" s="49"/>
      <c r="K34" s="28"/>
      <c r="L34" s="28"/>
      <c r="M34" s="28"/>
      <c r="N34" s="28"/>
      <c r="O34" s="28"/>
      <c r="P34" s="28"/>
      <c r="Q34" s="28"/>
      <c r="R34" s="28"/>
      <c r="S34" s="28"/>
      <c r="T34" s="4"/>
      <c r="U34" s="4"/>
      <c r="V34" s="4"/>
      <c r="W34" s="4"/>
      <c r="X34" s="4"/>
    </row>
    <row r="35" ht="15.75" customHeight="1">
      <c r="A35" s="16"/>
      <c r="B35" s="62"/>
      <c r="C35" s="51">
        <v>2.0</v>
      </c>
      <c r="D35" s="56"/>
      <c r="E35" s="53">
        <f t="shared" si="1"/>
        <v>0</v>
      </c>
      <c r="F35" s="54"/>
      <c r="G35" s="57"/>
      <c r="H35" s="56"/>
      <c r="I35" s="56"/>
      <c r="J35" s="56"/>
      <c r="K35" s="28"/>
      <c r="L35" s="28"/>
      <c r="M35" s="28"/>
      <c r="N35" s="28"/>
      <c r="O35" s="28"/>
      <c r="P35" s="28"/>
      <c r="Q35" s="28"/>
      <c r="R35" s="28"/>
      <c r="S35" s="28"/>
      <c r="T35" s="4"/>
      <c r="U35" s="4"/>
      <c r="V35" s="4"/>
      <c r="W35" s="4"/>
      <c r="X35" s="4"/>
    </row>
    <row r="36" ht="15.75" customHeight="1">
      <c r="A36" s="16"/>
      <c r="B36" s="62"/>
      <c r="C36" s="51" t="s">
        <v>47</v>
      </c>
      <c r="D36" s="56"/>
      <c r="E36" s="53">
        <f t="shared" si="1"/>
        <v>0</v>
      </c>
      <c r="F36" s="54"/>
      <c r="G36" s="57"/>
      <c r="H36" s="56"/>
      <c r="I36" s="56"/>
      <c r="J36" s="56"/>
      <c r="K36" s="28"/>
      <c r="L36" s="28"/>
      <c r="M36" s="28"/>
      <c r="N36" s="28"/>
      <c r="O36" s="28"/>
      <c r="P36" s="28"/>
      <c r="Q36" s="28"/>
      <c r="R36" s="28"/>
      <c r="S36" s="28"/>
      <c r="T36" s="4"/>
      <c r="U36" s="4"/>
      <c r="V36" s="4"/>
      <c r="W36" s="4"/>
      <c r="X36" s="4"/>
    </row>
    <row r="37" ht="15.75" customHeight="1">
      <c r="A37" s="18"/>
      <c r="B37" s="63"/>
      <c r="C37" s="58" t="s">
        <v>58</v>
      </c>
      <c r="D37" s="59"/>
      <c r="E37" s="60">
        <f t="shared" si="1"/>
        <v>0</v>
      </c>
      <c r="F37" s="60">
        <f t="shared" ref="F37:H37" si="6">SUM(F34:F36)</f>
        <v>0</v>
      </c>
      <c r="G37" s="60">
        <f t="shared" si="6"/>
        <v>0</v>
      </c>
      <c r="H37" s="60">
        <f t="shared" si="6"/>
        <v>0</v>
      </c>
      <c r="I37" s="60"/>
      <c r="J37" s="33"/>
      <c r="K37" s="28"/>
      <c r="L37" s="28"/>
      <c r="M37" s="28"/>
      <c r="N37" s="28"/>
      <c r="O37" s="28"/>
      <c r="P37" s="28"/>
      <c r="Q37" s="28"/>
      <c r="R37" s="28"/>
      <c r="S37" s="28"/>
      <c r="T37" s="4"/>
      <c r="U37" s="4"/>
      <c r="V37" s="4"/>
      <c r="W37" s="4"/>
      <c r="X37" s="4"/>
    </row>
    <row r="38" ht="15.75" customHeight="1">
      <c r="A38" s="19">
        <f>A34+1</f>
        <v>7</v>
      </c>
      <c r="B38" s="20" t="s">
        <v>59</v>
      </c>
      <c r="C38" s="44">
        <v>1.0</v>
      </c>
      <c r="D38" s="56"/>
      <c r="E38" s="53">
        <f t="shared" si="1"/>
        <v>0</v>
      </c>
      <c r="F38" s="54"/>
      <c r="G38" s="54"/>
      <c r="H38" s="54"/>
      <c r="I38" s="54"/>
      <c r="J38" s="65" t="s">
        <v>60</v>
      </c>
      <c r="K38" s="28"/>
      <c r="L38" s="28"/>
      <c r="M38" s="28"/>
      <c r="N38" s="28"/>
      <c r="O38" s="28"/>
      <c r="P38" s="28"/>
      <c r="Q38" s="28"/>
      <c r="R38" s="28"/>
      <c r="S38" s="28"/>
      <c r="T38" s="4"/>
      <c r="U38" s="4"/>
      <c r="V38" s="4"/>
      <c r="W38" s="4"/>
      <c r="X38" s="4"/>
    </row>
    <row r="39" ht="15.75" customHeight="1">
      <c r="A39" s="16"/>
      <c r="B39" s="16"/>
      <c r="C39" s="51">
        <v>2.0</v>
      </c>
      <c r="D39" s="56"/>
      <c r="E39" s="53">
        <f t="shared" si="1"/>
        <v>0</v>
      </c>
      <c r="F39" s="54"/>
      <c r="G39" s="54"/>
      <c r="H39" s="54"/>
      <c r="I39" s="54"/>
      <c r="J39" s="56"/>
      <c r="K39" s="28"/>
      <c r="L39" s="28"/>
      <c r="M39" s="28"/>
      <c r="N39" s="28"/>
      <c r="O39" s="28"/>
      <c r="P39" s="28"/>
      <c r="Q39" s="28"/>
      <c r="R39" s="28"/>
      <c r="S39" s="28"/>
      <c r="T39" s="4"/>
      <c r="U39" s="4"/>
      <c r="V39" s="4"/>
      <c r="W39" s="4"/>
      <c r="X39" s="4"/>
    </row>
    <row r="40" ht="15.75" customHeight="1">
      <c r="A40" s="16"/>
      <c r="B40" s="16"/>
      <c r="C40" s="51" t="s">
        <v>47</v>
      </c>
      <c r="D40" s="56"/>
      <c r="E40" s="53">
        <f t="shared" si="1"/>
        <v>0</v>
      </c>
      <c r="F40" s="54"/>
      <c r="G40" s="54"/>
      <c r="H40" s="54"/>
      <c r="I40" s="54"/>
      <c r="J40" s="56"/>
      <c r="K40" s="28"/>
      <c r="L40" s="28"/>
      <c r="M40" s="28"/>
      <c r="N40" s="28"/>
      <c r="O40" s="28"/>
      <c r="P40" s="28"/>
      <c r="Q40" s="28"/>
      <c r="R40" s="28"/>
      <c r="S40" s="28"/>
      <c r="T40" s="4"/>
      <c r="U40" s="4"/>
      <c r="V40" s="4"/>
      <c r="W40" s="4"/>
      <c r="X40" s="4"/>
    </row>
    <row r="41" ht="15.75" customHeight="1">
      <c r="A41" s="18"/>
      <c r="B41" s="18"/>
      <c r="C41" s="58" t="s">
        <v>61</v>
      </c>
      <c r="D41" s="59"/>
      <c r="E41" s="60">
        <f t="shared" si="1"/>
        <v>0</v>
      </c>
      <c r="F41" s="60">
        <f t="shared" ref="F41:H41" si="7">SUM(F38:F40)</f>
        <v>0</v>
      </c>
      <c r="G41" s="60">
        <f t="shared" si="7"/>
        <v>0</v>
      </c>
      <c r="H41" s="60">
        <f t="shared" si="7"/>
        <v>0</v>
      </c>
      <c r="I41" s="60"/>
      <c r="J41" s="33"/>
      <c r="K41" s="28"/>
      <c r="L41" s="28"/>
      <c r="M41" s="28"/>
      <c r="N41" s="28"/>
      <c r="O41" s="28"/>
      <c r="P41" s="28"/>
      <c r="Q41" s="28"/>
      <c r="R41" s="28"/>
      <c r="S41" s="28"/>
      <c r="T41" s="4"/>
      <c r="U41" s="4"/>
      <c r="V41" s="4"/>
      <c r="W41" s="4"/>
      <c r="X41" s="4"/>
    </row>
    <row r="42" ht="15.75" customHeight="1">
      <c r="A42" s="19">
        <f>A38+1</f>
        <v>8</v>
      </c>
      <c r="B42" s="66" t="s">
        <v>62</v>
      </c>
      <c r="C42" s="51">
        <v>1.0</v>
      </c>
      <c r="D42" s="56"/>
      <c r="E42" s="53">
        <f t="shared" si="1"/>
        <v>0</v>
      </c>
      <c r="F42" s="54"/>
      <c r="G42" s="57"/>
      <c r="H42" s="56"/>
      <c r="I42" s="56"/>
      <c r="J42" s="56"/>
      <c r="K42" s="28"/>
      <c r="L42" s="28"/>
      <c r="M42" s="28"/>
      <c r="N42" s="28"/>
      <c r="O42" s="28"/>
      <c r="P42" s="28"/>
      <c r="Q42" s="28"/>
      <c r="R42" s="28"/>
      <c r="S42" s="28"/>
      <c r="T42" s="4"/>
      <c r="U42" s="4"/>
      <c r="V42" s="4"/>
      <c r="W42" s="4"/>
      <c r="X42" s="4"/>
    </row>
    <row r="43" ht="15.75" customHeight="1">
      <c r="A43" s="16"/>
      <c r="B43" s="62"/>
      <c r="C43" s="51">
        <v>2.0</v>
      </c>
      <c r="D43" s="56"/>
      <c r="E43" s="53">
        <f t="shared" si="1"/>
        <v>0</v>
      </c>
      <c r="F43" s="54"/>
      <c r="G43" s="57"/>
      <c r="H43" s="56"/>
      <c r="I43" s="56"/>
      <c r="J43" s="56"/>
      <c r="K43" s="28"/>
      <c r="L43" s="28"/>
      <c r="M43" s="28"/>
      <c r="N43" s="28"/>
      <c r="O43" s="28"/>
      <c r="P43" s="28"/>
      <c r="Q43" s="28"/>
      <c r="R43" s="28"/>
      <c r="S43" s="28"/>
      <c r="T43" s="4"/>
      <c r="U43" s="4"/>
      <c r="V43" s="4"/>
      <c r="W43" s="4"/>
      <c r="X43" s="4"/>
    </row>
    <row r="44" ht="15.75" customHeight="1">
      <c r="A44" s="16"/>
      <c r="B44" s="62"/>
      <c r="C44" s="51" t="s">
        <v>47</v>
      </c>
      <c r="D44" s="56"/>
      <c r="E44" s="53">
        <f t="shared" si="1"/>
        <v>0</v>
      </c>
      <c r="F44" s="54"/>
      <c r="G44" s="57"/>
      <c r="H44" s="56"/>
      <c r="I44" s="56"/>
      <c r="J44" s="56"/>
      <c r="K44" s="28"/>
      <c r="L44" s="28"/>
      <c r="M44" s="28"/>
      <c r="N44" s="28"/>
      <c r="O44" s="28"/>
      <c r="P44" s="28"/>
      <c r="Q44" s="28"/>
      <c r="R44" s="28"/>
      <c r="S44" s="28"/>
      <c r="T44" s="4"/>
      <c r="U44" s="4"/>
      <c r="V44" s="4"/>
      <c r="W44" s="4"/>
      <c r="X44" s="4"/>
    </row>
    <row r="45" ht="15.75" customHeight="1">
      <c r="A45" s="18"/>
      <c r="B45" s="63"/>
      <c r="C45" s="58" t="s">
        <v>63</v>
      </c>
      <c r="D45" s="59"/>
      <c r="E45" s="60">
        <f t="shared" si="1"/>
        <v>0</v>
      </c>
      <c r="F45" s="60">
        <f t="shared" ref="F45:H45" si="8">SUM(F42:F44)</f>
        <v>0</v>
      </c>
      <c r="G45" s="60">
        <f t="shared" si="8"/>
        <v>0</v>
      </c>
      <c r="H45" s="60">
        <f t="shared" si="8"/>
        <v>0</v>
      </c>
      <c r="I45" s="60"/>
      <c r="J45" s="33"/>
      <c r="K45" s="28"/>
      <c r="L45" s="28"/>
      <c r="M45" s="28"/>
      <c r="N45" s="28"/>
      <c r="O45" s="28"/>
      <c r="P45" s="28"/>
      <c r="Q45" s="28"/>
      <c r="R45" s="28"/>
      <c r="S45" s="28"/>
      <c r="T45" s="4"/>
      <c r="U45" s="4"/>
      <c r="V45" s="4"/>
      <c r="W45" s="4"/>
      <c r="X45" s="4"/>
    </row>
    <row r="46" ht="15.75" customHeight="1">
      <c r="A46" s="19">
        <f>A42+1</f>
        <v>9</v>
      </c>
      <c r="B46" s="61" t="s">
        <v>64</v>
      </c>
      <c r="C46" s="51">
        <v>1.0</v>
      </c>
      <c r="D46" s="56"/>
      <c r="E46" s="53">
        <f t="shared" si="1"/>
        <v>0</v>
      </c>
      <c r="F46" s="54"/>
      <c r="G46" s="57"/>
      <c r="H46" s="56"/>
      <c r="I46" s="56"/>
      <c r="J46" s="65" t="s">
        <v>65</v>
      </c>
      <c r="K46" s="28"/>
      <c r="L46" s="28"/>
      <c r="M46" s="28"/>
      <c r="N46" s="28"/>
      <c r="O46" s="28"/>
      <c r="P46" s="28"/>
      <c r="Q46" s="28"/>
      <c r="R46" s="28"/>
      <c r="S46" s="28"/>
      <c r="T46" s="4"/>
      <c r="U46" s="4"/>
      <c r="V46" s="4"/>
      <c r="W46" s="4"/>
      <c r="X46" s="4"/>
    </row>
    <row r="47" ht="15.75" customHeight="1">
      <c r="A47" s="16"/>
      <c r="B47" s="62"/>
      <c r="C47" s="51">
        <v>2.0</v>
      </c>
      <c r="D47" s="56"/>
      <c r="E47" s="53">
        <f t="shared" si="1"/>
        <v>0</v>
      </c>
      <c r="F47" s="54"/>
      <c r="G47" s="57"/>
      <c r="H47" s="56"/>
      <c r="I47" s="56"/>
      <c r="J47" s="56"/>
      <c r="K47" s="28"/>
      <c r="L47" s="28"/>
      <c r="M47" s="28"/>
      <c r="N47" s="28"/>
      <c r="O47" s="28"/>
      <c r="P47" s="28"/>
      <c r="Q47" s="28"/>
      <c r="R47" s="28"/>
      <c r="S47" s="28"/>
      <c r="T47" s="4"/>
      <c r="U47" s="4"/>
      <c r="V47" s="4"/>
      <c r="W47" s="4"/>
      <c r="X47" s="4"/>
    </row>
    <row r="48" ht="15.75" customHeight="1">
      <c r="A48" s="16"/>
      <c r="B48" s="62"/>
      <c r="C48" s="51" t="s">
        <v>47</v>
      </c>
      <c r="D48" s="56"/>
      <c r="E48" s="53">
        <f t="shared" si="1"/>
        <v>0</v>
      </c>
      <c r="F48" s="54"/>
      <c r="G48" s="57"/>
      <c r="H48" s="56"/>
      <c r="I48" s="56"/>
      <c r="J48" s="56"/>
      <c r="K48" s="28"/>
      <c r="L48" s="28"/>
      <c r="M48" s="28"/>
      <c r="N48" s="28"/>
      <c r="O48" s="28"/>
      <c r="P48" s="28"/>
      <c r="Q48" s="28"/>
      <c r="R48" s="28"/>
      <c r="S48" s="28"/>
      <c r="T48" s="4"/>
      <c r="U48" s="4"/>
      <c r="V48" s="4"/>
      <c r="W48" s="4"/>
      <c r="X48" s="4"/>
    </row>
    <row r="49" ht="15.75" customHeight="1">
      <c r="A49" s="18"/>
      <c r="B49" s="63"/>
      <c r="C49" s="58" t="s">
        <v>66</v>
      </c>
      <c r="D49" s="59"/>
      <c r="E49" s="60">
        <f t="shared" si="1"/>
        <v>0</v>
      </c>
      <c r="F49" s="60">
        <f t="shared" ref="F49:H49" si="9">SUM(F46:F48)</f>
        <v>0</v>
      </c>
      <c r="G49" s="60">
        <f t="shared" si="9"/>
        <v>0</v>
      </c>
      <c r="H49" s="60">
        <f t="shared" si="9"/>
        <v>0</v>
      </c>
      <c r="I49" s="60"/>
      <c r="J49" s="33"/>
      <c r="K49" s="28"/>
      <c r="L49" s="28"/>
      <c r="M49" s="28"/>
      <c r="N49" s="28"/>
      <c r="O49" s="28"/>
      <c r="P49" s="28"/>
      <c r="Q49" s="28"/>
      <c r="R49" s="28"/>
      <c r="S49" s="28"/>
      <c r="T49" s="4"/>
      <c r="U49" s="4"/>
      <c r="V49" s="4"/>
      <c r="W49" s="4"/>
      <c r="X49" s="4"/>
    </row>
    <row r="50" ht="15.75" customHeight="1">
      <c r="A50" s="67">
        <v>10.0</v>
      </c>
      <c r="B50" s="61" t="s">
        <v>67</v>
      </c>
      <c r="C50" s="51">
        <v>1.0</v>
      </c>
      <c r="D50" s="56"/>
      <c r="E50" s="53">
        <f t="shared" si="1"/>
        <v>0</v>
      </c>
      <c r="F50" s="54"/>
      <c r="G50" s="57"/>
      <c r="H50" s="56"/>
      <c r="I50" s="56"/>
      <c r="J50" s="56"/>
      <c r="K50" s="28"/>
      <c r="L50" s="28"/>
      <c r="M50" s="28"/>
      <c r="N50" s="28"/>
      <c r="O50" s="28"/>
      <c r="P50" s="28"/>
      <c r="Q50" s="28"/>
      <c r="R50" s="28"/>
      <c r="S50" s="28"/>
      <c r="T50" s="4"/>
      <c r="U50" s="4"/>
      <c r="V50" s="4"/>
      <c r="W50" s="4"/>
      <c r="X50" s="4"/>
    </row>
    <row r="51" ht="15.75" customHeight="1">
      <c r="A51" s="62"/>
      <c r="B51" s="62"/>
      <c r="C51" s="51">
        <v>2.0</v>
      </c>
      <c r="D51" s="56"/>
      <c r="E51" s="53">
        <f t="shared" si="1"/>
        <v>0</v>
      </c>
      <c r="F51" s="54"/>
      <c r="G51" s="57"/>
      <c r="H51" s="56"/>
      <c r="I51" s="56"/>
      <c r="J51" s="56"/>
      <c r="K51" s="28"/>
      <c r="L51" s="28"/>
      <c r="M51" s="28"/>
      <c r="N51" s="28"/>
      <c r="O51" s="28"/>
      <c r="P51" s="28"/>
      <c r="Q51" s="28"/>
      <c r="R51" s="28"/>
      <c r="S51" s="28"/>
      <c r="T51" s="4"/>
      <c r="U51" s="4"/>
      <c r="V51" s="4"/>
      <c r="W51" s="4"/>
      <c r="X51" s="4"/>
    </row>
    <row r="52" ht="15.75" customHeight="1">
      <c r="A52" s="62"/>
      <c r="B52" s="62"/>
      <c r="C52" s="51" t="s">
        <v>47</v>
      </c>
      <c r="D52" s="56"/>
      <c r="E52" s="53">
        <f t="shared" si="1"/>
        <v>0</v>
      </c>
      <c r="F52" s="54"/>
      <c r="G52" s="57"/>
      <c r="H52" s="56"/>
      <c r="I52" s="56"/>
      <c r="J52" s="56"/>
      <c r="K52" s="28"/>
      <c r="L52" s="28"/>
      <c r="M52" s="28"/>
      <c r="N52" s="28"/>
      <c r="O52" s="28"/>
      <c r="P52" s="28"/>
      <c r="Q52" s="28"/>
      <c r="R52" s="28"/>
      <c r="S52" s="28"/>
      <c r="T52" s="4"/>
      <c r="U52" s="4"/>
      <c r="V52" s="4"/>
      <c r="W52" s="4"/>
      <c r="X52" s="4"/>
    </row>
    <row r="53" ht="15.75" customHeight="1">
      <c r="A53" s="63"/>
      <c r="B53" s="63"/>
      <c r="C53" s="58" t="s">
        <v>68</v>
      </c>
      <c r="D53" s="59"/>
      <c r="E53" s="60">
        <f t="shared" si="1"/>
        <v>0</v>
      </c>
      <c r="F53" s="60">
        <f t="shared" ref="F53:H53" si="10">SUM(F50:F52)</f>
        <v>0</v>
      </c>
      <c r="G53" s="60">
        <f t="shared" si="10"/>
        <v>0</v>
      </c>
      <c r="H53" s="60">
        <f t="shared" si="10"/>
        <v>0</v>
      </c>
      <c r="I53" s="60"/>
      <c r="J53" s="33"/>
      <c r="K53" s="28"/>
      <c r="L53" s="28"/>
      <c r="M53" s="28"/>
      <c r="N53" s="28"/>
      <c r="O53" s="28"/>
      <c r="P53" s="28"/>
      <c r="Q53" s="28"/>
      <c r="R53" s="28"/>
      <c r="S53" s="28"/>
      <c r="T53" s="4"/>
      <c r="U53" s="4"/>
      <c r="V53" s="4"/>
      <c r="W53" s="4"/>
      <c r="X53" s="4"/>
    </row>
    <row r="54" ht="15.75" customHeight="1">
      <c r="A54" s="68" t="s">
        <v>69</v>
      </c>
      <c r="B54" s="69"/>
      <c r="C54" s="69"/>
      <c r="D54" s="59"/>
      <c r="E54" s="70">
        <f t="shared" ref="E54:H54" si="11">SUM(E14,E21,E25,E29,E33,E37,E41,E45,E49,E53)</f>
        <v>1289997</v>
      </c>
      <c r="F54" s="70">
        <f t="shared" si="11"/>
        <v>749998</v>
      </c>
      <c r="G54" s="70">
        <f t="shared" si="11"/>
        <v>289999</v>
      </c>
      <c r="H54" s="70">
        <f t="shared" si="11"/>
        <v>250000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5.75" customHeight="1">
      <c r="A55" s="4"/>
      <c r="B55" s="4"/>
      <c r="C55" s="4"/>
      <c r="D55" s="4"/>
      <c r="E55" s="4"/>
      <c r="F55" s="71" t="s">
        <v>70</v>
      </c>
      <c r="G55" s="71" t="s">
        <v>70</v>
      </c>
      <c r="H55" s="71" t="s">
        <v>70</v>
      </c>
      <c r="I55" s="4"/>
      <c r="J55" s="72" t="s">
        <v>71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72" t="s">
        <v>72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5.75" customHeight="1">
      <c r="A57" s="4"/>
      <c r="B57" s="73" t="s">
        <v>73</v>
      </c>
      <c r="C57" s="2"/>
      <c r="D57" s="3"/>
      <c r="E57" s="74">
        <v>38.82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38.25" customHeight="1">
      <c r="A59" s="4"/>
      <c r="B59" s="75" t="s">
        <v>74</v>
      </c>
      <c r="C59" s="2"/>
      <c r="D59" s="2"/>
      <c r="E59" s="2"/>
      <c r="F59" s="2"/>
      <c r="G59" s="2"/>
      <c r="H59" s="3"/>
      <c r="I59" s="76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5.75" customHeight="1">
      <c r="A61" s="4"/>
      <c r="B61" s="77" t="s">
        <v>75</v>
      </c>
      <c r="C61" s="2"/>
      <c r="D61" s="2"/>
      <c r="E61" s="2"/>
      <c r="F61" s="2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5.75" customHeight="1">
      <c r="A63" s="4"/>
      <c r="B63" s="75" t="s">
        <v>76</v>
      </c>
      <c r="C63" s="2"/>
      <c r="D63" s="2"/>
      <c r="E63" s="2"/>
      <c r="F63" s="2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30.0" customHeight="1">
      <c r="A65" s="4"/>
      <c r="B65" s="75" t="s">
        <v>77</v>
      </c>
      <c r="C65" s="2"/>
      <c r="D65" s="2"/>
      <c r="E65" s="2"/>
      <c r="F65" s="2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64">
    <mergeCell ref="J7:J9"/>
    <mergeCell ref="K8:K9"/>
    <mergeCell ref="F7:H7"/>
    <mergeCell ref="K7:S7"/>
    <mergeCell ref="A8:A9"/>
    <mergeCell ref="B8:B9"/>
    <mergeCell ref="C8:C9"/>
    <mergeCell ref="D8:D9"/>
    <mergeCell ref="I8:I9"/>
    <mergeCell ref="E8:E9"/>
    <mergeCell ref="F8:F9"/>
    <mergeCell ref="A10:A14"/>
    <mergeCell ref="B10:B14"/>
    <mergeCell ref="C14:D14"/>
    <mergeCell ref="B15:B21"/>
    <mergeCell ref="C21:D21"/>
    <mergeCell ref="A15:A21"/>
    <mergeCell ref="A22:A25"/>
    <mergeCell ref="B22:B25"/>
    <mergeCell ref="C25:D25"/>
    <mergeCell ref="A26:A29"/>
    <mergeCell ref="B26:B29"/>
    <mergeCell ref="C29:D29"/>
    <mergeCell ref="B42:B45"/>
    <mergeCell ref="C45:D45"/>
    <mergeCell ref="A34:A37"/>
    <mergeCell ref="B34:B37"/>
    <mergeCell ref="C37:D37"/>
    <mergeCell ref="A38:A41"/>
    <mergeCell ref="B38:B41"/>
    <mergeCell ref="C41:D41"/>
    <mergeCell ref="A42:A45"/>
    <mergeCell ref="B57:D57"/>
    <mergeCell ref="B59:H59"/>
    <mergeCell ref="B61:G61"/>
    <mergeCell ref="B63:G63"/>
    <mergeCell ref="B65:G65"/>
    <mergeCell ref="A46:A49"/>
    <mergeCell ref="B46:B49"/>
    <mergeCell ref="C49:D49"/>
    <mergeCell ref="A50:A53"/>
    <mergeCell ref="B50:B53"/>
    <mergeCell ref="C53:D53"/>
    <mergeCell ref="A54:D54"/>
    <mergeCell ref="A1:J1"/>
    <mergeCell ref="A2:J2"/>
    <mergeCell ref="A3:J3"/>
    <mergeCell ref="A4:J4"/>
    <mergeCell ref="A5:J5"/>
    <mergeCell ref="A7:B7"/>
    <mergeCell ref="C7:D7"/>
    <mergeCell ref="G8:G9"/>
    <mergeCell ref="H8:H9"/>
    <mergeCell ref="L8:L9"/>
    <mergeCell ref="M8:M9"/>
    <mergeCell ref="N8:N9"/>
    <mergeCell ref="O8:O9"/>
    <mergeCell ref="P8:P9"/>
    <mergeCell ref="Q8:Q9"/>
    <mergeCell ref="R8:R9"/>
    <mergeCell ref="S8:S9"/>
    <mergeCell ref="A30:A33"/>
    <mergeCell ref="B30:B33"/>
    <mergeCell ref="C33:D33"/>
  </mergeCells>
  <hyperlinks>
    <hyperlink r:id="rId1" ref="J20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2.75"/>
    <col customWidth="1" min="2" max="2" width="82.38"/>
    <col customWidth="1" min="3" max="6" width="12.63"/>
  </cols>
  <sheetData>
    <row r="1" ht="15.75" customHeight="1">
      <c r="A1" s="78" t="s">
        <v>78</v>
      </c>
      <c r="B1" s="79" t="s">
        <v>79</v>
      </c>
    </row>
    <row r="2" ht="15.75" customHeight="1">
      <c r="A2" s="80" t="s">
        <v>80</v>
      </c>
      <c r="B2" s="81" t="s">
        <v>81</v>
      </c>
    </row>
    <row r="3" ht="15.75" customHeight="1">
      <c r="A3" s="80" t="s">
        <v>82</v>
      </c>
      <c r="B3" s="81" t="s">
        <v>83</v>
      </c>
    </row>
    <row r="4" ht="15.75" customHeight="1">
      <c r="A4" s="80" t="s">
        <v>46</v>
      </c>
      <c r="B4" s="81" t="s">
        <v>84</v>
      </c>
    </row>
    <row r="5" ht="15.75" customHeight="1">
      <c r="A5" s="80" t="s">
        <v>85</v>
      </c>
      <c r="B5" s="81" t="s">
        <v>86</v>
      </c>
    </row>
    <row r="6" ht="15.75" customHeight="1">
      <c r="A6" s="80" t="s">
        <v>55</v>
      </c>
      <c r="B6" s="81" t="s">
        <v>87</v>
      </c>
    </row>
    <row r="7" ht="15.75" customHeight="1">
      <c r="A7" s="80" t="s">
        <v>88</v>
      </c>
      <c r="B7" s="81" t="s">
        <v>89</v>
      </c>
    </row>
    <row r="8" ht="15.75" customHeight="1">
      <c r="A8" s="80" t="s">
        <v>62</v>
      </c>
      <c r="B8" s="81" t="s">
        <v>90</v>
      </c>
    </row>
    <row r="9" ht="15.75" customHeight="1">
      <c r="A9" s="80" t="s">
        <v>64</v>
      </c>
      <c r="B9" s="81" t="s">
        <v>91</v>
      </c>
    </row>
    <row r="10" ht="15.75" customHeight="1">
      <c r="A10" s="80" t="s">
        <v>67</v>
      </c>
      <c r="B10" s="82" t="s">
        <v>92</v>
      </c>
    </row>
    <row r="11" ht="15.75" customHeight="1"/>
    <row r="12" ht="15.75" customHeight="1"/>
    <row r="13" ht="15.75" customHeight="1">
      <c r="B13" s="83"/>
    </row>
    <row r="14" ht="15.75" customHeight="1">
      <c r="B14" s="83"/>
    </row>
    <row r="15" ht="15.75" customHeight="1">
      <c r="B15" s="83"/>
    </row>
    <row r="16" ht="15.75" customHeight="1">
      <c r="B16" s="83"/>
    </row>
    <row r="17" ht="15.75" customHeight="1">
      <c r="B17" s="83"/>
    </row>
    <row r="18" ht="15.75" customHeight="1">
      <c r="B18" s="83"/>
    </row>
    <row r="19" ht="15.75" customHeight="1">
      <c r="B19" s="83"/>
    </row>
    <row r="20" ht="15.75" customHeight="1">
      <c r="B20" s="83"/>
    </row>
    <row r="21" ht="15.75" customHeight="1">
      <c r="B21" s="83"/>
    </row>
    <row r="22" ht="15.75" customHeight="1">
      <c r="B22" s="83"/>
    </row>
    <row r="23" ht="15.75" customHeight="1">
      <c r="B23" s="83"/>
    </row>
    <row r="24" ht="15.75" customHeight="1">
      <c r="B24" s="83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