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465" windowWidth="25440" windowHeight="15990" tabRatio="500" activeTab="2"/>
  </bookViews>
  <sheets>
    <sheet name="CT CRM DEV" sheetId="4" r:id="rId1"/>
    <sheet name="AT CRM DEV" sheetId="5" r:id="rId2"/>
    <sheet name="DBS" sheetId="1" r:id="rId3"/>
    <sheet name="Sheet1" sheetId="6" r:id="rId4"/>
  </sheets>
  <definedNames>
    <definedName name="_xlnm._FilterDatabase" localSheetId="2" hidden="1">DBS!$B$7:$BJ$794</definedName>
  </definedNames>
  <calcPr calcId="145621"/>
</workbook>
</file>

<file path=xl/calcChain.xml><?xml version="1.0" encoding="utf-8"?>
<calcChain xmlns="http://schemas.openxmlformats.org/spreadsheetml/2006/main">
  <c r="BI82" i="1" l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G282" i="1"/>
  <c r="BG283" i="1"/>
  <c r="BG284" i="1"/>
  <c r="BG285" i="1"/>
  <c r="BG286" i="1"/>
  <c r="BG287" i="1"/>
  <c r="BG288" i="1"/>
  <c r="BG289" i="1"/>
  <c r="BG290" i="1"/>
  <c r="BG291" i="1"/>
  <c r="BG292" i="1"/>
  <c r="BG293" i="1"/>
  <c r="BG294" i="1"/>
  <c r="BG295" i="1"/>
  <c r="BG296" i="1"/>
  <c r="BG297" i="1"/>
  <c r="BG298" i="1"/>
  <c r="BG299" i="1"/>
  <c r="BG300" i="1"/>
  <c r="BG301" i="1"/>
  <c r="BG302" i="1"/>
  <c r="BG303" i="1"/>
  <c r="BG304" i="1"/>
  <c r="BG305" i="1"/>
  <c r="BG306" i="1"/>
  <c r="BG307" i="1"/>
  <c r="BG308" i="1"/>
  <c r="BG309" i="1"/>
  <c r="BG310" i="1"/>
  <c r="BG311" i="1"/>
  <c r="BG312" i="1"/>
  <c r="BG313" i="1"/>
  <c r="BG314" i="1"/>
  <c r="BG315" i="1"/>
  <c r="BG316" i="1"/>
  <c r="BG317" i="1"/>
  <c r="BG318" i="1"/>
  <c r="BG319" i="1"/>
  <c r="BG320" i="1"/>
  <c r="BG321" i="1"/>
  <c r="BG322" i="1"/>
  <c r="BG323" i="1"/>
  <c r="BG324" i="1"/>
  <c r="BG325" i="1"/>
  <c r="BG326" i="1"/>
  <c r="BG327" i="1"/>
  <c r="BG328" i="1"/>
  <c r="BG329" i="1"/>
  <c r="BG330" i="1"/>
  <c r="BG331" i="1"/>
  <c r="BG332" i="1"/>
  <c r="BG333" i="1"/>
  <c r="BG334" i="1"/>
  <c r="BG335" i="1"/>
  <c r="BG336" i="1"/>
  <c r="BG337" i="1"/>
  <c r="BG338" i="1"/>
  <c r="BG339" i="1"/>
  <c r="BG340" i="1"/>
  <c r="BG341" i="1"/>
  <c r="BG342" i="1"/>
  <c r="BG343" i="1"/>
  <c r="BG344" i="1"/>
  <c r="BG345" i="1"/>
  <c r="BG346" i="1"/>
  <c r="BG347" i="1"/>
  <c r="BG348" i="1"/>
  <c r="BG349" i="1"/>
  <c r="BG350" i="1"/>
  <c r="BG351" i="1"/>
  <c r="BG352" i="1"/>
  <c r="BG353" i="1"/>
  <c r="BG354" i="1"/>
  <c r="BG355" i="1"/>
  <c r="BG356" i="1"/>
  <c r="BG357" i="1"/>
  <c r="BG358" i="1"/>
  <c r="BG359" i="1"/>
  <c r="BG360" i="1"/>
  <c r="BG361" i="1"/>
  <c r="BG362" i="1"/>
  <c r="BG363" i="1"/>
  <c r="BG364" i="1"/>
  <c r="BG365" i="1"/>
  <c r="BG366" i="1"/>
  <c r="BG367" i="1"/>
  <c r="BG368" i="1"/>
  <c r="BG369" i="1"/>
  <c r="BG370" i="1"/>
  <c r="BG371" i="1"/>
  <c r="BG372" i="1"/>
  <c r="BG373" i="1"/>
  <c r="BG374" i="1"/>
  <c r="BG375" i="1"/>
  <c r="BG376" i="1"/>
  <c r="BG377" i="1"/>
  <c r="BG378" i="1"/>
  <c r="BG379" i="1"/>
  <c r="BG380" i="1"/>
  <c r="BG381" i="1"/>
  <c r="BG382" i="1"/>
  <c r="BG383" i="1"/>
  <c r="BG384" i="1"/>
  <c r="BG385" i="1"/>
  <c r="BG386" i="1"/>
  <c r="BG387" i="1"/>
  <c r="BG388" i="1"/>
  <c r="BG389" i="1"/>
  <c r="BG390" i="1"/>
  <c r="BG391" i="1"/>
  <c r="BG392" i="1"/>
  <c r="BG393" i="1"/>
  <c r="BG394" i="1"/>
  <c r="BG395" i="1"/>
  <c r="BG396" i="1"/>
  <c r="BG397" i="1"/>
  <c r="BG398" i="1"/>
  <c r="BG399" i="1"/>
  <c r="BG400" i="1"/>
  <c r="BG401" i="1"/>
  <c r="BG402" i="1"/>
  <c r="BG403" i="1"/>
  <c r="BG404" i="1"/>
  <c r="BG405" i="1"/>
  <c r="BG406" i="1"/>
  <c r="BG407" i="1"/>
  <c r="BG408" i="1"/>
  <c r="BG409" i="1"/>
  <c r="BG410" i="1"/>
  <c r="BG411" i="1"/>
  <c r="BG412" i="1"/>
  <c r="BG413" i="1"/>
  <c r="BG414" i="1"/>
  <c r="BG415" i="1"/>
  <c r="BG416" i="1"/>
  <c r="BG417" i="1"/>
  <c r="BG418" i="1"/>
  <c r="BG419" i="1"/>
  <c r="BG420" i="1"/>
  <c r="BG421" i="1"/>
  <c r="BG422" i="1"/>
  <c r="BG423" i="1"/>
  <c r="BG424" i="1"/>
  <c r="BG425" i="1"/>
  <c r="BG426" i="1"/>
  <c r="BG427" i="1"/>
  <c r="BG428" i="1"/>
  <c r="BG429" i="1"/>
  <c r="BG430" i="1"/>
  <c r="BG431" i="1"/>
  <c r="BG432" i="1"/>
  <c r="BG433" i="1"/>
  <c r="BG434" i="1"/>
  <c r="BG435" i="1"/>
  <c r="BG436" i="1"/>
  <c r="BG437" i="1"/>
  <c r="BG438" i="1"/>
  <c r="BG439" i="1"/>
  <c r="BG440" i="1"/>
  <c r="BG441" i="1"/>
  <c r="BG442" i="1"/>
  <c r="BG443" i="1"/>
  <c r="BG444" i="1"/>
  <c r="BG445" i="1"/>
  <c r="BG446" i="1"/>
  <c r="BG447" i="1"/>
  <c r="BG448" i="1"/>
  <c r="BG449" i="1"/>
  <c r="BG450" i="1"/>
  <c r="BG451" i="1"/>
  <c r="BG452" i="1"/>
  <c r="BG453" i="1"/>
  <c r="BG454" i="1"/>
  <c r="BG455" i="1"/>
  <c r="BG456" i="1"/>
  <c r="BG457" i="1"/>
  <c r="BG458" i="1"/>
  <c r="BG459" i="1"/>
  <c r="BG460" i="1"/>
  <c r="BG461" i="1"/>
  <c r="BG462" i="1"/>
  <c r="BG463" i="1"/>
  <c r="BG464" i="1"/>
  <c r="BG465" i="1"/>
  <c r="BG466" i="1"/>
  <c r="BG467" i="1"/>
  <c r="BG468" i="1"/>
  <c r="BG469" i="1"/>
  <c r="BG470" i="1"/>
  <c r="BG471" i="1"/>
  <c r="BG472" i="1"/>
  <c r="BG473" i="1"/>
  <c r="BG474" i="1"/>
  <c r="BG475" i="1"/>
  <c r="BG476" i="1"/>
  <c r="BG477" i="1"/>
  <c r="BG478" i="1"/>
  <c r="BG479" i="1"/>
  <c r="BG480" i="1"/>
  <c r="BG481" i="1"/>
  <c r="BG482" i="1"/>
  <c r="BG483" i="1"/>
  <c r="BG484" i="1"/>
  <c r="BG485" i="1"/>
  <c r="BG486" i="1"/>
  <c r="BG487" i="1"/>
  <c r="BG488" i="1"/>
  <c r="BG489" i="1"/>
  <c r="BG490" i="1"/>
  <c r="BG491" i="1"/>
  <c r="BG492" i="1"/>
  <c r="BG493" i="1"/>
  <c r="BG494" i="1"/>
  <c r="BG495" i="1"/>
  <c r="BG496" i="1"/>
  <c r="BG497" i="1"/>
  <c r="BG498" i="1"/>
  <c r="BG499" i="1"/>
  <c r="BG500" i="1"/>
  <c r="BG501" i="1"/>
  <c r="BG502" i="1"/>
  <c r="BG503" i="1"/>
  <c r="BG504" i="1"/>
  <c r="BG505" i="1"/>
  <c r="BG506" i="1"/>
  <c r="BG507" i="1"/>
  <c r="BG508" i="1"/>
  <c r="BG509" i="1"/>
  <c r="BG510" i="1"/>
  <c r="BG511" i="1"/>
  <c r="BG512" i="1"/>
  <c r="BG513" i="1"/>
  <c r="BG514" i="1"/>
  <c r="BG515" i="1"/>
  <c r="BG516" i="1"/>
  <c r="BG517" i="1"/>
  <c r="BG518" i="1"/>
  <c r="BG519" i="1"/>
  <c r="BG520" i="1"/>
  <c r="BG521" i="1"/>
  <c r="BG522" i="1"/>
  <c r="BG523" i="1"/>
  <c r="BG524" i="1"/>
  <c r="BG525" i="1"/>
  <c r="BG526" i="1"/>
  <c r="BG527" i="1"/>
  <c r="BG528" i="1"/>
  <c r="BG529" i="1"/>
  <c r="BG530" i="1"/>
  <c r="BG531" i="1"/>
  <c r="BG532" i="1"/>
  <c r="BG533" i="1"/>
  <c r="BG534" i="1"/>
  <c r="BG535" i="1"/>
  <c r="BG536" i="1"/>
  <c r="BG537" i="1"/>
  <c r="BG538" i="1"/>
  <c r="BG539" i="1"/>
  <c r="BG540" i="1"/>
  <c r="BG541" i="1"/>
  <c r="BG542" i="1"/>
  <c r="BG543" i="1"/>
  <c r="BG544" i="1"/>
  <c r="BG545" i="1"/>
  <c r="BG546" i="1"/>
  <c r="BG547" i="1"/>
  <c r="BG548" i="1"/>
  <c r="BG549" i="1"/>
  <c r="BG550" i="1"/>
  <c r="BG551" i="1"/>
  <c r="BG552" i="1"/>
  <c r="BG553" i="1"/>
  <c r="BG554" i="1"/>
  <c r="BG555" i="1"/>
  <c r="BG556" i="1"/>
  <c r="BG557" i="1"/>
  <c r="BG558" i="1"/>
  <c r="BG559" i="1"/>
  <c r="BG560" i="1"/>
  <c r="BG561" i="1"/>
  <c r="BG562" i="1"/>
  <c r="BG563" i="1"/>
  <c r="BG564" i="1"/>
  <c r="BG565" i="1"/>
  <c r="BG566" i="1"/>
  <c r="BG567" i="1"/>
  <c r="BG568" i="1"/>
  <c r="BG569" i="1"/>
  <c r="BG570" i="1"/>
  <c r="BG571" i="1"/>
  <c r="BG572" i="1"/>
  <c r="BG573" i="1"/>
  <c r="BG574" i="1"/>
  <c r="BG575" i="1"/>
  <c r="BG576" i="1"/>
  <c r="BG577" i="1"/>
  <c r="BG578" i="1"/>
  <c r="BG579" i="1"/>
  <c r="BG580" i="1"/>
  <c r="BG581" i="1"/>
  <c r="BG582" i="1"/>
  <c r="BG583" i="1"/>
  <c r="BG584" i="1"/>
  <c r="BG585" i="1"/>
  <c r="BG586" i="1"/>
  <c r="BG587" i="1"/>
  <c r="BG588" i="1"/>
  <c r="BG589" i="1"/>
  <c r="BG590" i="1"/>
  <c r="BG591" i="1"/>
  <c r="BG592" i="1"/>
  <c r="BG593" i="1"/>
  <c r="BG594" i="1"/>
  <c r="BG595" i="1"/>
  <c r="BG596" i="1"/>
  <c r="BG597" i="1"/>
  <c r="BG598" i="1"/>
  <c r="BG599" i="1"/>
  <c r="BG600" i="1"/>
  <c r="BG601" i="1"/>
  <c r="BG602" i="1"/>
  <c r="BG603" i="1"/>
  <c r="BG604" i="1"/>
  <c r="BG605" i="1"/>
  <c r="BG606" i="1"/>
  <c r="BG607" i="1"/>
  <c r="BG608" i="1"/>
  <c r="BG609" i="1"/>
  <c r="BG610" i="1"/>
  <c r="BG611" i="1"/>
  <c r="BG612" i="1"/>
  <c r="BG613" i="1"/>
  <c r="BG614" i="1"/>
  <c r="BG615" i="1"/>
  <c r="BG616" i="1"/>
  <c r="BG617" i="1"/>
  <c r="BG618" i="1"/>
  <c r="BG619" i="1"/>
  <c r="BG620" i="1"/>
  <c r="BG621" i="1"/>
  <c r="BG622" i="1"/>
  <c r="BG623" i="1"/>
  <c r="BG624" i="1"/>
  <c r="BG625" i="1"/>
  <c r="BG626" i="1"/>
  <c r="BG627" i="1"/>
  <c r="BG628" i="1"/>
  <c r="BG629" i="1"/>
  <c r="BG630" i="1"/>
  <c r="BG631" i="1"/>
  <c r="BG632" i="1"/>
  <c r="BG633" i="1"/>
  <c r="BG634" i="1"/>
  <c r="BG635" i="1"/>
  <c r="BG636" i="1"/>
  <c r="BG637" i="1"/>
  <c r="BG638" i="1"/>
  <c r="BG639" i="1"/>
  <c r="BG640" i="1"/>
  <c r="BG641" i="1"/>
  <c r="BG642" i="1"/>
  <c r="BG643" i="1"/>
  <c r="BG644" i="1"/>
  <c r="BG645" i="1"/>
  <c r="BG646" i="1"/>
  <c r="BG647" i="1"/>
  <c r="BG648" i="1"/>
  <c r="BG649" i="1"/>
  <c r="BG650" i="1"/>
  <c r="BG651" i="1"/>
  <c r="BG652" i="1"/>
  <c r="BG653" i="1"/>
  <c r="BG654" i="1"/>
  <c r="BG655" i="1"/>
  <c r="BG656" i="1"/>
  <c r="BG657" i="1"/>
  <c r="BG658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50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12" i="1"/>
  <c r="BG12" i="1"/>
  <c r="BE50" i="1"/>
  <c r="BF12" i="1"/>
  <c r="BI12" i="1"/>
  <c r="BE12" i="1"/>
  <c r="BD12" i="1"/>
  <c r="BC12" i="1"/>
  <c r="AL12" i="1"/>
  <c r="AL13" i="1"/>
  <c r="BB13" i="1" s="1"/>
  <c r="AL14" i="1"/>
  <c r="BB14" i="1" s="1"/>
  <c r="AL15" i="1"/>
  <c r="AL16" i="1"/>
  <c r="AL17" i="1"/>
  <c r="BB17" i="1" s="1"/>
  <c r="AL18" i="1"/>
  <c r="BB18" i="1" s="1"/>
  <c r="AL19" i="1"/>
  <c r="AL20" i="1"/>
  <c r="AL21" i="1"/>
  <c r="BB21" i="1" s="1"/>
  <c r="AL22" i="1"/>
  <c r="BB22" i="1" s="1"/>
  <c r="AL23" i="1"/>
  <c r="AL24" i="1"/>
  <c r="AL25" i="1"/>
  <c r="BB25" i="1" s="1"/>
  <c r="AL26" i="1"/>
  <c r="BB26" i="1" s="1"/>
  <c r="AL27" i="1"/>
  <c r="AL28" i="1"/>
  <c r="AL29" i="1"/>
  <c r="BB29" i="1" s="1"/>
  <c r="AL30" i="1"/>
  <c r="BB30" i="1" s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BB19" i="1"/>
  <c r="BB20" i="1"/>
  <c r="BA18" i="1"/>
  <c r="BB9" i="1"/>
  <c r="BB10" i="1"/>
  <c r="BB11" i="1"/>
  <c r="BB12" i="1"/>
  <c r="BB15" i="1"/>
  <c r="BB16" i="1"/>
  <c r="BB23" i="1"/>
  <c r="BB24" i="1"/>
  <c r="BB27" i="1"/>
  <c r="BB28" i="1"/>
  <c r="BB31" i="1"/>
  <c r="BB32" i="1"/>
  <c r="BA9" i="1"/>
  <c r="BA10" i="1"/>
  <c r="BA11" i="1"/>
  <c r="BA12" i="1"/>
  <c r="BA13" i="1"/>
  <c r="BA14" i="1"/>
  <c r="BA15" i="1"/>
  <c r="BA16" i="1"/>
  <c r="BA17" i="1"/>
  <c r="BA19" i="1"/>
  <c r="BA20" i="1"/>
  <c r="BA21" i="1"/>
  <c r="BA22" i="1"/>
  <c r="BA23" i="1"/>
  <c r="BA24" i="1"/>
  <c r="BA25" i="1"/>
  <c r="BA26" i="1"/>
  <c r="AV8" i="1"/>
  <c r="AW13" i="1"/>
  <c r="AI8" i="1" l="1"/>
  <c r="AI9" i="1"/>
  <c r="AJ9" i="1"/>
  <c r="AK9" i="1"/>
  <c r="AI10" i="1"/>
  <c r="AJ10" i="1"/>
  <c r="AK10" i="1"/>
  <c r="AI11" i="1"/>
  <c r="AJ11" i="1"/>
  <c r="AK11" i="1"/>
  <c r="AI12" i="1"/>
  <c r="AJ12" i="1"/>
  <c r="AK12" i="1"/>
  <c r="AI13" i="1"/>
  <c r="AJ13" i="1"/>
  <c r="AK13" i="1"/>
  <c r="AI14" i="1"/>
  <c r="AJ14" i="1"/>
  <c r="AK14" i="1"/>
  <c r="AI15" i="1"/>
  <c r="AJ15" i="1"/>
  <c r="AK15" i="1"/>
  <c r="AI16" i="1"/>
  <c r="AJ16" i="1"/>
  <c r="AK16" i="1"/>
  <c r="AI17" i="1"/>
  <c r="AJ17" i="1"/>
  <c r="AK17" i="1"/>
  <c r="AI18" i="1"/>
  <c r="AJ18" i="1"/>
  <c r="AK18" i="1"/>
  <c r="AI19" i="1"/>
  <c r="AJ19" i="1"/>
  <c r="AK19" i="1"/>
  <c r="AI20" i="1"/>
  <c r="AJ20" i="1"/>
  <c r="AK20" i="1"/>
  <c r="AI21" i="1"/>
  <c r="AJ21" i="1"/>
  <c r="AK21" i="1"/>
  <c r="AI22" i="1"/>
  <c r="AJ22" i="1"/>
  <c r="AK22" i="1"/>
  <c r="AI23" i="1"/>
  <c r="AJ23" i="1"/>
  <c r="AK23" i="1"/>
  <c r="AI24" i="1"/>
  <c r="AJ24" i="1"/>
  <c r="AK24" i="1"/>
  <c r="AI25" i="1"/>
  <c r="AJ25" i="1"/>
  <c r="AK25" i="1"/>
  <c r="AI26" i="1"/>
  <c r="AJ26" i="1"/>
  <c r="AK26" i="1"/>
  <c r="AI27" i="1"/>
  <c r="AJ27" i="1"/>
  <c r="AK27" i="1"/>
  <c r="AI28" i="1"/>
  <c r="AJ28" i="1"/>
  <c r="AK28" i="1"/>
  <c r="AI29" i="1"/>
  <c r="AJ29" i="1"/>
  <c r="AK29" i="1"/>
  <c r="AI30" i="1"/>
  <c r="AJ30" i="1"/>
  <c r="AK30" i="1"/>
  <c r="AI31" i="1"/>
  <c r="AJ31" i="1"/>
  <c r="AK31" i="1"/>
  <c r="AI32" i="1"/>
  <c r="AJ32" i="1"/>
  <c r="AK32" i="1"/>
  <c r="AI33" i="1"/>
  <c r="AJ33" i="1"/>
  <c r="AK33" i="1"/>
  <c r="AI34" i="1"/>
  <c r="AJ34" i="1"/>
  <c r="AK34" i="1"/>
  <c r="AI35" i="1"/>
  <c r="AJ35" i="1"/>
  <c r="AK35" i="1"/>
  <c r="AI36" i="1"/>
  <c r="AJ36" i="1"/>
  <c r="AK36" i="1"/>
  <c r="AI37" i="1"/>
  <c r="AJ37" i="1"/>
  <c r="AK37" i="1"/>
  <c r="AI38" i="1"/>
  <c r="AJ38" i="1"/>
  <c r="AK38" i="1"/>
  <c r="AI39" i="1"/>
  <c r="AJ39" i="1"/>
  <c r="AK39" i="1"/>
  <c r="AI40" i="1"/>
  <c r="AJ40" i="1"/>
  <c r="AK40" i="1"/>
  <c r="AI41" i="1"/>
  <c r="AJ41" i="1"/>
  <c r="AK41" i="1"/>
  <c r="AI42" i="1"/>
  <c r="AJ42" i="1"/>
  <c r="AK42" i="1"/>
  <c r="AI43" i="1"/>
  <c r="AJ43" i="1"/>
  <c r="AK43" i="1"/>
  <c r="AI44" i="1"/>
  <c r="AJ44" i="1"/>
  <c r="AK44" i="1"/>
  <c r="AI45" i="1"/>
  <c r="AJ45" i="1"/>
  <c r="AK45" i="1"/>
  <c r="AI46" i="1"/>
  <c r="AJ46" i="1"/>
  <c r="AK46" i="1"/>
  <c r="AI47" i="1"/>
  <c r="AJ47" i="1"/>
  <c r="AK47" i="1"/>
  <c r="AI48" i="1"/>
  <c r="AJ48" i="1"/>
  <c r="AK48" i="1"/>
  <c r="AI49" i="1"/>
  <c r="AJ49" i="1"/>
  <c r="AK49" i="1"/>
  <c r="AI50" i="1"/>
  <c r="AJ50" i="1"/>
  <c r="AK50" i="1"/>
  <c r="AI51" i="1"/>
  <c r="AJ51" i="1"/>
  <c r="AK51" i="1"/>
  <c r="AI52" i="1"/>
  <c r="AJ52" i="1"/>
  <c r="AK52" i="1"/>
  <c r="AI53" i="1"/>
  <c r="AJ53" i="1"/>
  <c r="AK53" i="1"/>
  <c r="AI54" i="1"/>
  <c r="AJ54" i="1"/>
  <c r="AK54" i="1"/>
  <c r="AI55" i="1"/>
  <c r="AJ55" i="1"/>
  <c r="AK55" i="1"/>
  <c r="AI56" i="1"/>
  <c r="AJ56" i="1"/>
  <c r="AK56" i="1"/>
  <c r="AI57" i="1"/>
  <c r="AJ57" i="1"/>
  <c r="AK57" i="1"/>
  <c r="AI58" i="1"/>
  <c r="AJ58" i="1"/>
  <c r="AK58" i="1"/>
  <c r="AI59" i="1"/>
  <c r="AJ59" i="1"/>
  <c r="AK59" i="1"/>
  <c r="AI60" i="1"/>
  <c r="AJ60" i="1"/>
  <c r="AK60" i="1"/>
  <c r="AI61" i="1"/>
  <c r="AJ61" i="1"/>
  <c r="AK61" i="1"/>
  <c r="AI62" i="1"/>
  <c r="AJ62" i="1"/>
  <c r="AK62" i="1"/>
  <c r="AI63" i="1"/>
  <c r="AJ63" i="1"/>
  <c r="AK63" i="1"/>
  <c r="AI64" i="1"/>
  <c r="AJ64" i="1"/>
  <c r="AK64" i="1"/>
  <c r="AI65" i="1"/>
  <c r="AJ65" i="1"/>
  <c r="AK65" i="1"/>
  <c r="AI66" i="1"/>
  <c r="AJ66" i="1"/>
  <c r="AK66" i="1"/>
  <c r="AI67" i="1"/>
  <c r="AJ67" i="1"/>
  <c r="AK67" i="1"/>
  <c r="AI68" i="1"/>
  <c r="AJ68" i="1"/>
  <c r="AK68" i="1"/>
  <c r="AI69" i="1"/>
  <c r="AJ69" i="1"/>
  <c r="AK69" i="1"/>
  <c r="AI70" i="1"/>
  <c r="AJ70" i="1"/>
  <c r="AK70" i="1"/>
  <c r="AI71" i="1"/>
  <c r="AJ71" i="1"/>
  <c r="AK71" i="1"/>
  <c r="AI72" i="1"/>
  <c r="AJ72" i="1"/>
  <c r="AK72" i="1"/>
  <c r="AI73" i="1"/>
  <c r="AJ73" i="1"/>
  <c r="AK73" i="1"/>
  <c r="AI74" i="1"/>
  <c r="AJ74" i="1"/>
  <c r="AK74" i="1"/>
  <c r="AI75" i="1"/>
  <c r="AJ75" i="1"/>
  <c r="AK75" i="1"/>
  <c r="AI76" i="1"/>
  <c r="AJ76" i="1"/>
  <c r="AK76" i="1"/>
  <c r="AI77" i="1"/>
  <c r="AJ77" i="1"/>
  <c r="AK77" i="1"/>
  <c r="AI78" i="1"/>
  <c r="AJ78" i="1"/>
  <c r="AK78" i="1"/>
  <c r="AI79" i="1"/>
  <c r="AJ79" i="1"/>
  <c r="AK79" i="1"/>
  <c r="AI80" i="1"/>
  <c r="AJ80" i="1"/>
  <c r="AK80" i="1"/>
  <c r="AI81" i="1"/>
  <c r="AJ81" i="1"/>
  <c r="AK81" i="1"/>
  <c r="AI82" i="1"/>
  <c r="AJ82" i="1"/>
  <c r="AK82" i="1"/>
  <c r="AI83" i="1"/>
  <c r="AJ83" i="1"/>
  <c r="AK83" i="1"/>
  <c r="AI84" i="1"/>
  <c r="AJ84" i="1"/>
  <c r="AK84" i="1"/>
  <c r="AI85" i="1"/>
  <c r="AJ85" i="1"/>
  <c r="AK85" i="1"/>
  <c r="AI86" i="1"/>
  <c r="AJ86" i="1"/>
  <c r="AK86" i="1"/>
  <c r="AI87" i="1"/>
  <c r="AJ87" i="1"/>
  <c r="AK87" i="1"/>
  <c r="AI88" i="1"/>
  <c r="AJ88" i="1"/>
  <c r="AK88" i="1"/>
  <c r="AI89" i="1"/>
  <c r="AJ89" i="1"/>
  <c r="AK89" i="1"/>
  <c r="AI90" i="1"/>
  <c r="AJ90" i="1"/>
  <c r="AK90" i="1"/>
  <c r="AI91" i="1"/>
  <c r="AJ91" i="1"/>
  <c r="AK91" i="1"/>
  <c r="AI92" i="1"/>
  <c r="AJ92" i="1"/>
  <c r="AK92" i="1"/>
  <c r="AI93" i="1"/>
  <c r="AJ93" i="1"/>
  <c r="AK93" i="1"/>
  <c r="AI94" i="1"/>
  <c r="AJ94" i="1"/>
  <c r="AK94" i="1"/>
  <c r="AI95" i="1"/>
  <c r="AJ95" i="1"/>
  <c r="AK95" i="1"/>
  <c r="AI96" i="1"/>
  <c r="AJ96" i="1"/>
  <c r="AK96" i="1"/>
  <c r="AI97" i="1"/>
  <c r="AJ97" i="1"/>
  <c r="AK97" i="1"/>
  <c r="AI98" i="1"/>
  <c r="AJ98" i="1"/>
  <c r="AK98" i="1"/>
  <c r="AI99" i="1"/>
  <c r="AJ99" i="1"/>
  <c r="AK99" i="1"/>
  <c r="AI100" i="1"/>
  <c r="AJ100" i="1"/>
  <c r="AK100" i="1"/>
  <c r="AI101" i="1"/>
  <c r="AJ101" i="1"/>
  <c r="AK101" i="1"/>
  <c r="AI102" i="1"/>
  <c r="AJ102" i="1"/>
  <c r="AK102" i="1"/>
  <c r="AI103" i="1"/>
  <c r="AJ103" i="1"/>
  <c r="AK103" i="1"/>
  <c r="AI104" i="1"/>
  <c r="AJ104" i="1"/>
  <c r="AK104" i="1"/>
  <c r="AI105" i="1"/>
  <c r="AJ105" i="1"/>
  <c r="AK105" i="1"/>
  <c r="AI106" i="1"/>
  <c r="AJ106" i="1"/>
  <c r="AK106" i="1"/>
  <c r="AI107" i="1"/>
  <c r="AJ107" i="1"/>
  <c r="AK107" i="1"/>
  <c r="AI108" i="1"/>
  <c r="AJ108" i="1"/>
  <c r="AK108" i="1"/>
  <c r="AI109" i="1"/>
  <c r="AJ109" i="1"/>
  <c r="AK109" i="1"/>
  <c r="AI110" i="1"/>
  <c r="AJ110" i="1"/>
  <c r="AK110" i="1"/>
  <c r="AI111" i="1"/>
  <c r="AJ111" i="1"/>
  <c r="AK111" i="1"/>
  <c r="AI112" i="1"/>
  <c r="AJ112" i="1"/>
  <c r="AK112" i="1"/>
  <c r="AI113" i="1"/>
  <c r="AJ113" i="1"/>
  <c r="AK113" i="1"/>
  <c r="AI114" i="1"/>
  <c r="AJ114" i="1"/>
  <c r="AK114" i="1"/>
  <c r="AI115" i="1"/>
  <c r="AJ115" i="1"/>
  <c r="AK115" i="1"/>
  <c r="AI116" i="1"/>
  <c r="AJ116" i="1"/>
  <c r="AK116" i="1"/>
  <c r="AI117" i="1"/>
  <c r="AJ117" i="1"/>
  <c r="AK117" i="1"/>
  <c r="AI118" i="1"/>
  <c r="AJ118" i="1"/>
  <c r="AK118" i="1"/>
  <c r="AI119" i="1"/>
  <c r="AJ119" i="1"/>
  <c r="AK119" i="1"/>
  <c r="AI120" i="1"/>
  <c r="AJ120" i="1"/>
  <c r="AK120" i="1"/>
  <c r="AI121" i="1"/>
  <c r="AJ121" i="1"/>
  <c r="AK121" i="1"/>
  <c r="AI122" i="1"/>
  <c r="AJ122" i="1"/>
  <c r="AK122" i="1"/>
  <c r="AI123" i="1"/>
  <c r="AJ123" i="1"/>
  <c r="AK123" i="1"/>
  <c r="AI124" i="1"/>
  <c r="AJ124" i="1"/>
  <c r="AK124" i="1"/>
  <c r="AI125" i="1"/>
  <c r="AJ125" i="1"/>
  <c r="AK125" i="1"/>
  <c r="AI126" i="1"/>
  <c r="AJ126" i="1"/>
  <c r="AK126" i="1"/>
  <c r="AI127" i="1"/>
  <c r="AJ127" i="1"/>
  <c r="AK127" i="1"/>
  <c r="AI128" i="1"/>
  <c r="AJ128" i="1"/>
  <c r="AK128" i="1"/>
  <c r="AI129" i="1"/>
  <c r="AJ129" i="1"/>
  <c r="AK129" i="1"/>
  <c r="AI130" i="1"/>
  <c r="AJ130" i="1"/>
  <c r="AK130" i="1"/>
  <c r="AI131" i="1"/>
  <c r="AJ131" i="1"/>
  <c r="AK131" i="1"/>
  <c r="AI132" i="1"/>
  <c r="AJ132" i="1"/>
  <c r="AK132" i="1"/>
  <c r="AI133" i="1"/>
  <c r="AJ133" i="1"/>
  <c r="AK133" i="1"/>
  <c r="AI134" i="1"/>
  <c r="AJ134" i="1"/>
  <c r="AK134" i="1"/>
  <c r="AI135" i="1"/>
  <c r="AJ135" i="1"/>
  <c r="AK135" i="1"/>
  <c r="AI136" i="1"/>
  <c r="AJ136" i="1"/>
  <c r="AK136" i="1"/>
  <c r="AI137" i="1"/>
  <c r="AJ137" i="1"/>
  <c r="AK137" i="1"/>
  <c r="AI138" i="1"/>
  <c r="AJ138" i="1"/>
  <c r="AK138" i="1"/>
  <c r="AI139" i="1"/>
  <c r="AJ139" i="1"/>
  <c r="AK139" i="1"/>
  <c r="AI140" i="1"/>
  <c r="AJ140" i="1"/>
  <c r="AK140" i="1"/>
  <c r="AI141" i="1"/>
  <c r="AJ141" i="1"/>
  <c r="AK141" i="1"/>
  <c r="AI142" i="1"/>
  <c r="AJ142" i="1"/>
  <c r="AK142" i="1"/>
  <c r="AI143" i="1"/>
  <c r="AJ143" i="1"/>
  <c r="AK143" i="1"/>
  <c r="AI144" i="1"/>
  <c r="AJ144" i="1"/>
  <c r="AK144" i="1"/>
  <c r="AI145" i="1"/>
  <c r="AJ145" i="1"/>
  <c r="AK145" i="1"/>
  <c r="AI146" i="1"/>
  <c r="AJ146" i="1"/>
  <c r="AK146" i="1"/>
  <c r="AI147" i="1"/>
  <c r="AJ147" i="1"/>
  <c r="AK147" i="1"/>
  <c r="AI148" i="1"/>
  <c r="AJ148" i="1"/>
  <c r="AK148" i="1"/>
  <c r="AI149" i="1"/>
  <c r="AJ149" i="1"/>
  <c r="AK149" i="1"/>
  <c r="AI150" i="1"/>
  <c r="AJ150" i="1"/>
  <c r="AK150" i="1"/>
  <c r="AI151" i="1"/>
  <c r="AJ151" i="1"/>
  <c r="AK151" i="1"/>
  <c r="AI152" i="1"/>
  <c r="AJ152" i="1"/>
  <c r="AK152" i="1"/>
  <c r="AI153" i="1"/>
  <c r="AJ153" i="1"/>
  <c r="AK153" i="1"/>
  <c r="AI154" i="1"/>
  <c r="AJ154" i="1"/>
  <c r="AK154" i="1"/>
  <c r="AI155" i="1"/>
  <c r="AJ155" i="1"/>
  <c r="AK155" i="1"/>
  <c r="AI156" i="1"/>
  <c r="AJ156" i="1"/>
  <c r="AK156" i="1"/>
  <c r="AI157" i="1"/>
  <c r="AJ157" i="1"/>
  <c r="AK157" i="1"/>
  <c r="AI158" i="1"/>
  <c r="AJ158" i="1"/>
  <c r="AK158" i="1"/>
  <c r="AI159" i="1"/>
  <c r="AJ159" i="1"/>
  <c r="AK159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AI164" i="1"/>
  <c r="AJ164" i="1"/>
  <c r="AK164" i="1"/>
  <c r="AI165" i="1"/>
  <c r="AJ165" i="1"/>
  <c r="AK165" i="1"/>
  <c r="AI166" i="1"/>
  <c r="AJ166" i="1"/>
  <c r="AK166" i="1"/>
  <c r="AI167" i="1"/>
  <c r="AJ167" i="1"/>
  <c r="AK167" i="1"/>
  <c r="AI168" i="1"/>
  <c r="AJ168" i="1"/>
  <c r="AK168" i="1"/>
  <c r="AI169" i="1"/>
  <c r="AJ169" i="1"/>
  <c r="AK169" i="1"/>
  <c r="AI170" i="1"/>
  <c r="AJ170" i="1"/>
  <c r="AK170" i="1"/>
  <c r="AI171" i="1"/>
  <c r="AJ171" i="1"/>
  <c r="AK171" i="1"/>
  <c r="AI172" i="1"/>
  <c r="AJ172" i="1"/>
  <c r="AK172" i="1"/>
  <c r="AI173" i="1"/>
  <c r="AJ173" i="1"/>
  <c r="AK173" i="1"/>
  <c r="AI174" i="1"/>
  <c r="AJ174" i="1"/>
  <c r="AK174" i="1"/>
  <c r="AI175" i="1"/>
  <c r="AJ175" i="1"/>
  <c r="AK175" i="1"/>
  <c r="AI176" i="1"/>
  <c r="AJ176" i="1"/>
  <c r="AK176" i="1"/>
  <c r="AI177" i="1"/>
  <c r="AJ177" i="1"/>
  <c r="AK177" i="1"/>
  <c r="AI178" i="1"/>
  <c r="AJ178" i="1"/>
  <c r="AK178" i="1"/>
  <c r="AI179" i="1"/>
  <c r="AJ179" i="1"/>
  <c r="AK179" i="1"/>
  <c r="AI180" i="1"/>
  <c r="AJ180" i="1"/>
  <c r="AK180" i="1"/>
  <c r="AI181" i="1"/>
  <c r="AJ181" i="1"/>
  <c r="AK181" i="1"/>
  <c r="AI182" i="1"/>
  <c r="AJ182" i="1"/>
  <c r="AK182" i="1"/>
  <c r="AI183" i="1"/>
  <c r="AJ183" i="1"/>
  <c r="AK183" i="1"/>
  <c r="AI184" i="1"/>
  <c r="AJ184" i="1"/>
  <c r="AK184" i="1"/>
  <c r="AI185" i="1"/>
  <c r="AJ185" i="1"/>
  <c r="AK185" i="1"/>
  <c r="AI186" i="1"/>
  <c r="AJ186" i="1"/>
  <c r="AK186" i="1"/>
  <c r="AI187" i="1"/>
  <c r="AJ187" i="1"/>
  <c r="AK187" i="1"/>
  <c r="AI188" i="1"/>
  <c r="AJ188" i="1"/>
  <c r="AK188" i="1"/>
  <c r="AI189" i="1"/>
  <c r="AJ189" i="1"/>
  <c r="AK189" i="1"/>
  <c r="AI190" i="1"/>
  <c r="AJ190" i="1"/>
  <c r="AK190" i="1"/>
  <c r="AI191" i="1"/>
  <c r="AJ191" i="1"/>
  <c r="AK191" i="1"/>
  <c r="AI192" i="1"/>
  <c r="AJ192" i="1"/>
  <c r="AK192" i="1"/>
  <c r="AI193" i="1"/>
  <c r="AJ193" i="1"/>
  <c r="AK193" i="1"/>
  <c r="AI194" i="1"/>
  <c r="AJ194" i="1"/>
  <c r="AK194" i="1"/>
  <c r="AI195" i="1"/>
  <c r="AJ195" i="1"/>
  <c r="AK195" i="1"/>
  <c r="AI196" i="1"/>
  <c r="AJ196" i="1"/>
  <c r="AK196" i="1"/>
  <c r="AI197" i="1"/>
  <c r="AJ197" i="1"/>
  <c r="AK197" i="1"/>
  <c r="AI198" i="1"/>
  <c r="AJ198" i="1"/>
  <c r="AK198" i="1"/>
  <c r="AI199" i="1"/>
  <c r="AJ199" i="1"/>
  <c r="AK199" i="1"/>
  <c r="AI200" i="1"/>
  <c r="AJ200" i="1"/>
  <c r="AK200" i="1"/>
  <c r="AI201" i="1"/>
  <c r="AJ201" i="1"/>
  <c r="AK201" i="1"/>
  <c r="AI202" i="1"/>
  <c r="AJ202" i="1"/>
  <c r="AK202" i="1"/>
  <c r="AI203" i="1"/>
  <c r="AJ203" i="1"/>
  <c r="AK203" i="1"/>
  <c r="AI204" i="1"/>
  <c r="AJ204" i="1"/>
  <c r="AK204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AI209" i="1"/>
  <c r="AJ209" i="1"/>
  <c r="AK209" i="1"/>
  <c r="AI210" i="1"/>
  <c r="AJ210" i="1"/>
  <c r="AK210" i="1"/>
  <c r="AI211" i="1"/>
  <c r="AJ211" i="1"/>
  <c r="AK211" i="1"/>
  <c r="AI212" i="1"/>
  <c r="AJ212" i="1"/>
  <c r="AK212" i="1"/>
  <c r="AI213" i="1"/>
  <c r="AJ213" i="1"/>
  <c r="AK213" i="1"/>
  <c r="AI214" i="1"/>
  <c r="AJ214" i="1"/>
  <c r="AK214" i="1"/>
  <c r="AI215" i="1"/>
  <c r="AJ215" i="1"/>
  <c r="AK215" i="1"/>
  <c r="AI216" i="1"/>
  <c r="AJ216" i="1"/>
  <c r="AK216" i="1"/>
  <c r="AI217" i="1"/>
  <c r="AJ217" i="1"/>
  <c r="AK217" i="1"/>
  <c r="AI218" i="1"/>
  <c r="AJ218" i="1"/>
  <c r="AK218" i="1"/>
  <c r="AI219" i="1"/>
  <c r="AJ219" i="1"/>
  <c r="AK219" i="1"/>
  <c r="AI220" i="1"/>
  <c r="AJ220" i="1"/>
  <c r="AK220" i="1"/>
  <c r="AI221" i="1"/>
  <c r="AJ221" i="1"/>
  <c r="AK221" i="1"/>
  <c r="AI222" i="1"/>
  <c r="AJ222" i="1"/>
  <c r="AK222" i="1"/>
  <c r="AI223" i="1"/>
  <c r="AJ223" i="1"/>
  <c r="AK223" i="1"/>
  <c r="AI224" i="1"/>
  <c r="AJ224" i="1"/>
  <c r="AK224" i="1"/>
  <c r="AI225" i="1"/>
  <c r="AJ225" i="1"/>
  <c r="AK225" i="1"/>
  <c r="AI226" i="1"/>
  <c r="AJ226" i="1"/>
  <c r="AK226" i="1"/>
  <c r="AI227" i="1"/>
  <c r="AJ227" i="1"/>
  <c r="AK227" i="1"/>
  <c r="AI228" i="1"/>
  <c r="AJ228" i="1"/>
  <c r="AK228" i="1"/>
  <c r="AI229" i="1"/>
  <c r="AJ229" i="1"/>
  <c r="AK229" i="1"/>
  <c r="AI230" i="1"/>
  <c r="AJ230" i="1"/>
  <c r="AK230" i="1"/>
  <c r="AI231" i="1"/>
  <c r="AJ231" i="1"/>
  <c r="AK231" i="1"/>
  <c r="AI232" i="1"/>
  <c r="AJ232" i="1"/>
  <c r="AK232" i="1"/>
  <c r="AI233" i="1"/>
  <c r="AJ233" i="1"/>
  <c r="AK233" i="1"/>
  <c r="AI234" i="1"/>
  <c r="AJ234" i="1"/>
  <c r="AK234" i="1"/>
  <c r="AI235" i="1"/>
  <c r="AJ235" i="1"/>
  <c r="AK235" i="1"/>
  <c r="AI236" i="1"/>
  <c r="AJ236" i="1"/>
  <c r="AK236" i="1"/>
  <c r="AI237" i="1"/>
  <c r="AJ237" i="1"/>
  <c r="AK237" i="1"/>
  <c r="AI238" i="1"/>
  <c r="AJ238" i="1"/>
  <c r="AK238" i="1"/>
  <c r="AI239" i="1"/>
  <c r="AJ239" i="1"/>
  <c r="AK239" i="1"/>
  <c r="AI240" i="1"/>
  <c r="AJ240" i="1"/>
  <c r="AK240" i="1"/>
  <c r="AI241" i="1"/>
  <c r="AJ241" i="1"/>
  <c r="AK241" i="1"/>
  <c r="AI242" i="1"/>
  <c r="AJ242" i="1"/>
  <c r="AK242" i="1"/>
  <c r="AI243" i="1"/>
  <c r="AJ243" i="1"/>
  <c r="AK243" i="1"/>
  <c r="AI244" i="1"/>
  <c r="AJ244" i="1"/>
  <c r="AK244" i="1"/>
  <c r="AI245" i="1"/>
  <c r="AJ245" i="1"/>
  <c r="AK245" i="1"/>
  <c r="AI246" i="1"/>
  <c r="AJ246" i="1"/>
  <c r="AK246" i="1"/>
  <c r="AI247" i="1"/>
  <c r="AJ247" i="1"/>
  <c r="AK247" i="1"/>
  <c r="AI248" i="1"/>
  <c r="AJ248" i="1"/>
  <c r="AK248" i="1"/>
  <c r="AI249" i="1"/>
  <c r="AJ249" i="1"/>
  <c r="AK249" i="1"/>
  <c r="AI250" i="1"/>
  <c r="AJ250" i="1"/>
  <c r="AK250" i="1"/>
  <c r="AI251" i="1"/>
  <c r="AJ251" i="1"/>
  <c r="AK251" i="1"/>
  <c r="AI252" i="1"/>
  <c r="AJ252" i="1"/>
  <c r="AK252" i="1"/>
  <c r="AI253" i="1"/>
  <c r="AJ253" i="1"/>
  <c r="AK253" i="1"/>
  <c r="AI254" i="1"/>
  <c r="AJ254" i="1"/>
  <c r="AK254" i="1"/>
  <c r="AI255" i="1"/>
  <c r="AJ255" i="1"/>
  <c r="AK255" i="1"/>
  <c r="AI256" i="1"/>
  <c r="AJ256" i="1"/>
  <c r="AK256" i="1"/>
  <c r="AI257" i="1"/>
  <c r="AJ257" i="1"/>
  <c r="AK257" i="1"/>
  <c r="AI258" i="1"/>
  <c r="AJ258" i="1"/>
  <c r="AK258" i="1"/>
  <c r="AI259" i="1"/>
  <c r="AJ259" i="1"/>
  <c r="AK259" i="1"/>
  <c r="AI260" i="1"/>
  <c r="AJ260" i="1"/>
  <c r="AK260" i="1"/>
  <c r="AI261" i="1"/>
  <c r="AJ261" i="1"/>
  <c r="AK261" i="1"/>
  <c r="AI262" i="1"/>
  <c r="AJ262" i="1"/>
  <c r="AK262" i="1"/>
  <c r="AI263" i="1"/>
  <c r="AJ263" i="1"/>
  <c r="AK263" i="1"/>
  <c r="AI264" i="1"/>
  <c r="AJ264" i="1"/>
  <c r="AK264" i="1"/>
  <c r="AI265" i="1"/>
  <c r="AJ265" i="1"/>
  <c r="AK265" i="1"/>
  <c r="AI266" i="1"/>
  <c r="AJ266" i="1"/>
  <c r="AK266" i="1"/>
  <c r="AI267" i="1"/>
  <c r="AJ267" i="1"/>
  <c r="AK267" i="1"/>
  <c r="AI268" i="1"/>
  <c r="AJ268" i="1"/>
  <c r="AK268" i="1"/>
  <c r="AI269" i="1"/>
  <c r="AJ269" i="1"/>
  <c r="AK269" i="1"/>
  <c r="AI270" i="1"/>
  <c r="AJ270" i="1"/>
  <c r="AK270" i="1"/>
  <c r="AI271" i="1"/>
  <c r="AJ271" i="1"/>
  <c r="AK271" i="1"/>
  <c r="AI272" i="1"/>
  <c r="AJ272" i="1"/>
  <c r="AK272" i="1"/>
  <c r="AI273" i="1"/>
  <c r="AJ273" i="1"/>
  <c r="AK273" i="1"/>
  <c r="AI274" i="1"/>
  <c r="AJ274" i="1"/>
  <c r="AK274" i="1"/>
  <c r="AI275" i="1"/>
  <c r="AJ275" i="1"/>
  <c r="AK275" i="1"/>
  <c r="AI276" i="1"/>
  <c r="AJ276" i="1"/>
  <c r="AK276" i="1"/>
  <c r="AI277" i="1"/>
  <c r="AJ277" i="1"/>
  <c r="AK277" i="1"/>
  <c r="AI278" i="1"/>
  <c r="AJ278" i="1"/>
  <c r="AK278" i="1"/>
  <c r="AI279" i="1"/>
  <c r="AJ279" i="1"/>
  <c r="AK279" i="1"/>
  <c r="AI280" i="1"/>
  <c r="AJ280" i="1"/>
  <c r="AK280" i="1"/>
  <c r="AI281" i="1"/>
  <c r="AJ281" i="1"/>
  <c r="AK281" i="1"/>
  <c r="AI282" i="1"/>
  <c r="AJ282" i="1"/>
  <c r="AK282" i="1"/>
  <c r="AI283" i="1"/>
  <c r="AJ283" i="1"/>
  <c r="AK283" i="1"/>
  <c r="AI284" i="1"/>
  <c r="AJ284" i="1"/>
  <c r="AK284" i="1"/>
  <c r="AI285" i="1"/>
  <c r="AJ285" i="1"/>
  <c r="AK285" i="1"/>
  <c r="AI286" i="1"/>
  <c r="AJ286" i="1"/>
  <c r="AK286" i="1"/>
  <c r="AI287" i="1"/>
  <c r="AJ287" i="1"/>
  <c r="AK287" i="1"/>
  <c r="AI288" i="1"/>
  <c r="AJ288" i="1"/>
  <c r="AK288" i="1"/>
  <c r="AI289" i="1"/>
  <c r="AJ289" i="1"/>
  <c r="AK289" i="1"/>
  <c r="AI290" i="1"/>
  <c r="AJ290" i="1"/>
  <c r="AK290" i="1"/>
  <c r="AI291" i="1"/>
  <c r="AJ291" i="1"/>
  <c r="AK291" i="1"/>
  <c r="AI292" i="1"/>
  <c r="AJ292" i="1"/>
  <c r="AK292" i="1"/>
  <c r="AI293" i="1"/>
  <c r="AJ293" i="1"/>
  <c r="AK293" i="1"/>
  <c r="AI294" i="1"/>
  <c r="AJ294" i="1"/>
  <c r="AK294" i="1"/>
  <c r="AI295" i="1"/>
  <c r="AJ295" i="1"/>
  <c r="AK295" i="1"/>
  <c r="AI296" i="1"/>
  <c r="AJ296" i="1"/>
  <c r="AK296" i="1"/>
  <c r="AI297" i="1"/>
  <c r="AJ297" i="1"/>
  <c r="AK297" i="1"/>
  <c r="AI298" i="1"/>
  <c r="AJ298" i="1"/>
  <c r="AK298" i="1"/>
  <c r="AI299" i="1"/>
  <c r="AJ299" i="1"/>
  <c r="AK299" i="1"/>
  <c r="AI300" i="1"/>
  <c r="AJ300" i="1"/>
  <c r="AK300" i="1"/>
  <c r="AI301" i="1"/>
  <c r="AJ301" i="1"/>
  <c r="AK301" i="1"/>
  <c r="AI302" i="1"/>
  <c r="AJ302" i="1"/>
  <c r="AK302" i="1"/>
  <c r="AI303" i="1"/>
  <c r="AJ303" i="1"/>
  <c r="AK303" i="1"/>
  <c r="AI304" i="1"/>
  <c r="AJ304" i="1"/>
  <c r="AK304" i="1"/>
  <c r="AI305" i="1"/>
  <c r="AJ305" i="1"/>
  <c r="AK305" i="1"/>
  <c r="AI306" i="1"/>
  <c r="AJ306" i="1"/>
  <c r="AK306" i="1"/>
  <c r="AI307" i="1"/>
  <c r="AJ307" i="1"/>
  <c r="AK307" i="1"/>
  <c r="AI308" i="1"/>
  <c r="AJ308" i="1"/>
  <c r="AK308" i="1"/>
  <c r="AI309" i="1"/>
  <c r="AJ309" i="1"/>
  <c r="AK309" i="1"/>
  <c r="AI310" i="1"/>
  <c r="AJ310" i="1"/>
  <c r="AK310" i="1"/>
  <c r="AI311" i="1"/>
  <c r="AJ311" i="1"/>
  <c r="AK311" i="1"/>
  <c r="AI312" i="1"/>
  <c r="AJ312" i="1"/>
  <c r="AK312" i="1"/>
  <c r="AI313" i="1"/>
  <c r="AJ313" i="1"/>
  <c r="AK313" i="1"/>
  <c r="AI314" i="1"/>
  <c r="AJ314" i="1"/>
  <c r="AK314" i="1"/>
  <c r="AI315" i="1"/>
  <c r="AJ315" i="1"/>
  <c r="AK315" i="1"/>
  <c r="AI316" i="1"/>
  <c r="AJ316" i="1"/>
  <c r="AK316" i="1"/>
  <c r="AI317" i="1"/>
  <c r="AJ317" i="1"/>
  <c r="AK317" i="1"/>
  <c r="AI318" i="1"/>
  <c r="AJ318" i="1"/>
  <c r="AK318" i="1"/>
  <c r="AI319" i="1"/>
  <c r="AJ319" i="1"/>
  <c r="AK319" i="1"/>
  <c r="AI320" i="1"/>
  <c r="AJ320" i="1"/>
  <c r="AK320" i="1"/>
  <c r="AI321" i="1"/>
  <c r="AJ321" i="1"/>
  <c r="AK321" i="1"/>
  <c r="AI322" i="1"/>
  <c r="AJ322" i="1"/>
  <c r="AK322" i="1"/>
  <c r="AI323" i="1"/>
  <c r="AJ323" i="1"/>
  <c r="AK323" i="1"/>
  <c r="AI324" i="1"/>
  <c r="AJ324" i="1"/>
  <c r="AK324" i="1"/>
  <c r="AI325" i="1"/>
  <c r="AJ325" i="1"/>
  <c r="AK325" i="1"/>
  <c r="AI326" i="1"/>
  <c r="AJ326" i="1"/>
  <c r="AK326" i="1"/>
  <c r="AI327" i="1"/>
  <c r="AJ327" i="1"/>
  <c r="AK327" i="1"/>
  <c r="AI328" i="1"/>
  <c r="AJ328" i="1"/>
  <c r="AK328" i="1"/>
  <c r="AI329" i="1"/>
  <c r="AJ329" i="1"/>
  <c r="AK329" i="1"/>
  <c r="AI330" i="1"/>
  <c r="AJ330" i="1"/>
  <c r="AK330" i="1"/>
  <c r="AI331" i="1"/>
  <c r="AJ331" i="1"/>
  <c r="AK331" i="1"/>
  <c r="AI332" i="1"/>
  <c r="AJ332" i="1"/>
  <c r="AK332" i="1"/>
  <c r="AI333" i="1"/>
  <c r="AJ333" i="1"/>
  <c r="AK333" i="1"/>
  <c r="AI334" i="1"/>
  <c r="AJ334" i="1"/>
  <c r="AK334" i="1"/>
  <c r="AI335" i="1"/>
  <c r="AJ335" i="1"/>
  <c r="AK335" i="1"/>
  <c r="AI336" i="1"/>
  <c r="AJ336" i="1"/>
  <c r="AK336" i="1"/>
  <c r="AI337" i="1"/>
  <c r="AJ337" i="1"/>
  <c r="AK337" i="1"/>
  <c r="AI338" i="1"/>
  <c r="AJ338" i="1"/>
  <c r="AK338" i="1"/>
  <c r="AI339" i="1"/>
  <c r="AJ339" i="1"/>
  <c r="AK339" i="1"/>
  <c r="AI340" i="1"/>
  <c r="AJ340" i="1"/>
  <c r="AK340" i="1"/>
  <c r="AI341" i="1"/>
  <c r="AJ341" i="1"/>
  <c r="AK341" i="1"/>
  <c r="AI342" i="1"/>
  <c r="AJ342" i="1"/>
  <c r="AK342" i="1"/>
  <c r="AI343" i="1"/>
  <c r="AJ343" i="1"/>
  <c r="AK343" i="1"/>
  <c r="AI344" i="1"/>
  <c r="AJ344" i="1"/>
  <c r="AK344" i="1"/>
  <c r="AI345" i="1"/>
  <c r="AJ345" i="1"/>
  <c r="AK345" i="1"/>
  <c r="AI346" i="1"/>
  <c r="AJ346" i="1"/>
  <c r="AK346" i="1"/>
  <c r="AI347" i="1"/>
  <c r="AJ347" i="1"/>
  <c r="AK347" i="1"/>
  <c r="AI348" i="1"/>
  <c r="AJ348" i="1"/>
  <c r="AK348" i="1"/>
  <c r="AI349" i="1"/>
  <c r="AJ349" i="1"/>
  <c r="AK349" i="1"/>
  <c r="AI350" i="1"/>
  <c r="AJ350" i="1"/>
  <c r="AK350" i="1"/>
  <c r="AI351" i="1"/>
  <c r="AJ351" i="1"/>
  <c r="AK351" i="1"/>
  <c r="AI352" i="1"/>
  <c r="AJ352" i="1"/>
  <c r="AK352" i="1"/>
  <c r="AI353" i="1"/>
  <c r="AJ353" i="1"/>
  <c r="AK353" i="1"/>
  <c r="AI354" i="1"/>
  <c r="AJ354" i="1"/>
  <c r="AK354" i="1"/>
  <c r="AI355" i="1"/>
  <c r="AJ355" i="1"/>
  <c r="AK355" i="1"/>
  <c r="AI356" i="1"/>
  <c r="AJ356" i="1"/>
  <c r="AK356" i="1"/>
  <c r="AI357" i="1"/>
  <c r="AJ357" i="1"/>
  <c r="AK357" i="1"/>
  <c r="AI358" i="1"/>
  <c r="AJ358" i="1"/>
  <c r="AK358" i="1"/>
  <c r="AI359" i="1"/>
  <c r="AJ359" i="1"/>
  <c r="AK359" i="1"/>
  <c r="AI360" i="1"/>
  <c r="AJ360" i="1"/>
  <c r="AK360" i="1"/>
  <c r="AI361" i="1"/>
  <c r="AJ361" i="1"/>
  <c r="AK361" i="1"/>
  <c r="AI362" i="1"/>
  <c r="AJ362" i="1"/>
  <c r="AK362" i="1"/>
  <c r="AI363" i="1"/>
  <c r="AJ363" i="1"/>
  <c r="AK363" i="1"/>
  <c r="AI364" i="1"/>
  <c r="AJ364" i="1"/>
  <c r="AK364" i="1"/>
  <c r="AI365" i="1"/>
  <c r="AJ365" i="1"/>
  <c r="AK365" i="1"/>
  <c r="AI366" i="1"/>
  <c r="AJ366" i="1"/>
  <c r="AK366" i="1"/>
  <c r="AI367" i="1"/>
  <c r="AJ367" i="1"/>
  <c r="AK367" i="1"/>
  <c r="AI368" i="1"/>
  <c r="AJ368" i="1"/>
  <c r="AK368" i="1"/>
  <c r="AI369" i="1"/>
  <c r="AJ369" i="1"/>
  <c r="AK369" i="1"/>
  <c r="AI370" i="1"/>
  <c r="AJ370" i="1"/>
  <c r="AK370" i="1"/>
  <c r="AI371" i="1"/>
  <c r="AJ371" i="1"/>
  <c r="AK371" i="1"/>
  <c r="AI372" i="1"/>
  <c r="AJ372" i="1"/>
  <c r="AK372" i="1"/>
  <c r="AI373" i="1"/>
  <c r="AJ373" i="1"/>
  <c r="AK373" i="1"/>
  <c r="AI374" i="1"/>
  <c r="AJ374" i="1"/>
  <c r="AK374" i="1"/>
  <c r="AI375" i="1"/>
  <c r="AJ375" i="1"/>
  <c r="AK375" i="1"/>
  <c r="AI376" i="1"/>
  <c r="AJ376" i="1"/>
  <c r="AK376" i="1"/>
  <c r="AI377" i="1"/>
  <c r="AJ377" i="1"/>
  <c r="AK377" i="1"/>
  <c r="AI378" i="1"/>
  <c r="AJ378" i="1"/>
  <c r="AK378" i="1"/>
  <c r="AI379" i="1"/>
  <c r="AJ379" i="1"/>
  <c r="AK379" i="1"/>
  <c r="AI380" i="1"/>
  <c r="AJ380" i="1"/>
  <c r="AK380" i="1"/>
  <c r="AI381" i="1"/>
  <c r="AJ381" i="1"/>
  <c r="AK381" i="1"/>
  <c r="AI382" i="1"/>
  <c r="AJ382" i="1"/>
  <c r="AK382" i="1"/>
  <c r="AI383" i="1"/>
  <c r="AJ383" i="1"/>
  <c r="AK383" i="1"/>
  <c r="AI384" i="1"/>
  <c r="AJ384" i="1"/>
  <c r="AK384" i="1"/>
  <c r="AI385" i="1"/>
  <c r="AJ385" i="1"/>
  <c r="AK385" i="1"/>
  <c r="AI386" i="1"/>
  <c r="AJ386" i="1"/>
  <c r="AK386" i="1"/>
  <c r="AI387" i="1"/>
  <c r="AJ387" i="1"/>
  <c r="AK387" i="1"/>
  <c r="AI388" i="1"/>
  <c r="AJ388" i="1"/>
  <c r="AK388" i="1"/>
  <c r="AI389" i="1"/>
  <c r="AJ389" i="1"/>
  <c r="AK389" i="1"/>
  <c r="AI390" i="1"/>
  <c r="AJ390" i="1"/>
  <c r="AK390" i="1"/>
  <c r="AI391" i="1"/>
  <c r="AJ391" i="1"/>
  <c r="AK391" i="1"/>
  <c r="AI392" i="1"/>
  <c r="AJ392" i="1"/>
  <c r="AK392" i="1"/>
  <c r="AI393" i="1"/>
  <c r="AJ393" i="1"/>
  <c r="AK393" i="1"/>
  <c r="AI394" i="1"/>
  <c r="AJ394" i="1"/>
  <c r="AK394" i="1"/>
  <c r="AI395" i="1"/>
  <c r="AJ395" i="1"/>
  <c r="AK395" i="1"/>
  <c r="AI396" i="1"/>
  <c r="AJ396" i="1"/>
  <c r="AK396" i="1"/>
  <c r="AI397" i="1"/>
  <c r="AJ397" i="1"/>
  <c r="AK397" i="1"/>
  <c r="AI398" i="1"/>
  <c r="AJ398" i="1"/>
  <c r="AK398" i="1"/>
  <c r="AI399" i="1"/>
  <c r="AJ399" i="1"/>
  <c r="AK399" i="1"/>
  <c r="AI400" i="1"/>
  <c r="AJ400" i="1"/>
  <c r="AK400" i="1"/>
  <c r="AI401" i="1"/>
  <c r="AJ401" i="1"/>
  <c r="AK401" i="1"/>
  <c r="AI402" i="1"/>
  <c r="AJ402" i="1"/>
  <c r="AK402" i="1"/>
  <c r="AI403" i="1"/>
  <c r="AJ403" i="1"/>
  <c r="AK403" i="1"/>
  <c r="AI404" i="1"/>
  <c r="AJ404" i="1"/>
  <c r="AK404" i="1"/>
  <c r="AI405" i="1"/>
  <c r="AJ405" i="1"/>
  <c r="AK405" i="1"/>
  <c r="AI406" i="1"/>
  <c r="AJ406" i="1"/>
  <c r="AK406" i="1"/>
  <c r="AI407" i="1"/>
  <c r="AJ407" i="1"/>
  <c r="AK407" i="1"/>
  <c r="AI408" i="1"/>
  <c r="AJ408" i="1"/>
  <c r="AK408" i="1"/>
  <c r="AI409" i="1"/>
  <c r="AJ409" i="1"/>
  <c r="AK409" i="1"/>
  <c r="AI410" i="1"/>
  <c r="AJ410" i="1"/>
  <c r="AK410" i="1"/>
  <c r="AI411" i="1"/>
  <c r="AJ411" i="1"/>
  <c r="AK411" i="1"/>
  <c r="AI412" i="1"/>
  <c r="AJ412" i="1"/>
  <c r="AK412" i="1"/>
  <c r="AI413" i="1"/>
  <c r="AJ413" i="1"/>
  <c r="AK413" i="1"/>
  <c r="AI414" i="1"/>
  <c r="AJ414" i="1"/>
  <c r="AK414" i="1"/>
  <c r="AI415" i="1"/>
  <c r="AJ415" i="1"/>
  <c r="AK415" i="1"/>
  <c r="AI416" i="1"/>
  <c r="AJ416" i="1"/>
  <c r="AK416" i="1"/>
  <c r="AI417" i="1"/>
  <c r="AJ417" i="1"/>
  <c r="AK417" i="1"/>
  <c r="AI418" i="1"/>
  <c r="AJ418" i="1"/>
  <c r="AK418" i="1"/>
  <c r="AI419" i="1"/>
  <c r="AJ419" i="1"/>
  <c r="AK419" i="1"/>
  <c r="AI420" i="1"/>
  <c r="AJ420" i="1"/>
  <c r="AK420" i="1"/>
  <c r="AI421" i="1"/>
  <c r="AJ421" i="1"/>
  <c r="AK421" i="1"/>
  <c r="AI422" i="1"/>
  <c r="AJ422" i="1"/>
  <c r="AK422" i="1"/>
  <c r="AI423" i="1"/>
  <c r="AJ423" i="1"/>
  <c r="AK423" i="1"/>
  <c r="AI424" i="1"/>
  <c r="AJ424" i="1"/>
  <c r="AK424" i="1"/>
  <c r="AI425" i="1"/>
  <c r="AJ425" i="1"/>
  <c r="AK425" i="1"/>
  <c r="AI426" i="1"/>
  <c r="AJ426" i="1"/>
  <c r="AK426" i="1"/>
  <c r="AI427" i="1"/>
  <c r="AJ427" i="1"/>
  <c r="AK427" i="1"/>
  <c r="AI428" i="1"/>
  <c r="AJ428" i="1"/>
  <c r="AK428" i="1"/>
  <c r="AI429" i="1"/>
  <c r="AJ429" i="1"/>
  <c r="AK429" i="1"/>
  <c r="AI430" i="1"/>
  <c r="AJ430" i="1"/>
  <c r="AK430" i="1"/>
  <c r="AI431" i="1"/>
  <c r="AJ431" i="1"/>
  <c r="AK431" i="1"/>
  <c r="AI432" i="1"/>
  <c r="AJ432" i="1"/>
  <c r="AK432" i="1"/>
  <c r="AI433" i="1"/>
  <c r="AJ433" i="1"/>
  <c r="AK433" i="1"/>
  <c r="AI434" i="1"/>
  <c r="AJ434" i="1"/>
  <c r="AK434" i="1"/>
  <c r="AI435" i="1"/>
  <c r="AJ435" i="1"/>
  <c r="AK435" i="1"/>
  <c r="AI436" i="1"/>
  <c r="AJ436" i="1"/>
  <c r="AK436" i="1"/>
  <c r="AI437" i="1"/>
  <c r="AJ437" i="1"/>
  <c r="AK437" i="1"/>
  <c r="AI438" i="1"/>
  <c r="AJ438" i="1"/>
  <c r="AK438" i="1"/>
  <c r="AI439" i="1"/>
  <c r="AJ439" i="1"/>
  <c r="AK439" i="1"/>
  <c r="AI440" i="1"/>
  <c r="AJ440" i="1"/>
  <c r="AK440" i="1"/>
  <c r="AI441" i="1"/>
  <c r="AJ441" i="1"/>
  <c r="AK441" i="1"/>
  <c r="AI442" i="1"/>
  <c r="AJ442" i="1"/>
  <c r="AK442" i="1"/>
  <c r="AI443" i="1"/>
  <c r="AJ443" i="1"/>
  <c r="AK443" i="1"/>
  <c r="AI444" i="1"/>
  <c r="AJ444" i="1"/>
  <c r="AK444" i="1"/>
  <c r="AI445" i="1"/>
  <c r="AJ445" i="1"/>
  <c r="AK445" i="1"/>
  <c r="AI446" i="1"/>
  <c r="AJ446" i="1"/>
  <c r="AK446" i="1"/>
  <c r="AI447" i="1"/>
  <c r="AJ447" i="1"/>
  <c r="AK447" i="1"/>
  <c r="AI448" i="1"/>
  <c r="AJ448" i="1"/>
  <c r="AK448" i="1"/>
  <c r="AI449" i="1"/>
  <c r="AJ449" i="1"/>
  <c r="AK449" i="1"/>
  <c r="AI450" i="1"/>
  <c r="AJ450" i="1"/>
  <c r="AK450" i="1"/>
  <c r="AI451" i="1"/>
  <c r="AJ451" i="1"/>
  <c r="AK451" i="1"/>
  <c r="AI452" i="1"/>
  <c r="AJ452" i="1"/>
  <c r="AK452" i="1"/>
  <c r="AI453" i="1"/>
  <c r="AJ453" i="1"/>
  <c r="AK453" i="1"/>
  <c r="AI454" i="1"/>
  <c r="AJ454" i="1"/>
  <c r="AK454" i="1"/>
  <c r="AI455" i="1"/>
  <c r="AJ455" i="1"/>
  <c r="AK455" i="1"/>
  <c r="AI456" i="1"/>
  <c r="AJ456" i="1"/>
  <c r="AK456" i="1"/>
  <c r="AI457" i="1"/>
  <c r="AJ457" i="1"/>
  <c r="AK457" i="1"/>
  <c r="AI458" i="1"/>
  <c r="AJ458" i="1"/>
  <c r="AK458" i="1"/>
  <c r="AI459" i="1"/>
  <c r="AJ459" i="1"/>
  <c r="AK459" i="1"/>
  <c r="AI460" i="1"/>
  <c r="AJ460" i="1"/>
  <c r="AK460" i="1"/>
  <c r="AI461" i="1"/>
  <c r="AJ461" i="1"/>
  <c r="AK461" i="1"/>
  <c r="AI462" i="1"/>
  <c r="AJ462" i="1"/>
  <c r="AK462" i="1"/>
  <c r="AI463" i="1"/>
  <c r="AJ463" i="1"/>
  <c r="AK463" i="1"/>
  <c r="AI464" i="1"/>
  <c r="AJ464" i="1"/>
  <c r="AK464" i="1"/>
  <c r="AI465" i="1"/>
  <c r="AJ465" i="1"/>
  <c r="AK465" i="1"/>
  <c r="AI466" i="1"/>
  <c r="AJ466" i="1"/>
  <c r="AK466" i="1"/>
  <c r="AI467" i="1"/>
  <c r="AJ467" i="1"/>
  <c r="AK467" i="1"/>
  <c r="AI468" i="1"/>
  <c r="AJ468" i="1"/>
  <c r="AK468" i="1"/>
  <c r="AI469" i="1"/>
  <c r="AJ469" i="1"/>
  <c r="AK469" i="1"/>
  <c r="AI470" i="1"/>
  <c r="AJ470" i="1"/>
  <c r="AK470" i="1"/>
  <c r="AI471" i="1"/>
  <c r="AJ471" i="1"/>
  <c r="AK471" i="1"/>
  <c r="AI472" i="1"/>
  <c r="AJ472" i="1"/>
  <c r="AK472" i="1"/>
  <c r="AI473" i="1"/>
  <c r="AJ473" i="1"/>
  <c r="AK473" i="1"/>
  <c r="AI474" i="1"/>
  <c r="AJ474" i="1"/>
  <c r="AK474" i="1"/>
  <c r="AI475" i="1"/>
  <c r="AJ475" i="1"/>
  <c r="AK475" i="1"/>
  <c r="AI476" i="1"/>
  <c r="AJ476" i="1"/>
  <c r="AK476" i="1"/>
  <c r="AI477" i="1"/>
  <c r="AJ477" i="1"/>
  <c r="AK477" i="1"/>
  <c r="AI478" i="1"/>
  <c r="AJ478" i="1"/>
  <c r="AK478" i="1"/>
  <c r="AI479" i="1"/>
  <c r="AJ479" i="1"/>
  <c r="AK479" i="1"/>
  <c r="AI480" i="1"/>
  <c r="AJ480" i="1"/>
  <c r="AK480" i="1"/>
  <c r="AI481" i="1"/>
  <c r="AJ481" i="1"/>
  <c r="AK481" i="1"/>
  <c r="AI482" i="1"/>
  <c r="AJ482" i="1"/>
  <c r="AK482" i="1"/>
  <c r="AI483" i="1"/>
  <c r="AJ483" i="1"/>
  <c r="AK483" i="1"/>
  <c r="AI484" i="1"/>
  <c r="AJ484" i="1"/>
  <c r="AK484" i="1"/>
  <c r="AI485" i="1"/>
  <c r="AJ485" i="1"/>
  <c r="AK485" i="1"/>
  <c r="AI486" i="1"/>
  <c r="AJ486" i="1"/>
  <c r="AK486" i="1"/>
  <c r="AI487" i="1"/>
  <c r="AJ487" i="1"/>
  <c r="AK487" i="1"/>
  <c r="AI488" i="1"/>
  <c r="AJ488" i="1"/>
  <c r="AK488" i="1"/>
  <c r="AI489" i="1"/>
  <c r="AJ489" i="1"/>
  <c r="AK489" i="1"/>
  <c r="AI490" i="1"/>
  <c r="AJ490" i="1"/>
  <c r="AK490" i="1"/>
  <c r="AI491" i="1"/>
  <c r="AJ491" i="1"/>
  <c r="AK491" i="1"/>
  <c r="AI492" i="1"/>
  <c r="AJ492" i="1"/>
  <c r="AK492" i="1"/>
  <c r="AI493" i="1"/>
  <c r="AJ493" i="1"/>
  <c r="AK493" i="1"/>
  <c r="AI494" i="1"/>
  <c r="AJ494" i="1"/>
  <c r="AK494" i="1"/>
  <c r="AI495" i="1"/>
  <c r="AJ495" i="1"/>
  <c r="AK495" i="1"/>
  <c r="AI496" i="1"/>
  <c r="AJ496" i="1"/>
  <c r="AK496" i="1"/>
  <c r="AI497" i="1"/>
  <c r="AJ497" i="1"/>
  <c r="AK497" i="1"/>
  <c r="AI498" i="1"/>
  <c r="AJ498" i="1"/>
  <c r="AK498" i="1"/>
  <c r="AI499" i="1"/>
  <c r="AJ499" i="1"/>
  <c r="AK499" i="1"/>
  <c r="AI500" i="1"/>
  <c r="AJ500" i="1"/>
  <c r="AK500" i="1"/>
  <c r="AI501" i="1"/>
  <c r="AJ501" i="1"/>
  <c r="AK501" i="1"/>
  <c r="AI502" i="1"/>
  <c r="AJ502" i="1"/>
  <c r="AK502" i="1"/>
  <c r="AI503" i="1"/>
  <c r="AJ503" i="1"/>
  <c r="AK503" i="1"/>
  <c r="AI504" i="1"/>
  <c r="AJ504" i="1"/>
  <c r="AK504" i="1"/>
  <c r="AI505" i="1"/>
  <c r="AJ505" i="1"/>
  <c r="AK505" i="1"/>
  <c r="AI506" i="1"/>
  <c r="AJ506" i="1"/>
  <c r="AK506" i="1"/>
  <c r="AI507" i="1"/>
  <c r="AJ507" i="1"/>
  <c r="AK507" i="1"/>
  <c r="AI508" i="1"/>
  <c r="AJ508" i="1"/>
  <c r="AK508" i="1"/>
  <c r="AI509" i="1"/>
  <c r="AJ509" i="1"/>
  <c r="AK509" i="1"/>
  <c r="AI510" i="1"/>
  <c r="AJ510" i="1"/>
  <c r="AK510" i="1"/>
  <c r="AI511" i="1"/>
  <c r="AJ511" i="1"/>
  <c r="AK511" i="1"/>
  <c r="AI512" i="1"/>
  <c r="AJ512" i="1"/>
  <c r="AK512" i="1"/>
  <c r="AI513" i="1"/>
  <c r="AJ513" i="1"/>
  <c r="AK513" i="1"/>
  <c r="AI514" i="1"/>
  <c r="AJ514" i="1"/>
  <c r="AK514" i="1"/>
  <c r="AI515" i="1"/>
  <c r="AJ515" i="1"/>
  <c r="AK515" i="1"/>
  <c r="AI516" i="1"/>
  <c r="AJ516" i="1"/>
  <c r="AK516" i="1"/>
  <c r="AI517" i="1"/>
  <c r="AJ517" i="1"/>
  <c r="AK517" i="1"/>
  <c r="AI518" i="1"/>
  <c r="AJ518" i="1"/>
  <c r="AK518" i="1"/>
  <c r="AI519" i="1"/>
  <c r="AJ519" i="1"/>
  <c r="AK519" i="1"/>
  <c r="AI520" i="1"/>
  <c r="AJ520" i="1"/>
  <c r="AK520" i="1"/>
  <c r="AI521" i="1"/>
  <c r="AJ521" i="1"/>
  <c r="AK521" i="1"/>
  <c r="AI522" i="1"/>
  <c r="AJ522" i="1"/>
  <c r="AK522" i="1"/>
  <c r="AI523" i="1"/>
  <c r="AJ523" i="1"/>
  <c r="AK523" i="1"/>
  <c r="AI524" i="1"/>
  <c r="AJ524" i="1"/>
  <c r="AK524" i="1"/>
  <c r="AI525" i="1"/>
  <c r="AJ525" i="1"/>
  <c r="AK525" i="1"/>
  <c r="AI526" i="1"/>
  <c r="AJ526" i="1"/>
  <c r="AK526" i="1"/>
  <c r="AI527" i="1"/>
  <c r="AJ527" i="1"/>
  <c r="AK527" i="1"/>
  <c r="AI528" i="1"/>
  <c r="AJ528" i="1"/>
  <c r="AK528" i="1"/>
  <c r="AI529" i="1"/>
  <c r="AJ529" i="1"/>
  <c r="AK529" i="1"/>
  <c r="AI530" i="1"/>
  <c r="AJ530" i="1"/>
  <c r="AK530" i="1"/>
  <c r="AI531" i="1"/>
  <c r="AJ531" i="1"/>
  <c r="AK531" i="1"/>
  <c r="AI532" i="1"/>
  <c r="AJ532" i="1"/>
  <c r="AK532" i="1"/>
  <c r="AI533" i="1"/>
  <c r="AJ533" i="1"/>
  <c r="AK533" i="1"/>
  <c r="AI534" i="1"/>
  <c r="AJ534" i="1"/>
  <c r="AK534" i="1"/>
  <c r="AI535" i="1"/>
  <c r="AJ535" i="1"/>
  <c r="AK535" i="1"/>
  <c r="AI536" i="1"/>
  <c r="AJ536" i="1"/>
  <c r="AK536" i="1"/>
  <c r="AI537" i="1"/>
  <c r="AJ537" i="1"/>
  <c r="AK537" i="1"/>
  <c r="AI538" i="1"/>
  <c r="AJ538" i="1"/>
  <c r="AK538" i="1"/>
  <c r="AI539" i="1"/>
  <c r="AJ539" i="1"/>
  <c r="AK539" i="1"/>
  <c r="AI540" i="1"/>
  <c r="AJ540" i="1"/>
  <c r="AK540" i="1"/>
  <c r="AI541" i="1"/>
  <c r="AJ541" i="1"/>
  <c r="AK541" i="1"/>
  <c r="AI542" i="1"/>
  <c r="AJ542" i="1"/>
  <c r="AK542" i="1"/>
  <c r="AI543" i="1"/>
  <c r="AJ543" i="1"/>
  <c r="AK543" i="1"/>
  <c r="AI544" i="1"/>
  <c r="AJ544" i="1"/>
  <c r="AK544" i="1"/>
  <c r="AI545" i="1"/>
  <c r="AJ545" i="1"/>
  <c r="AK545" i="1"/>
  <c r="AI546" i="1"/>
  <c r="AJ546" i="1"/>
  <c r="AK546" i="1"/>
  <c r="AI547" i="1"/>
  <c r="AJ547" i="1"/>
  <c r="AK547" i="1"/>
  <c r="AI548" i="1"/>
  <c r="AJ548" i="1"/>
  <c r="AK548" i="1"/>
  <c r="AI549" i="1"/>
  <c r="AJ549" i="1"/>
  <c r="AK549" i="1"/>
  <c r="AI550" i="1"/>
  <c r="AJ550" i="1"/>
  <c r="AK550" i="1"/>
  <c r="AI551" i="1"/>
  <c r="AJ551" i="1"/>
  <c r="AK551" i="1"/>
  <c r="AI552" i="1"/>
  <c r="AJ552" i="1"/>
  <c r="AK552" i="1"/>
  <c r="AI553" i="1"/>
  <c r="AJ553" i="1"/>
  <c r="AK553" i="1"/>
  <c r="AI554" i="1"/>
  <c r="AJ554" i="1"/>
  <c r="AK554" i="1"/>
  <c r="AI555" i="1"/>
  <c r="AJ555" i="1"/>
  <c r="AK555" i="1"/>
  <c r="AI556" i="1"/>
  <c r="AJ556" i="1"/>
  <c r="AK556" i="1"/>
  <c r="AI557" i="1"/>
  <c r="AJ557" i="1"/>
  <c r="AK557" i="1"/>
  <c r="AI558" i="1"/>
  <c r="AJ558" i="1"/>
  <c r="AK558" i="1"/>
  <c r="AI559" i="1"/>
  <c r="AJ559" i="1"/>
  <c r="AK559" i="1"/>
  <c r="AI560" i="1"/>
  <c r="AJ560" i="1"/>
  <c r="AK560" i="1"/>
  <c r="AI561" i="1"/>
  <c r="AJ561" i="1"/>
  <c r="AK561" i="1"/>
  <c r="AI562" i="1"/>
  <c r="AJ562" i="1"/>
  <c r="AK562" i="1"/>
  <c r="AI563" i="1"/>
  <c r="AJ563" i="1"/>
  <c r="AK563" i="1"/>
  <c r="AI564" i="1"/>
  <c r="AJ564" i="1"/>
  <c r="AK564" i="1"/>
  <c r="AI565" i="1"/>
  <c r="AJ565" i="1"/>
  <c r="AK565" i="1"/>
  <c r="AI566" i="1"/>
  <c r="AJ566" i="1"/>
  <c r="AK566" i="1"/>
  <c r="AI567" i="1"/>
  <c r="AJ567" i="1"/>
  <c r="AK567" i="1"/>
  <c r="AI568" i="1"/>
  <c r="AJ568" i="1"/>
  <c r="AK568" i="1"/>
  <c r="AI569" i="1"/>
  <c r="AJ569" i="1"/>
  <c r="AK569" i="1"/>
  <c r="AI570" i="1"/>
  <c r="AJ570" i="1"/>
  <c r="AK570" i="1"/>
  <c r="AI571" i="1"/>
  <c r="AJ571" i="1"/>
  <c r="AK571" i="1"/>
  <c r="AI572" i="1"/>
  <c r="AJ572" i="1"/>
  <c r="AK572" i="1"/>
  <c r="AI573" i="1"/>
  <c r="AJ573" i="1"/>
  <c r="AK573" i="1"/>
  <c r="AI574" i="1"/>
  <c r="AJ574" i="1"/>
  <c r="AK574" i="1"/>
  <c r="AI575" i="1"/>
  <c r="AJ575" i="1"/>
  <c r="AK575" i="1"/>
  <c r="AI576" i="1"/>
  <c r="AJ576" i="1"/>
  <c r="AK576" i="1"/>
  <c r="AI577" i="1"/>
  <c r="AJ577" i="1"/>
  <c r="AK577" i="1"/>
  <c r="AI578" i="1"/>
  <c r="AJ578" i="1"/>
  <c r="AK578" i="1"/>
  <c r="AI579" i="1"/>
  <c r="AJ579" i="1"/>
  <c r="AK579" i="1"/>
  <c r="AI580" i="1"/>
  <c r="AJ580" i="1"/>
  <c r="AK580" i="1"/>
  <c r="AI581" i="1"/>
  <c r="AJ581" i="1"/>
  <c r="AK581" i="1"/>
  <c r="AI582" i="1"/>
  <c r="AJ582" i="1"/>
  <c r="AK582" i="1"/>
  <c r="AI583" i="1"/>
  <c r="AJ583" i="1"/>
  <c r="AK583" i="1"/>
  <c r="AI584" i="1"/>
  <c r="AJ584" i="1"/>
  <c r="AK584" i="1"/>
  <c r="AI585" i="1"/>
  <c r="AJ585" i="1"/>
  <c r="AK585" i="1"/>
  <c r="AI586" i="1"/>
  <c r="AJ586" i="1"/>
  <c r="AK586" i="1"/>
  <c r="AI587" i="1"/>
  <c r="AJ587" i="1"/>
  <c r="AK587" i="1"/>
  <c r="AI588" i="1"/>
  <c r="AJ588" i="1"/>
  <c r="AK588" i="1"/>
  <c r="AI589" i="1"/>
  <c r="AJ589" i="1"/>
  <c r="AK589" i="1"/>
  <c r="AI590" i="1"/>
  <c r="AJ590" i="1"/>
  <c r="AK590" i="1"/>
  <c r="AI591" i="1"/>
  <c r="AJ591" i="1"/>
  <c r="AK591" i="1"/>
  <c r="AI592" i="1"/>
  <c r="AJ592" i="1"/>
  <c r="AK592" i="1"/>
  <c r="AI593" i="1"/>
  <c r="AJ593" i="1"/>
  <c r="AK593" i="1"/>
  <c r="AI594" i="1"/>
  <c r="AJ594" i="1"/>
  <c r="AK594" i="1"/>
  <c r="AI595" i="1"/>
  <c r="AJ595" i="1"/>
  <c r="AK595" i="1"/>
  <c r="AI596" i="1"/>
  <c r="AJ596" i="1"/>
  <c r="AK596" i="1"/>
  <c r="AI597" i="1"/>
  <c r="AJ597" i="1"/>
  <c r="AK597" i="1"/>
  <c r="AI598" i="1"/>
  <c r="AJ598" i="1"/>
  <c r="AK598" i="1"/>
  <c r="AI599" i="1"/>
  <c r="AJ599" i="1"/>
  <c r="AK599" i="1"/>
  <c r="AI600" i="1"/>
  <c r="AJ600" i="1"/>
  <c r="AK600" i="1"/>
  <c r="AI601" i="1"/>
  <c r="AJ601" i="1"/>
  <c r="AK601" i="1"/>
  <c r="AI602" i="1"/>
  <c r="AJ602" i="1"/>
  <c r="AK602" i="1"/>
  <c r="AI603" i="1"/>
  <c r="AJ603" i="1"/>
  <c r="AK603" i="1"/>
  <c r="AI604" i="1"/>
  <c r="AJ604" i="1"/>
  <c r="AK604" i="1"/>
  <c r="AI605" i="1"/>
  <c r="AJ605" i="1"/>
  <c r="AK605" i="1"/>
  <c r="AI606" i="1"/>
  <c r="AJ606" i="1"/>
  <c r="AK606" i="1"/>
  <c r="AI607" i="1"/>
  <c r="AJ607" i="1"/>
  <c r="AK607" i="1"/>
  <c r="AI608" i="1"/>
  <c r="AJ608" i="1"/>
  <c r="AK608" i="1"/>
  <c r="AI609" i="1"/>
  <c r="AJ609" i="1"/>
  <c r="AK609" i="1"/>
  <c r="AI610" i="1"/>
  <c r="AJ610" i="1"/>
  <c r="AK610" i="1"/>
  <c r="AI611" i="1"/>
  <c r="AJ611" i="1"/>
  <c r="AK611" i="1"/>
  <c r="AI612" i="1"/>
  <c r="AJ612" i="1"/>
  <c r="AK612" i="1"/>
  <c r="AI613" i="1"/>
  <c r="AJ613" i="1"/>
  <c r="AK613" i="1"/>
  <c r="AI614" i="1"/>
  <c r="AJ614" i="1"/>
  <c r="AK614" i="1"/>
  <c r="AI615" i="1"/>
  <c r="AJ615" i="1"/>
  <c r="AK615" i="1"/>
  <c r="AI616" i="1"/>
  <c r="AJ616" i="1"/>
  <c r="AK616" i="1"/>
  <c r="AI617" i="1"/>
  <c r="AJ617" i="1"/>
  <c r="AK617" i="1"/>
  <c r="AI618" i="1"/>
  <c r="AJ618" i="1"/>
  <c r="AK618" i="1"/>
  <c r="AI619" i="1"/>
  <c r="AJ619" i="1"/>
  <c r="AK619" i="1"/>
  <c r="AI620" i="1"/>
  <c r="AJ620" i="1"/>
  <c r="AK620" i="1"/>
  <c r="AI621" i="1"/>
  <c r="AJ621" i="1"/>
  <c r="AK621" i="1"/>
  <c r="AI622" i="1"/>
  <c r="AJ622" i="1"/>
  <c r="AK622" i="1"/>
  <c r="AI623" i="1"/>
  <c r="AJ623" i="1"/>
  <c r="AK623" i="1"/>
  <c r="AI624" i="1"/>
  <c r="AJ624" i="1"/>
  <c r="AK624" i="1"/>
  <c r="AI625" i="1"/>
  <c r="AJ625" i="1"/>
  <c r="AK625" i="1"/>
  <c r="AI626" i="1"/>
  <c r="AJ626" i="1"/>
  <c r="AK626" i="1"/>
  <c r="AI627" i="1"/>
  <c r="AJ627" i="1"/>
  <c r="AK627" i="1"/>
  <c r="AI628" i="1"/>
  <c r="AJ628" i="1"/>
  <c r="AK628" i="1"/>
  <c r="AI629" i="1"/>
  <c r="AJ629" i="1"/>
  <c r="AK629" i="1"/>
  <c r="AI630" i="1"/>
  <c r="AJ630" i="1"/>
  <c r="AK630" i="1"/>
  <c r="AI631" i="1"/>
  <c r="AJ631" i="1"/>
  <c r="AK631" i="1"/>
  <c r="AI632" i="1"/>
  <c r="AJ632" i="1"/>
  <c r="AK632" i="1"/>
  <c r="AI633" i="1"/>
  <c r="AJ633" i="1"/>
  <c r="AK633" i="1"/>
  <c r="AI634" i="1"/>
  <c r="AJ634" i="1"/>
  <c r="AK634" i="1"/>
  <c r="AI635" i="1"/>
  <c r="AJ635" i="1"/>
  <c r="AK635" i="1"/>
  <c r="AI636" i="1"/>
  <c r="AJ636" i="1"/>
  <c r="AK636" i="1"/>
  <c r="AI637" i="1"/>
  <c r="AJ637" i="1"/>
  <c r="AK637" i="1"/>
  <c r="AI638" i="1"/>
  <c r="AJ638" i="1"/>
  <c r="AK638" i="1"/>
  <c r="AI639" i="1"/>
  <c r="AJ639" i="1"/>
  <c r="AK639" i="1"/>
  <c r="AI640" i="1"/>
  <c r="AJ640" i="1"/>
  <c r="AK640" i="1"/>
  <c r="AI641" i="1"/>
  <c r="AJ641" i="1"/>
  <c r="AK641" i="1"/>
  <c r="AI642" i="1"/>
  <c r="AJ642" i="1"/>
  <c r="AK642" i="1"/>
  <c r="AI643" i="1"/>
  <c r="AJ643" i="1"/>
  <c r="AK643" i="1"/>
  <c r="AI644" i="1"/>
  <c r="AJ644" i="1"/>
  <c r="AK644" i="1"/>
  <c r="AI645" i="1"/>
  <c r="AJ645" i="1"/>
  <c r="AK645" i="1"/>
  <c r="AI646" i="1"/>
  <c r="AJ646" i="1"/>
  <c r="AK646" i="1"/>
  <c r="AI647" i="1"/>
  <c r="AJ647" i="1"/>
  <c r="AK647" i="1"/>
  <c r="AI648" i="1"/>
  <c r="AJ648" i="1"/>
  <c r="AK648" i="1"/>
  <c r="AI649" i="1"/>
  <c r="AJ649" i="1"/>
  <c r="AK649" i="1"/>
  <c r="AI650" i="1"/>
  <c r="AJ650" i="1"/>
  <c r="AK650" i="1"/>
  <c r="AI651" i="1"/>
  <c r="AJ651" i="1"/>
  <c r="AK651" i="1"/>
  <c r="AI652" i="1"/>
  <c r="AJ652" i="1"/>
  <c r="AK652" i="1"/>
  <c r="AI653" i="1"/>
  <c r="AJ653" i="1"/>
  <c r="AK653" i="1"/>
  <c r="AI654" i="1"/>
  <c r="AJ654" i="1"/>
  <c r="AK654" i="1"/>
  <c r="AI655" i="1"/>
  <c r="AJ655" i="1"/>
  <c r="AK655" i="1"/>
  <c r="AI656" i="1"/>
  <c r="AJ656" i="1"/>
  <c r="AK656" i="1"/>
  <c r="AI657" i="1"/>
  <c r="AJ657" i="1"/>
  <c r="AK657" i="1"/>
  <c r="AI658" i="1"/>
  <c r="AJ658" i="1"/>
  <c r="AK658" i="1"/>
  <c r="AK8" i="1"/>
  <c r="AJ8" i="1"/>
  <c r="BF15" i="1"/>
  <c r="AT9" i="1" l="1"/>
  <c r="AT10" i="1"/>
  <c r="AT11" i="1"/>
  <c r="BF11" i="1" s="1"/>
  <c r="AT12" i="1"/>
  <c r="AT13" i="1"/>
  <c r="AT25" i="1"/>
  <c r="AT37" i="1"/>
  <c r="AT8" i="1"/>
  <c r="BF8" i="1" s="1"/>
  <c r="BF9" i="1"/>
  <c r="AT14" i="1"/>
  <c r="AT16" i="1"/>
  <c r="AT17" i="1"/>
  <c r="AT18" i="1"/>
  <c r="AT19" i="1"/>
  <c r="AT20" i="1"/>
  <c r="AT21" i="1"/>
  <c r="AT22" i="1"/>
  <c r="AT23" i="1"/>
  <c r="AT24" i="1"/>
  <c r="AT26" i="1"/>
  <c r="AT27" i="1"/>
  <c r="AT28" i="1"/>
  <c r="BF28" i="1" s="1"/>
  <c r="AT29" i="1"/>
  <c r="AT30" i="1"/>
  <c r="BF30" i="1" s="1"/>
  <c r="AT31" i="1"/>
  <c r="AT32" i="1"/>
  <c r="BF32" i="1" s="1"/>
  <c r="AT33" i="1"/>
  <c r="AT34" i="1"/>
  <c r="AT35" i="1"/>
  <c r="AT36" i="1"/>
  <c r="BF36" i="1" s="1"/>
  <c r="AT38" i="1"/>
  <c r="AT39" i="1"/>
  <c r="BE39" i="1" s="1"/>
  <c r="AT40" i="1"/>
  <c r="AW40" i="1" s="1"/>
  <c r="AT41" i="1"/>
  <c r="AT42" i="1"/>
  <c r="AT43" i="1"/>
  <c r="BD13" i="1"/>
  <c r="BL13" i="1"/>
  <c r="AT15" i="1"/>
  <c r="BL15" i="1" s="1"/>
  <c r="BL16" i="1"/>
  <c r="BD20" i="1"/>
  <c r="BC20" i="1"/>
  <c r="BD21" i="1"/>
  <c r="BA39" i="1"/>
  <c r="BB39" i="1"/>
  <c r="BC39" i="1" s="1"/>
  <c r="BA40" i="1"/>
  <c r="BB40" i="1"/>
  <c r="BC40" i="1" s="1"/>
  <c r="AT44" i="1"/>
  <c r="AT45" i="1"/>
  <c r="AT46" i="1"/>
  <c r="AT47" i="1"/>
  <c r="BE47" i="1" s="1"/>
  <c r="AT48" i="1"/>
  <c r="BK48" i="1" s="1"/>
  <c r="AT49" i="1"/>
  <c r="AT50" i="1"/>
  <c r="BL20" i="1"/>
  <c r="AT51" i="1"/>
  <c r="BF51" i="1"/>
  <c r="BL24" i="1"/>
  <c r="AT52" i="1"/>
  <c r="BF52" i="1"/>
  <c r="AT53" i="1"/>
  <c r="BF53" i="1"/>
  <c r="AT54" i="1"/>
  <c r="BF54" i="1"/>
  <c r="AT55" i="1"/>
  <c r="BF55" i="1"/>
  <c r="BC25" i="1"/>
  <c r="BL28" i="1"/>
  <c r="BL30" i="1"/>
  <c r="BL32" i="1"/>
  <c r="BL36" i="1"/>
  <c r="AT56" i="1"/>
  <c r="BF56" i="1"/>
  <c r="AT57" i="1"/>
  <c r="BF57" i="1"/>
  <c r="AT58" i="1"/>
  <c r="BF58" i="1"/>
  <c r="AT59" i="1"/>
  <c r="BF59" i="1"/>
  <c r="AT60" i="1"/>
  <c r="BF60" i="1"/>
  <c r="AT61" i="1"/>
  <c r="BF61" i="1"/>
  <c r="AT62" i="1"/>
  <c r="BF62" i="1"/>
  <c r="AT63" i="1"/>
  <c r="BF63" i="1"/>
  <c r="AT64" i="1"/>
  <c r="BF64" i="1"/>
  <c r="AT65" i="1"/>
  <c r="BF65" i="1"/>
  <c r="AT66" i="1"/>
  <c r="BF66" i="1"/>
  <c r="AT67" i="1"/>
  <c r="BF67" i="1"/>
  <c r="BA37" i="1"/>
  <c r="BB37" i="1"/>
  <c r="BC37" i="1" s="1"/>
  <c r="BL38" i="1"/>
  <c r="BA56" i="1"/>
  <c r="BB56" i="1"/>
  <c r="BD56" i="1"/>
  <c r="BA57" i="1"/>
  <c r="BB57" i="1"/>
  <c r="BC57" i="1" s="1"/>
  <c r="AT68" i="1"/>
  <c r="BF68" i="1"/>
  <c r="AT69" i="1"/>
  <c r="BF69" i="1"/>
  <c r="AT70" i="1"/>
  <c r="BL42" i="1"/>
  <c r="BL46" i="1"/>
  <c r="BL51" i="1"/>
  <c r="BL52" i="1"/>
  <c r="BL53" i="1"/>
  <c r="BL54" i="1"/>
  <c r="BL55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BF83" i="1"/>
  <c r="AT84" i="1"/>
  <c r="BF84" i="1"/>
  <c r="AT85" i="1"/>
  <c r="BF85" i="1"/>
  <c r="AT86" i="1"/>
  <c r="BF86" i="1"/>
  <c r="BL56" i="1"/>
  <c r="AT87" i="1"/>
  <c r="BF87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2" i="1"/>
  <c r="BL76" i="1"/>
  <c r="BL78" i="1"/>
  <c r="BL80" i="1"/>
  <c r="BL83" i="1"/>
  <c r="BL84" i="1"/>
  <c r="BL85" i="1"/>
  <c r="BL86" i="1"/>
  <c r="BL87" i="1"/>
  <c r="AT88" i="1"/>
  <c r="BL88" i="1"/>
  <c r="AT89" i="1"/>
  <c r="BL89" i="1"/>
  <c r="AT90" i="1"/>
  <c r="BL90" i="1"/>
  <c r="AT91" i="1"/>
  <c r="BL91" i="1"/>
  <c r="AT92" i="1"/>
  <c r="BL92" i="1"/>
  <c r="AT93" i="1"/>
  <c r="BL93" i="1"/>
  <c r="AT94" i="1"/>
  <c r="BL94" i="1"/>
  <c r="AT95" i="1"/>
  <c r="BL95" i="1"/>
  <c r="AT96" i="1"/>
  <c r="BL96" i="1"/>
  <c r="AT97" i="1"/>
  <c r="BL97" i="1"/>
  <c r="AT98" i="1"/>
  <c r="BL98" i="1"/>
  <c r="AT99" i="1"/>
  <c r="BL99" i="1"/>
  <c r="AT100" i="1"/>
  <c r="BL100" i="1"/>
  <c r="AT101" i="1"/>
  <c r="BL101" i="1"/>
  <c r="AT102" i="1"/>
  <c r="BA102" i="1"/>
  <c r="BB102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AT103" i="1"/>
  <c r="BA103" i="1"/>
  <c r="BB103" i="1"/>
  <c r="BD103" i="1"/>
  <c r="BF103" i="1"/>
  <c r="AT104" i="1"/>
  <c r="BF104" i="1"/>
  <c r="AT105" i="1"/>
  <c r="BF105" i="1"/>
  <c r="AT106" i="1"/>
  <c r="BF106" i="1"/>
  <c r="AT107" i="1"/>
  <c r="BF107" i="1"/>
  <c r="AT108" i="1"/>
  <c r="BF108" i="1"/>
  <c r="AT109" i="1"/>
  <c r="BF109" i="1"/>
  <c r="AT110" i="1"/>
  <c r="BF110" i="1"/>
  <c r="AT111" i="1"/>
  <c r="BF111" i="1"/>
  <c r="AT112" i="1"/>
  <c r="BF112" i="1"/>
  <c r="AT113" i="1"/>
  <c r="BF113" i="1"/>
  <c r="AT114" i="1"/>
  <c r="BF114" i="1"/>
  <c r="AT115" i="1"/>
  <c r="BF115" i="1"/>
  <c r="AT116" i="1"/>
  <c r="BF116" i="1"/>
  <c r="AT117" i="1"/>
  <c r="BF117" i="1"/>
  <c r="AT118" i="1"/>
  <c r="BF118" i="1"/>
  <c r="AT119" i="1"/>
  <c r="BF119" i="1"/>
  <c r="AT120" i="1"/>
  <c r="BF120" i="1"/>
  <c r="AT121" i="1"/>
  <c r="BF121" i="1"/>
  <c r="AT122" i="1"/>
  <c r="BF122" i="1"/>
  <c r="AT123" i="1"/>
  <c r="BA123" i="1"/>
  <c r="BB123" i="1"/>
  <c r="BD123" i="1" s="1"/>
  <c r="BF123" i="1"/>
  <c r="AT124" i="1"/>
  <c r="BA124" i="1"/>
  <c r="BB124" i="1"/>
  <c r="BD124" i="1"/>
  <c r="BF124" i="1"/>
  <c r="AT125" i="1"/>
  <c r="BF125" i="1"/>
  <c r="AT126" i="1"/>
  <c r="BF126" i="1"/>
  <c r="AT127" i="1"/>
  <c r="BF127" i="1"/>
  <c r="AT128" i="1"/>
  <c r="BF128" i="1"/>
  <c r="AT129" i="1"/>
  <c r="BF129" i="1"/>
  <c r="AT130" i="1"/>
  <c r="BF130" i="1"/>
  <c r="AT131" i="1"/>
  <c r="BF131" i="1"/>
  <c r="AT132" i="1"/>
  <c r="BF132" i="1"/>
  <c r="BL102" i="1"/>
  <c r="AT133" i="1"/>
  <c r="BF133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AT134" i="1"/>
  <c r="BF134" i="1"/>
  <c r="AT135" i="1"/>
  <c r="BF135" i="1"/>
  <c r="AT136" i="1"/>
  <c r="BF136" i="1"/>
  <c r="BH166" i="1" s="1"/>
  <c r="AT137" i="1"/>
  <c r="BF137" i="1"/>
  <c r="AT138" i="1"/>
  <c r="BF138" i="1"/>
  <c r="AT139" i="1"/>
  <c r="BF139" i="1"/>
  <c r="AT140" i="1"/>
  <c r="BF140" i="1"/>
  <c r="AT141" i="1"/>
  <c r="BF141" i="1"/>
  <c r="AT142" i="1"/>
  <c r="BF142" i="1"/>
  <c r="AT143" i="1"/>
  <c r="BF143" i="1"/>
  <c r="AT144" i="1"/>
  <c r="BF144" i="1"/>
  <c r="AT145" i="1"/>
  <c r="BF145" i="1"/>
  <c r="AT146" i="1"/>
  <c r="BF146" i="1"/>
  <c r="AT147" i="1"/>
  <c r="BF147" i="1"/>
  <c r="AT148" i="1"/>
  <c r="BF148" i="1"/>
  <c r="AT149" i="1"/>
  <c r="BF149" i="1"/>
  <c r="AT150" i="1"/>
  <c r="BF150" i="1"/>
  <c r="AT151" i="1"/>
  <c r="BF151" i="1"/>
  <c r="AT152" i="1"/>
  <c r="BF152" i="1"/>
  <c r="AT153" i="1"/>
  <c r="BF153" i="1"/>
  <c r="BL123" i="1"/>
  <c r="AT154" i="1"/>
  <c r="BF154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AT155" i="1"/>
  <c r="BL155" i="1"/>
  <c r="AT156" i="1"/>
  <c r="BL156" i="1"/>
  <c r="AT157" i="1"/>
  <c r="BL157" i="1"/>
  <c r="AT158" i="1"/>
  <c r="BL158" i="1"/>
  <c r="AT159" i="1"/>
  <c r="BL159" i="1"/>
  <c r="AT160" i="1"/>
  <c r="BL160" i="1"/>
  <c r="AT161" i="1"/>
  <c r="BL161" i="1"/>
  <c r="AT162" i="1"/>
  <c r="BL162" i="1"/>
  <c r="AT163" i="1"/>
  <c r="BL163" i="1"/>
  <c r="AT164" i="1"/>
  <c r="BL164" i="1"/>
  <c r="AT165" i="1"/>
  <c r="BL165" i="1"/>
  <c r="AT166" i="1"/>
  <c r="BA166" i="1"/>
  <c r="BB166" i="1"/>
  <c r="BD166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H196" i="1" s="1"/>
  <c r="AT167" i="1"/>
  <c r="BA167" i="1"/>
  <c r="BB167" i="1"/>
  <c r="BD167" i="1"/>
  <c r="BF167" i="1"/>
  <c r="AT168" i="1"/>
  <c r="BF168" i="1"/>
  <c r="AT169" i="1"/>
  <c r="BF169" i="1"/>
  <c r="AT170" i="1"/>
  <c r="BF170" i="1"/>
  <c r="AT171" i="1"/>
  <c r="BF171" i="1"/>
  <c r="AT172" i="1"/>
  <c r="BF172" i="1"/>
  <c r="AT173" i="1"/>
  <c r="BF173" i="1"/>
  <c r="AT174" i="1"/>
  <c r="BF174" i="1"/>
  <c r="AT175" i="1"/>
  <c r="BF175" i="1"/>
  <c r="AT176" i="1"/>
  <c r="BF176" i="1"/>
  <c r="AT177" i="1"/>
  <c r="BF177" i="1"/>
  <c r="AT178" i="1"/>
  <c r="BF178" i="1"/>
  <c r="AT179" i="1"/>
  <c r="BF179" i="1"/>
  <c r="AT180" i="1"/>
  <c r="BF180" i="1"/>
  <c r="AT181" i="1"/>
  <c r="BF181" i="1"/>
  <c r="AT182" i="1"/>
  <c r="BF182" i="1"/>
  <c r="AT183" i="1"/>
  <c r="BF183" i="1"/>
  <c r="AT184" i="1"/>
  <c r="BF184" i="1"/>
  <c r="AT185" i="1"/>
  <c r="BF185" i="1"/>
  <c r="AT186" i="1"/>
  <c r="BF186" i="1"/>
  <c r="AT187" i="1"/>
  <c r="BF187" i="1"/>
  <c r="AT188" i="1"/>
  <c r="BF188" i="1"/>
  <c r="AT189" i="1"/>
  <c r="BF189" i="1"/>
  <c r="AT190" i="1"/>
  <c r="BF190" i="1"/>
  <c r="AT191" i="1"/>
  <c r="BF191" i="1"/>
  <c r="AT192" i="1"/>
  <c r="BF192" i="1"/>
  <c r="AT193" i="1"/>
  <c r="BF193" i="1"/>
  <c r="AT194" i="1"/>
  <c r="BF194" i="1"/>
  <c r="AT195" i="1"/>
  <c r="BF195" i="1"/>
  <c r="AT196" i="1"/>
  <c r="BA196" i="1"/>
  <c r="BB196" i="1"/>
  <c r="BD196" i="1" s="1"/>
  <c r="BJ196" i="1" s="1"/>
  <c r="BF196" i="1"/>
  <c r="BH197" i="1" s="1"/>
  <c r="BJ166" i="1"/>
  <c r="BL166" i="1"/>
  <c r="AT197" i="1"/>
  <c r="BA197" i="1"/>
  <c r="BB197" i="1"/>
  <c r="BD197" i="1" s="1"/>
  <c r="BF197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AT198" i="1"/>
  <c r="BF198" i="1"/>
  <c r="AT199" i="1"/>
  <c r="BF199" i="1"/>
  <c r="AT200" i="1"/>
  <c r="BF200" i="1"/>
  <c r="AT201" i="1"/>
  <c r="BF201" i="1"/>
  <c r="AT202" i="1"/>
  <c r="BF202" i="1"/>
  <c r="AT203" i="1"/>
  <c r="BF203" i="1"/>
  <c r="AT204" i="1"/>
  <c r="BF204" i="1"/>
  <c r="AT205" i="1"/>
  <c r="BF205" i="1"/>
  <c r="AT206" i="1"/>
  <c r="BF206" i="1"/>
  <c r="AT207" i="1"/>
  <c r="BF207" i="1"/>
  <c r="AT208" i="1"/>
  <c r="BF208" i="1"/>
  <c r="AT209" i="1"/>
  <c r="BF209" i="1"/>
  <c r="AT210" i="1"/>
  <c r="BF210" i="1"/>
  <c r="AT211" i="1"/>
  <c r="BF211" i="1"/>
  <c r="AT212" i="1"/>
  <c r="BF212" i="1"/>
  <c r="AT213" i="1"/>
  <c r="BF213" i="1"/>
  <c r="AT214" i="1"/>
  <c r="BF214" i="1"/>
  <c r="AT215" i="1"/>
  <c r="BF215" i="1"/>
  <c r="AT216" i="1"/>
  <c r="BF216" i="1"/>
  <c r="AT217" i="1"/>
  <c r="BF217" i="1"/>
  <c r="AT218" i="1"/>
  <c r="BF218" i="1"/>
  <c r="AT219" i="1"/>
  <c r="BF219" i="1"/>
  <c r="AT220" i="1"/>
  <c r="BA220" i="1"/>
  <c r="BB220" i="1"/>
  <c r="BF220" i="1"/>
  <c r="AT221" i="1"/>
  <c r="BA221" i="1"/>
  <c r="BB221" i="1"/>
  <c r="BD221" i="1"/>
  <c r="BJ221" i="1" s="1"/>
  <c r="BF221" i="1"/>
  <c r="AT222" i="1"/>
  <c r="BF222" i="1"/>
  <c r="AT223" i="1"/>
  <c r="BF223" i="1"/>
  <c r="AT224" i="1"/>
  <c r="BF224" i="1"/>
  <c r="AT225" i="1"/>
  <c r="BF225" i="1"/>
  <c r="AT226" i="1"/>
  <c r="BF226" i="1"/>
  <c r="BL196" i="1"/>
  <c r="AT227" i="1"/>
  <c r="BF227" i="1"/>
  <c r="BL197" i="1"/>
  <c r="BL198" i="1"/>
  <c r="BL199" i="1"/>
  <c r="BL200" i="1"/>
  <c r="BL201" i="1"/>
  <c r="BL202" i="1"/>
  <c r="BL203" i="1"/>
  <c r="BL204" i="1"/>
  <c r="BL205" i="1"/>
  <c r="BL206" i="1"/>
  <c r="BL207" i="1"/>
  <c r="BL208" i="1"/>
  <c r="BL209" i="1"/>
  <c r="BL210" i="1"/>
  <c r="BL211" i="1"/>
  <c r="BL212" i="1"/>
  <c r="BL213" i="1"/>
  <c r="BL214" i="1"/>
  <c r="BL215" i="1"/>
  <c r="BL216" i="1"/>
  <c r="BL217" i="1"/>
  <c r="BL218" i="1"/>
  <c r="BL219" i="1"/>
  <c r="AT228" i="1"/>
  <c r="BF228" i="1"/>
  <c r="AT229" i="1"/>
  <c r="BF229" i="1"/>
  <c r="AT230" i="1"/>
  <c r="BF230" i="1"/>
  <c r="AT231" i="1"/>
  <c r="BF231" i="1"/>
  <c r="AT232" i="1"/>
  <c r="BF232" i="1"/>
  <c r="AT233" i="1"/>
  <c r="BF233" i="1"/>
  <c r="AT234" i="1"/>
  <c r="BF234" i="1"/>
  <c r="AT235" i="1"/>
  <c r="BF235" i="1"/>
  <c r="AT236" i="1"/>
  <c r="BF236" i="1"/>
  <c r="AT237" i="1"/>
  <c r="BF237" i="1"/>
  <c r="AT238" i="1"/>
  <c r="BF238" i="1"/>
  <c r="AT239" i="1"/>
  <c r="BF239" i="1"/>
  <c r="AT240" i="1"/>
  <c r="BF240" i="1"/>
  <c r="AT241" i="1"/>
  <c r="BF241" i="1"/>
  <c r="AT242" i="1"/>
  <c r="BF242" i="1"/>
  <c r="AT243" i="1"/>
  <c r="BF243" i="1"/>
  <c r="AT244" i="1"/>
  <c r="BF244" i="1"/>
  <c r="AT245" i="1"/>
  <c r="BF245" i="1"/>
  <c r="AT246" i="1"/>
  <c r="BF246" i="1"/>
  <c r="AT247" i="1"/>
  <c r="BF247" i="1"/>
  <c r="AT248" i="1"/>
  <c r="BF248" i="1"/>
  <c r="AT249" i="1"/>
  <c r="BF249" i="1"/>
  <c r="AT250" i="1"/>
  <c r="BF250" i="1"/>
  <c r="BH220" i="1"/>
  <c r="BL220" i="1"/>
  <c r="AT251" i="1"/>
  <c r="BA251" i="1"/>
  <c r="BB251" i="1"/>
  <c r="BD251" i="1"/>
  <c r="BF251" i="1"/>
  <c r="BH221" i="1"/>
  <c r="BL221" i="1"/>
  <c r="BL222" i="1"/>
  <c r="BL223" i="1"/>
  <c r="BL224" i="1"/>
  <c r="BL225" i="1"/>
  <c r="BL226" i="1"/>
  <c r="BL227" i="1"/>
  <c r="BL228" i="1"/>
  <c r="BL229" i="1"/>
  <c r="BL230" i="1"/>
  <c r="BL231" i="1"/>
  <c r="BL232" i="1"/>
  <c r="BL233" i="1"/>
  <c r="BL234" i="1"/>
  <c r="BL235" i="1"/>
  <c r="BL236" i="1"/>
  <c r="BL237" i="1"/>
  <c r="BL238" i="1"/>
  <c r="BL239" i="1"/>
  <c r="BL240" i="1"/>
  <c r="BL241" i="1"/>
  <c r="BL242" i="1"/>
  <c r="BL243" i="1"/>
  <c r="BL244" i="1"/>
  <c r="BL245" i="1"/>
  <c r="BL246" i="1"/>
  <c r="BL247" i="1"/>
  <c r="BL248" i="1"/>
  <c r="BL249" i="1"/>
  <c r="BL250" i="1"/>
  <c r="AT252" i="1"/>
  <c r="BA252" i="1"/>
  <c r="BB252" i="1"/>
  <c r="BF252" i="1"/>
  <c r="AT253" i="1"/>
  <c r="BF253" i="1"/>
  <c r="AT254" i="1"/>
  <c r="BF254" i="1"/>
  <c r="AT255" i="1"/>
  <c r="BF255" i="1"/>
  <c r="AT256" i="1"/>
  <c r="BF256" i="1"/>
  <c r="AT257" i="1"/>
  <c r="BF257" i="1"/>
  <c r="AT258" i="1"/>
  <c r="BF258" i="1"/>
  <c r="AT259" i="1"/>
  <c r="BF259" i="1"/>
  <c r="AT260" i="1"/>
  <c r="BF260" i="1"/>
  <c r="AT261" i="1"/>
  <c r="BF261" i="1"/>
  <c r="AT262" i="1"/>
  <c r="BF262" i="1"/>
  <c r="AT263" i="1"/>
  <c r="BF263" i="1"/>
  <c r="AT264" i="1"/>
  <c r="BF264" i="1"/>
  <c r="AT265" i="1"/>
  <c r="BF265" i="1"/>
  <c r="AT266" i="1"/>
  <c r="BF266" i="1"/>
  <c r="AT267" i="1"/>
  <c r="BF267" i="1"/>
  <c r="AT268" i="1"/>
  <c r="BF268" i="1"/>
  <c r="AT269" i="1"/>
  <c r="BF269" i="1"/>
  <c r="AT270" i="1"/>
  <c r="BF270" i="1"/>
  <c r="AT271" i="1"/>
  <c r="BF271" i="1"/>
  <c r="AT272" i="1"/>
  <c r="BF272" i="1"/>
  <c r="AT273" i="1"/>
  <c r="BF273" i="1"/>
  <c r="AT274" i="1"/>
  <c r="BF274" i="1"/>
  <c r="AT275" i="1"/>
  <c r="BF275" i="1"/>
  <c r="AT276" i="1"/>
  <c r="BF276" i="1"/>
  <c r="AT277" i="1"/>
  <c r="BF277" i="1"/>
  <c r="AT278" i="1"/>
  <c r="BF278" i="1"/>
  <c r="AT279" i="1"/>
  <c r="BF279" i="1"/>
  <c r="AT280" i="1"/>
  <c r="BF280" i="1"/>
  <c r="AT281" i="1"/>
  <c r="BF281" i="1"/>
  <c r="BL251" i="1"/>
  <c r="AT282" i="1"/>
  <c r="BF282" i="1"/>
  <c r="BL252" i="1"/>
  <c r="BL253" i="1"/>
  <c r="BL254" i="1"/>
  <c r="BL255" i="1"/>
  <c r="BL256" i="1"/>
  <c r="BL257" i="1"/>
  <c r="BL258" i="1"/>
  <c r="BL259" i="1"/>
  <c r="BL260" i="1"/>
  <c r="BL261" i="1"/>
  <c r="BL262" i="1"/>
  <c r="BL263" i="1"/>
  <c r="BL264" i="1"/>
  <c r="BL265" i="1"/>
  <c r="BL266" i="1"/>
  <c r="BL267" i="1"/>
  <c r="BL268" i="1"/>
  <c r="BL269" i="1"/>
  <c r="BL270" i="1"/>
  <c r="BL271" i="1"/>
  <c r="BL272" i="1"/>
  <c r="BL273" i="1"/>
  <c r="BL274" i="1"/>
  <c r="BL275" i="1"/>
  <c r="BL276" i="1"/>
  <c r="BL277" i="1"/>
  <c r="BL278" i="1"/>
  <c r="BL279" i="1"/>
  <c r="BL280" i="1"/>
  <c r="BL281" i="1"/>
  <c r="BL282" i="1"/>
  <c r="AT283" i="1"/>
  <c r="BL283" i="1"/>
  <c r="AT284" i="1"/>
  <c r="BL284" i="1"/>
  <c r="AT285" i="1"/>
  <c r="BL285" i="1"/>
  <c r="AT286" i="1"/>
  <c r="BL286" i="1"/>
  <c r="AT287" i="1"/>
  <c r="BA287" i="1"/>
  <c r="BB287" i="1"/>
  <c r="BD287" i="1"/>
  <c r="BF283" i="1"/>
  <c r="BF284" i="1"/>
  <c r="BF285" i="1"/>
  <c r="BF286" i="1"/>
  <c r="BF287" i="1"/>
  <c r="AT288" i="1"/>
  <c r="BA288" i="1"/>
  <c r="BB288" i="1"/>
  <c r="BD288" i="1" s="1"/>
  <c r="BF288" i="1"/>
  <c r="AT289" i="1"/>
  <c r="BF289" i="1"/>
  <c r="AT290" i="1"/>
  <c r="BF290" i="1"/>
  <c r="AT291" i="1"/>
  <c r="BF291" i="1"/>
  <c r="AT292" i="1"/>
  <c r="BF292" i="1"/>
  <c r="AT293" i="1"/>
  <c r="BF293" i="1"/>
  <c r="AT294" i="1"/>
  <c r="BF294" i="1"/>
  <c r="AT295" i="1"/>
  <c r="BF295" i="1"/>
  <c r="AT296" i="1"/>
  <c r="BF296" i="1"/>
  <c r="AT297" i="1"/>
  <c r="BF297" i="1"/>
  <c r="AT298" i="1"/>
  <c r="BF298" i="1"/>
  <c r="AT299" i="1"/>
  <c r="BF299" i="1"/>
  <c r="AT300" i="1"/>
  <c r="BF300" i="1"/>
  <c r="AT301" i="1"/>
  <c r="BF301" i="1"/>
  <c r="AT302" i="1"/>
  <c r="BF302" i="1"/>
  <c r="AT303" i="1"/>
  <c r="BF303" i="1"/>
  <c r="AT304" i="1"/>
  <c r="BF304" i="1"/>
  <c r="AT305" i="1"/>
  <c r="BF305" i="1"/>
  <c r="AT306" i="1"/>
  <c r="BA306" i="1"/>
  <c r="BB306" i="1"/>
  <c r="BD306" i="1"/>
  <c r="BF306" i="1"/>
  <c r="AT307" i="1"/>
  <c r="BA307" i="1"/>
  <c r="BB307" i="1"/>
  <c r="BD307" i="1" s="1"/>
  <c r="BF307" i="1"/>
  <c r="AT308" i="1"/>
  <c r="BF308" i="1"/>
  <c r="AT309" i="1"/>
  <c r="BF309" i="1"/>
  <c r="AT310" i="1"/>
  <c r="BF310" i="1"/>
  <c r="AT311" i="1"/>
  <c r="BF311" i="1"/>
  <c r="AT312" i="1"/>
  <c r="BF312" i="1"/>
  <c r="AT313" i="1"/>
  <c r="BF313" i="1"/>
  <c r="AT314" i="1"/>
  <c r="BF314" i="1"/>
  <c r="AT315" i="1"/>
  <c r="BF315" i="1"/>
  <c r="AT316" i="1"/>
  <c r="BF316" i="1"/>
  <c r="AT317" i="1"/>
  <c r="BF317" i="1"/>
  <c r="BL287" i="1"/>
  <c r="AT318" i="1"/>
  <c r="BF318" i="1"/>
  <c r="BL288" i="1"/>
  <c r="BL289" i="1"/>
  <c r="BL290" i="1"/>
  <c r="BL291" i="1"/>
  <c r="BL292" i="1"/>
  <c r="BL293" i="1"/>
  <c r="BL294" i="1"/>
  <c r="BL295" i="1"/>
  <c r="BL296" i="1"/>
  <c r="BL297" i="1"/>
  <c r="BL298" i="1"/>
  <c r="BL299" i="1"/>
  <c r="BL300" i="1"/>
  <c r="BL301" i="1"/>
  <c r="BL302" i="1"/>
  <c r="BL303" i="1"/>
  <c r="BL304" i="1"/>
  <c r="BL305" i="1"/>
  <c r="AT319" i="1"/>
  <c r="BF319" i="1"/>
  <c r="AT320" i="1"/>
  <c r="BF320" i="1"/>
  <c r="AT321" i="1"/>
  <c r="BF321" i="1"/>
  <c r="AT322" i="1"/>
  <c r="BA322" i="1"/>
  <c r="BB322" i="1"/>
  <c r="BF322" i="1"/>
  <c r="AT323" i="1"/>
  <c r="BF323" i="1"/>
  <c r="AT324" i="1"/>
  <c r="BF324" i="1"/>
  <c r="AT325" i="1"/>
  <c r="BF325" i="1"/>
  <c r="AT326" i="1"/>
  <c r="BF326" i="1"/>
  <c r="AT327" i="1"/>
  <c r="BF327" i="1"/>
  <c r="AT328" i="1"/>
  <c r="BF328" i="1"/>
  <c r="AT329" i="1"/>
  <c r="BF329" i="1"/>
  <c r="AT330" i="1"/>
  <c r="BF330" i="1"/>
  <c r="AT331" i="1"/>
  <c r="BF331" i="1"/>
  <c r="AT332" i="1"/>
  <c r="BF332" i="1"/>
  <c r="AT333" i="1"/>
  <c r="BF333" i="1"/>
  <c r="AT334" i="1"/>
  <c r="BF334" i="1"/>
  <c r="AT335" i="1"/>
  <c r="BF335" i="1"/>
  <c r="AT336" i="1"/>
  <c r="BF336" i="1"/>
  <c r="BL306" i="1"/>
  <c r="AT337" i="1"/>
  <c r="BF337" i="1"/>
  <c r="BH307" i="1"/>
  <c r="BL307" i="1"/>
  <c r="BL308" i="1"/>
  <c r="BL309" i="1"/>
  <c r="BL310" i="1"/>
  <c r="BL311" i="1"/>
  <c r="BL312" i="1"/>
  <c r="BL313" i="1"/>
  <c r="BL314" i="1"/>
  <c r="BL315" i="1"/>
  <c r="BL316" i="1"/>
  <c r="BL317" i="1"/>
  <c r="BL318" i="1"/>
  <c r="BL319" i="1"/>
  <c r="BL320" i="1"/>
  <c r="BL321" i="1"/>
  <c r="AT338" i="1"/>
  <c r="BF338" i="1"/>
  <c r="AT339" i="1"/>
  <c r="BF339" i="1"/>
  <c r="AT340" i="1"/>
  <c r="BF340" i="1"/>
  <c r="AT341" i="1"/>
  <c r="BF341" i="1"/>
  <c r="AT342" i="1"/>
  <c r="BF342" i="1"/>
  <c r="AT343" i="1"/>
  <c r="BF343" i="1"/>
  <c r="AT344" i="1"/>
  <c r="BF344" i="1"/>
  <c r="AT345" i="1"/>
  <c r="BF345" i="1"/>
  <c r="AT346" i="1"/>
  <c r="BF346" i="1"/>
  <c r="AT347" i="1"/>
  <c r="BF347" i="1"/>
  <c r="AT348" i="1"/>
  <c r="BF348" i="1"/>
  <c r="AT349" i="1"/>
  <c r="BF349" i="1"/>
  <c r="AT350" i="1"/>
  <c r="BF350" i="1"/>
  <c r="AT351" i="1"/>
  <c r="BF351" i="1"/>
  <c r="AT352" i="1"/>
  <c r="BF352" i="1"/>
  <c r="BL322" i="1"/>
  <c r="BL323" i="1"/>
  <c r="BL324" i="1"/>
  <c r="BL325" i="1"/>
  <c r="BL326" i="1"/>
  <c r="BL327" i="1"/>
  <c r="BL328" i="1"/>
  <c r="BL329" i="1"/>
  <c r="BL330" i="1"/>
  <c r="BL331" i="1"/>
  <c r="BL332" i="1"/>
  <c r="BL333" i="1"/>
  <c r="BL334" i="1"/>
  <c r="BL335" i="1"/>
  <c r="BL336" i="1"/>
  <c r="BL337" i="1"/>
  <c r="BL338" i="1"/>
  <c r="BL339" i="1"/>
  <c r="BL340" i="1"/>
  <c r="BL341" i="1"/>
  <c r="BL342" i="1"/>
  <c r="BL343" i="1"/>
  <c r="BL344" i="1"/>
  <c r="BL345" i="1"/>
  <c r="BL346" i="1"/>
  <c r="BL347" i="1"/>
  <c r="BL348" i="1"/>
  <c r="BL349" i="1"/>
  <c r="BL350" i="1"/>
  <c r="BL351" i="1"/>
  <c r="BL352" i="1"/>
  <c r="AT353" i="1"/>
  <c r="BL353" i="1"/>
  <c r="AT354" i="1"/>
  <c r="BL354" i="1"/>
  <c r="AT355" i="1"/>
  <c r="BL355" i="1"/>
  <c r="AT356" i="1"/>
  <c r="BL356" i="1"/>
  <c r="AT357" i="1"/>
  <c r="BL357" i="1"/>
  <c r="AT358" i="1"/>
  <c r="BL358" i="1"/>
  <c r="AT359" i="1"/>
  <c r="BL359" i="1"/>
  <c r="AT360" i="1"/>
  <c r="BL360" i="1"/>
  <c r="AT361" i="1"/>
  <c r="BL361" i="1"/>
  <c r="AT362" i="1"/>
  <c r="BL362" i="1"/>
  <c r="AT363" i="1"/>
  <c r="BL363" i="1"/>
  <c r="AT364" i="1"/>
  <c r="BL364" i="1"/>
  <c r="AT365" i="1"/>
  <c r="BL365" i="1"/>
  <c r="AT366" i="1"/>
  <c r="BL366" i="1"/>
  <c r="AT367" i="1"/>
  <c r="BL367" i="1"/>
  <c r="AT368" i="1"/>
  <c r="BL368" i="1"/>
  <c r="AT369" i="1"/>
  <c r="BA369" i="1"/>
  <c r="BB369" i="1"/>
  <c r="BF353" i="1"/>
  <c r="BH348" i="1" s="1"/>
  <c r="BF354" i="1"/>
  <c r="BF355" i="1"/>
  <c r="BF356" i="1"/>
  <c r="BF357" i="1"/>
  <c r="BF358" i="1"/>
  <c r="BF359" i="1"/>
  <c r="BF360" i="1"/>
  <c r="BF361" i="1"/>
  <c r="BF362" i="1"/>
  <c r="BF363" i="1"/>
  <c r="BF364" i="1"/>
  <c r="BF365" i="1"/>
  <c r="BF366" i="1"/>
  <c r="BF367" i="1"/>
  <c r="BF368" i="1"/>
  <c r="BF369" i="1"/>
  <c r="BH397" i="1" s="1"/>
  <c r="AT370" i="1"/>
  <c r="BA370" i="1"/>
  <c r="BB370" i="1"/>
  <c r="BD370" i="1"/>
  <c r="BF370" i="1"/>
  <c r="AT371" i="1"/>
  <c r="BF371" i="1"/>
  <c r="AT372" i="1"/>
  <c r="BF372" i="1"/>
  <c r="AT373" i="1"/>
  <c r="BF373" i="1"/>
  <c r="AT374" i="1"/>
  <c r="BF374" i="1"/>
  <c r="AT375" i="1"/>
  <c r="BF375" i="1"/>
  <c r="AT376" i="1"/>
  <c r="BF376" i="1"/>
  <c r="AT377" i="1"/>
  <c r="BF377" i="1"/>
  <c r="AT378" i="1"/>
  <c r="BF378" i="1"/>
  <c r="AT379" i="1"/>
  <c r="BF379" i="1"/>
  <c r="AT380" i="1"/>
  <c r="BF380" i="1"/>
  <c r="AT381" i="1"/>
  <c r="BF381" i="1"/>
  <c r="AT382" i="1"/>
  <c r="BF382" i="1"/>
  <c r="AT383" i="1"/>
  <c r="BA383" i="1"/>
  <c r="BB383" i="1"/>
  <c r="BF383" i="1"/>
  <c r="AT384" i="1"/>
  <c r="BA384" i="1"/>
  <c r="BB384" i="1"/>
  <c r="BD384" i="1"/>
  <c r="BF384" i="1"/>
  <c r="AT385" i="1"/>
  <c r="BF385" i="1"/>
  <c r="AT386" i="1"/>
  <c r="BF386" i="1"/>
  <c r="AT387" i="1"/>
  <c r="BF387" i="1"/>
  <c r="AT388" i="1"/>
  <c r="BF388" i="1"/>
  <c r="AT389" i="1"/>
  <c r="BF389" i="1"/>
  <c r="AT390" i="1"/>
  <c r="BF390" i="1"/>
  <c r="AT391" i="1"/>
  <c r="BF391" i="1"/>
  <c r="AT392" i="1"/>
  <c r="BF392" i="1"/>
  <c r="AT393" i="1"/>
  <c r="BF393" i="1"/>
  <c r="AT394" i="1"/>
  <c r="BF394" i="1"/>
  <c r="AT395" i="1"/>
  <c r="BA395" i="1"/>
  <c r="BB395" i="1"/>
  <c r="BD395" i="1" s="1"/>
  <c r="BF395" i="1"/>
  <c r="AT396" i="1"/>
  <c r="BA396" i="1"/>
  <c r="BB396" i="1"/>
  <c r="BD396" i="1"/>
  <c r="BF396" i="1"/>
  <c r="AT397" i="1"/>
  <c r="BF397" i="1"/>
  <c r="AT398" i="1"/>
  <c r="BF398" i="1"/>
  <c r="AT399" i="1"/>
  <c r="BF399" i="1"/>
  <c r="BL369" i="1"/>
  <c r="AT400" i="1"/>
  <c r="BF400" i="1"/>
  <c r="BL370" i="1"/>
  <c r="BL371" i="1"/>
  <c r="BL372" i="1"/>
  <c r="BL373" i="1"/>
  <c r="BL374" i="1"/>
  <c r="BL375" i="1"/>
  <c r="BL376" i="1"/>
  <c r="BL377" i="1"/>
  <c r="BL378" i="1"/>
  <c r="BL379" i="1"/>
  <c r="BL380" i="1"/>
  <c r="BL381" i="1"/>
  <c r="BL382" i="1"/>
  <c r="AT401" i="1"/>
  <c r="BF401" i="1"/>
  <c r="AT402" i="1"/>
  <c r="BF402" i="1"/>
  <c r="AT403" i="1"/>
  <c r="BF403" i="1"/>
  <c r="AT404" i="1"/>
  <c r="BF404" i="1"/>
  <c r="AT405" i="1"/>
  <c r="BF405" i="1"/>
  <c r="AT406" i="1"/>
  <c r="BF406" i="1"/>
  <c r="AT407" i="1"/>
  <c r="BF407" i="1"/>
  <c r="AT408" i="1"/>
  <c r="BF408" i="1"/>
  <c r="AT409" i="1"/>
  <c r="BF409" i="1"/>
  <c r="AT410" i="1"/>
  <c r="BF410" i="1"/>
  <c r="AT411" i="1"/>
  <c r="BF411" i="1"/>
  <c r="AT412" i="1"/>
  <c r="BF412" i="1"/>
  <c r="AT413" i="1"/>
  <c r="BF413" i="1"/>
  <c r="BL383" i="1"/>
  <c r="AT414" i="1"/>
  <c r="BF414" i="1"/>
  <c r="BL384" i="1"/>
  <c r="BL385" i="1"/>
  <c r="BL386" i="1"/>
  <c r="BL387" i="1"/>
  <c r="BL388" i="1"/>
  <c r="BL389" i="1"/>
  <c r="BL390" i="1"/>
  <c r="BL391" i="1"/>
  <c r="BL392" i="1"/>
  <c r="BL393" i="1"/>
  <c r="BL394" i="1"/>
  <c r="AT415" i="1"/>
  <c r="BF415" i="1"/>
  <c r="AT416" i="1"/>
  <c r="BF416" i="1"/>
  <c r="AT417" i="1"/>
  <c r="BF417" i="1"/>
  <c r="AT418" i="1"/>
  <c r="BF418" i="1"/>
  <c r="AT419" i="1"/>
  <c r="BF419" i="1"/>
  <c r="AT420" i="1"/>
  <c r="BF420" i="1"/>
  <c r="AT421" i="1"/>
  <c r="BF421" i="1"/>
  <c r="AT422" i="1"/>
  <c r="BF422" i="1"/>
  <c r="AT423" i="1"/>
  <c r="BF423" i="1"/>
  <c r="AT424" i="1"/>
  <c r="BF424" i="1"/>
  <c r="AT425" i="1"/>
  <c r="BF425" i="1"/>
  <c r="BH395" i="1"/>
  <c r="BL395" i="1"/>
  <c r="AT426" i="1"/>
  <c r="BF426" i="1"/>
  <c r="BL396" i="1"/>
  <c r="BL397" i="1"/>
  <c r="BL398" i="1"/>
  <c r="BL399" i="1"/>
  <c r="BL400" i="1"/>
  <c r="BL401" i="1"/>
  <c r="BL402" i="1"/>
  <c r="BL403" i="1"/>
  <c r="BL404" i="1"/>
  <c r="BL405" i="1"/>
  <c r="BL406" i="1"/>
  <c r="BL407" i="1"/>
  <c r="BL408" i="1"/>
  <c r="BL409" i="1"/>
  <c r="BL410" i="1"/>
  <c r="BL411" i="1"/>
  <c r="BL412" i="1"/>
  <c r="BL413" i="1"/>
  <c r="BL414" i="1"/>
  <c r="BL415" i="1"/>
  <c r="BL416" i="1"/>
  <c r="BL417" i="1"/>
  <c r="BL418" i="1"/>
  <c r="BL419" i="1"/>
  <c r="BL420" i="1"/>
  <c r="BL421" i="1"/>
  <c r="BL422" i="1"/>
  <c r="BL423" i="1"/>
  <c r="BL424" i="1"/>
  <c r="BL425" i="1"/>
  <c r="BL426" i="1"/>
  <c r="AT427" i="1"/>
  <c r="BL427" i="1"/>
  <c r="AT428" i="1"/>
  <c r="BL428" i="1"/>
  <c r="AT429" i="1"/>
  <c r="BL429" i="1"/>
  <c r="AT430" i="1"/>
  <c r="BL430" i="1"/>
  <c r="AT431" i="1"/>
  <c r="BL431" i="1"/>
  <c r="AT432" i="1"/>
  <c r="BL432" i="1"/>
  <c r="AT433" i="1"/>
  <c r="BL433" i="1"/>
  <c r="AT434" i="1"/>
  <c r="BL434" i="1"/>
  <c r="AT435" i="1"/>
  <c r="BL435" i="1"/>
  <c r="AT436" i="1"/>
  <c r="BL436" i="1"/>
  <c r="AT437" i="1"/>
  <c r="BL437" i="1"/>
  <c r="AT438" i="1"/>
  <c r="BL438" i="1"/>
  <c r="AT439" i="1"/>
  <c r="BA439" i="1"/>
  <c r="BB439" i="1"/>
  <c r="BD439" i="1" s="1"/>
  <c r="BF427" i="1"/>
  <c r="BF428" i="1"/>
  <c r="BF429" i="1"/>
  <c r="BF430" i="1"/>
  <c r="BF431" i="1"/>
  <c r="BF432" i="1"/>
  <c r="BF433" i="1"/>
  <c r="BF434" i="1"/>
  <c r="BF435" i="1"/>
  <c r="BF436" i="1"/>
  <c r="BF437" i="1"/>
  <c r="BF438" i="1"/>
  <c r="BF439" i="1"/>
  <c r="AT440" i="1"/>
  <c r="BA440" i="1"/>
  <c r="BB440" i="1"/>
  <c r="BD440" i="1"/>
  <c r="BF440" i="1"/>
  <c r="AT441" i="1"/>
  <c r="BF441" i="1"/>
  <c r="AT442" i="1"/>
  <c r="BF442" i="1"/>
  <c r="AT443" i="1"/>
  <c r="BF443" i="1"/>
  <c r="AT444" i="1"/>
  <c r="BF444" i="1"/>
  <c r="AT445" i="1"/>
  <c r="BF445" i="1"/>
  <c r="AT446" i="1"/>
  <c r="BF446" i="1"/>
  <c r="AT447" i="1"/>
  <c r="BF447" i="1"/>
  <c r="AT448" i="1"/>
  <c r="BF448" i="1"/>
  <c r="AT449" i="1"/>
  <c r="BF449" i="1"/>
  <c r="AT450" i="1"/>
  <c r="BF450" i="1"/>
  <c r="AT451" i="1"/>
  <c r="BF451" i="1"/>
  <c r="AT452" i="1"/>
  <c r="BF452" i="1"/>
  <c r="AT453" i="1"/>
  <c r="BF453" i="1"/>
  <c r="AT454" i="1"/>
  <c r="BF454" i="1"/>
  <c r="AT455" i="1"/>
  <c r="BF455" i="1"/>
  <c r="AT456" i="1"/>
  <c r="BF456" i="1"/>
  <c r="AT457" i="1"/>
  <c r="BF457" i="1"/>
  <c r="AT458" i="1"/>
  <c r="BF458" i="1"/>
  <c r="AT459" i="1"/>
  <c r="BF459" i="1"/>
  <c r="AT460" i="1"/>
  <c r="BF460" i="1"/>
  <c r="AT461" i="1"/>
  <c r="BF461" i="1"/>
  <c r="AT462" i="1"/>
  <c r="BA462" i="1"/>
  <c r="BB462" i="1"/>
  <c r="BD462" i="1" s="1"/>
  <c r="BF462" i="1"/>
  <c r="AT463" i="1"/>
  <c r="BA463" i="1"/>
  <c r="BB463" i="1"/>
  <c r="BD463" i="1"/>
  <c r="BF463" i="1"/>
  <c r="AT464" i="1"/>
  <c r="BF464" i="1"/>
  <c r="AT465" i="1"/>
  <c r="BF465" i="1"/>
  <c r="AT466" i="1"/>
  <c r="BF466" i="1"/>
  <c r="AT467" i="1"/>
  <c r="BF467" i="1"/>
  <c r="AT468" i="1"/>
  <c r="BF468" i="1"/>
  <c r="AT469" i="1"/>
  <c r="BF469" i="1"/>
  <c r="BH439" i="1"/>
  <c r="BL439" i="1"/>
  <c r="AT470" i="1"/>
  <c r="BF470" i="1"/>
  <c r="BL440" i="1"/>
  <c r="BL441" i="1"/>
  <c r="BL442" i="1"/>
  <c r="BL443" i="1"/>
  <c r="BL444" i="1"/>
  <c r="BL445" i="1"/>
  <c r="BL446" i="1"/>
  <c r="BL447" i="1"/>
  <c r="BL448" i="1"/>
  <c r="BL449" i="1"/>
  <c r="BL450" i="1"/>
  <c r="BL451" i="1"/>
  <c r="BL452" i="1"/>
  <c r="BL453" i="1"/>
  <c r="BL454" i="1"/>
  <c r="BL455" i="1"/>
  <c r="BL456" i="1"/>
  <c r="BL457" i="1"/>
  <c r="BL458" i="1"/>
  <c r="BL459" i="1"/>
  <c r="BL460" i="1"/>
  <c r="BL461" i="1"/>
  <c r="AT471" i="1"/>
  <c r="BF471" i="1"/>
  <c r="BH445" i="1" s="1"/>
  <c r="AT472" i="1"/>
  <c r="BF472" i="1"/>
  <c r="AT473" i="1"/>
  <c r="BF473" i="1"/>
  <c r="AT474" i="1"/>
  <c r="BA474" i="1"/>
  <c r="BB474" i="1"/>
  <c r="BD474" i="1"/>
  <c r="BF474" i="1"/>
  <c r="AT475" i="1"/>
  <c r="BF475" i="1"/>
  <c r="AT476" i="1"/>
  <c r="BF476" i="1"/>
  <c r="AT477" i="1"/>
  <c r="BF477" i="1"/>
  <c r="AT478" i="1"/>
  <c r="BF478" i="1"/>
  <c r="AT479" i="1"/>
  <c r="BF479" i="1"/>
  <c r="AT480" i="1"/>
  <c r="BA480" i="1"/>
  <c r="BB480" i="1"/>
  <c r="BD480" i="1" s="1"/>
  <c r="BF480" i="1"/>
  <c r="AT481" i="1"/>
  <c r="BF481" i="1"/>
  <c r="AT482" i="1"/>
  <c r="BF482" i="1"/>
  <c r="AT483" i="1"/>
  <c r="BF483" i="1"/>
  <c r="AT484" i="1"/>
  <c r="BF484" i="1"/>
  <c r="AT485" i="1"/>
  <c r="BF485" i="1"/>
  <c r="AT486" i="1"/>
  <c r="BF486" i="1"/>
  <c r="AT487" i="1"/>
  <c r="BF487" i="1"/>
  <c r="AT488" i="1"/>
  <c r="BF488" i="1"/>
  <c r="AT489" i="1"/>
  <c r="BF489" i="1"/>
  <c r="AT490" i="1"/>
  <c r="BF490" i="1"/>
  <c r="AT491" i="1"/>
  <c r="BF491" i="1"/>
  <c r="AT492" i="1"/>
  <c r="BA492" i="1"/>
  <c r="BB492" i="1"/>
  <c r="BD492" i="1"/>
  <c r="BF492" i="1"/>
  <c r="BL462" i="1"/>
  <c r="AT493" i="1"/>
  <c r="BF493" i="1"/>
  <c r="BL463" i="1"/>
  <c r="BL464" i="1"/>
  <c r="BL465" i="1"/>
  <c r="BL466" i="1"/>
  <c r="BL467" i="1"/>
  <c r="BL468" i="1"/>
  <c r="BL469" i="1"/>
  <c r="BL470" i="1"/>
  <c r="BL471" i="1"/>
  <c r="BL472" i="1"/>
  <c r="BL473" i="1"/>
  <c r="AT494" i="1"/>
  <c r="BF494" i="1"/>
  <c r="AT495" i="1"/>
  <c r="BF495" i="1"/>
  <c r="AT496" i="1"/>
  <c r="BF496" i="1"/>
  <c r="AT497" i="1"/>
  <c r="BF497" i="1"/>
  <c r="AT498" i="1"/>
  <c r="BF498" i="1"/>
  <c r="AT499" i="1"/>
  <c r="BF499" i="1"/>
  <c r="AT500" i="1"/>
  <c r="BF500" i="1"/>
  <c r="AT501" i="1"/>
  <c r="BF501" i="1"/>
  <c r="AT502" i="1"/>
  <c r="BF502" i="1"/>
  <c r="AT503" i="1"/>
  <c r="BF503" i="1"/>
  <c r="AT504" i="1"/>
  <c r="BF504" i="1"/>
  <c r="BL474" i="1"/>
  <c r="BL475" i="1"/>
  <c r="BL476" i="1"/>
  <c r="BL477" i="1"/>
  <c r="BL478" i="1"/>
  <c r="BL479" i="1"/>
  <c r="AT505" i="1"/>
  <c r="BF505" i="1"/>
  <c r="AT506" i="1"/>
  <c r="BF506" i="1"/>
  <c r="AT507" i="1"/>
  <c r="BF507" i="1"/>
  <c r="AT508" i="1"/>
  <c r="BF508" i="1"/>
  <c r="AT509" i="1"/>
  <c r="BF509" i="1"/>
  <c r="AT510" i="1"/>
  <c r="BF510" i="1"/>
  <c r="BL480" i="1"/>
  <c r="BL481" i="1"/>
  <c r="BL482" i="1"/>
  <c r="BL483" i="1"/>
  <c r="BL484" i="1"/>
  <c r="BL485" i="1"/>
  <c r="BL486" i="1"/>
  <c r="BL487" i="1"/>
  <c r="BL488" i="1"/>
  <c r="BL489" i="1"/>
  <c r="BL490" i="1"/>
  <c r="BL491" i="1"/>
  <c r="AT511" i="1"/>
  <c r="BF511" i="1"/>
  <c r="AT512" i="1"/>
  <c r="BF512" i="1"/>
  <c r="AT513" i="1"/>
  <c r="BF513" i="1"/>
  <c r="AT514" i="1"/>
  <c r="BF514" i="1"/>
  <c r="AT515" i="1"/>
  <c r="BF515" i="1"/>
  <c r="AT516" i="1"/>
  <c r="BF516" i="1"/>
  <c r="AT517" i="1"/>
  <c r="BF517" i="1"/>
  <c r="AT518" i="1"/>
  <c r="BA518" i="1"/>
  <c r="BB518" i="1"/>
  <c r="BD518" i="1" s="1"/>
  <c r="BF518" i="1"/>
  <c r="AT519" i="1"/>
  <c r="BA519" i="1"/>
  <c r="BB519" i="1"/>
  <c r="BD519" i="1"/>
  <c r="BF519" i="1"/>
  <c r="AT520" i="1"/>
  <c r="BF520" i="1"/>
  <c r="AT521" i="1"/>
  <c r="BF521" i="1"/>
  <c r="AT522" i="1"/>
  <c r="BF522" i="1"/>
  <c r="BL492" i="1"/>
  <c r="BL493" i="1"/>
  <c r="BL494" i="1"/>
  <c r="BL495" i="1"/>
  <c r="BL496" i="1"/>
  <c r="BL497" i="1"/>
  <c r="BL498" i="1"/>
  <c r="BL499" i="1"/>
  <c r="BL500" i="1"/>
  <c r="BL501" i="1"/>
  <c r="BL502" i="1"/>
  <c r="BL503" i="1"/>
  <c r="BL504" i="1"/>
  <c r="BL505" i="1"/>
  <c r="BL506" i="1"/>
  <c r="BL507" i="1"/>
  <c r="BL508" i="1"/>
  <c r="BL509" i="1"/>
  <c r="BL510" i="1"/>
  <c r="BL511" i="1"/>
  <c r="BL512" i="1"/>
  <c r="BL513" i="1"/>
  <c r="BL514" i="1"/>
  <c r="BL515" i="1"/>
  <c r="BL516" i="1"/>
  <c r="BL517" i="1"/>
  <c r="AT523" i="1"/>
  <c r="BF523" i="1"/>
  <c r="AT524" i="1"/>
  <c r="BF524" i="1"/>
  <c r="AT525" i="1"/>
  <c r="BF525" i="1"/>
  <c r="AT526" i="1"/>
  <c r="BF526" i="1"/>
  <c r="AT527" i="1"/>
  <c r="BF527" i="1"/>
  <c r="AT528" i="1"/>
  <c r="BF528" i="1"/>
  <c r="AT529" i="1"/>
  <c r="BF529" i="1"/>
  <c r="AT530" i="1"/>
  <c r="BF530" i="1"/>
  <c r="AT531" i="1"/>
  <c r="BF531" i="1"/>
  <c r="AT532" i="1"/>
  <c r="BF532" i="1"/>
  <c r="AT533" i="1"/>
  <c r="BF533" i="1"/>
  <c r="AT534" i="1"/>
  <c r="BF534" i="1"/>
  <c r="AT535" i="1"/>
  <c r="BF535" i="1"/>
  <c r="AT536" i="1"/>
  <c r="BF536" i="1"/>
  <c r="AT537" i="1"/>
  <c r="BF537" i="1"/>
  <c r="AT538" i="1"/>
  <c r="BF538" i="1"/>
  <c r="AT539" i="1"/>
  <c r="BF539" i="1"/>
  <c r="AT540" i="1"/>
  <c r="BF540" i="1"/>
  <c r="AT541" i="1"/>
  <c r="BF541" i="1"/>
  <c r="AT542" i="1"/>
  <c r="BF542" i="1"/>
  <c r="AT543" i="1"/>
  <c r="BA543" i="1"/>
  <c r="BB543" i="1"/>
  <c r="BF543" i="1"/>
  <c r="AT544" i="1"/>
  <c r="BA544" i="1"/>
  <c r="BB544" i="1"/>
  <c r="BD544" i="1"/>
  <c r="BF544" i="1"/>
  <c r="AT545" i="1"/>
  <c r="BF545" i="1"/>
  <c r="AT546" i="1"/>
  <c r="BF546" i="1"/>
  <c r="AT547" i="1"/>
  <c r="BF547" i="1"/>
  <c r="AT548" i="1"/>
  <c r="BF548" i="1"/>
  <c r="BL518" i="1"/>
  <c r="AT549" i="1"/>
  <c r="BF549" i="1"/>
  <c r="BL519" i="1"/>
  <c r="BL520" i="1"/>
  <c r="BL521" i="1"/>
  <c r="BL522" i="1"/>
  <c r="BL523" i="1"/>
  <c r="BL524" i="1"/>
  <c r="BL525" i="1"/>
  <c r="BL526" i="1"/>
  <c r="BL527" i="1"/>
  <c r="BL528" i="1"/>
  <c r="BL529" i="1"/>
  <c r="BL530" i="1"/>
  <c r="BL531" i="1"/>
  <c r="BL532" i="1"/>
  <c r="BL533" i="1"/>
  <c r="BL534" i="1"/>
  <c r="BL535" i="1"/>
  <c r="BL536" i="1"/>
  <c r="BL537" i="1"/>
  <c r="BL538" i="1"/>
  <c r="BL539" i="1"/>
  <c r="BL540" i="1"/>
  <c r="BL541" i="1"/>
  <c r="BL542" i="1"/>
  <c r="AT550" i="1"/>
  <c r="BF550" i="1"/>
  <c r="AT551" i="1"/>
  <c r="BF551" i="1"/>
  <c r="AT552" i="1"/>
  <c r="BF552" i="1"/>
  <c r="AT553" i="1"/>
  <c r="BF553" i="1"/>
  <c r="AT554" i="1"/>
  <c r="BF554" i="1"/>
  <c r="AT555" i="1"/>
  <c r="BF555" i="1"/>
  <c r="AT556" i="1"/>
  <c r="BF556" i="1"/>
  <c r="AT557" i="1"/>
  <c r="BF557" i="1"/>
  <c r="AT558" i="1"/>
  <c r="BF558" i="1"/>
  <c r="AT559" i="1"/>
  <c r="BA559" i="1"/>
  <c r="BB559" i="1"/>
  <c r="BD559" i="1"/>
  <c r="BF559" i="1"/>
  <c r="AT560" i="1"/>
  <c r="BA560" i="1"/>
  <c r="BB560" i="1"/>
  <c r="BF560" i="1"/>
  <c r="AT561" i="1"/>
  <c r="BF561" i="1"/>
  <c r="AT562" i="1"/>
  <c r="BF562" i="1"/>
  <c r="AT563" i="1"/>
  <c r="BF563" i="1"/>
  <c r="AT564" i="1"/>
  <c r="BF564" i="1"/>
  <c r="AT565" i="1"/>
  <c r="BF565" i="1"/>
  <c r="AT566" i="1"/>
  <c r="BF566" i="1"/>
  <c r="AT567" i="1"/>
  <c r="BF567" i="1"/>
  <c r="AT568" i="1"/>
  <c r="BF568" i="1"/>
  <c r="AT569" i="1"/>
  <c r="BF569" i="1"/>
  <c r="AT570" i="1"/>
  <c r="BF570" i="1"/>
  <c r="AT571" i="1"/>
  <c r="BF571" i="1"/>
  <c r="AT572" i="1"/>
  <c r="BF572" i="1"/>
  <c r="AT573" i="1"/>
  <c r="BF573" i="1"/>
  <c r="BL543" i="1"/>
  <c r="AT574" i="1"/>
  <c r="BA574" i="1"/>
  <c r="BB574" i="1"/>
  <c r="BD574" i="1" s="1"/>
  <c r="BF574" i="1"/>
  <c r="BL544" i="1"/>
  <c r="BL545" i="1"/>
  <c r="BL546" i="1"/>
  <c r="BL547" i="1"/>
  <c r="BL548" i="1"/>
  <c r="BL549" i="1"/>
  <c r="BL550" i="1"/>
  <c r="BL551" i="1"/>
  <c r="BL552" i="1"/>
  <c r="BL553" i="1"/>
  <c r="BL554" i="1"/>
  <c r="BL555" i="1"/>
  <c r="BL556" i="1"/>
  <c r="BL557" i="1"/>
  <c r="BL558" i="1"/>
  <c r="AT575" i="1"/>
  <c r="BA575" i="1"/>
  <c r="BB575" i="1"/>
  <c r="BF575" i="1"/>
  <c r="AT576" i="1"/>
  <c r="BF576" i="1"/>
  <c r="AT577" i="1"/>
  <c r="BF577" i="1"/>
  <c r="AT578" i="1"/>
  <c r="BF578" i="1"/>
  <c r="AT579" i="1"/>
  <c r="BF579" i="1"/>
  <c r="AT580" i="1"/>
  <c r="BF580" i="1"/>
  <c r="AT581" i="1"/>
  <c r="BF581" i="1"/>
  <c r="AT582" i="1"/>
  <c r="BF582" i="1"/>
  <c r="AT583" i="1"/>
  <c r="BF583" i="1"/>
  <c r="AT584" i="1"/>
  <c r="BF584" i="1"/>
  <c r="AT585" i="1"/>
  <c r="BF585" i="1"/>
  <c r="AT586" i="1"/>
  <c r="BF586" i="1"/>
  <c r="AT587" i="1"/>
  <c r="BF587" i="1"/>
  <c r="AT588" i="1"/>
  <c r="BF588" i="1"/>
  <c r="AT589" i="1"/>
  <c r="BF589" i="1"/>
  <c r="BL559" i="1"/>
  <c r="AT590" i="1"/>
  <c r="BF590" i="1"/>
  <c r="BL560" i="1"/>
  <c r="BL561" i="1"/>
  <c r="BL562" i="1"/>
  <c r="BL563" i="1"/>
  <c r="BL564" i="1"/>
  <c r="BL565" i="1"/>
  <c r="BL566" i="1"/>
  <c r="BL567" i="1"/>
  <c r="BL568" i="1"/>
  <c r="BL569" i="1"/>
  <c r="BL570" i="1"/>
  <c r="BL571" i="1"/>
  <c r="BL572" i="1"/>
  <c r="BL573" i="1"/>
  <c r="AT591" i="1"/>
  <c r="BF591" i="1"/>
  <c r="AT592" i="1"/>
  <c r="BF592" i="1"/>
  <c r="AT593" i="1"/>
  <c r="BF593" i="1"/>
  <c r="AT594" i="1"/>
  <c r="BF594" i="1"/>
  <c r="AT595" i="1"/>
  <c r="BF595" i="1"/>
  <c r="AT596" i="1"/>
  <c r="BF596" i="1"/>
  <c r="AT597" i="1"/>
  <c r="BF597" i="1"/>
  <c r="AT598" i="1"/>
  <c r="BF598" i="1"/>
  <c r="AT599" i="1"/>
  <c r="BA599" i="1"/>
  <c r="BB599" i="1"/>
  <c r="BF599" i="1"/>
  <c r="AT600" i="1"/>
  <c r="BA600" i="1"/>
  <c r="BB600" i="1"/>
  <c r="BD600" i="1"/>
  <c r="BF600" i="1"/>
  <c r="AT601" i="1"/>
  <c r="BF601" i="1"/>
  <c r="AT602" i="1"/>
  <c r="BF602" i="1"/>
  <c r="AT603" i="1"/>
  <c r="BF603" i="1"/>
  <c r="AT604" i="1"/>
  <c r="BF604" i="1"/>
  <c r="BL574" i="1"/>
  <c r="AT605" i="1"/>
  <c r="BF605" i="1"/>
  <c r="BL575" i="1"/>
  <c r="BL576" i="1"/>
  <c r="BL577" i="1"/>
  <c r="BL578" i="1"/>
  <c r="BL579" i="1"/>
  <c r="BL580" i="1"/>
  <c r="BL581" i="1"/>
  <c r="BL582" i="1"/>
  <c r="BL583" i="1"/>
  <c r="BL584" i="1"/>
  <c r="BL585" i="1"/>
  <c r="BL586" i="1"/>
  <c r="BL587" i="1"/>
  <c r="BL588" i="1"/>
  <c r="BL589" i="1"/>
  <c r="BL590" i="1"/>
  <c r="BL591" i="1"/>
  <c r="BL592" i="1"/>
  <c r="BL593" i="1"/>
  <c r="BL594" i="1"/>
  <c r="BL595" i="1"/>
  <c r="BL596" i="1"/>
  <c r="BL597" i="1"/>
  <c r="BL598" i="1"/>
  <c r="AT606" i="1"/>
  <c r="BF606" i="1"/>
  <c r="AT607" i="1"/>
  <c r="BF607" i="1"/>
  <c r="AT608" i="1"/>
  <c r="BF608" i="1"/>
  <c r="AT609" i="1"/>
  <c r="BF609" i="1"/>
  <c r="AT610" i="1"/>
  <c r="BF610" i="1"/>
  <c r="AT611" i="1"/>
  <c r="BF611" i="1"/>
  <c r="AT612" i="1"/>
  <c r="BF612" i="1"/>
  <c r="AT613" i="1"/>
  <c r="BF613" i="1"/>
  <c r="AT614" i="1"/>
  <c r="BF614" i="1"/>
  <c r="AT615" i="1"/>
  <c r="BF615" i="1"/>
  <c r="AT616" i="1"/>
  <c r="BF616" i="1"/>
  <c r="AT617" i="1"/>
  <c r="BF617" i="1"/>
  <c r="AT618" i="1"/>
  <c r="BF618" i="1"/>
  <c r="AT619" i="1"/>
  <c r="BF619" i="1"/>
  <c r="AT620" i="1"/>
  <c r="BF620" i="1"/>
  <c r="AT621" i="1"/>
  <c r="BF621" i="1"/>
  <c r="AT622" i="1"/>
  <c r="BF622" i="1"/>
  <c r="AT623" i="1"/>
  <c r="BF623" i="1"/>
  <c r="AT624" i="1"/>
  <c r="BF624" i="1"/>
  <c r="AT625" i="1"/>
  <c r="BF625" i="1"/>
  <c r="AT626" i="1"/>
  <c r="BF626" i="1"/>
  <c r="AT627" i="1"/>
  <c r="BF627" i="1"/>
  <c r="AT628" i="1"/>
  <c r="BF628" i="1"/>
  <c r="AT629" i="1"/>
  <c r="BF629" i="1"/>
  <c r="BL599" i="1"/>
  <c r="AT630" i="1"/>
  <c r="BA630" i="1"/>
  <c r="BB630" i="1"/>
  <c r="BF630" i="1"/>
  <c r="BL600" i="1"/>
  <c r="BL601" i="1"/>
  <c r="BL602" i="1"/>
  <c r="BL603" i="1"/>
  <c r="BL604" i="1"/>
  <c r="BL605" i="1"/>
  <c r="BL606" i="1"/>
  <c r="BL607" i="1"/>
  <c r="BL608" i="1"/>
  <c r="BL609" i="1"/>
  <c r="BL610" i="1"/>
  <c r="BL611" i="1"/>
  <c r="BL612" i="1"/>
  <c r="BL613" i="1"/>
  <c r="BL614" i="1"/>
  <c r="BL615" i="1"/>
  <c r="BL616" i="1"/>
  <c r="BL617" i="1"/>
  <c r="BL618" i="1"/>
  <c r="BL619" i="1"/>
  <c r="BL620" i="1"/>
  <c r="BL621" i="1"/>
  <c r="BL622" i="1"/>
  <c r="BL623" i="1"/>
  <c r="BL624" i="1"/>
  <c r="BL625" i="1"/>
  <c r="BL626" i="1"/>
  <c r="BL627" i="1"/>
  <c r="BL628" i="1"/>
  <c r="BL629" i="1"/>
  <c r="AT631" i="1"/>
  <c r="BA631" i="1"/>
  <c r="BB631" i="1"/>
  <c r="BD631" i="1"/>
  <c r="BF631" i="1"/>
  <c r="AT632" i="1"/>
  <c r="BF632" i="1"/>
  <c r="AT633" i="1"/>
  <c r="BF633" i="1"/>
  <c r="AT634" i="1"/>
  <c r="BF634" i="1"/>
  <c r="AT635" i="1"/>
  <c r="BF635" i="1"/>
  <c r="AT636" i="1"/>
  <c r="BF636" i="1"/>
  <c r="AT637" i="1"/>
  <c r="BF637" i="1"/>
  <c r="AT638" i="1"/>
  <c r="BF638" i="1"/>
  <c r="AT639" i="1"/>
  <c r="BF639" i="1"/>
  <c r="AT640" i="1"/>
  <c r="BF640" i="1"/>
  <c r="AT641" i="1"/>
  <c r="BF641" i="1"/>
  <c r="AT642" i="1"/>
  <c r="BF642" i="1"/>
  <c r="AT643" i="1"/>
  <c r="BF643" i="1"/>
  <c r="AT644" i="1"/>
  <c r="BF644" i="1"/>
  <c r="AT645" i="1"/>
  <c r="BA645" i="1"/>
  <c r="BB645" i="1"/>
  <c r="BD645" i="1" s="1"/>
  <c r="BF645" i="1"/>
  <c r="AT646" i="1"/>
  <c r="BA646" i="1"/>
  <c r="BB646" i="1"/>
  <c r="BD646" i="1"/>
  <c r="BF646" i="1"/>
  <c r="AT647" i="1"/>
  <c r="BF647" i="1"/>
  <c r="AT648" i="1"/>
  <c r="BF648" i="1"/>
  <c r="AT649" i="1"/>
  <c r="BF649" i="1"/>
  <c r="AT650" i="1"/>
  <c r="BF650" i="1"/>
  <c r="AT651" i="1"/>
  <c r="BF651" i="1"/>
  <c r="AT652" i="1"/>
  <c r="BF652" i="1"/>
  <c r="AT653" i="1"/>
  <c r="BF653" i="1"/>
  <c r="AT654" i="1"/>
  <c r="BF654" i="1"/>
  <c r="AT655" i="1"/>
  <c r="BF655" i="1"/>
  <c r="AT656" i="1"/>
  <c r="BF656" i="1"/>
  <c r="AT657" i="1"/>
  <c r="BA657" i="1"/>
  <c r="BB657" i="1"/>
  <c r="BD657" i="1" s="1"/>
  <c r="BF657" i="1"/>
  <c r="AT658" i="1"/>
  <c r="BA658" i="1"/>
  <c r="BB658" i="1"/>
  <c r="BD658" i="1"/>
  <c r="BF658" i="1"/>
  <c r="BL630" i="1"/>
  <c r="BL631" i="1"/>
  <c r="BL632" i="1"/>
  <c r="BL633" i="1"/>
  <c r="BL634" i="1"/>
  <c r="BL635" i="1"/>
  <c r="BL636" i="1"/>
  <c r="BL637" i="1"/>
  <c r="BL638" i="1"/>
  <c r="BL639" i="1"/>
  <c r="BL640" i="1"/>
  <c r="BL641" i="1"/>
  <c r="BL642" i="1"/>
  <c r="BL643" i="1"/>
  <c r="BL644" i="1"/>
  <c r="BL645" i="1"/>
  <c r="BH646" i="1"/>
  <c r="BL646" i="1"/>
  <c r="BL647" i="1"/>
  <c r="BL648" i="1"/>
  <c r="BL649" i="1"/>
  <c r="BL650" i="1"/>
  <c r="BL651" i="1"/>
  <c r="BL652" i="1"/>
  <c r="BL653" i="1"/>
  <c r="BL654" i="1"/>
  <c r="BL655" i="1"/>
  <c r="BL656" i="1"/>
  <c r="BL657" i="1"/>
  <c r="BL658" i="1"/>
  <c r="BK8" i="1"/>
  <c r="BK10" i="1"/>
  <c r="BE8" i="1"/>
  <c r="BE15" i="1"/>
  <c r="BE19" i="1"/>
  <c r="BE21" i="1"/>
  <c r="BE23" i="1"/>
  <c r="BE28" i="1"/>
  <c r="BE30" i="1"/>
  <c r="BE32" i="1"/>
  <c r="BE36" i="1"/>
  <c r="BE41" i="1"/>
  <c r="BC13" i="1"/>
  <c r="BK13" i="1"/>
  <c r="BK15" i="1"/>
  <c r="BK19" i="1"/>
  <c r="BC21" i="1"/>
  <c r="BE45" i="1"/>
  <c r="BE49" i="1"/>
  <c r="BK20" i="1"/>
  <c r="BE51" i="1"/>
  <c r="BK23" i="1"/>
  <c r="BE52" i="1"/>
  <c r="BE53" i="1"/>
  <c r="BE54" i="1"/>
  <c r="BE55" i="1"/>
  <c r="BK28" i="1"/>
  <c r="BK30" i="1"/>
  <c r="BK32" i="1"/>
  <c r="BK36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K37" i="1"/>
  <c r="BC56" i="1"/>
  <c r="BE68" i="1"/>
  <c r="BE69" i="1"/>
  <c r="BK42" i="1"/>
  <c r="BK46" i="1"/>
  <c r="BK51" i="1"/>
  <c r="BK52" i="1"/>
  <c r="BK53" i="1"/>
  <c r="BK54" i="1"/>
  <c r="BK55" i="1"/>
  <c r="BE71" i="1"/>
  <c r="BE75" i="1"/>
  <c r="BE79" i="1"/>
  <c r="BE83" i="1"/>
  <c r="BE84" i="1"/>
  <c r="BE85" i="1"/>
  <c r="BE86" i="1"/>
  <c r="BK56" i="1"/>
  <c r="BE87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1" i="1"/>
  <c r="BK75" i="1"/>
  <c r="BK79" i="1"/>
  <c r="BK80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C123" i="1"/>
  <c r="BE123" i="1"/>
  <c r="BE124" i="1"/>
  <c r="BE125" i="1"/>
  <c r="BE126" i="1"/>
  <c r="BE127" i="1"/>
  <c r="BE128" i="1"/>
  <c r="BE129" i="1"/>
  <c r="BE130" i="1"/>
  <c r="BE131" i="1"/>
  <c r="BE132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C166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C167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191" i="1"/>
  <c r="BE192" i="1"/>
  <c r="BE193" i="1"/>
  <c r="BE194" i="1"/>
  <c r="BE195" i="1"/>
  <c r="BC196" i="1"/>
  <c r="BE196" i="1"/>
  <c r="BK166" i="1"/>
  <c r="BE197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2" i="1"/>
  <c r="BK193" i="1"/>
  <c r="BK194" i="1"/>
  <c r="BK195" i="1"/>
  <c r="BE198" i="1"/>
  <c r="BE199" i="1"/>
  <c r="BE200" i="1"/>
  <c r="BE201" i="1"/>
  <c r="BE202" i="1"/>
  <c r="BE203" i="1"/>
  <c r="BE204" i="1"/>
  <c r="BE205" i="1"/>
  <c r="BE206" i="1"/>
  <c r="BE207" i="1"/>
  <c r="BE208" i="1"/>
  <c r="BE209" i="1"/>
  <c r="BE210" i="1"/>
  <c r="BE211" i="1"/>
  <c r="BE212" i="1"/>
  <c r="BE213" i="1"/>
  <c r="BE214" i="1"/>
  <c r="BE215" i="1"/>
  <c r="BE216" i="1"/>
  <c r="BE217" i="1"/>
  <c r="BE218" i="1"/>
  <c r="BE219" i="1"/>
  <c r="BE220" i="1"/>
  <c r="BC221" i="1"/>
  <c r="BE221" i="1"/>
  <c r="BE222" i="1"/>
  <c r="BE223" i="1"/>
  <c r="BE224" i="1"/>
  <c r="BE225" i="1"/>
  <c r="BE226" i="1"/>
  <c r="BK196" i="1"/>
  <c r="BK197" i="1"/>
  <c r="BK198" i="1"/>
  <c r="BK199" i="1"/>
  <c r="BK200" i="1"/>
  <c r="BK201" i="1"/>
  <c r="BK202" i="1"/>
  <c r="BK203" i="1"/>
  <c r="BK204" i="1"/>
  <c r="BK205" i="1"/>
  <c r="BK206" i="1"/>
  <c r="BK207" i="1"/>
  <c r="BK208" i="1"/>
  <c r="BK209" i="1"/>
  <c r="BK210" i="1"/>
  <c r="BK211" i="1"/>
  <c r="BK212" i="1"/>
  <c r="BK213" i="1"/>
  <c r="BK214" i="1"/>
  <c r="BK215" i="1"/>
  <c r="BK216" i="1"/>
  <c r="BK217" i="1"/>
  <c r="BK218" i="1"/>
  <c r="BK219" i="1"/>
  <c r="BE227" i="1"/>
  <c r="BE228" i="1"/>
  <c r="BE229" i="1"/>
  <c r="BE230" i="1"/>
  <c r="BE231" i="1"/>
  <c r="BE232" i="1"/>
  <c r="BE233" i="1"/>
  <c r="BE234" i="1"/>
  <c r="BE235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K220" i="1"/>
  <c r="BC251" i="1"/>
  <c r="BE251" i="1"/>
  <c r="BK221" i="1"/>
  <c r="BK222" i="1"/>
  <c r="BK223" i="1"/>
  <c r="BK224" i="1"/>
  <c r="BK225" i="1"/>
  <c r="BK226" i="1"/>
  <c r="BK227" i="1"/>
  <c r="BK228" i="1"/>
  <c r="BK229" i="1"/>
  <c r="BK230" i="1"/>
  <c r="BK231" i="1"/>
  <c r="BK232" i="1"/>
  <c r="BK233" i="1"/>
  <c r="BK234" i="1"/>
  <c r="BK235" i="1"/>
  <c r="BK236" i="1"/>
  <c r="BK237" i="1"/>
  <c r="BK238" i="1"/>
  <c r="BK239" i="1"/>
  <c r="BK240" i="1"/>
  <c r="BK241" i="1"/>
  <c r="BK242" i="1"/>
  <c r="BK243" i="1"/>
  <c r="BK244" i="1"/>
  <c r="BK245" i="1"/>
  <c r="BK246" i="1"/>
  <c r="BK247" i="1"/>
  <c r="BK248" i="1"/>
  <c r="BK249" i="1"/>
  <c r="BK250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65" i="1"/>
  <c r="BE266" i="1"/>
  <c r="BE267" i="1"/>
  <c r="BE268" i="1"/>
  <c r="BE269" i="1"/>
  <c r="BE270" i="1"/>
  <c r="BE271" i="1"/>
  <c r="BE272" i="1"/>
  <c r="BE273" i="1"/>
  <c r="BE274" i="1"/>
  <c r="BE275" i="1"/>
  <c r="BE276" i="1"/>
  <c r="BE277" i="1"/>
  <c r="BE278" i="1"/>
  <c r="BE279" i="1"/>
  <c r="BE280" i="1"/>
  <c r="BE281" i="1"/>
  <c r="BK251" i="1"/>
  <c r="BE282" i="1"/>
  <c r="BK252" i="1"/>
  <c r="BK253" i="1"/>
  <c r="BK254" i="1"/>
  <c r="BK255" i="1"/>
  <c r="BK256" i="1"/>
  <c r="BK257" i="1"/>
  <c r="BK258" i="1"/>
  <c r="BK259" i="1"/>
  <c r="BK260" i="1"/>
  <c r="BK261" i="1"/>
  <c r="BK262" i="1"/>
  <c r="BK263" i="1"/>
  <c r="BK264" i="1"/>
  <c r="BK265" i="1"/>
  <c r="BK266" i="1"/>
  <c r="BK267" i="1"/>
  <c r="BK268" i="1"/>
  <c r="BK269" i="1"/>
  <c r="BK270" i="1"/>
  <c r="BK271" i="1"/>
  <c r="BK272" i="1"/>
  <c r="BK273" i="1"/>
  <c r="BK274" i="1"/>
  <c r="BK275" i="1"/>
  <c r="BK276" i="1"/>
  <c r="BK277" i="1"/>
  <c r="BK278" i="1"/>
  <c r="BK279" i="1"/>
  <c r="BK280" i="1"/>
  <c r="BK281" i="1"/>
  <c r="BK282" i="1"/>
  <c r="BK283" i="1"/>
  <c r="BK284" i="1"/>
  <c r="BK285" i="1"/>
  <c r="BK286" i="1"/>
  <c r="BC287" i="1"/>
  <c r="BE283" i="1"/>
  <c r="BE284" i="1"/>
  <c r="BE285" i="1"/>
  <c r="BE286" i="1"/>
  <c r="BE287" i="1"/>
  <c r="BE288" i="1"/>
  <c r="BE289" i="1"/>
  <c r="BE290" i="1"/>
  <c r="BE291" i="1"/>
  <c r="BE292" i="1"/>
  <c r="BE293" i="1"/>
  <c r="BE294" i="1"/>
  <c r="BE295" i="1"/>
  <c r="BE296" i="1"/>
  <c r="BE297" i="1"/>
  <c r="BE298" i="1"/>
  <c r="BE299" i="1"/>
  <c r="BE300" i="1"/>
  <c r="BE301" i="1"/>
  <c r="BE302" i="1"/>
  <c r="BE303" i="1"/>
  <c r="BE304" i="1"/>
  <c r="BE305" i="1"/>
  <c r="BC306" i="1"/>
  <c r="BE306" i="1"/>
  <c r="BC307" i="1"/>
  <c r="BE307" i="1"/>
  <c r="BE308" i="1"/>
  <c r="BE309" i="1"/>
  <c r="BE310" i="1"/>
  <c r="BE311" i="1"/>
  <c r="BE312" i="1"/>
  <c r="BE313" i="1"/>
  <c r="BE314" i="1"/>
  <c r="BE315" i="1"/>
  <c r="BE316" i="1"/>
  <c r="BE317" i="1"/>
  <c r="BI287" i="1"/>
  <c r="BK287" i="1"/>
  <c r="BE318" i="1"/>
  <c r="BK288" i="1"/>
  <c r="BK289" i="1"/>
  <c r="BK290" i="1"/>
  <c r="BK291" i="1"/>
  <c r="BK292" i="1"/>
  <c r="BK293" i="1"/>
  <c r="BK294" i="1"/>
  <c r="BK295" i="1"/>
  <c r="BK296" i="1"/>
  <c r="BK297" i="1"/>
  <c r="BK298" i="1"/>
  <c r="BK299" i="1"/>
  <c r="BK300" i="1"/>
  <c r="BK301" i="1"/>
  <c r="BK302" i="1"/>
  <c r="BK303" i="1"/>
  <c r="BK304" i="1"/>
  <c r="BK305" i="1"/>
  <c r="BE319" i="1"/>
  <c r="BE320" i="1"/>
  <c r="BE321" i="1"/>
  <c r="BE322" i="1"/>
  <c r="BB323" i="1"/>
  <c r="BC323" i="1"/>
  <c r="BE323" i="1"/>
  <c r="BE324" i="1"/>
  <c r="BE325" i="1"/>
  <c r="BE326" i="1"/>
  <c r="BE327" i="1"/>
  <c r="BE328" i="1"/>
  <c r="BE329" i="1"/>
  <c r="BE330" i="1"/>
  <c r="BE331" i="1"/>
  <c r="BE332" i="1"/>
  <c r="BE333" i="1"/>
  <c r="BE334" i="1"/>
  <c r="BE335" i="1"/>
  <c r="BE336" i="1"/>
  <c r="BK306" i="1"/>
  <c r="BE337" i="1"/>
  <c r="BK307" i="1"/>
  <c r="BK308" i="1"/>
  <c r="BK309" i="1"/>
  <c r="BK310" i="1"/>
  <c r="BK311" i="1"/>
  <c r="BK312" i="1"/>
  <c r="BK313" i="1"/>
  <c r="BK314" i="1"/>
  <c r="BK315" i="1"/>
  <c r="BK316" i="1"/>
  <c r="BK317" i="1"/>
  <c r="BK318" i="1"/>
  <c r="BK319" i="1"/>
  <c r="BK320" i="1"/>
  <c r="BK321" i="1"/>
  <c r="BE338" i="1"/>
  <c r="BE339" i="1"/>
  <c r="BE340" i="1"/>
  <c r="BE341" i="1"/>
  <c r="BE342" i="1"/>
  <c r="BE343" i="1"/>
  <c r="BE344" i="1"/>
  <c r="BE345" i="1"/>
  <c r="BE346" i="1"/>
  <c r="BE347" i="1"/>
  <c r="BE348" i="1"/>
  <c r="BE349" i="1"/>
  <c r="BE350" i="1"/>
  <c r="BE351" i="1"/>
  <c r="BE352" i="1"/>
  <c r="BK322" i="1"/>
  <c r="BE353" i="1"/>
  <c r="BK323" i="1"/>
  <c r="BK324" i="1"/>
  <c r="BK325" i="1"/>
  <c r="BK326" i="1"/>
  <c r="BK327" i="1"/>
  <c r="BK328" i="1"/>
  <c r="BK329" i="1"/>
  <c r="BK330" i="1"/>
  <c r="BK331" i="1"/>
  <c r="BK332" i="1"/>
  <c r="BK333" i="1"/>
  <c r="BK334" i="1"/>
  <c r="BK335" i="1"/>
  <c r="BK336" i="1"/>
  <c r="BK337" i="1"/>
  <c r="BK338" i="1"/>
  <c r="BK339" i="1"/>
  <c r="BK340" i="1"/>
  <c r="BK341" i="1"/>
  <c r="BK342" i="1"/>
  <c r="BK343" i="1"/>
  <c r="BK344" i="1"/>
  <c r="BK345" i="1"/>
  <c r="BK346" i="1"/>
  <c r="BK347" i="1"/>
  <c r="BK348" i="1"/>
  <c r="BK349" i="1"/>
  <c r="BK350" i="1"/>
  <c r="BK351" i="1"/>
  <c r="BK352" i="1"/>
  <c r="BK353" i="1"/>
  <c r="BK354" i="1"/>
  <c r="BK355" i="1"/>
  <c r="BK356" i="1"/>
  <c r="BK357" i="1"/>
  <c r="BK358" i="1"/>
  <c r="BK359" i="1"/>
  <c r="BK360" i="1"/>
  <c r="BK361" i="1"/>
  <c r="BK362" i="1"/>
  <c r="BK363" i="1"/>
  <c r="BK364" i="1"/>
  <c r="BK365" i="1"/>
  <c r="BK366" i="1"/>
  <c r="BK367" i="1"/>
  <c r="BK368" i="1"/>
  <c r="BE354" i="1"/>
  <c r="BE355" i="1"/>
  <c r="BE356" i="1"/>
  <c r="BE357" i="1"/>
  <c r="BE358" i="1"/>
  <c r="BE359" i="1"/>
  <c r="BE360" i="1"/>
  <c r="BE361" i="1"/>
  <c r="BE362" i="1"/>
  <c r="BE363" i="1"/>
  <c r="BE364" i="1"/>
  <c r="BE365" i="1"/>
  <c r="BE366" i="1"/>
  <c r="BE367" i="1"/>
  <c r="BE368" i="1"/>
  <c r="BE369" i="1"/>
  <c r="BC370" i="1"/>
  <c r="BE370" i="1"/>
  <c r="BE371" i="1"/>
  <c r="BE372" i="1"/>
  <c r="BE373" i="1"/>
  <c r="BE374" i="1"/>
  <c r="BE375" i="1"/>
  <c r="BE376" i="1"/>
  <c r="BE377" i="1"/>
  <c r="BE378" i="1"/>
  <c r="BE379" i="1"/>
  <c r="BE380" i="1"/>
  <c r="BE381" i="1"/>
  <c r="BE382" i="1"/>
  <c r="BE383" i="1"/>
  <c r="BC384" i="1"/>
  <c r="BE384" i="1"/>
  <c r="BE385" i="1"/>
  <c r="BE386" i="1"/>
  <c r="BE387" i="1"/>
  <c r="BE388" i="1"/>
  <c r="BE389" i="1"/>
  <c r="BE390" i="1"/>
  <c r="BE391" i="1"/>
  <c r="BE392" i="1"/>
  <c r="BE393" i="1"/>
  <c r="BE394" i="1"/>
  <c r="BC395" i="1"/>
  <c r="BE395" i="1"/>
  <c r="BC396" i="1"/>
  <c r="BE396" i="1"/>
  <c r="BE397" i="1"/>
  <c r="BE398" i="1"/>
  <c r="BE399" i="1"/>
  <c r="BK369" i="1"/>
  <c r="BE400" i="1"/>
  <c r="BK370" i="1"/>
  <c r="BK371" i="1"/>
  <c r="BK372" i="1"/>
  <c r="BK373" i="1"/>
  <c r="BK374" i="1"/>
  <c r="BK375" i="1"/>
  <c r="BK376" i="1"/>
  <c r="BK377" i="1"/>
  <c r="BK378" i="1"/>
  <c r="BK379" i="1"/>
  <c r="BK380" i="1"/>
  <c r="BK381" i="1"/>
  <c r="BK382" i="1"/>
  <c r="BE401" i="1"/>
  <c r="BE402" i="1"/>
  <c r="BE403" i="1"/>
  <c r="BE404" i="1"/>
  <c r="BE405" i="1"/>
  <c r="BE406" i="1"/>
  <c r="BE407" i="1"/>
  <c r="BE408" i="1"/>
  <c r="BE409" i="1"/>
  <c r="BE410" i="1"/>
  <c r="BE411" i="1"/>
  <c r="BE412" i="1"/>
  <c r="BE413" i="1"/>
  <c r="BK383" i="1"/>
  <c r="BE414" i="1"/>
  <c r="BK384" i="1"/>
  <c r="BK385" i="1"/>
  <c r="BK386" i="1"/>
  <c r="BK387" i="1"/>
  <c r="BK388" i="1"/>
  <c r="BK389" i="1"/>
  <c r="BK390" i="1"/>
  <c r="BK391" i="1"/>
  <c r="BK392" i="1"/>
  <c r="BK393" i="1"/>
  <c r="BK394" i="1"/>
  <c r="BE415" i="1"/>
  <c r="BE416" i="1"/>
  <c r="BE417" i="1"/>
  <c r="BE418" i="1"/>
  <c r="BE419" i="1"/>
  <c r="BE420" i="1"/>
  <c r="BE421" i="1"/>
  <c r="BE422" i="1"/>
  <c r="BE423" i="1"/>
  <c r="BE424" i="1"/>
  <c r="BE425" i="1"/>
  <c r="BK395" i="1"/>
  <c r="BE426" i="1"/>
  <c r="BK396" i="1"/>
  <c r="BK397" i="1"/>
  <c r="BK398" i="1"/>
  <c r="BK399" i="1"/>
  <c r="BK400" i="1"/>
  <c r="BK401" i="1"/>
  <c r="BK402" i="1"/>
  <c r="BK403" i="1"/>
  <c r="BK404" i="1"/>
  <c r="BK405" i="1"/>
  <c r="BK406" i="1"/>
  <c r="BK407" i="1"/>
  <c r="BK408" i="1"/>
  <c r="BK409" i="1"/>
  <c r="BK410" i="1"/>
  <c r="BK411" i="1"/>
  <c r="BK412" i="1"/>
  <c r="BK413" i="1"/>
  <c r="BK414" i="1"/>
  <c r="BK415" i="1"/>
  <c r="BK416" i="1"/>
  <c r="BK417" i="1"/>
  <c r="BK418" i="1"/>
  <c r="BK419" i="1"/>
  <c r="BK420" i="1"/>
  <c r="BK421" i="1"/>
  <c r="BK422" i="1"/>
  <c r="BK423" i="1"/>
  <c r="BK424" i="1"/>
  <c r="BK425" i="1"/>
  <c r="BK426" i="1"/>
  <c r="BK427" i="1"/>
  <c r="BK428" i="1"/>
  <c r="BK429" i="1"/>
  <c r="BK430" i="1"/>
  <c r="BK431" i="1"/>
  <c r="BK432" i="1"/>
  <c r="BK433" i="1"/>
  <c r="BK434" i="1"/>
  <c r="BK435" i="1"/>
  <c r="BK436" i="1"/>
  <c r="BK437" i="1"/>
  <c r="BK438" i="1"/>
  <c r="BC439" i="1"/>
  <c r="BE427" i="1"/>
  <c r="BE428" i="1"/>
  <c r="BE429" i="1"/>
  <c r="BE430" i="1"/>
  <c r="BE431" i="1"/>
  <c r="BE432" i="1"/>
  <c r="BE433" i="1"/>
  <c r="BE434" i="1"/>
  <c r="BE435" i="1"/>
  <c r="BE436" i="1"/>
  <c r="BE437" i="1"/>
  <c r="BE438" i="1"/>
  <c r="BE439" i="1"/>
  <c r="BC440" i="1"/>
  <c r="BE440" i="1"/>
  <c r="BE441" i="1"/>
  <c r="BE442" i="1"/>
  <c r="BE443" i="1"/>
  <c r="BE444" i="1"/>
  <c r="BE445" i="1"/>
  <c r="BE446" i="1"/>
  <c r="BE447" i="1"/>
  <c r="BE448" i="1"/>
  <c r="BE449" i="1"/>
  <c r="BE450" i="1"/>
  <c r="BE451" i="1"/>
  <c r="BE452" i="1"/>
  <c r="BE453" i="1"/>
  <c r="BE454" i="1"/>
  <c r="BE455" i="1"/>
  <c r="BE456" i="1"/>
  <c r="BE457" i="1"/>
  <c r="BE458" i="1"/>
  <c r="BE459" i="1"/>
  <c r="BE460" i="1"/>
  <c r="BE461" i="1"/>
  <c r="BC462" i="1"/>
  <c r="BE462" i="1"/>
  <c r="BC463" i="1"/>
  <c r="BE463" i="1"/>
  <c r="BE464" i="1"/>
  <c r="BE465" i="1"/>
  <c r="BE466" i="1"/>
  <c r="BE467" i="1"/>
  <c r="BE468" i="1"/>
  <c r="BE469" i="1"/>
  <c r="BK439" i="1"/>
  <c r="BE470" i="1"/>
  <c r="BK440" i="1"/>
  <c r="BK441" i="1"/>
  <c r="BK442" i="1"/>
  <c r="BK443" i="1"/>
  <c r="BK444" i="1"/>
  <c r="BK445" i="1"/>
  <c r="BK446" i="1"/>
  <c r="BK447" i="1"/>
  <c r="BK448" i="1"/>
  <c r="BK449" i="1"/>
  <c r="BK450" i="1"/>
  <c r="BK451" i="1"/>
  <c r="BK452" i="1"/>
  <c r="BK453" i="1"/>
  <c r="BK454" i="1"/>
  <c r="BK455" i="1"/>
  <c r="BK456" i="1"/>
  <c r="BK457" i="1"/>
  <c r="BK458" i="1"/>
  <c r="BK459" i="1"/>
  <c r="BK460" i="1"/>
  <c r="BK461" i="1"/>
  <c r="BE471" i="1"/>
  <c r="BE472" i="1"/>
  <c r="BE473" i="1"/>
  <c r="BC474" i="1"/>
  <c r="BE474" i="1"/>
  <c r="BE475" i="1"/>
  <c r="BE476" i="1"/>
  <c r="BE477" i="1"/>
  <c r="BE478" i="1"/>
  <c r="BE479" i="1"/>
  <c r="BC480" i="1"/>
  <c r="BE480" i="1"/>
  <c r="BE481" i="1"/>
  <c r="BE482" i="1"/>
  <c r="BE483" i="1"/>
  <c r="BE484" i="1"/>
  <c r="BE485" i="1"/>
  <c r="BE486" i="1"/>
  <c r="BE487" i="1"/>
  <c r="BE488" i="1"/>
  <c r="BE489" i="1"/>
  <c r="BE490" i="1"/>
  <c r="BE491" i="1"/>
  <c r="BC492" i="1"/>
  <c r="BE492" i="1"/>
  <c r="BK462" i="1"/>
  <c r="BB493" i="1"/>
  <c r="BC493" i="1"/>
  <c r="BE493" i="1"/>
  <c r="BK463" i="1"/>
  <c r="BK464" i="1"/>
  <c r="BK465" i="1"/>
  <c r="BK466" i="1"/>
  <c r="BK467" i="1"/>
  <c r="BK468" i="1"/>
  <c r="BK469" i="1"/>
  <c r="BK470" i="1"/>
  <c r="BK471" i="1"/>
  <c r="BK472" i="1"/>
  <c r="BK473" i="1"/>
  <c r="BE494" i="1"/>
  <c r="BE495" i="1"/>
  <c r="BE496" i="1"/>
  <c r="BE497" i="1"/>
  <c r="BE498" i="1"/>
  <c r="BE499" i="1"/>
  <c r="BE500" i="1"/>
  <c r="BE501" i="1"/>
  <c r="BE502" i="1"/>
  <c r="BE503" i="1"/>
  <c r="BE504" i="1"/>
  <c r="BK474" i="1"/>
  <c r="BK475" i="1"/>
  <c r="BK476" i="1"/>
  <c r="BK477" i="1"/>
  <c r="BK478" i="1"/>
  <c r="BK479" i="1"/>
  <c r="BE505" i="1"/>
  <c r="BE506" i="1"/>
  <c r="BE507" i="1"/>
  <c r="BE508" i="1"/>
  <c r="BE509" i="1"/>
  <c r="BE510" i="1"/>
  <c r="BK480" i="1"/>
  <c r="BK481" i="1"/>
  <c r="BK482" i="1"/>
  <c r="BK483" i="1"/>
  <c r="BK484" i="1"/>
  <c r="BK485" i="1"/>
  <c r="BK486" i="1"/>
  <c r="BK487" i="1"/>
  <c r="BK488" i="1"/>
  <c r="BK489" i="1"/>
  <c r="BK490" i="1"/>
  <c r="BK491" i="1"/>
  <c r="BE511" i="1"/>
  <c r="BE512" i="1"/>
  <c r="BE513" i="1"/>
  <c r="BE514" i="1"/>
  <c r="BE515" i="1"/>
  <c r="BE516" i="1"/>
  <c r="BE517" i="1"/>
  <c r="BC518" i="1"/>
  <c r="BE518" i="1"/>
  <c r="BC519" i="1"/>
  <c r="BE519" i="1"/>
  <c r="BE520" i="1"/>
  <c r="BE521" i="1"/>
  <c r="BE522" i="1"/>
  <c r="BK492" i="1"/>
  <c r="BE523" i="1"/>
  <c r="BK493" i="1"/>
  <c r="BK494" i="1"/>
  <c r="BK495" i="1"/>
  <c r="BK496" i="1"/>
  <c r="BK497" i="1"/>
  <c r="BK498" i="1"/>
  <c r="BK499" i="1"/>
  <c r="BK500" i="1"/>
  <c r="BK501" i="1"/>
  <c r="BK502" i="1"/>
  <c r="BK503" i="1"/>
  <c r="BK504" i="1"/>
  <c r="BK505" i="1"/>
  <c r="BK506" i="1"/>
  <c r="BK507" i="1"/>
  <c r="BK508" i="1"/>
  <c r="BK509" i="1"/>
  <c r="BK510" i="1"/>
  <c r="BK511" i="1"/>
  <c r="BK512" i="1"/>
  <c r="BK513" i="1"/>
  <c r="BK514" i="1"/>
  <c r="BK515" i="1"/>
  <c r="BK516" i="1"/>
  <c r="BK517" i="1"/>
  <c r="BE524" i="1"/>
  <c r="BE525" i="1"/>
  <c r="BE526" i="1"/>
  <c r="BE527" i="1"/>
  <c r="BE528" i="1"/>
  <c r="BE529" i="1"/>
  <c r="BE530" i="1"/>
  <c r="BE531" i="1"/>
  <c r="BE532" i="1"/>
  <c r="BE533" i="1"/>
  <c r="BE534" i="1"/>
  <c r="BE535" i="1"/>
  <c r="BE536" i="1"/>
  <c r="BE537" i="1"/>
  <c r="BE538" i="1"/>
  <c r="BE539" i="1"/>
  <c r="BE540" i="1"/>
  <c r="BE541" i="1"/>
  <c r="BE542" i="1"/>
  <c r="BE543" i="1"/>
  <c r="BC544" i="1"/>
  <c r="BE544" i="1"/>
  <c r="BE545" i="1"/>
  <c r="BE546" i="1"/>
  <c r="BE547" i="1"/>
  <c r="BE548" i="1"/>
  <c r="BK518" i="1"/>
  <c r="BE549" i="1"/>
  <c r="BK519" i="1"/>
  <c r="BK520" i="1"/>
  <c r="BK521" i="1"/>
  <c r="BK522" i="1"/>
  <c r="BK523" i="1"/>
  <c r="BK524" i="1"/>
  <c r="BK525" i="1"/>
  <c r="BK526" i="1"/>
  <c r="BK527" i="1"/>
  <c r="BK528" i="1"/>
  <c r="BK529" i="1"/>
  <c r="BK530" i="1"/>
  <c r="BK531" i="1"/>
  <c r="BK532" i="1"/>
  <c r="BK533" i="1"/>
  <c r="BK534" i="1"/>
  <c r="BK535" i="1"/>
  <c r="BK536" i="1"/>
  <c r="BK537" i="1"/>
  <c r="BK538" i="1"/>
  <c r="BK539" i="1"/>
  <c r="BK540" i="1"/>
  <c r="BK541" i="1"/>
  <c r="BK542" i="1"/>
  <c r="BE550" i="1"/>
  <c r="BE551" i="1"/>
  <c r="BE552" i="1"/>
  <c r="BE553" i="1"/>
  <c r="BE554" i="1"/>
  <c r="BE555" i="1"/>
  <c r="BE556" i="1"/>
  <c r="BE557" i="1"/>
  <c r="BE558" i="1"/>
  <c r="BC559" i="1"/>
  <c r="BE559" i="1"/>
  <c r="BE560" i="1"/>
  <c r="BE561" i="1"/>
  <c r="BE562" i="1"/>
  <c r="BE563" i="1"/>
  <c r="BE564" i="1"/>
  <c r="BE565" i="1"/>
  <c r="BE566" i="1"/>
  <c r="BE567" i="1"/>
  <c r="BE568" i="1"/>
  <c r="BE569" i="1"/>
  <c r="BE570" i="1"/>
  <c r="BE571" i="1"/>
  <c r="BE572" i="1"/>
  <c r="BE573" i="1"/>
  <c r="BK543" i="1"/>
  <c r="BE574" i="1"/>
  <c r="BK544" i="1"/>
  <c r="BK545" i="1"/>
  <c r="BK546" i="1"/>
  <c r="BK547" i="1"/>
  <c r="BK548" i="1"/>
  <c r="BK549" i="1"/>
  <c r="BK550" i="1"/>
  <c r="BK551" i="1"/>
  <c r="BK552" i="1"/>
  <c r="BK553" i="1"/>
  <c r="BK554" i="1"/>
  <c r="BK555" i="1"/>
  <c r="BK556" i="1"/>
  <c r="BK557" i="1"/>
  <c r="BK558" i="1"/>
  <c r="BE575" i="1"/>
  <c r="BE576" i="1"/>
  <c r="BE577" i="1"/>
  <c r="BE578" i="1"/>
  <c r="BE579" i="1"/>
  <c r="BE580" i="1"/>
  <c r="BE581" i="1"/>
  <c r="BE582" i="1"/>
  <c r="BE583" i="1"/>
  <c r="BE584" i="1"/>
  <c r="BE585" i="1"/>
  <c r="BE586" i="1"/>
  <c r="BE587" i="1"/>
  <c r="BE588" i="1"/>
  <c r="BE589" i="1"/>
  <c r="BK559" i="1"/>
  <c r="BE590" i="1"/>
  <c r="BK560" i="1"/>
  <c r="BK561" i="1"/>
  <c r="BK562" i="1"/>
  <c r="BK563" i="1"/>
  <c r="BK564" i="1"/>
  <c r="BK565" i="1"/>
  <c r="BK566" i="1"/>
  <c r="BK567" i="1"/>
  <c r="BK568" i="1"/>
  <c r="BK569" i="1"/>
  <c r="BK570" i="1"/>
  <c r="BK571" i="1"/>
  <c r="BK572" i="1"/>
  <c r="BK573" i="1"/>
  <c r="BE591" i="1"/>
  <c r="BE592" i="1"/>
  <c r="BE593" i="1"/>
  <c r="BE594" i="1"/>
  <c r="BE595" i="1"/>
  <c r="BE596" i="1"/>
  <c r="BE597" i="1"/>
  <c r="BE598" i="1"/>
  <c r="BE599" i="1"/>
  <c r="BC600" i="1"/>
  <c r="BE600" i="1"/>
  <c r="BE601" i="1"/>
  <c r="BE602" i="1"/>
  <c r="BE603" i="1"/>
  <c r="BE604" i="1"/>
  <c r="BK574" i="1"/>
  <c r="BE605" i="1"/>
  <c r="BK575" i="1"/>
  <c r="BK576" i="1"/>
  <c r="BK577" i="1"/>
  <c r="BK578" i="1"/>
  <c r="BK579" i="1"/>
  <c r="BK580" i="1"/>
  <c r="BK581" i="1"/>
  <c r="BK582" i="1"/>
  <c r="BK583" i="1"/>
  <c r="BK584" i="1"/>
  <c r="BK585" i="1"/>
  <c r="BK586" i="1"/>
  <c r="BK587" i="1"/>
  <c r="BK588" i="1"/>
  <c r="BK589" i="1"/>
  <c r="BK590" i="1"/>
  <c r="BK591" i="1"/>
  <c r="BK592" i="1"/>
  <c r="BK593" i="1"/>
  <c r="BK594" i="1"/>
  <c r="BK595" i="1"/>
  <c r="BK596" i="1"/>
  <c r="BK597" i="1"/>
  <c r="BK598" i="1"/>
  <c r="BE606" i="1"/>
  <c r="BE607" i="1"/>
  <c r="BE608" i="1"/>
  <c r="BE609" i="1"/>
  <c r="BE610" i="1"/>
  <c r="BE611" i="1"/>
  <c r="BE612" i="1"/>
  <c r="BE613" i="1"/>
  <c r="BE614" i="1"/>
  <c r="BE615" i="1"/>
  <c r="BE616" i="1"/>
  <c r="BE617" i="1"/>
  <c r="BE618" i="1"/>
  <c r="BE619" i="1"/>
  <c r="BE620" i="1"/>
  <c r="BE621" i="1"/>
  <c r="BE622" i="1"/>
  <c r="BE623" i="1"/>
  <c r="BE624" i="1"/>
  <c r="BE625" i="1"/>
  <c r="BE626" i="1"/>
  <c r="BE627" i="1"/>
  <c r="BE628" i="1"/>
  <c r="BE629" i="1"/>
  <c r="BK599" i="1"/>
  <c r="BE630" i="1"/>
  <c r="BK600" i="1"/>
  <c r="BK601" i="1"/>
  <c r="BK602" i="1"/>
  <c r="BK603" i="1"/>
  <c r="BK604" i="1"/>
  <c r="BK605" i="1"/>
  <c r="BK606" i="1"/>
  <c r="BK607" i="1"/>
  <c r="BK608" i="1"/>
  <c r="BK609" i="1"/>
  <c r="BK610" i="1"/>
  <c r="BK611" i="1"/>
  <c r="BK612" i="1"/>
  <c r="BK613" i="1"/>
  <c r="BK614" i="1"/>
  <c r="BK615" i="1"/>
  <c r="BK616" i="1"/>
  <c r="BK617" i="1"/>
  <c r="BK618" i="1"/>
  <c r="BK619" i="1"/>
  <c r="BK620" i="1"/>
  <c r="BK621" i="1"/>
  <c r="BK622" i="1"/>
  <c r="BK623" i="1"/>
  <c r="BK624" i="1"/>
  <c r="BK625" i="1"/>
  <c r="BK626" i="1"/>
  <c r="BK627" i="1"/>
  <c r="BK628" i="1"/>
  <c r="BK629" i="1"/>
  <c r="BC631" i="1"/>
  <c r="BE631" i="1"/>
  <c r="BE632" i="1"/>
  <c r="BE633" i="1"/>
  <c r="BE634" i="1"/>
  <c r="BE635" i="1"/>
  <c r="BE636" i="1"/>
  <c r="BE637" i="1"/>
  <c r="BE638" i="1"/>
  <c r="BE639" i="1"/>
  <c r="BE640" i="1"/>
  <c r="BE641" i="1"/>
  <c r="BE642" i="1"/>
  <c r="BE643" i="1"/>
  <c r="BE644" i="1"/>
  <c r="BC645" i="1"/>
  <c r="BE645" i="1"/>
  <c r="BC646" i="1"/>
  <c r="BE646" i="1"/>
  <c r="BE647" i="1"/>
  <c r="BE648" i="1"/>
  <c r="BE649" i="1"/>
  <c r="BE650" i="1"/>
  <c r="BE651" i="1"/>
  <c r="BE652" i="1"/>
  <c r="BE653" i="1"/>
  <c r="BE654" i="1"/>
  <c r="BE655" i="1"/>
  <c r="BE656" i="1"/>
  <c r="BC657" i="1"/>
  <c r="BE657" i="1"/>
  <c r="BC658" i="1"/>
  <c r="BE658" i="1"/>
  <c r="BK630" i="1"/>
  <c r="BK631" i="1"/>
  <c r="BK632" i="1"/>
  <c r="BK633" i="1"/>
  <c r="BK634" i="1"/>
  <c r="BK635" i="1"/>
  <c r="BK636" i="1"/>
  <c r="BK637" i="1"/>
  <c r="BK638" i="1"/>
  <c r="BK639" i="1"/>
  <c r="BK640" i="1"/>
  <c r="BK641" i="1"/>
  <c r="BK642" i="1"/>
  <c r="BK643" i="1"/>
  <c r="BK644" i="1"/>
  <c r="BK645" i="1"/>
  <c r="BK646" i="1"/>
  <c r="BK647" i="1"/>
  <c r="BK648" i="1"/>
  <c r="BK649" i="1"/>
  <c r="BK650" i="1"/>
  <c r="BK651" i="1"/>
  <c r="BK652" i="1"/>
  <c r="BK653" i="1"/>
  <c r="BK654" i="1"/>
  <c r="BK655" i="1"/>
  <c r="BK656" i="1"/>
  <c r="BK657" i="1"/>
  <c r="BK658" i="1"/>
  <c r="BJ323" i="1"/>
  <c r="BJ493" i="1"/>
  <c r="BI103" i="1"/>
  <c r="BI124" i="1"/>
  <c r="BI197" i="1"/>
  <c r="AL9" i="1"/>
  <c r="BD9" i="1"/>
  <c r="AL10" i="1"/>
  <c r="BD10" i="1"/>
  <c r="BD11" i="1"/>
  <c r="AL11" i="1"/>
  <c r="BD14" i="1"/>
  <c r="BD15" i="1"/>
  <c r="BD16" i="1"/>
  <c r="BD18" i="1"/>
  <c r="BD19" i="1"/>
  <c r="BD22" i="1"/>
  <c r="BD23" i="1"/>
  <c r="BD26" i="1"/>
  <c r="BA27" i="1"/>
  <c r="BD27" i="1" s="1"/>
  <c r="BA28" i="1"/>
  <c r="BD28" i="1"/>
  <c r="BA29" i="1"/>
  <c r="BA30" i="1"/>
  <c r="BD30" i="1"/>
  <c r="BA31" i="1"/>
  <c r="BD31" i="1" s="1"/>
  <c r="BA32" i="1"/>
  <c r="BD32" i="1"/>
  <c r="BA33" i="1"/>
  <c r="BB33" i="1"/>
  <c r="BA34" i="1"/>
  <c r="BB34" i="1"/>
  <c r="BA35" i="1"/>
  <c r="BD35" i="1" s="1"/>
  <c r="BB35" i="1"/>
  <c r="BA36" i="1"/>
  <c r="BB36" i="1"/>
  <c r="BC36" i="1" s="1"/>
  <c r="BD36" i="1"/>
  <c r="BA38" i="1"/>
  <c r="BB38" i="1"/>
  <c r="BC38" i="1" s="1"/>
  <c r="BA41" i="1"/>
  <c r="BB41" i="1"/>
  <c r="BC41" i="1" s="1"/>
  <c r="BA42" i="1"/>
  <c r="BB42" i="1"/>
  <c r="BC42" i="1" s="1"/>
  <c r="BA43" i="1"/>
  <c r="BB43" i="1"/>
  <c r="BA44" i="1"/>
  <c r="BB44" i="1"/>
  <c r="BC44" i="1" s="1"/>
  <c r="BA45" i="1"/>
  <c r="BB45" i="1"/>
  <c r="BA46" i="1"/>
  <c r="BB46" i="1"/>
  <c r="BC46" i="1" s="1"/>
  <c r="BA47" i="1"/>
  <c r="BB47" i="1"/>
  <c r="BA48" i="1"/>
  <c r="BB48" i="1"/>
  <c r="BA49" i="1"/>
  <c r="BB49" i="1"/>
  <c r="BA50" i="1"/>
  <c r="BB50" i="1"/>
  <c r="BA51" i="1"/>
  <c r="BB51" i="1"/>
  <c r="BA52" i="1"/>
  <c r="BB52" i="1"/>
  <c r="BA53" i="1"/>
  <c r="BB53" i="1"/>
  <c r="BA54" i="1"/>
  <c r="BB54" i="1"/>
  <c r="BA55" i="1"/>
  <c r="BB55" i="1"/>
  <c r="BA58" i="1"/>
  <c r="BB58" i="1"/>
  <c r="BC58" i="1" s="1"/>
  <c r="BA59" i="1"/>
  <c r="BB59" i="1"/>
  <c r="BC59" i="1" s="1"/>
  <c r="BA60" i="1"/>
  <c r="BB60" i="1"/>
  <c r="BC60" i="1" s="1"/>
  <c r="BA61" i="1"/>
  <c r="BB61" i="1"/>
  <c r="BA62" i="1"/>
  <c r="BB62" i="1"/>
  <c r="BC62" i="1" s="1"/>
  <c r="BA63" i="1"/>
  <c r="BD63" i="1" s="1"/>
  <c r="BB63" i="1"/>
  <c r="BA64" i="1"/>
  <c r="BB64" i="1"/>
  <c r="BC64" i="1" s="1"/>
  <c r="BA65" i="1"/>
  <c r="BD65" i="1" s="1"/>
  <c r="BB65" i="1"/>
  <c r="BA66" i="1"/>
  <c r="BB66" i="1"/>
  <c r="BC66" i="1" s="1"/>
  <c r="BA67" i="1"/>
  <c r="BD67" i="1" s="1"/>
  <c r="BB67" i="1"/>
  <c r="BA68" i="1"/>
  <c r="BD68" i="1" s="1"/>
  <c r="BB68" i="1"/>
  <c r="BA69" i="1"/>
  <c r="BD69" i="1" s="1"/>
  <c r="BB69" i="1"/>
  <c r="BA70" i="1"/>
  <c r="BB70" i="1"/>
  <c r="BA71" i="1"/>
  <c r="BB71" i="1"/>
  <c r="BA72" i="1"/>
  <c r="BD72" i="1" s="1"/>
  <c r="BB72" i="1"/>
  <c r="BA73" i="1"/>
  <c r="BB73" i="1"/>
  <c r="BC73" i="1" s="1"/>
  <c r="BD73" i="1"/>
  <c r="BA74" i="1"/>
  <c r="BB74" i="1"/>
  <c r="BC74" i="1" s="1"/>
  <c r="BA75" i="1"/>
  <c r="BB75" i="1"/>
  <c r="BC75" i="1" s="1"/>
  <c r="BA76" i="1"/>
  <c r="BB76" i="1"/>
  <c r="BC76" i="1" s="1"/>
  <c r="BA77" i="1"/>
  <c r="BB77" i="1"/>
  <c r="BA78" i="1"/>
  <c r="BB78" i="1"/>
  <c r="BA79" i="1"/>
  <c r="BD79" i="1" s="1"/>
  <c r="BB79" i="1"/>
  <c r="BA80" i="1"/>
  <c r="BB80" i="1"/>
  <c r="BC80" i="1" s="1"/>
  <c r="BA81" i="1"/>
  <c r="BD81" i="1" s="1"/>
  <c r="BB81" i="1"/>
  <c r="BA82" i="1"/>
  <c r="BD82" i="1" s="1"/>
  <c r="BB82" i="1"/>
  <c r="BA83" i="1"/>
  <c r="BB83" i="1"/>
  <c r="BD83" i="1" s="1"/>
  <c r="BA84" i="1"/>
  <c r="BB84" i="1"/>
  <c r="BD84" i="1" s="1"/>
  <c r="BA85" i="1"/>
  <c r="BB85" i="1"/>
  <c r="BD85" i="1"/>
  <c r="BA86" i="1"/>
  <c r="BB86" i="1"/>
  <c r="BD86" i="1" s="1"/>
  <c r="BA87" i="1"/>
  <c r="BB87" i="1"/>
  <c r="BD87" i="1" s="1"/>
  <c r="BA88" i="1"/>
  <c r="BB88" i="1"/>
  <c r="BD88" i="1"/>
  <c r="BA89" i="1"/>
  <c r="BB89" i="1"/>
  <c r="BD89" i="1"/>
  <c r="BA90" i="1"/>
  <c r="BB90" i="1"/>
  <c r="BD90" i="1" s="1"/>
  <c r="BA91" i="1"/>
  <c r="BB91" i="1"/>
  <c r="BD91" i="1" s="1"/>
  <c r="BA92" i="1"/>
  <c r="BB92" i="1"/>
  <c r="BD92" i="1" s="1"/>
  <c r="BA93" i="1"/>
  <c r="BB93" i="1"/>
  <c r="BD93" i="1"/>
  <c r="BA94" i="1"/>
  <c r="BB94" i="1"/>
  <c r="BD94" i="1" s="1"/>
  <c r="BA95" i="1"/>
  <c r="BB95" i="1"/>
  <c r="BD95" i="1" s="1"/>
  <c r="BA96" i="1"/>
  <c r="BB96" i="1"/>
  <c r="BD96" i="1"/>
  <c r="BA97" i="1"/>
  <c r="BB97" i="1"/>
  <c r="BD97" i="1"/>
  <c r="BA98" i="1"/>
  <c r="BB98" i="1"/>
  <c r="BD98" i="1" s="1"/>
  <c r="BA99" i="1"/>
  <c r="BB99" i="1"/>
  <c r="BD99" i="1" s="1"/>
  <c r="BA100" i="1"/>
  <c r="BB100" i="1"/>
  <c r="BD100" i="1" s="1"/>
  <c r="BA101" i="1"/>
  <c r="BB101" i="1"/>
  <c r="BD101" i="1"/>
  <c r="BA104" i="1"/>
  <c r="BB104" i="1"/>
  <c r="BD104" i="1" s="1"/>
  <c r="BA105" i="1"/>
  <c r="BB105" i="1"/>
  <c r="BD105" i="1" s="1"/>
  <c r="BA106" i="1"/>
  <c r="BB106" i="1"/>
  <c r="BD106" i="1"/>
  <c r="BA107" i="1"/>
  <c r="BB107" i="1"/>
  <c r="BD107" i="1"/>
  <c r="BA108" i="1"/>
  <c r="BB108" i="1"/>
  <c r="BD108" i="1" s="1"/>
  <c r="BA109" i="1"/>
  <c r="BB109" i="1"/>
  <c r="BD109" i="1" s="1"/>
  <c r="BA110" i="1"/>
  <c r="BB110" i="1"/>
  <c r="BD110" i="1" s="1"/>
  <c r="BA111" i="1"/>
  <c r="BB111" i="1"/>
  <c r="BD111" i="1"/>
  <c r="BA112" i="1"/>
  <c r="BB112" i="1"/>
  <c r="BD112" i="1" s="1"/>
  <c r="BA113" i="1"/>
  <c r="BB113" i="1"/>
  <c r="BD113" i="1" s="1"/>
  <c r="BA114" i="1"/>
  <c r="BB114" i="1"/>
  <c r="BD114" i="1" s="1"/>
  <c r="BA115" i="1"/>
  <c r="BB115" i="1"/>
  <c r="BD115" i="1"/>
  <c r="BA116" i="1"/>
  <c r="BB116" i="1"/>
  <c r="BA117" i="1"/>
  <c r="BB117" i="1"/>
  <c r="BD117" i="1" s="1"/>
  <c r="BA118" i="1"/>
  <c r="BB118" i="1"/>
  <c r="BD118" i="1" s="1"/>
  <c r="BA119" i="1"/>
  <c r="BB119" i="1"/>
  <c r="BD119" i="1"/>
  <c r="BA120" i="1"/>
  <c r="BB120" i="1"/>
  <c r="BD120" i="1" s="1"/>
  <c r="BA121" i="1"/>
  <c r="BB121" i="1"/>
  <c r="BD121" i="1" s="1"/>
  <c r="BA122" i="1"/>
  <c r="BB122" i="1"/>
  <c r="BD122" i="1" s="1"/>
  <c r="BA125" i="1"/>
  <c r="BB125" i="1"/>
  <c r="BD125" i="1"/>
  <c r="BA126" i="1"/>
  <c r="BB126" i="1"/>
  <c r="BD126" i="1"/>
  <c r="BA127" i="1"/>
  <c r="BB127" i="1"/>
  <c r="BD127" i="1" s="1"/>
  <c r="BA128" i="1"/>
  <c r="BB128" i="1"/>
  <c r="BD128" i="1" s="1"/>
  <c r="BA129" i="1"/>
  <c r="BB129" i="1"/>
  <c r="BD129" i="1"/>
  <c r="BA130" i="1"/>
  <c r="BB130" i="1"/>
  <c r="BD130" i="1" s="1"/>
  <c r="BA131" i="1"/>
  <c r="BB131" i="1"/>
  <c r="BD131" i="1" s="1"/>
  <c r="BA132" i="1"/>
  <c r="BB132" i="1"/>
  <c r="BD132" i="1" s="1"/>
  <c r="BH132" i="1"/>
  <c r="BA133" i="1"/>
  <c r="BB133" i="1"/>
  <c r="BD133" i="1"/>
  <c r="BJ133" i="1" s="1"/>
  <c r="BH133" i="1"/>
  <c r="BA134" i="1"/>
  <c r="BB134" i="1"/>
  <c r="BD134" i="1"/>
  <c r="BJ134" i="1" s="1"/>
  <c r="BH134" i="1"/>
  <c r="BA135" i="1"/>
  <c r="BB135" i="1"/>
  <c r="BD135" i="1" s="1"/>
  <c r="BJ135" i="1" s="1"/>
  <c r="BH135" i="1"/>
  <c r="BA136" i="1"/>
  <c r="BB136" i="1"/>
  <c r="BD136" i="1" s="1"/>
  <c r="BJ136" i="1" s="1"/>
  <c r="BH136" i="1"/>
  <c r="BA137" i="1"/>
  <c r="BB137" i="1"/>
  <c r="BD137" i="1"/>
  <c r="BJ137" i="1" s="1"/>
  <c r="BH137" i="1"/>
  <c r="BA138" i="1"/>
  <c r="BB138" i="1"/>
  <c r="BH138" i="1"/>
  <c r="BA139" i="1"/>
  <c r="BB139" i="1"/>
  <c r="BD139" i="1" s="1"/>
  <c r="BJ139" i="1" s="1"/>
  <c r="BH139" i="1"/>
  <c r="BA140" i="1"/>
  <c r="BB140" i="1"/>
  <c r="BD140" i="1" s="1"/>
  <c r="BH140" i="1"/>
  <c r="BJ140" i="1"/>
  <c r="BA141" i="1"/>
  <c r="BB141" i="1"/>
  <c r="BD141" i="1"/>
  <c r="BH141" i="1"/>
  <c r="BJ141" i="1" s="1"/>
  <c r="BA142" i="1"/>
  <c r="BB142" i="1"/>
  <c r="BD142" i="1"/>
  <c r="BJ142" i="1" s="1"/>
  <c r="BH142" i="1"/>
  <c r="BA143" i="1"/>
  <c r="BB143" i="1"/>
  <c r="BD143" i="1"/>
  <c r="BJ143" i="1" s="1"/>
  <c r="BH143" i="1"/>
  <c r="BA144" i="1"/>
  <c r="BB144" i="1"/>
  <c r="BD144" i="1" s="1"/>
  <c r="BJ144" i="1" s="1"/>
  <c r="BH144" i="1"/>
  <c r="BA145" i="1"/>
  <c r="BB145" i="1"/>
  <c r="BD145" i="1"/>
  <c r="BJ145" i="1" s="1"/>
  <c r="BH145" i="1"/>
  <c r="BA146" i="1"/>
  <c r="BB146" i="1"/>
  <c r="BH146" i="1"/>
  <c r="BA147" i="1"/>
  <c r="BB147" i="1"/>
  <c r="BD147" i="1" s="1"/>
  <c r="BH147" i="1"/>
  <c r="BJ147" i="1"/>
  <c r="BA148" i="1"/>
  <c r="BB148" i="1"/>
  <c r="BD148" i="1" s="1"/>
  <c r="BH148" i="1"/>
  <c r="BJ148" i="1"/>
  <c r="BA149" i="1"/>
  <c r="BB149" i="1"/>
  <c r="BD149" i="1"/>
  <c r="BH149" i="1"/>
  <c r="BJ149" i="1" s="1"/>
  <c r="BA150" i="1"/>
  <c r="BB150" i="1"/>
  <c r="BD150" i="1"/>
  <c r="BJ150" i="1" s="1"/>
  <c r="BH150" i="1"/>
  <c r="BA151" i="1"/>
  <c r="BB151" i="1"/>
  <c r="BD151" i="1"/>
  <c r="BJ151" i="1" s="1"/>
  <c r="BH151" i="1"/>
  <c r="BA152" i="1"/>
  <c r="BB152" i="1"/>
  <c r="BH152" i="1"/>
  <c r="BA153" i="1"/>
  <c r="BB153" i="1"/>
  <c r="BD153" i="1"/>
  <c r="BJ153" i="1" s="1"/>
  <c r="BH153" i="1"/>
  <c r="BA154" i="1"/>
  <c r="BB154" i="1"/>
  <c r="BD154" i="1" s="1"/>
  <c r="BJ154" i="1" s="1"/>
  <c r="BH154" i="1"/>
  <c r="BA155" i="1"/>
  <c r="BB155" i="1"/>
  <c r="BD155" i="1" s="1"/>
  <c r="BH155" i="1"/>
  <c r="BJ155" i="1"/>
  <c r="BA156" i="1"/>
  <c r="BB156" i="1"/>
  <c r="BD156" i="1" s="1"/>
  <c r="BH156" i="1"/>
  <c r="BJ156" i="1"/>
  <c r="BA157" i="1"/>
  <c r="BB157" i="1"/>
  <c r="BD157" i="1"/>
  <c r="BH157" i="1"/>
  <c r="BJ157" i="1"/>
  <c r="BA158" i="1"/>
  <c r="BB158" i="1"/>
  <c r="BD158" i="1"/>
  <c r="BH158" i="1"/>
  <c r="BA159" i="1"/>
  <c r="BB159" i="1"/>
  <c r="BD159" i="1"/>
  <c r="BJ159" i="1" s="1"/>
  <c r="BH159" i="1"/>
  <c r="BA160" i="1"/>
  <c r="BB160" i="1"/>
  <c r="BD160" i="1" s="1"/>
  <c r="BH160" i="1"/>
  <c r="BA161" i="1"/>
  <c r="BB161" i="1"/>
  <c r="BD161" i="1"/>
  <c r="BJ161" i="1" s="1"/>
  <c r="BH161" i="1"/>
  <c r="BA162" i="1"/>
  <c r="BB162" i="1"/>
  <c r="BD162" i="1" s="1"/>
  <c r="BJ162" i="1" s="1"/>
  <c r="BH162" i="1"/>
  <c r="BA163" i="1"/>
  <c r="BB163" i="1"/>
  <c r="BD163" i="1" s="1"/>
  <c r="BJ163" i="1" s="1"/>
  <c r="BH163" i="1"/>
  <c r="BA164" i="1"/>
  <c r="BB164" i="1"/>
  <c r="BD164" i="1" s="1"/>
  <c r="BH164" i="1"/>
  <c r="BJ164" i="1"/>
  <c r="BA165" i="1"/>
  <c r="BB165" i="1"/>
  <c r="BD165" i="1"/>
  <c r="BH165" i="1"/>
  <c r="BJ165" i="1"/>
  <c r="BA168" i="1"/>
  <c r="BB168" i="1"/>
  <c r="BD168" i="1"/>
  <c r="BH168" i="1"/>
  <c r="BA169" i="1"/>
  <c r="BB169" i="1"/>
  <c r="BD169" i="1"/>
  <c r="BJ169" i="1" s="1"/>
  <c r="BH169" i="1"/>
  <c r="BA170" i="1"/>
  <c r="BB170" i="1"/>
  <c r="BD170" i="1" s="1"/>
  <c r="BJ170" i="1" s="1"/>
  <c r="BH170" i="1"/>
  <c r="BA171" i="1"/>
  <c r="BB171" i="1"/>
  <c r="BD171" i="1" s="1"/>
  <c r="BJ171" i="1" s="1"/>
  <c r="BH171" i="1"/>
  <c r="BA172" i="1"/>
  <c r="BB172" i="1"/>
  <c r="BD172" i="1" s="1"/>
  <c r="BJ172" i="1" s="1"/>
  <c r="BH172" i="1"/>
  <c r="BA173" i="1"/>
  <c r="BB173" i="1"/>
  <c r="BD173" i="1"/>
  <c r="BH173" i="1"/>
  <c r="BJ173" i="1"/>
  <c r="BA174" i="1"/>
  <c r="BB174" i="1"/>
  <c r="BD174" i="1"/>
  <c r="BH174" i="1"/>
  <c r="BA175" i="1"/>
  <c r="BB175" i="1"/>
  <c r="BD175" i="1" s="1"/>
  <c r="BJ175" i="1" s="1"/>
  <c r="BH175" i="1"/>
  <c r="BA176" i="1"/>
  <c r="BB176" i="1"/>
  <c r="BD176" i="1" s="1"/>
  <c r="BH176" i="1"/>
  <c r="BJ176" i="1"/>
  <c r="BA177" i="1"/>
  <c r="BB177" i="1"/>
  <c r="BD177" i="1"/>
  <c r="BH177" i="1"/>
  <c r="BJ177" i="1"/>
  <c r="BA178" i="1"/>
  <c r="BB178" i="1"/>
  <c r="BD178" i="1"/>
  <c r="BH178" i="1"/>
  <c r="BA179" i="1"/>
  <c r="BB179" i="1"/>
  <c r="BD179" i="1"/>
  <c r="BJ179" i="1" s="1"/>
  <c r="BH179" i="1"/>
  <c r="BA180" i="1"/>
  <c r="BB180" i="1"/>
  <c r="BD180" i="1" s="1"/>
  <c r="BH180" i="1"/>
  <c r="BJ180" i="1"/>
  <c r="BA181" i="1"/>
  <c r="BB181" i="1"/>
  <c r="BD181" i="1"/>
  <c r="BH181" i="1"/>
  <c r="BJ181" i="1" s="1"/>
  <c r="BA182" i="1"/>
  <c r="BB182" i="1"/>
  <c r="BD182" i="1"/>
  <c r="BJ182" i="1" s="1"/>
  <c r="BH182" i="1"/>
  <c r="BA183" i="1"/>
  <c r="BB183" i="1"/>
  <c r="BD183" i="1"/>
  <c r="BJ183" i="1" s="1"/>
  <c r="BH183" i="1"/>
  <c r="BA184" i="1"/>
  <c r="BB184" i="1"/>
  <c r="BD184" i="1" s="1"/>
  <c r="BJ184" i="1" s="1"/>
  <c r="BH184" i="1"/>
  <c r="BA185" i="1"/>
  <c r="BB185" i="1"/>
  <c r="BD185" i="1"/>
  <c r="BH185" i="1"/>
  <c r="BJ185" i="1" s="1"/>
  <c r="BA186" i="1"/>
  <c r="BB186" i="1"/>
  <c r="BD186" i="1"/>
  <c r="BJ186" i="1" s="1"/>
  <c r="BH186" i="1"/>
  <c r="BA187" i="1"/>
  <c r="BB187" i="1"/>
  <c r="BD187" i="1" s="1"/>
  <c r="BJ187" i="1" s="1"/>
  <c r="BH187" i="1"/>
  <c r="BA188" i="1"/>
  <c r="BB188" i="1"/>
  <c r="BH188" i="1"/>
  <c r="BA189" i="1"/>
  <c r="BB189" i="1"/>
  <c r="BD189" i="1"/>
  <c r="BH189" i="1"/>
  <c r="BJ189" i="1"/>
  <c r="BA190" i="1"/>
  <c r="BB190" i="1"/>
  <c r="BD190" i="1"/>
  <c r="BH190" i="1"/>
  <c r="BA191" i="1"/>
  <c r="BB191" i="1"/>
  <c r="BD191" i="1" s="1"/>
  <c r="BJ191" i="1" s="1"/>
  <c r="BH191" i="1"/>
  <c r="BA192" i="1"/>
  <c r="BB192" i="1"/>
  <c r="BD192" i="1" s="1"/>
  <c r="BH192" i="1"/>
  <c r="BJ192" i="1"/>
  <c r="BA193" i="1"/>
  <c r="BB193" i="1"/>
  <c r="BD193" i="1"/>
  <c r="BH193" i="1"/>
  <c r="BJ193" i="1" s="1"/>
  <c r="BA194" i="1"/>
  <c r="BB194" i="1"/>
  <c r="BD194" i="1"/>
  <c r="BJ194" i="1" s="1"/>
  <c r="BH194" i="1"/>
  <c r="BA195" i="1"/>
  <c r="BB195" i="1"/>
  <c r="BD195" i="1"/>
  <c r="BJ195" i="1" s="1"/>
  <c r="BH195" i="1"/>
  <c r="BA198" i="1"/>
  <c r="BB198" i="1"/>
  <c r="BD198" i="1" s="1"/>
  <c r="BH198" i="1"/>
  <c r="BJ198" i="1"/>
  <c r="BA199" i="1"/>
  <c r="BB199" i="1"/>
  <c r="BD199" i="1"/>
  <c r="BH199" i="1"/>
  <c r="BJ199" i="1" s="1"/>
  <c r="BA200" i="1"/>
  <c r="BB200" i="1"/>
  <c r="BD200" i="1"/>
  <c r="BJ200" i="1" s="1"/>
  <c r="BH200" i="1"/>
  <c r="BA201" i="1"/>
  <c r="BB201" i="1"/>
  <c r="BD201" i="1" s="1"/>
  <c r="BJ201" i="1" s="1"/>
  <c r="BH201" i="1"/>
  <c r="BA202" i="1"/>
  <c r="BB202" i="1"/>
  <c r="BH202" i="1"/>
  <c r="BA203" i="1"/>
  <c r="BB203" i="1"/>
  <c r="BD203" i="1"/>
  <c r="BH203" i="1"/>
  <c r="BJ203" i="1" s="1"/>
  <c r="BA204" i="1"/>
  <c r="BB204" i="1"/>
  <c r="BD204" i="1"/>
  <c r="BJ204" i="1" s="1"/>
  <c r="BH204" i="1"/>
  <c r="BA205" i="1"/>
  <c r="BB205" i="1"/>
  <c r="BD205" i="1" s="1"/>
  <c r="BJ205" i="1" s="1"/>
  <c r="BH205" i="1"/>
  <c r="BA206" i="1"/>
  <c r="BB206" i="1"/>
  <c r="BD206" i="1" s="1"/>
  <c r="BJ206" i="1" s="1"/>
  <c r="BH206" i="1"/>
  <c r="BA207" i="1"/>
  <c r="BB207" i="1"/>
  <c r="BD207" i="1"/>
  <c r="BH207" i="1"/>
  <c r="BJ207" i="1"/>
  <c r="BA208" i="1"/>
  <c r="BB208" i="1"/>
  <c r="BD208" i="1"/>
  <c r="BH208" i="1"/>
  <c r="BA209" i="1"/>
  <c r="BB209" i="1"/>
  <c r="BD209" i="1" s="1"/>
  <c r="BJ209" i="1" s="1"/>
  <c r="BH209" i="1"/>
  <c r="BA210" i="1"/>
  <c r="BB210" i="1"/>
  <c r="BD210" i="1" s="1"/>
  <c r="BH210" i="1"/>
  <c r="BJ210" i="1"/>
  <c r="BA211" i="1"/>
  <c r="BB211" i="1"/>
  <c r="BD211" i="1"/>
  <c r="BH211" i="1"/>
  <c r="BJ211" i="1" s="1"/>
  <c r="BA212" i="1"/>
  <c r="BB212" i="1"/>
  <c r="BD212" i="1"/>
  <c r="BJ212" i="1" s="1"/>
  <c r="BH212" i="1"/>
  <c r="BA213" i="1"/>
  <c r="BB213" i="1"/>
  <c r="BD213" i="1"/>
  <c r="BJ213" i="1" s="1"/>
  <c r="BH213" i="1"/>
  <c r="BA214" i="1"/>
  <c r="BB214" i="1"/>
  <c r="BD214" i="1" s="1"/>
  <c r="BH214" i="1"/>
  <c r="BJ214" i="1"/>
  <c r="BA215" i="1"/>
  <c r="BB215" i="1"/>
  <c r="BD215" i="1"/>
  <c r="BH215" i="1"/>
  <c r="BJ215" i="1" s="1"/>
  <c r="BA216" i="1"/>
  <c r="BB216" i="1"/>
  <c r="BD216" i="1"/>
  <c r="BJ216" i="1" s="1"/>
  <c r="BH216" i="1"/>
  <c r="BA217" i="1"/>
  <c r="BB217" i="1"/>
  <c r="BD217" i="1"/>
  <c r="BJ217" i="1" s="1"/>
  <c r="BH217" i="1"/>
  <c r="BA218" i="1"/>
  <c r="BB218" i="1"/>
  <c r="BD218" i="1" s="1"/>
  <c r="BJ218" i="1" s="1"/>
  <c r="BH218" i="1"/>
  <c r="BA219" i="1"/>
  <c r="BB219" i="1"/>
  <c r="BD219" i="1"/>
  <c r="BH219" i="1"/>
  <c r="BJ219" i="1" s="1"/>
  <c r="BA222" i="1"/>
  <c r="BB222" i="1"/>
  <c r="BD222" i="1"/>
  <c r="BJ222" i="1" s="1"/>
  <c r="BH222" i="1"/>
  <c r="BA223" i="1"/>
  <c r="BB223" i="1"/>
  <c r="BD223" i="1" s="1"/>
  <c r="BJ223" i="1" s="1"/>
  <c r="BH223" i="1"/>
  <c r="BA224" i="1"/>
  <c r="BB224" i="1"/>
  <c r="BH224" i="1"/>
  <c r="BA225" i="1"/>
  <c r="BB225" i="1"/>
  <c r="BD225" i="1"/>
  <c r="BH225" i="1"/>
  <c r="BJ225" i="1"/>
  <c r="BA226" i="1"/>
  <c r="BB226" i="1"/>
  <c r="BD226" i="1"/>
  <c r="BH226" i="1"/>
  <c r="BA227" i="1"/>
  <c r="BB227" i="1"/>
  <c r="BD227" i="1" s="1"/>
  <c r="BJ227" i="1" s="1"/>
  <c r="BH227" i="1"/>
  <c r="BA228" i="1"/>
  <c r="BB228" i="1"/>
  <c r="BD228" i="1" s="1"/>
  <c r="BH228" i="1"/>
  <c r="BJ228" i="1"/>
  <c r="BA229" i="1"/>
  <c r="BB229" i="1"/>
  <c r="BD229" i="1"/>
  <c r="BH229" i="1"/>
  <c r="BJ229" i="1" s="1"/>
  <c r="BA230" i="1"/>
  <c r="BB230" i="1"/>
  <c r="BD230" i="1"/>
  <c r="BJ230" i="1" s="1"/>
  <c r="BH230" i="1"/>
  <c r="BA231" i="1"/>
  <c r="BB231" i="1"/>
  <c r="BD231" i="1"/>
  <c r="BJ231" i="1" s="1"/>
  <c r="BH231" i="1"/>
  <c r="BA232" i="1"/>
  <c r="BB232" i="1"/>
  <c r="BD232" i="1" s="1"/>
  <c r="BH232" i="1"/>
  <c r="BJ232" i="1"/>
  <c r="BA233" i="1"/>
  <c r="BB233" i="1"/>
  <c r="BD233" i="1"/>
  <c r="BH233" i="1"/>
  <c r="BJ233" i="1" s="1"/>
  <c r="BA234" i="1"/>
  <c r="BB234" i="1"/>
  <c r="BD234" i="1"/>
  <c r="BJ234" i="1" s="1"/>
  <c r="BH234" i="1"/>
  <c r="BA235" i="1"/>
  <c r="BB235" i="1"/>
  <c r="BD235" i="1" s="1"/>
  <c r="BJ235" i="1" s="1"/>
  <c r="BH235" i="1"/>
  <c r="BA236" i="1"/>
  <c r="BB236" i="1"/>
  <c r="BH236" i="1"/>
  <c r="BA237" i="1"/>
  <c r="BB237" i="1"/>
  <c r="BD237" i="1"/>
  <c r="BH237" i="1"/>
  <c r="BJ237" i="1" s="1"/>
  <c r="BA238" i="1"/>
  <c r="BB238" i="1"/>
  <c r="BD238" i="1"/>
  <c r="BJ238" i="1" s="1"/>
  <c r="BH238" i="1"/>
  <c r="BA239" i="1"/>
  <c r="BB239" i="1"/>
  <c r="BD239" i="1" s="1"/>
  <c r="BJ239" i="1" s="1"/>
  <c r="BH239" i="1"/>
  <c r="BA240" i="1"/>
  <c r="BB240" i="1"/>
  <c r="BD240" i="1" s="1"/>
  <c r="BJ240" i="1" s="1"/>
  <c r="BH240" i="1"/>
  <c r="BA241" i="1"/>
  <c r="BB241" i="1"/>
  <c r="BD241" i="1"/>
  <c r="BH241" i="1"/>
  <c r="BJ241" i="1"/>
  <c r="BA242" i="1"/>
  <c r="BB242" i="1"/>
  <c r="BD242" i="1"/>
  <c r="BH242" i="1"/>
  <c r="BA243" i="1"/>
  <c r="BB243" i="1"/>
  <c r="BD243" i="1" s="1"/>
  <c r="BJ243" i="1" s="1"/>
  <c r="BH243" i="1"/>
  <c r="BA244" i="1"/>
  <c r="BB244" i="1"/>
  <c r="BD244" i="1" s="1"/>
  <c r="BH244" i="1"/>
  <c r="BJ244" i="1"/>
  <c r="BA245" i="1"/>
  <c r="BB245" i="1"/>
  <c r="BD245" i="1"/>
  <c r="BH245" i="1"/>
  <c r="BJ245" i="1"/>
  <c r="BA246" i="1"/>
  <c r="BB246" i="1"/>
  <c r="BD246" i="1"/>
  <c r="BH246" i="1"/>
  <c r="BA247" i="1"/>
  <c r="BB247" i="1"/>
  <c r="BD247" i="1"/>
  <c r="BJ247" i="1" s="1"/>
  <c r="BH247" i="1"/>
  <c r="BA248" i="1"/>
  <c r="BB248" i="1"/>
  <c r="BD248" i="1" s="1"/>
  <c r="BH248" i="1"/>
  <c r="BJ248" i="1"/>
  <c r="BA249" i="1"/>
  <c r="BB249" i="1"/>
  <c r="BD249" i="1"/>
  <c r="BH249" i="1"/>
  <c r="BJ249" i="1" s="1"/>
  <c r="BA250" i="1"/>
  <c r="BB250" i="1"/>
  <c r="BD250" i="1"/>
  <c r="BJ250" i="1" s="1"/>
  <c r="BH250" i="1"/>
  <c r="BA253" i="1"/>
  <c r="BB253" i="1"/>
  <c r="BD253" i="1"/>
  <c r="BJ253" i="1" s="1"/>
  <c r="BH253" i="1"/>
  <c r="BA254" i="1"/>
  <c r="BB254" i="1"/>
  <c r="BD254" i="1" s="1"/>
  <c r="BJ254" i="1" s="1"/>
  <c r="BH254" i="1"/>
  <c r="BA255" i="1"/>
  <c r="BB255" i="1"/>
  <c r="BD255" i="1"/>
  <c r="BH255" i="1"/>
  <c r="BJ255" i="1" s="1"/>
  <c r="BA256" i="1"/>
  <c r="BB256" i="1"/>
  <c r="BD256" i="1"/>
  <c r="BJ256" i="1" s="1"/>
  <c r="BH256" i="1"/>
  <c r="BA257" i="1"/>
  <c r="BB257" i="1"/>
  <c r="BD257" i="1" s="1"/>
  <c r="BJ257" i="1" s="1"/>
  <c r="BH257" i="1"/>
  <c r="BA258" i="1"/>
  <c r="BB258" i="1"/>
  <c r="BH258" i="1"/>
  <c r="BA259" i="1"/>
  <c r="BB259" i="1"/>
  <c r="BD259" i="1"/>
  <c r="BH259" i="1"/>
  <c r="BJ259" i="1"/>
  <c r="BA260" i="1"/>
  <c r="BB260" i="1"/>
  <c r="BD260" i="1"/>
  <c r="BH260" i="1"/>
  <c r="BA261" i="1"/>
  <c r="BB261" i="1"/>
  <c r="BD261" i="1" s="1"/>
  <c r="BJ261" i="1" s="1"/>
  <c r="BH261" i="1"/>
  <c r="BA262" i="1"/>
  <c r="BB262" i="1"/>
  <c r="BD262" i="1" s="1"/>
  <c r="BH262" i="1"/>
  <c r="BJ262" i="1"/>
  <c r="BA263" i="1"/>
  <c r="BB263" i="1"/>
  <c r="BD263" i="1"/>
  <c r="BH263" i="1"/>
  <c r="BJ263" i="1" s="1"/>
  <c r="BA264" i="1"/>
  <c r="BB264" i="1"/>
  <c r="BD264" i="1"/>
  <c r="BJ264" i="1" s="1"/>
  <c r="BH264" i="1"/>
  <c r="BA265" i="1"/>
  <c r="BB265" i="1"/>
  <c r="BD265" i="1"/>
  <c r="BJ265" i="1" s="1"/>
  <c r="BH265" i="1"/>
  <c r="BA266" i="1"/>
  <c r="BB266" i="1"/>
  <c r="BD266" i="1" s="1"/>
  <c r="BH266" i="1"/>
  <c r="BJ266" i="1"/>
  <c r="BA267" i="1"/>
  <c r="BB267" i="1"/>
  <c r="BD267" i="1"/>
  <c r="BH267" i="1"/>
  <c r="BJ267" i="1" s="1"/>
  <c r="BA268" i="1"/>
  <c r="BB268" i="1"/>
  <c r="BD268" i="1"/>
  <c r="BJ268" i="1" s="1"/>
  <c r="BH268" i="1"/>
  <c r="BA269" i="1"/>
  <c r="BB269" i="1"/>
  <c r="BD269" i="1" s="1"/>
  <c r="BJ269" i="1" s="1"/>
  <c r="BH269" i="1"/>
  <c r="BA270" i="1"/>
  <c r="BB270" i="1"/>
  <c r="BH270" i="1"/>
  <c r="BA271" i="1"/>
  <c r="BB271" i="1"/>
  <c r="BD271" i="1"/>
  <c r="BH271" i="1"/>
  <c r="BJ271" i="1" s="1"/>
  <c r="BA272" i="1"/>
  <c r="BB272" i="1"/>
  <c r="BD272" i="1"/>
  <c r="BJ272" i="1" s="1"/>
  <c r="BH272" i="1"/>
  <c r="BA273" i="1"/>
  <c r="BB273" i="1"/>
  <c r="BD273" i="1" s="1"/>
  <c r="BJ273" i="1" s="1"/>
  <c r="BH273" i="1"/>
  <c r="BA274" i="1"/>
  <c r="BB274" i="1"/>
  <c r="BD274" i="1" s="1"/>
  <c r="BJ274" i="1" s="1"/>
  <c r="BH274" i="1"/>
  <c r="BA275" i="1"/>
  <c r="BB275" i="1"/>
  <c r="BD275" i="1"/>
  <c r="BH275" i="1"/>
  <c r="BJ275" i="1"/>
  <c r="BA276" i="1"/>
  <c r="BB276" i="1"/>
  <c r="BD276" i="1"/>
  <c r="BH276" i="1"/>
  <c r="BA277" i="1"/>
  <c r="BB277" i="1"/>
  <c r="BD277" i="1" s="1"/>
  <c r="BJ277" i="1" s="1"/>
  <c r="BH277" i="1"/>
  <c r="BA278" i="1"/>
  <c r="BB278" i="1"/>
  <c r="BD278" i="1" s="1"/>
  <c r="BH278" i="1"/>
  <c r="BJ278" i="1"/>
  <c r="BA279" i="1"/>
  <c r="BB279" i="1"/>
  <c r="BD279" i="1"/>
  <c r="BH279" i="1"/>
  <c r="BJ279" i="1" s="1"/>
  <c r="BA280" i="1"/>
  <c r="BB280" i="1"/>
  <c r="BD280" i="1"/>
  <c r="BJ280" i="1" s="1"/>
  <c r="BH280" i="1"/>
  <c r="BA281" i="1"/>
  <c r="BB281" i="1"/>
  <c r="BD281" i="1"/>
  <c r="BJ281" i="1" s="1"/>
  <c r="BH281" i="1"/>
  <c r="BA282" i="1"/>
  <c r="BB282" i="1"/>
  <c r="BD282" i="1" s="1"/>
  <c r="BH282" i="1"/>
  <c r="BJ282" i="1"/>
  <c r="BA283" i="1"/>
  <c r="BB283" i="1"/>
  <c r="BD283" i="1"/>
  <c r="BH283" i="1"/>
  <c r="BJ283" i="1" s="1"/>
  <c r="BA284" i="1"/>
  <c r="BB284" i="1"/>
  <c r="BD284" i="1"/>
  <c r="BJ284" i="1" s="1"/>
  <c r="BH284" i="1"/>
  <c r="BA285" i="1"/>
  <c r="BB285" i="1"/>
  <c r="BD285" i="1"/>
  <c r="BJ285" i="1" s="1"/>
  <c r="BH285" i="1"/>
  <c r="BA286" i="1"/>
  <c r="BB286" i="1"/>
  <c r="BD286" i="1" s="1"/>
  <c r="BJ286" i="1" s="1"/>
  <c r="BH286" i="1"/>
  <c r="BA289" i="1"/>
  <c r="BB289" i="1"/>
  <c r="BD289" i="1"/>
  <c r="BH289" i="1"/>
  <c r="BJ289" i="1" s="1"/>
  <c r="BA290" i="1"/>
  <c r="BB290" i="1"/>
  <c r="BD290" i="1"/>
  <c r="BJ290" i="1" s="1"/>
  <c r="BH290" i="1"/>
  <c r="BA291" i="1"/>
  <c r="BB291" i="1"/>
  <c r="BD291" i="1" s="1"/>
  <c r="BJ291" i="1" s="1"/>
  <c r="BH291" i="1"/>
  <c r="BA292" i="1"/>
  <c r="BB292" i="1"/>
  <c r="BH292" i="1"/>
  <c r="BA293" i="1"/>
  <c r="BB293" i="1"/>
  <c r="BD293" i="1"/>
  <c r="BA323" i="1"/>
  <c r="BD323" i="1"/>
  <c r="BA294" i="1"/>
  <c r="BB294" i="1"/>
  <c r="BD294" i="1" s="1"/>
  <c r="BA295" i="1"/>
  <c r="BB295" i="1"/>
  <c r="BD295" i="1"/>
  <c r="BH295" i="1"/>
  <c r="BJ295" i="1"/>
  <c r="BA296" i="1"/>
  <c r="BB296" i="1"/>
  <c r="BD296" i="1"/>
  <c r="BH296" i="1"/>
  <c r="BA297" i="1"/>
  <c r="BB297" i="1"/>
  <c r="BD297" i="1" s="1"/>
  <c r="BA298" i="1"/>
  <c r="BB298" i="1"/>
  <c r="BD298" i="1" s="1"/>
  <c r="BA299" i="1"/>
  <c r="BB299" i="1"/>
  <c r="BD299" i="1"/>
  <c r="BH299" i="1"/>
  <c r="BJ299" i="1" s="1"/>
  <c r="BA300" i="1"/>
  <c r="BB300" i="1"/>
  <c r="BD300" i="1"/>
  <c r="BJ300" i="1" s="1"/>
  <c r="BH300" i="1"/>
  <c r="BA301" i="1"/>
  <c r="BB301" i="1"/>
  <c r="BD301" i="1" s="1"/>
  <c r="BA302" i="1"/>
  <c r="BB302" i="1"/>
  <c r="BD302" i="1" s="1"/>
  <c r="BA303" i="1"/>
  <c r="BB303" i="1"/>
  <c r="BD303" i="1"/>
  <c r="BH303" i="1"/>
  <c r="BJ303" i="1" s="1"/>
  <c r="BA304" i="1"/>
  <c r="BB304" i="1"/>
  <c r="BD304" i="1"/>
  <c r="BJ304" i="1" s="1"/>
  <c r="BH304" i="1"/>
  <c r="BA305" i="1"/>
  <c r="BB305" i="1"/>
  <c r="BD305" i="1" s="1"/>
  <c r="BA308" i="1"/>
  <c r="BB308" i="1"/>
  <c r="BD308" i="1" s="1"/>
  <c r="BA309" i="1"/>
  <c r="BB309" i="1"/>
  <c r="BD309" i="1"/>
  <c r="BH309" i="1"/>
  <c r="BJ309" i="1" s="1"/>
  <c r="BA310" i="1"/>
  <c r="BB310" i="1"/>
  <c r="BD310" i="1"/>
  <c r="BJ310" i="1" s="1"/>
  <c r="BH310" i="1"/>
  <c r="BA311" i="1"/>
  <c r="BB311" i="1"/>
  <c r="BD311" i="1"/>
  <c r="BA312" i="1"/>
  <c r="BB312" i="1"/>
  <c r="BD312" i="1" s="1"/>
  <c r="BA313" i="1"/>
  <c r="BB313" i="1"/>
  <c r="BD313" i="1"/>
  <c r="BH313" i="1"/>
  <c r="BJ313" i="1"/>
  <c r="BA314" i="1"/>
  <c r="BB314" i="1"/>
  <c r="BD314" i="1"/>
  <c r="BH314" i="1"/>
  <c r="BA315" i="1"/>
  <c r="BB315" i="1"/>
  <c r="BD315" i="1" s="1"/>
  <c r="BA316" i="1"/>
  <c r="BB316" i="1"/>
  <c r="BD316" i="1" s="1"/>
  <c r="BA317" i="1"/>
  <c r="BB317" i="1"/>
  <c r="BD317" i="1"/>
  <c r="BH317" i="1"/>
  <c r="BJ317" i="1" s="1"/>
  <c r="BA318" i="1"/>
  <c r="BB318" i="1"/>
  <c r="BD318" i="1"/>
  <c r="BJ318" i="1" s="1"/>
  <c r="BH318" i="1"/>
  <c r="BA319" i="1"/>
  <c r="BB319" i="1"/>
  <c r="BD319" i="1" s="1"/>
  <c r="BA320" i="1"/>
  <c r="BB320" i="1"/>
  <c r="BD320" i="1" s="1"/>
  <c r="BA321" i="1"/>
  <c r="BB321" i="1"/>
  <c r="BD321" i="1"/>
  <c r="BH321" i="1"/>
  <c r="BJ321" i="1" s="1"/>
  <c r="BA324" i="1"/>
  <c r="BB324" i="1"/>
  <c r="BD324" i="1"/>
  <c r="BA325" i="1"/>
  <c r="BB325" i="1"/>
  <c r="BD325" i="1" s="1"/>
  <c r="BA326" i="1"/>
  <c r="BB326" i="1"/>
  <c r="BD326" i="1" s="1"/>
  <c r="BA327" i="1"/>
  <c r="BB327" i="1"/>
  <c r="BD327" i="1"/>
  <c r="BA328" i="1"/>
  <c r="BB328" i="1"/>
  <c r="BD328" i="1"/>
  <c r="BA329" i="1"/>
  <c r="BB329" i="1"/>
  <c r="BD329" i="1"/>
  <c r="BA330" i="1"/>
  <c r="BB330" i="1"/>
  <c r="BD330" i="1" s="1"/>
  <c r="BA331" i="1"/>
  <c r="BB331" i="1"/>
  <c r="BD331" i="1"/>
  <c r="BA332" i="1"/>
  <c r="BB332" i="1"/>
  <c r="BD332" i="1" s="1"/>
  <c r="BA333" i="1"/>
  <c r="BB333" i="1"/>
  <c r="BC333" i="1" s="1"/>
  <c r="BA334" i="1"/>
  <c r="BB334" i="1"/>
  <c r="BD334" i="1" s="1"/>
  <c r="BH334" i="1"/>
  <c r="BA335" i="1"/>
  <c r="BB335" i="1"/>
  <c r="BD335" i="1"/>
  <c r="BA336" i="1"/>
  <c r="BB336" i="1"/>
  <c r="BD336" i="1" s="1"/>
  <c r="BA337" i="1"/>
  <c r="BB337" i="1"/>
  <c r="BD337" i="1" s="1"/>
  <c r="BA338" i="1"/>
  <c r="BB338" i="1"/>
  <c r="BD338" i="1" s="1"/>
  <c r="BA339" i="1"/>
  <c r="BB339" i="1"/>
  <c r="BD339" i="1"/>
  <c r="BA340" i="1"/>
  <c r="BB340" i="1"/>
  <c r="BD340" i="1" s="1"/>
  <c r="BH340" i="1"/>
  <c r="BA341" i="1"/>
  <c r="BB341" i="1"/>
  <c r="BD341" i="1" s="1"/>
  <c r="BA342" i="1"/>
  <c r="BB342" i="1"/>
  <c r="BD342" i="1" s="1"/>
  <c r="BA343" i="1"/>
  <c r="BB343" i="1"/>
  <c r="BD343" i="1" s="1"/>
  <c r="BH343" i="1"/>
  <c r="BA344" i="1"/>
  <c r="BB344" i="1"/>
  <c r="BD344" i="1"/>
  <c r="BA345" i="1"/>
  <c r="BB345" i="1"/>
  <c r="BD345" i="1" s="1"/>
  <c r="BA346" i="1"/>
  <c r="BB346" i="1"/>
  <c r="BD346" i="1"/>
  <c r="BA347" i="1"/>
  <c r="BB347" i="1"/>
  <c r="BD347" i="1" s="1"/>
  <c r="BH347" i="1"/>
  <c r="BJ347" i="1" s="1"/>
  <c r="BA348" i="1"/>
  <c r="BB348" i="1"/>
  <c r="BD348" i="1"/>
  <c r="BA349" i="1"/>
  <c r="BB349" i="1"/>
  <c r="BC349" i="1" s="1"/>
  <c r="BD349" i="1"/>
  <c r="BA350" i="1"/>
  <c r="BB350" i="1"/>
  <c r="BD350" i="1"/>
  <c r="BA351" i="1"/>
  <c r="BB351" i="1"/>
  <c r="BD351" i="1" s="1"/>
  <c r="BA352" i="1"/>
  <c r="BB352" i="1"/>
  <c r="BD352" i="1"/>
  <c r="BA353" i="1"/>
  <c r="BB353" i="1"/>
  <c r="BD353" i="1" s="1"/>
  <c r="BA354" i="1"/>
  <c r="BB354" i="1"/>
  <c r="BD354" i="1" s="1"/>
  <c r="BA355" i="1"/>
  <c r="BB355" i="1"/>
  <c r="BD355" i="1" s="1"/>
  <c r="BA356" i="1"/>
  <c r="BB356" i="1"/>
  <c r="BD356" i="1"/>
  <c r="BA357" i="1"/>
  <c r="BB357" i="1"/>
  <c r="BD357" i="1" s="1"/>
  <c r="BA358" i="1"/>
  <c r="BB358" i="1"/>
  <c r="BD358" i="1" s="1"/>
  <c r="BA359" i="1"/>
  <c r="BB359" i="1"/>
  <c r="BD359" i="1" s="1"/>
  <c r="BA360" i="1"/>
  <c r="BB360" i="1"/>
  <c r="BD360" i="1"/>
  <c r="BH360" i="1"/>
  <c r="BJ360" i="1" s="1"/>
  <c r="BA361" i="1"/>
  <c r="BB361" i="1"/>
  <c r="BD361" i="1"/>
  <c r="BA362" i="1"/>
  <c r="BB362" i="1"/>
  <c r="BD362" i="1"/>
  <c r="BA363" i="1"/>
  <c r="BB363" i="1"/>
  <c r="BD363" i="1" s="1"/>
  <c r="BH363" i="1"/>
  <c r="BJ363" i="1" s="1"/>
  <c r="BA364" i="1"/>
  <c r="BB364" i="1"/>
  <c r="BD364" i="1"/>
  <c r="BA365" i="1"/>
  <c r="BB365" i="1"/>
  <c r="BC365" i="1" s="1"/>
  <c r="BD365" i="1"/>
  <c r="BA366" i="1"/>
  <c r="BB366" i="1"/>
  <c r="BD366" i="1"/>
  <c r="BA367" i="1"/>
  <c r="BB367" i="1"/>
  <c r="BD367" i="1" s="1"/>
  <c r="BA368" i="1"/>
  <c r="BB368" i="1"/>
  <c r="BD368" i="1"/>
  <c r="BA371" i="1"/>
  <c r="BB371" i="1"/>
  <c r="BD371" i="1" s="1"/>
  <c r="BA372" i="1"/>
  <c r="BB372" i="1"/>
  <c r="BD372" i="1" s="1"/>
  <c r="BA373" i="1"/>
  <c r="BB373" i="1"/>
  <c r="BD373" i="1" s="1"/>
  <c r="BA374" i="1"/>
  <c r="BB374" i="1"/>
  <c r="BD374" i="1"/>
  <c r="BA375" i="1"/>
  <c r="BB375" i="1"/>
  <c r="BD375" i="1" s="1"/>
  <c r="BA376" i="1"/>
  <c r="BB376" i="1"/>
  <c r="BD376" i="1" s="1"/>
  <c r="BA377" i="1"/>
  <c r="BB377" i="1"/>
  <c r="BD377" i="1" s="1"/>
  <c r="BA378" i="1"/>
  <c r="BB378" i="1"/>
  <c r="BD378" i="1"/>
  <c r="BH378" i="1"/>
  <c r="BJ378" i="1" s="1"/>
  <c r="BA379" i="1"/>
  <c r="BB379" i="1"/>
  <c r="BD379" i="1"/>
  <c r="BA380" i="1"/>
  <c r="BB380" i="1"/>
  <c r="BD380" i="1"/>
  <c r="BA381" i="1"/>
  <c r="BB381" i="1"/>
  <c r="BD381" i="1" s="1"/>
  <c r="BH381" i="1"/>
  <c r="BJ381" i="1" s="1"/>
  <c r="BA382" i="1"/>
  <c r="BB382" i="1"/>
  <c r="BD382" i="1"/>
  <c r="BA385" i="1"/>
  <c r="BB385" i="1"/>
  <c r="BC385" i="1" s="1"/>
  <c r="BD385" i="1"/>
  <c r="BA386" i="1"/>
  <c r="BB386" i="1"/>
  <c r="BD386" i="1"/>
  <c r="BA387" i="1"/>
  <c r="BB387" i="1"/>
  <c r="BD387" i="1" s="1"/>
  <c r="BA388" i="1"/>
  <c r="BB388" i="1"/>
  <c r="BD388" i="1"/>
  <c r="BA389" i="1"/>
  <c r="BB389" i="1"/>
  <c r="BD389" i="1" s="1"/>
  <c r="BA390" i="1"/>
  <c r="BB390" i="1"/>
  <c r="BD390" i="1" s="1"/>
  <c r="BA391" i="1"/>
  <c r="BB391" i="1"/>
  <c r="BD391" i="1" s="1"/>
  <c r="BA392" i="1"/>
  <c r="BB392" i="1"/>
  <c r="BD392" i="1"/>
  <c r="BA393" i="1"/>
  <c r="BB393" i="1"/>
  <c r="BD393" i="1" s="1"/>
  <c r="BA394" i="1"/>
  <c r="BB394" i="1"/>
  <c r="BD394" i="1" s="1"/>
  <c r="BA397" i="1"/>
  <c r="BB397" i="1"/>
  <c r="BD397" i="1" s="1"/>
  <c r="BJ397" i="1"/>
  <c r="BA398" i="1"/>
  <c r="BB398" i="1"/>
  <c r="BD398" i="1"/>
  <c r="BH398" i="1"/>
  <c r="BJ398" i="1" s="1"/>
  <c r="BA399" i="1"/>
  <c r="BB399" i="1"/>
  <c r="BD399" i="1"/>
  <c r="BA400" i="1"/>
  <c r="BB400" i="1"/>
  <c r="BD400" i="1"/>
  <c r="BJ400" i="1" s="1"/>
  <c r="BH400" i="1"/>
  <c r="BA401" i="1"/>
  <c r="BB401" i="1"/>
  <c r="BD401" i="1" s="1"/>
  <c r="BH401" i="1"/>
  <c r="BA402" i="1"/>
  <c r="BB402" i="1"/>
  <c r="BD402" i="1"/>
  <c r="BJ402" i="1" s="1"/>
  <c r="BH402" i="1"/>
  <c r="BA403" i="1"/>
  <c r="BB403" i="1"/>
  <c r="BD403" i="1" s="1"/>
  <c r="BJ403" i="1" s="1"/>
  <c r="BH403" i="1"/>
  <c r="BA404" i="1"/>
  <c r="BB404" i="1"/>
  <c r="BD404" i="1" s="1"/>
  <c r="BH404" i="1"/>
  <c r="BJ404" i="1"/>
  <c r="BA405" i="1"/>
  <c r="BB405" i="1"/>
  <c r="BD405" i="1" s="1"/>
  <c r="BH405" i="1"/>
  <c r="BJ405" i="1"/>
  <c r="BA406" i="1"/>
  <c r="BB406" i="1"/>
  <c r="BD406" i="1"/>
  <c r="BH406" i="1"/>
  <c r="BJ406" i="1"/>
  <c r="BA407" i="1"/>
  <c r="BB407" i="1"/>
  <c r="BD407" i="1"/>
  <c r="BH407" i="1"/>
  <c r="BA408" i="1"/>
  <c r="BB408" i="1"/>
  <c r="BD408" i="1"/>
  <c r="BJ408" i="1" s="1"/>
  <c r="BH408" i="1"/>
  <c r="BA409" i="1"/>
  <c r="BB409" i="1"/>
  <c r="BD409" i="1" s="1"/>
  <c r="BH409" i="1"/>
  <c r="BA410" i="1"/>
  <c r="BB410" i="1"/>
  <c r="BD410" i="1"/>
  <c r="BJ410" i="1" s="1"/>
  <c r="BH410" i="1"/>
  <c r="BA411" i="1"/>
  <c r="BB411" i="1"/>
  <c r="BD411" i="1" s="1"/>
  <c r="BJ411" i="1" s="1"/>
  <c r="BH411" i="1"/>
  <c r="BA412" i="1"/>
  <c r="BB412" i="1"/>
  <c r="BD412" i="1" s="1"/>
  <c r="BJ412" i="1" s="1"/>
  <c r="BH412" i="1"/>
  <c r="BA413" i="1"/>
  <c r="BB413" i="1"/>
  <c r="BD413" i="1" s="1"/>
  <c r="BH413" i="1"/>
  <c r="BJ413" i="1"/>
  <c r="BA414" i="1"/>
  <c r="BB414" i="1"/>
  <c r="BD414" i="1"/>
  <c r="BH414" i="1"/>
  <c r="BJ414" i="1"/>
  <c r="BA415" i="1"/>
  <c r="BB415" i="1"/>
  <c r="BD415" i="1"/>
  <c r="BH415" i="1"/>
  <c r="BA416" i="1"/>
  <c r="BB416" i="1"/>
  <c r="BD416" i="1" s="1"/>
  <c r="BJ416" i="1" s="1"/>
  <c r="BH416" i="1"/>
  <c r="BA417" i="1"/>
  <c r="BB417" i="1"/>
  <c r="BD417" i="1" s="1"/>
  <c r="BH417" i="1"/>
  <c r="BJ417" i="1"/>
  <c r="BA418" i="1"/>
  <c r="BB418" i="1"/>
  <c r="BD418" i="1" s="1"/>
  <c r="BH418" i="1"/>
  <c r="BJ418" i="1"/>
  <c r="BA419" i="1"/>
  <c r="BB419" i="1"/>
  <c r="BD419" i="1"/>
  <c r="BH419" i="1"/>
  <c r="BA420" i="1"/>
  <c r="BB420" i="1"/>
  <c r="BD420" i="1" s="1"/>
  <c r="BJ420" i="1" s="1"/>
  <c r="BH420" i="1"/>
  <c r="BA421" i="1"/>
  <c r="BB421" i="1"/>
  <c r="BD421" i="1" s="1"/>
  <c r="BH421" i="1"/>
  <c r="BJ421" i="1"/>
  <c r="BA422" i="1"/>
  <c r="BB422" i="1"/>
  <c r="BD422" i="1" s="1"/>
  <c r="BH422" i="1"/>
  <c r="BJ422" i="1"/>
  <c r="BA423" i="1"/>
  <c r="BB423" i="1"/>
  <c r="BD423" i="1"/>
  <c r="BH423" i="1"/>
  <c r="BA424" i="1"/>
  <c r="BB424" i="1"/>
  <c r="BD424" i="1" s="1"/>
  <c r="BJ424" i="1" s="1"/>
  <c r="BH424" i="1"/>
  <c r="BA425" i="1"/>
  <c r="BB425" i="1"/>
  <c r="BD425" i="1" s="1"/>
  <c r="BH425" i="1"/>
  <c r="BJ425" i="1"/>
  <c r="BA426" i="1"/>
  <c r="BB426" i="1"/>
  <c r="BD426" i="1" s="1"/>
  <c r="BH426" i="1"/>
  <c r="BJ426" i="1"/>
  <c r="BA427" i="1"/>
  <c r="BB427" i="1"/>
  <c r="BD427" i="1"/>
  <c r="BH427" i="1"/>
  <c r="BA428" i="1"/>
  <c r="BB428" i="1"/>
  <c r="BD428" i="1" s="1"/>
  <c r="BJ428" i="1" s="1"/>
  <c r="BH428" i="1"/>
  <c r="BA429" i="1"/>
  <c r="BB429" i="1"/>
  <c r="BD429" i="1" s="1"/>
  <c r="BH429" i="1"/>
  <c r="BJ429" i="1"/>
  <c r="BA430" i="1"/>
  <c r="BB430" i="1"/>
  <c r="BD430" i="1" s="1"/>
  <c r="BH430" i="1"/>
  <c r="BJ430" i="1"/>
  <c r="BA431" i="1"/>
  <c r="BB431" i="1"/>
  <c r="BD431" i="1"/>
  <c r="BH431" i="1"/>
  <c r="BA432" i="1"/>
  <c r="BB432" i="1"/>
  <c r="BD432" i="1" s="1"/>
  <c r="BJ432" i="1" s="1"/>
  <c r="BH432" i="1"/>
  <c r="BA433" i="1"/>
  <c r="BB433" i="1"/>
  <c r="BD433" i="1" s="1"/>
  <c r="BH433" i="1"/>
  <c r="BJ433" i="1"/>
  <c r="BA434" i="1"/>
  <c r="BB434" i="1"/>
  <c r="BD434" i="1" s="1"/>
  <c r="BH434" i="1"/>
  <c r="BJ434" i="1"/>
  <c r="BA435" i="1"/>
  <c r="BB435" i="1"/>
  <c r="BD435" i="1"/>
  <c r="BH435" i="1"/>
  <c r="BA436" i="1"/>
  <c r="BB436" i="1"/>
  <c r="BD436" i="1" s="1"/>
  <c r="BJ436" i="1" s="1"/>
  <c r="BH436" i="1"/>
  <c r="BA437" i="1"/>
  <c r="BB437" i="1"/>
  <c r="BD437" i="1" s="1"/>
  <c r="BH437" i="1"/>
  <c r="BJ437" i="1"/>
  <c r="BA438" i="1"/>
  <c r="BB438" i="1"/>
  <c r="BD438" i="1" s="1"/>
  <c r="BH438" i="1"/>
  <c r="BJ438" i="1"/>
  <c r="BA441" i="1"/>
  <c r="BB441" i="1"/>
  <c r="BD441" i="1"/>
  <c r="BH441" i="1"/>
  <c r="BA442" i="1"/>
  <c r="BB442" i="1"/>
  <c r="BD442" i="1" s="1"/>
  <c r="BA443" i="1"/>
  <c r="BB443" i="1"/>
  <c r="BD443" i="1" s="1"/>
  <c r="BA444" i="1"/>
  <c r="BB444" i="1"/>
  <c r="BD444" i="1" s="1"/>
  <c r="BJ444" i="1" s="1"/>
  <c r="BH444" i="1"/>
  <c r="BA445" i="1"/>
  <c r="BB445" i="1"/>
  <c r="BD445" i="1"/>
  <c r="BA446" i="1"/>
  <c r="BB446" i="1"/>
  <c r="BD446" i="1"/>
  <c r="BA447" i="1"/>
  <c r="BB447" i="1"/>
  <c r="BD447" i="1" s="1"/>
  <c r="BA448" i="1"/>
  <c r="BB448" i="1"/>
  <c r="BD448" i="1" s="1"/>
  <c r="BA449" i="1"/>
  <c r="BB449" i="1"/>
  <c r="BD449" i="1"/>
  <c r="BH449" i="1"/>
  <c r="BA450" i="1"/>
  <c r="BB450" i="1"/>
  <c r="BD450" i="1" s="1"/>
  <c r="BA451" i="1"/>
  <c r="BB451" i="1"/>
  <c r="BD451" i="1" s="1"/>
  <c r="BA452" i="1"/>
  <c r="BB452" i="1"/>
  <c r="BD452" i="1" s="1"/>
  <c r="BJ452" i="1" s="1"/>
  <c r="BH452" i="1"/>
  <c r="BA453" i="1"/>
  <c r="BB453" i="1"/>
  <c r="BD453" i="1"/>
  <c r="BA454" i="1"/>
  <c r="BB454" i="1"/>
  <c r="BD454" i="1"/>
  <c r="BA455" i="1"/>
  <c r="BB455" i="1"/>
  <c r="BD455" i="1" s="1"/>
  <c r="BA456" i="1"/>
  <c r="BB456" i="1"/>
  <c r="BD456" i="1" s="1"/>
  <c r="BA457" i="1"/>
  <c r="BB457" i="1"/>
  <c r="BD457" i="1"/>
  <c r="BH457" i="1"/>
  <c r="BA458" i="1"/>
  <c r="BB458" i="1"/>
  <c r="BD458" i="1" s="1"/>
  <c r="BA459" i="1"/>
  <c r="BB459" i="1"/>
  <c r="BD459" i="1" s="1"/>
  <c r="BA460" i="1"/>
  <c r="BB460" i="1"/>
  <c r="BD460" i="1" s="1"/>
  <c r="BJ460" i="1" s="1"/>
  <c r="BH460" i="1"/>
  <c r="BA461" i="1"/>
  <c r="BB461" i="1"/>
  <c r="BD461" i="1"/>
  <c r="BA493" i="1"/>
  <c r="BD493" i="1"/>
  <c r="BA464" i="1"/>
  <c r="BB464" i="1"/>
  <c r="BD464" i="1" s="1"/>
  <c r="BA465" i="1"/>
  <c r="BB465" i="1"/>
  <c r="BD465" i="1"/>
  <c r="BH465" i="1"/>
  <c r="BA466" i="1"/>
  <c r="BB466" i="1"/>
  <c r="BD466" i="1" s="1"/>
  <c r="BA467" i="1"/>
  <c r="BB467" i="1"/>
  <c r="BD467" i="1" s="1"/>
  <c r="BA468" i="1"/>
  <c r="BB468" i="1"/>
  <c r="BD468" i="1" s="1"/>
  <c r="BJ468" i="1" s="1"/>
  <c r="BH468" i="1"/>
  <c r="BA469" i="1"/>
  <c r="BB469" i="1"/>
  <c r="BD469" i="1"/>
  <c r="BA470" i="1"/>
  <c r="BB470" i="1"/>
  <c r="BC470" i="1" s="1"/>
  <c r="BD470" i="1"/>
  <c r="BA471" i="1"/>
  <c r="BB471" i="1"/>
  <c r="BD471" i="1" s="1"/>
  <c r="BA472" i="1"/>
  <c r="BB472" i="1"/>
  <c r="BD472" i="1" s="1"/>
  <c r="BA473" i="1"/>
  <c r="BB473" i="1"/>
  <c r="BD473" i="1"/>
  <c r="BH473" i="1"/>
  <c r="BA475" i="1"/>
  <c r="BB475" i="1"/>
  <c r="BD475" i="1" s="1"/>
  <c r="BA476" i="1"/>
  <c r="BB476" i="1"/>
  <c r="BD476" i="1" s="1"/>
  <c r="BA477" i="1"/>
  <c r="BB477" i="1"/>
  <c r="BD477" i="1" s="1"/>
  <c r="BJ477" i="1" s="1"/>
  <c r="BH477" i="1"/>
  <c r="BA478" i="1"/>
  <c r="BB478" i="1"/>
  <c r="BD478" i="1"/>
  <c r="BA479" i="1"/>
  <c r="BB479" i="1"/>
  <c r="BC479" i="1" s="1"/>
  <c r="BD479" i="1"/>
  <c r="BA481" i="1"/>
  <c r="BB481" i="1"/>
  <c r="BD481" i="1" s="1"/>
  <c r="BA482" i="1"/>
  <c r="BB482" i="1"/>
  <c r="BD482" i="1" s="1"/>
  <c r="BA483" i="1"/>
  <c r="BB483" i="1"/>
  <c r="BD483" i="1"/>
  <c r="BH483" i="1"/>
  <c r="BA484" i="1"/>
  <c r="BB484" i="1"/>
  <c r="BD484" i="1" s="1"/>
  <c r="BA485" i="1"/>
  <c r="BB485" i="1"/>
  <c r="BD485" i="1" s="1"/>
  <c r="BA486" i="1"/>
  <c r="BB486" i="1"/>
  <c r="BD486" i="1" s="1"/>
  <c r="BJ486" i="1" s="1"/>
  <c r="BH486" i="1"/>
  <c r="BA487" i="1"/>
  <c r="BB487" i="1"/>
  <c r="BD487" i="1"/>
  <c r="BA488" i="1"/>
  <c r="BB488" i="1"/>
  <c r="BC488" i="1" s="1"/>
  <c r="BD488" i="1"/>
  <c r="BA489" i="1"/>
  <c r="BB489" i="1"/>
  <c r="BD489" i="1" s="1"/>
  <c r="BA490" i="1"/>
  <c r="BB490" i="1"/>
  <c r="BD490" i="1" s="1"/>
  <c r="BA491" i="1"/>
  <c r="BB491" i="1"/>
  <c r="BD491" i="1"/>
  <c r="BH491" i="1"/>
  <c r="BA494" i="1"/>
  <c r="BB494" i="1"/>
  <c r="BD494" i="1" s="1"/>
  <c r="BA495" i="1"/>
  <c r="BB495" i="1"/>
  <c r="BD495" i="1" s="1"/>
  <c r="BA496" i="1"/>
  <c r="BB496" i="1"/>
  <c r="BD496" i="1" s="1"/>
  <c r="BJ496" i="1" s="1"/>
  <c r="BH496" i="1"/>
  <c r="BA497" i="1"/>
  <c r="BB497" i="1"/>
  <c r="BD497" i="1"/>
  <c r="BA498" i="1"/>
  <c r="BB498" i="1"/>
  <c r="BC498" i="1" s="1"/>
  <c r="BD498" i="1"/>
  <c r="BA499" i="1"/>
  <c r="BB499" i="1"/>
  <c r="BD499" i="1" s="1"/>
  <c r="BA500" i="1"/>
  <c r="BB500" i="1"/>
  <c r="BD500" i="1" s="1"/>
  <c r="BA501" i="1"/>
  <c r="BB501" i="1"/>
  <c r="BD501" i="1"/>
  <c r="BH501" i="1"/>
  <c r="BA502" i="1"/>
  <c r="BB502" i="1"/>
  <c r="BD502" i="1" s="1"/>
  <c r="BA503" i="1"/>
  <c r="BB503" i="1"/>
  <c r="BD503" i="1" s="1"/>
  <c r="BA504" i="1"/>
  <c r="BB504" i="1"/>
  <c r="BD504" i="1" s="1"/>
  <c r="BJ504" i="1" s="1"/>
  <c r="BH504" i="1"/>
  <c r="BA505" i="1"/>
  <c r="BB505" i="1"/>
  <c r="BD505" i="1"/>
  <c r="BJ505" i="1" s="1"/>
  <c r="BH505" i="1"/>
  <c r="BA506" i="1"/>
  <c r="BB506" i="1"/>
  <c r="BC506" i="1" s="1"/>
  <c r="BD506" i="1"/>
  <c r="BJ506" i="1" s="1"/>
  <c r="BH506" i="1"/>
  <c r="BA507" i="1"/>
  <c r="BB507" i="1"/>
  <c r="BD507" i="1" s="1"/>
  <c r="BJ507" i="1" s="1"/>
  <c r="BH507" i="1"/>
  <c r="BA508" i="1"/>
  <c r="BB508" i="1"/>
  <c r="BD508" i="1" s="1"/>
  <c r="BJ508" i="1" s="1"/>
  <c r="BH508" i="1"/>
  <c r="BA509" i="1"/>
  <c r="BB509" i="1"/>
  <c r="BD509" i="1"/>
  <c r="BJ509" i="1" s="1"/>
  <c r="BH509" i="1"/>
  <c r="BA510" i="1"/>
  <c r="BB510" i="1"/>
  <c r="BC510" i="1" s="1"/>
  <c r="BD510" i="1"/>
  <c r="BJ510" i="1" s="1"/>
  <c r="BH510" i="1"/>
  <c r="BA511" i="1"/>
  <c r="BB511" i="1"/>
  <c r="BD511" i="1" s="1"/>
  <c r="BJ511" i="1" s="1"/>
  <c r="BH511" i="1"/>
  <c r="BA512" i="1"/>
  <c r="BB512" i="1"/>
  <c r="BD512" i="1" s="1"/>
  <c r="BJ512" i="1" s="1"/>
  <c r="BH512" i="1"/>
  <c r="BA513" i="1"/>
  <c r="BB513" i="1"/>
  <c r="BD513" i="1"/>
  <c r="BJ513" i="1" s="1"/>
  <c r="BH513" i="1"/>
  <c r="BA514" i="1"/>
  <c r="BB514" i="1"/>
  <c r="BC514" i="1" s="1"/>
  <c r="BD514" i="1"/>
  <c r="BJ514" i="1" s="1"/>
  <c r="BH514" i="1"/>
  <c r="BA515" i="1"/>
  <c r="BB515" i="1"/>
  <c r="BD515" i="1" s="1"/>
  <c r="BJ515" i="1" s="1"/>
  <c r="BH515" i="1"/>
  <c r="BA516" i="1"/>
  <c r="BB516" i="1"/>
  <c r="BD516" i="1" s="1"/>
  <c r="BJ516" i="1" s="1"/>
  <c r="BH516" i="1"/>
  <c r="BA517" i="1"/>
  <c r="BB517" i="1"/>
  <c r="BD517" i="1"/>
  <c r="BJ517" i="1" s="1"/>
  <c r="BH517" i="1"/>
  <c r="BA520" i="1"/>
  <c r="BB520" i="1"/>
  <c r="BC520" i="1" s="1"/>
  <c r="BD520" i="1"/>
  <c r="BJ520" i="1" s="1"/>
  <c r="BH520" i="1"/>
  <c r="BA521" i="1"/>
  <c r="BB521" i="1"/>
  <c r="BD521" i="1" s="1"/>
  <c r="BJ521" i="1" s="1"/>
  <c r="BH521" i="1"/>
  <c r="BA522" i="1"/>
  <c r="BB522" i="1"/>
  <c r="BD522" i="1" s="1"/>
  <c r="BJ522" i="1" s="1"/>
  <c r="BH522" i="1"/>
  <c r="BA523" i="1"/>
  <c r="BB523" i="1"/>
  <c r="BD523" i="1"/>
  <c r="BJ523" i="1" s="1"/>
  <c r="BH523" i="1"/>
  <c r="BA524" i="1"/>
  <c r="BB524" i="1"/>
  <c r="BC524" i="1" s="1"/>
  <c r="BD524" i="1"/>
  <c r="BJ524" i="1" s="1"/>
  <c r="BH524" i="1"/>
  <c r="BA525" i="1"/>
  <c r="BB525" i="1"/>
  <c r="BD525" i="1" s="1"/>
  <c r="BJ525" i="1" s="1"/>
  <c r="BH525" i="1"/>
  <c r="BA526" i="1"/>
  <c r="BB526" i="1"/>
  <c r="BD526" i="1" s="1"/>
  <c r="BJ526" i="1" s="1"/>
  <c r="BH526" i="1"/>
  <c r="BA527" i="1"/>
  <c r="BB527" i="1"/>
  <c r="BD527" i="1"/>
  <c r="BJ527" i="1" s="1"/>
  <c r="BH527" i="1"/>
  <c r="BA528" i="1"/>
  <c r="BB528" i="1"/>
  <c r="BC528" i="1" s="1"/>
  <c r="BD528" i="1"/>
  <c r="BJ528" i="1" s="1"/>
  <c r="BH528" i="1"/>
  <c r="BA529" i="1"/>
  <c r="BB529" i="1"/>
  <c r="BD529" i="1" s="1"/>
  <c r="BJ529" i="1" s="1"/>
  <c r="BH529" i="1"/>
  <c r="BA530" i="1"/>
  <c r="BB530" i="1"/>
  <c r="BD530" i="1" s="1"/>
  <c r="BJ530" i="1" s="1"/>
  <c r="BH530" i="1"/>
  <c r="BA531" i="1"/>
  <c r="BB531" i="1"/>
  <c r="BD531" i="1"/>
  <c r="BJ531" i="1" s="1"/>
  <c r="BH531" i="1"/>
  <c r="BA532" i="1"/>
  <c r="BB532" i="1"/>
  <c r="BC532" i="1" s="1"/>
  <c r="BD532" i="1"/>
  <c r="BJ532" i="1" s="1"/>
  <c r="BH532" i="1"/>
  <c r="BA533" i="1"/>
  <c r="BB533" i="1"/>
  <c r="BD533" i="1" s="1"/>
  <c r="BJ533" i="1" s="1"/>
  <c r="BH533" i="1"/>
  <c r="BA534" i="1"/>
  <c r="BB534" i="1"/>
  <c r="BD534" i="1" s="1"/>
  <c r="BJ534" i="1" s="1"/>
  <c r="BH534" i="1"/>
  <c r="BA535" i="1"/>
  <c r="BB535" i="1"/>
  <c r="BD535" i="1"/>
  <c r="BJ535" i="1" s="1"/>
  <c r="BH535" i="1"/>
  <c r="BA536" i="1"/>
  <c r="BB536" i="1"/>
  <c r="BC536" i="1" s="1"/>
  <c r="BD536" i="1"/>
  <c r="BJ536" i="1" s="1"/>
  <c r="BH536" i="1"/>
  <c r="BA537" i="1"/>
  <c r="BB537" i="1"/>
  <c r="BD537" i="1" s="1"/>
  <c r="BJ537" i="1" s="1"/>
  <c r="BH537" i="1"/>
  <c r="BA538" i="1"/>
  <c r="BB538" i="1"/>
  <c r="BD538" i="1" s="1"/>
  <c r="BJ538" i="1" s="1"/>
  <c r="BH538" i="1"/>
  <c r="BA539" i="1"/>
  <c r="BB539" i="1"/>
  <c r="BD539" i="1"/>
  <c r="BJ539" i="1" s="1"/>
  <c r="BH539" i="1"/>
  <c r="BA540" i="1"/>
  <c r="BB540" i="1"/>
  <c r="BC540" i="1" s="1"/>
  <c r="BD540" i="1"/>
  <c r="BJ540" i="1" s="1"/>
  <c r="BH540" i="1"/>
  <c r="BA541" i="1"/>
  <c r="BB541" i="1"/>
  <c r="BD541" i="1" s="1"/>
  <c r="BJ541" i="1" s="1"/>
  <c r="BH541" i="1"/>
  <c r="BA542" i="1"/>
  <c r="BB542" i="1"/>
  <c r="BD542" i="1" s="1"/>
  <c r="BJ542" i="1" s="1"/>
  <c r="BH542" i="1"/>
  <c r="BA545" i="1"/>
  <c r="BB545" i="1"/>
  <c r="BD545" i="1"/>
  <c r="BJ545" i="1" s="1"/>
  <c r="BH545" i="1"/>
  <c r="BA546" i="1"/>
  <c r="BB546" i="1"/>
  <c r="BC546" i="1" s="1"/>
  <c r="BD546" i="1"/>
  <c r="BJ546" i="1" s="1"/>
  <c r="BH546" i="1"/>
  <c r="BA547" i="1"/>
  <c r="BB547" i="1"/>
  <c r="BD547" i="1" s="1"/>
  <c r="BJ547" i="1" s="1"/>
  <c r="BH547" i="1"/>
  <c r="BA548" i="1"/>
  <c r="BB548" i="1"/>
  <c r="BD548" i="1" s="1"/>
  <c r="BJ548" i="1" s="1"/>
  <c r="BH548" i="1"/>
  <c r="BA549" i="1"/>
  <c r="BB549" i="1"/>
  <c r="BD549" i="1"/>
  <c r="BJ549" i="1" s="1"/>
  <c r="BH549" i="1"/>
  <c r="BA550" i="1"/>
  <c r="BB550" i="1"/>
  <c r="BC550" i="1" s="1"/>
  <c r="BI550" i="1" s="1"/>
  <c r="BD550" i="1"/>
  <c r="BJ550" i="1" s="1"/>
  <c r="BH550" i="1"/>
  <c r="BA551" i="1"/>
  <c r="BB551" i="1"/>
  <c r="BD551" i="1" s="1"/>
  <c r="BJ551" i="1" s="1"/>
  <c r="BH551" i="1"/>
  <c r="BA552" i="1"/>
  <c r="BB552" i="1"/>
  <c r="BD552" i="1" s="1"/>
  <c r="BJ552" i="1" s="1"/>
  <c r="BH552" i="1"/>
  <c r="BA553" i="1"/>
  <c r="BB553" i="1"/>
  <c r="BD553" i="1"/>
  <c r="BJ553" i="1" s="1"/>
  <c r="BH553" i="1"/>
  <c r="BA554" i="1"/>
  <c r="BB554" i="1"/>
  <c r="BC554" i="1" s="1"/>
  <c r="BD554" i="1"/>
  <c r="BJ554" i="1" s="1"/>
  <c r="BH554" i="1"/>
  <c r="BA555" i="1"/>
  <c r="BB555" i="1"/>
  <c r="BD555" i="1" s="1"/>
  <c r="BJ555" i="1" s="1"/>
  <c r="BH555" i="1"/>
  <c r="BA556" i="1"/>
  <c r="BB556" i="1"/>
  <c r="BD556" i="1" s="1"/>
  <c r="BJ556" i="1" s="1"/>
  <c r="BH556" i="1"/>
  <c r="BA557" i="1"/>
  <c r="BB557" i="1"/>
  <c r="BD557" i="1"/>
  <c r="BJ557" i="1" s="1"/>
  <c r="BH557" i="1"/>
  <c r="BA558" i="1"/>
  <c r="BB558" i="1"/>
  <c r="BC558" i="1" s="1"/>
  <c r="BD558" i="1"/>
  <c r="BJ558" i="1" s="1"/>
  <c r="BH558" i="1"/>
  <c r="BA561" i="1"/>
  <c r="BB561" i="1"/>
  <c r="BD561" i="1" s="1"/>
  <c r="BJ561" i="1" s="1"/>
  <c r="BH561" i="1"/>
  <c r="BA562" i="1"/>
  <c r="BB562" i="1"/>
  <c r="BD562" i="1" s="1"/>
  <c r="BJ562" i="1" s="1"/>
  <c r="BH562" i="1"/>
  <c r="BA563" i="1"/>
  <c r="BB563" i="1"/>
  <c r="BD563" i="1"/>
  <c r="BJ563" i="1" s="1"/>
  <c r="BH563" i="1"/>
  <c r="BA564" i="1"/>
  <c r="BB564" i="1"/>
  <c r="BC564" i="1" s="1"/>
  <c r="BD564" i="1"/>
  <c r="BJ564" i="1" s="1"/>
  <c r="BH564" i="1"/>
  <c r="BA565" i="1"/>
  <c r="BB565" i="1"/>
  <c r="BD565" i="1" s="1"/>
  <c r="BJ565" i="1" s="1"/>
  <c r="BH565" i="1"/>
  <c r="BA566" i="1"/>
  <c r="BB566" i="1"/>
  <c r="BD566" i="1" s="1"/>
  <c r="BJ566" i="1" s="1"/>
  <c r="BH566" i="1"/>
  <c r="BA567" i="1"/>
  <c r="BB567" i="1"/>
  <c r="BD567" i="1"/>
  <c r="BJ567" i="1" s="1"/>
  <c r="BH567" i="1"/>
  <c r="BA568" i="1"/>
  <c r="BB568" i="1"/>
  <c r="BC568" i="1" s="1"/>
  <c r="BD568" i="1"/>
  <c r="BJ568" i="1" s="1"/>
  <c r="BH568" i="1"/>
  <c r="BA569" i="1"/>
  <c r="BB569" i="1"/>
  <c r="BD569" i="1" s="1"/>
  <c r="BJ569" i="1" s="1"/>
  <c r="BH569" i="1"/>
  <c r="BA570" i="1"/>
  <c r="BB570" i="1"/>
  <c r="BD570" i="1" s="1"/>
  <c r="BJ570" i="1" s="1"/>
  <c r="BH570" i="1"/>
  <c r="BA571" i="1"/>
  <c r="BB571" i="1"/>
  <c r="BD571" i="1"/>
  <c r="BJ571" i="1" s="1"/>
  <c r="BH571" i="1"/>
  <c r="BA572" i="1"/>
  <c r="BB572" i="1"/>
  <c r="BC572" i="1" s="1"/>
  <c r="BD572" i="1"/>
  <c r="BJ572" i="1" s="1"/>
  <c r="BH572" i="1"/>
  <c r="BA573" i="1"/>
  <c r="BB573" i="1"/>
  <c r="BD573" i="1" s="1"/>
  <c r="BJ573" i="1" s="1"/>
  <c r="BH573" i="1"/>
  <c r="BA576" i="1"/>
  <c r="BB576" i="1"/>
  <c r="BD576" i="1" s="1"/>
  <c r="BJ576" i="1" s="1"/>
  <c r="BH576" i="1"/>
  <c r="BA577" i="1"/>
  <c r="BB577" i="1"/>
  <c r="BD577" i="1"/>
  <c r="BJ577" i="1" s="1"/>
  <c r="BH577" i="1"/>
  <c r="BA578" i="1"/>
  <c r="BB578" i="1"/>
  <c r="BC578" i="1" s="1"/>
  <c r="BD578" i="1"/>
  <c r="BJ578" i="1" s="1"/>
  <c r="BH578" i="1"/>
  <c r="BA579" i="1"/>
  <c r="BB579" i="1"/>
  <c r="BD579" i="1" s="1"/>
  <c r="BJ579" i="1" s="1"/>
  <c r="BH579" i="1"/>
  <c r="BA580" i="1"/>
  <c r="BB580" i="1"/>
  <c r="BD580" i="1" s="1"/>
  <c r="BJ580" i="1" s="1"/>
  <c r="BH580" i="1"/>
  <c r="BA581" i="1"/>
  <c r="BB581" i="1"/>
  <c r="BD581" i="1"/>
  <c r="BJ581" i="1" s="1"/>
  <c r="BH581" i="1"/>
  <c r="BA582" i="1"/>
  <c r="BB582" i="1"/>
  <c r="BC582" i="1" s="1"/>
  <c r="BD582" i="1"/>
  <c r="BJ582" i="1" s="1"/>
  <c r="BH582" i="1"/>
  <c r="BA583" i="1"/>
  <c r="BB583" i="1"/>
  <c r="BD583" i="1" s="1"/>
  <c r="BJ583" i="1" s="1"/>
  <c r="BH583" i="1"/>
  <c r="BA584" i="1"/>
  <c r="BB584" i="1"/>
  <c r="BD584" i="1" s="1"/>
  <c r="BJ584" i="1" s="1"/>
  <c r="BH584" i="1"/>
  <c r="BA585" i="1"/>
  <c r="BB585" i="1"/>
  <c r="BD585" i="1"/>
  <c r="BJ585" i="1" s="1"/>
  <c r="BH585" i="1"/>
  <c r="BA586" i="1"/>
  <c r="BB586" i="1"/>
  <c r="BC586" i="1" s="1"/>
  <c r="BD586" i="1"/>
  <c r="BJ586" i="1" s="1"/>
  <c r="BH586" i="1"/>
  <c r="BA587" i="1"/>
  <c r="BB587" i="1"/>
  <c r="BD587" i="1" s="1"/>
  <c r="BJ587" i="1" s="1"/>
  <c r="BH587" i="1"/>
  <c r="BA588" i="1"/>
  <c r="BB588" i="1"/>
  <c r="BD588" i="1" s="1"/>
  <c r="BJ588" i="1" s="1"/>
  <c r="BH588" i="1"/>
  <c r="BA589" i="1"/>
  <c r="BB589" i="1"/>
  <c r="BD589" i="1"/>
  <c r="BJ589" i="1" s="1"/>
  <c r="BH589" i="1"/>
  <c r="BA590" i="1"/>
  <c r="BB590" i="1"/>
  <c r="BC590" i="1" s="1"/>
  <c r="BI590" i="1" s="1"/>
  <c r="BD590" i="1"/>
  <c r="BJ590" i="1" s="1"/>
  <c r="BH590" i="1"/>
  <c r="BA591" i="1"/>
  <c r="BB591" i="1"/>
  <c r="BD591" i="1" s="1"/>
  <c r="BJ591" i="1" s="1"/>
  <c r="BH591" i="1"/>
  <c r="BA592" i="1"/>
  <c r="BB592" i="1"/>
  <c r="BD592" i="1" s="1"/>
  <c r="BJ592" i="1" s="1"/>
  <c r="BH592" i="1"/>
  <c r="BA593" i="1"/>
  <c r="BB593" i="1"/>
  <c r="BD593" i="1"/>
  <c r="BJ593" i="1" s="1"/>
  <c r="BH593" i="1"/>
  <c r="BA594" i="1"/>
  <c r="BB594" i="1"/>
  <c r="BC594" i="1" s="1"/>
  <c r="BD594" i="1"/>
  <c r="BJ594" i="1" s="1"/>
  <c r="BH594" i="1"/>
  <c r="BA595" i="1"/>
  <c r="BB595" i="1"/>
  <c r="BD595" i="1" s="1"/>
  <c r="BJ595" i="1" s="1"/>
  <c r="BH595" i="1"/>
  <c r="BA596" i="1"/>
  <c r="BB596" i="1"/>
  <c r="BD596" i="1" s="1"/>
  <c r="BJ596" i="1" s="1"/>
  <c r="BH596" i="1"/>
  <c r="BA597" i="1"/>
  <c r="BB597" i="1"/>
  <c r="BD597" i="1"/>
  <c r="BJ597" i="1" s="1"/>
  <c r="BH597" i="1"/>
  <c r="BA598" i="1"/>
  <c r="BB598" i="1"/>
  <c r="BC598" i="1" s="1"/>
  <c r="BD598" i="1"/>
  <c r="BJ598" i="1" s="1"/>
  <c r="BH598" i="1"/>
  <c r="BA601" i="1"/>
  <c r="BB601" i="1"/>
  <c r="BD601" i="1" s="1"/>
  <c r="BJ601" i="1" s="1"/>
  <c r="BH601" i="1"/>
  <c r="BA602" i="1"/>
  <c r="BB602" i="1"/>
  <c r="BD602" i="1" s="1"/>
  <c r="BJ602" i="1" s="1"/>
  <c r="BH602" i="1"/>
  <c r="BA603" i="1"/>
  <c r="BB603" i="1"/>
  <c r="BD603" i="1"/>
  <c r="BJ603" i="1" s="1"/>
  <c r="BH603" i="1"/>
  <c r="BA604" i="1"/>
  <c r="BB604" i="1"/>
  <c r="BC604" i="1" s="1"/>
  <c r="BD604" i="1"/>
  <c r="BJ604" i="1" s="1"/>
  <c r="BH604" i="1"/>
  <c r="BA605" i="1"/>
  <c r="BB605" i="1"/>
  <c r="BD605" i="1" s="1"/>
  <c r="BJ605" i="1" s="1"/>
  <c r="BH605" i="1"/>
  <c r="BA606" i="1"/>
  <c r="BB606" i="1"/>
  <c r="BD606" i="1" s="1"/>
  <c r="BJ606" i="1" s="1"/>
  <c r="BH606" i="1"/>
  <c r="BA607" i="1"/>
  <c r="BB607" i="1"/>
  <c r="BD607" i="1"/>
  <c r="BJ607" i="1" s="1"/>
  <c r="BH607" i="1"/>
  <c r="BA608" i="1"/>
  <c r="BB608" i="1"/>
  <c r="BC608" i="1" s="1"/>
  <c r="BD608" i="1"/>
  <c r="BJ608" i="1" s="1"/>
  <c r="BH608" i="1"/>
  <c r="BA609" i="1"/>
  <c r="BB609" i="1"/>
  <c r="BD609" i="1" s="1"/>
  <c r="BJ609" i="1" s="1"/>
  <c r="BH609" i="1"/>
  <c r="BA610" i="1"/>
  <c r="BB610" i="1"/>
  <c r="BD610" i="1" s="1"/>
  <c r="BJ610" i="1" s="1"/>
  <c r="BH610" i="1"/>
  <c r="BA611" i="1"/>
  <c r="BB611" i="1"/>
  <c r="BD611" i="1"/>
  <c r="BJ611" i="1" s="1"/>
  <c r="BH611" i="1"/>
  <c r="BA612" i="1"/>
  <c r="BB612" i="1"/>
  <c r="BC612" i="1" s="1"/>
  <c r="BD612" i="1"/>
  <c r="BJ612" i="1" s="1"/>
  <c r="BH612" i="1"/>
  <c r="BA613" i="1"/>
  <c r="BB613" i="1"/>
  <c r="BD613" i="1" s="1"/>
  <c r="BJ613" i="1" s="1"/>
  <c r="BH613" i="1"/>
  <c r="BA614" i="1"/>
  <c r="BB614" i="1"/>
  <c r="BD614" i="1" s="1"/>
  <c r="BJ614" i="1" s="1"/>
  <c r="BH614" i="1"/>
  <c r="BA615" i="1"/>
  <c r="BB615" i="1"/>
  <c r="BD615" i="1"/>
  <c r="BJ615" i="1" s="1"/>
  <c r="BH615" i="1"/>
  <c r="BA616" i="1"/>
  <c r="BB616" i="1"/>
  <c r="BC616" i="1" s="1"/>
  <c r="BD616" i="1"/>
  <c r="BJ616" i="1" s="1"/>
  <c r="BH616" i="1"/>
  <c r="BA617" i="1"/>
  <c r="BB617" i="1"/>
  <c r="BD617" i="1" s="1"/>
  <c r="BJ617" i="1" s="1"/>
  <c r="BH617" i="1"/>
  <c r="BA618" i="1"/>
  <c r="BB618" i="1"/>
  <c r="BD618" i="1" s="1"/>
  <c r="BJ618" i="1" s="1"/>
  <c r="BH618" i="1"/>
  <c r="BA619" i="1"/>
  <c r="BB619" i="1"/>
  <c r="BD619" i="1"/>
  <c r="BJ619" i="1" s="1"/>
  <c r="BH619" i="1"/>
  <c r="BA620" i="1"/>
  <c r="BB620" i="1"/>
  <c r="BC620" i="1" s="1"/>
  <c r="BI620" i="1" s="1"/>
  <c r="BD620" i="1"/>
  <c r="BJ620" i="1" s="1"/>
  <c r="BH620" i="1"/>
  <c r="BA621" i="1"/>
  <c r="BB621" i="1"/>
  <c r="BD621" i="1" s="1"/>
  <c r="BJ621" i="1" s="1"/>
  <c r="BH621" i="1"/>
  <c r="BA622" i="1"/>
  <c r="BB622" i="1"/>
  <c r="BD622" i="1" s="1"/>
  <c r="BJ622" i="1" s="1"/>
  <c r="BH622" i="1"/>
  <c r="BA623" i="1"/>
  <c r="BB623" i="1"/>
  <c r="BD623" i="1"/>
  <c r="BJ623" i="1" s="1"/>
  <c r="BH623" i="1"/>
  <c r="BA624" i="1"/>
  <c r="BB624" i="1"/>
  <c r="BC624" i="1" s="1"/>
  <c r="BI624" i="1" s="1"/>
  <c r="BD624" i="1"/>
  <c r="BJ624" i="1" s="1"/>
  <c r="BH624" i="1"/>
  <c r="BA625" i="1"/>
  <c r="BB625" i="1"/>
  <c r="BD625" i="1" s="1"/>
  <c r="BJ625" i="1" s="1"/>
  <c r="BH625" i="1"/>
  <c r="BA626" i="1"/>
  <c r="BB626" i="1"/>
  <c r="BD626" i="1" s="1"/>
  <c r="BJ626" i="1" s="1"/>
  <c r="BH626" i="1"/>
  <c r="BA627" i="1"/>
  <c r="BB627" i="1"/>
  <c r="BD627" i="1"/>
  <c r="BJ627" i="1" s="1"/>
  <c r="BH627" i="1"/>
  <c r="BA628" i="1"/>
  <c r="BB628" i="1"/>
  <c r="BC628" i="1" s="1"/>
  <c r="BD628" i="1"/>
  <c r="BJ628" i="1" s="1"/>
  <c r="BH628" i="1"/>
  <c r="BA629" i="1"/>
  <c r="BB629" i="1"/>
  <c r="BD629" i="1" s="1"/>
  <c r="BJ629" i="1" s="1"/>
  <c r="BH629" i="1"/>
  <c r="BA632" i="1"/>
  <c r="BB632" i="1"/>
  <c r="BD632" i="1" s="1"/>
  <c r="BJ632" i="1" s="1"/>
  <c r="BH632" i="1"/>
  <c r="BA633" i="1"/>
  <c r="BB633" i="1"/>
  <c r="BD633" i="1"/>
  <c r="BJ633" i="1" s="1"/>
  <c r="BH633" i="1"/>
  <c r="BA634" i="1"/>
  <c r="BB634" i="1"/>
  <c r="BC634" i="1" s="1"/>
  <c r="BD634" i="1"/>
  <c r="BJ634" i="1" s="1"/>
  <c r="BH634" i="1"/>
  <c r="BA635" i="1"/>
  <c r="BB635" i="1"/>
  <c r="BD635" i="1" s="1"/>
  <c r="BJ635" i="1" s="1"/>
  <c r="BH635" i="1"/>
  <c r="BA636" i="1"/>
  <c r="BB636" i="1"/>
  <c r="BD636" i="1" s="1"/>
  <c r="BJ636" i="1" s="1"/>
  <c r="BH636" i="1"/>
  <c r="BA637" i="1"/>
  <c r="BB637" i="1"/>
  <c r="BD637" i="1"/>
  <c r="BJ637" i="1" s="1"/>
  <c r="BH637" i="1"/>
  <c r="BA638" i="1"/>
  <c r="BB638" i="1"/>
  <c r="BC638" i="1" s="1"/>
  <c r="BD638" i="1"/>
  <c r="BJ638" i="1" s="1"/>
  <c r="BH638" i="1"/>
  <c r="BA639" i="1"/>
  <c r="BB639" i="1"/>
  <c r="BD639" i="1" s="1"/>
  <c r="BJ639" i="1" s="1"/>
  <c r="BH639" i="1"/>
  <c r="BA640" i="1"/>
  <c r="BB640" i="1"/>
  <c r="BD640" i="1" s="1"/>
  <c r="BJ640" i="1" s="1"/>
  <c r="BH640" i="1"/>
  <c r="BA641" i="1"/>
  <c r="BB641" i="1"/>
  <c r="BD641" i="1"/>
  <c r="BJ641" i="1" s="1"/>
  <c r="BH641" i="1"/>
  <c r="BA642" i="1"/>
  <c r="BB642" i="1"/>
  <c r="BC642" i="1" s="1"/>
  <c r="BD642" i="1"/>
  <c r="BJ642" i="1" s="1"/>
  <c r="BH642" i="1"/>
  <c r="BA643" i="1"/>
  <c r="BB643" i="1"/>
  <c r="BD643" i="1" s="1"/>
  <c r="BJ643" i="1" s="1"/>
  <c r="BH643" i="1"/>
  <c r="BA644" i="1"/>
  <c r="BB644" i="1"/>
  <c r="BD644" i="1" s="1"/>
  <c r="BJ644" i="1" s="1"/>
  <c r="BH644" i="1"/>
  <c r="BA647" i="1"/>
  <c r="BB647" i="1"/>
  <c r="BD647" i="1"/>
  <c r="BJ647" i="1" s="1"/>
  <c r="BH647" i="1"/>
  <c r="BA648" i="1"/>
  <c r="BB648" i="1"/>
  <c r="BC648" i="1" s="1"/>
  <c r="BD648" i="1"/>
  <c r="BJ648" i="1" s="1"/>
  <c r="BH648" i="1"/>
  <c r="BA649" i="1"/>
  <c r="BB649" i="1"/>
  <c r="BD649" i="1" s="1"/>
  <c r="BJ649" i="1" s="1"/>
  <c r="BH649" i="1"/>
  <c r="BA650" i="1"/>
  <c r="BB650" i="1"/>
  <c r="BD650" i="1" s="1"/>
  <c r="BJ650" i="1" s="1"/>
  <c r="BH650" i="1"/>
  <c r="BA651" i="1"/>
  <c r="BB651" i="1"/>
  <c r="BD651" i="1"/>
  <c r="BJ651" i="1" s="1"/>
  <c r="BH651" i="1"/>
  <c r="BA652" i="1"/>
  <c r="BB652" i="1"/>
  <c r="BC652" i="1" s="1"/>
  <c r="BD652" i="1"/>
  <c r="BJ652" i="1" s="1"/>
  <c r="BH652" i="1"/>
  <c r="BA653" i="1"/>
  <c r="BB653" i="1"/>
  <c r="BD653" i="1" s="1"/>
  <c r="BJ653" i="1" s="1"/>
  <c r="BH653" i="1"/>
  <c r="BA654" i="1"/>
  <c r="BB654" i="1"/>
  <c r="BD654" i="1" s="1"/>
  <c r="BJ654" i="1" s="1"/>
  <c r="BH654" i="1"/>
  <c r="BA655" i="1"/>
  <c r="BB655" i="1"/>
  <c r="BD655" i="1"/>
  <c r="BJ655" i="1" s="1"/>
  <c r="BH655" i="1"/>
  <c r="BA656" i="1"/>
  <c r="BB656" i="1"/>
  <c r="BC656" i="1" s="1"/>
  <c r="BI656" i="1" s="1"/>
  <c r="BD656" i="1"/>
  <c r="BJ656" i="1" s="1"/>
  <c r="BH656" i="1"/>
  <c r="BA8" i="1"/>
  <c r="AL8" i="1"/>
  <c r="BB8" i="1"/>
  <c r="BD8" i="1" s="1"/>
  <c r="BC9" i="1"/>
  <c r="BC10" i="1"/>
  <c r="BC11" i="1"/>
  <c r="BC14" i="1"/>
  <c r="BC15" i="1"/>
  <c r="BC16" i="1"/>
  <c r="BC18" i="1"/>
  <c r="BC19" i="1"/>
  <c r="BC22" i="1"/>
  <c r="BC23" i="1"/>
  <c r="BC24" i="1"/>
  <c r="BC26" i="1"/>
  <c r="BC27" i="1"/>
  <c r="BC28" i="1"/>
  <c r="BC29" i="1"/>
  <c r="BC30" i="1"/>
  <c r="BC31" i="1"/>
  <c r="BC32" i="1"/>
  <c r="BC33" i="1"/>
  <c r="BC34" i="1"/>
  <c r="BC35" i="1"/>
  <c r="BC45" i="1"/>
  <c r="BC47" i="1"/>
  <c r="BC48" i="1"/>
  <c r="BC49" i="1"/>
  <c r="BC50" i="1"/>
  <c r="BC51" i="1"/>
  <c r="BC52" i="1"/>
  <c r="BC53" i="1"/>
  <c r="BC54" i="1"/>
  <c r="BC63" i="1"/>
  <c r="BC65" i="1"/>
  <c r="BC67" i="1"/>
  <c r="BC68" i="1"/>
  <c r="BC69" i="1"/>
  <c r="BC70" i="1"/>
  <c r="BC71" i="1"/>
  <c r="BC72" i="1"/>
  <c r="BC78" i="1"/>
  <c r="BC79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4" i="1"/>
  <c r="BC105" i="1"/>
  <c r="BC106" i="1"/>
  <c r="BC107" i="1"/>
  <c r="BC108" i="1"/>
  <c r="BC109" i="1"/>
  <c r="BC110" i="1"/>
  <c r="BC111" i="1"/>
  <c r="BC112" i="1"/>
  <c r="BC113" i="1"/>
  <c r="BI113" i="1" s="1"/>
  <c r="BC114" i="1"/>
  <c r="BI114" i="1" s="1"/>
  <c r="BC115" i="1"/>
  <c r="BI115" i="1"/>
  <c r="BC117" i="1"/>
  <c r="BI117" i="1" s="1"/>
  <c r="BC118" i="1"/>
  <c r="BC119" i="1"/>
  <c r="BI119" i="1"/>
  <c r="BC120" i="1"/>
  <c r="BI120" i="1"/>
  <c r="BC121" i="1"/>
  <c r="BI121" i="1" s="1"/>
  <c r="BC122" i="1"/>
  <c r="BI122" i="1" s="1"/>
  <c r="BC125" i="1"/>
  <c r="BI125" i="1"/>
  <c r="BC126" i="1"/>
  <c r="BI126" i="1"/>
  <c r="BC127" i="1"/>
  <c r="BI127" i="1" s="1"/>
  <c r="BC128" i="1"/>
  <c r="BC129" i="1"/>
  <c r="BI129" i="1"/>
  <c r="BC130" i="1"/>
  <c r="BI130" i="1"/>
  <c r="BC131" i="1"/>
  <c r="BI131" i="1" s="1"/>
  <c r="BC132" i="1"/>
  <c r="BI132" i="1" s="1"/>
  <c r="BC133" i="1"/>
  <c r="BI133" i="1"/>
  <c r="BC134" i="1"/>
  <c r="BI134" i="1"/>
  <c r="BC135" i="1"/>
  <c r="BI135" i="1" s="1"/>
  <c r="BC136" i="1"/>
  <c r="BC137" i="1"/>
  <c r="BI137" i="1"/>
  <c r="BC139" i="1"/>
  <c r="BI139" i="1" s="1"/>
  <c r="BC140" i="1"/>
  <c r="BC141" i="1"/>
  <c r="BI141" i="1"/>
  <c r="BC142" i="1"/>
  <c r="BI142" i="1"/>
  <c r="BC143" i="1"/>
  <c r="BI143" i="1" s="1"/>
  <c r="BC144" i="1"/>
  <c r="BI144" i="1" s="1"/>
  <c r="BC145" i="1"/>
  <c r="BI145" i="1"/>
  <c r="BC147" i="1"/>
  <c r="BC148" i="1"/>
  <c r="BC149" i="1"/>
  <c r="BC150" i="1"/>
  <c r="BC151" i="1"/>
  <c r="BC153" i="1"/>
  <c r="BC154" i="1"/>
  <c r="BC155" i="1"/>
  <c r="BC156" i="1"/>
  <c r="BC157" i="1"/>
  <c r="BC158" i="1"/>
  <c r="BI158" i="1"/>
  <c r="BC159" i="1"/>
  <c r="BC160" i="1"/>
  <c r="BC161" i="1"/>
  <c r="BC162" i="1"/>
  <c r="BC164" i="1"/>
  <c r="BC165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9" i="1"/>
  <c r="BC190" i="1"/>
  <c r="BC191" i="1"/>
  <c r="BC192" i="1"/>
  <c r="BC193" i="1"/>
  <c r="BC194" i="1"/>
  <c r="BC195" i="1"/>
  <c r="BC198" i="1"/>
  <c r="BC199" i="1"/>
  <c r="BC200" i="1"/>
  <c r="BC203" i="1"/>
  <c r="BC204" i="1"/>
  <c r="BC205" i="1"/>
  <c r="BC206" i="1"/>
  <c r="BC207" i="1"/>
  <c r="BC208" i="1"/>
  <c r="BC209" i="1"/>
  <c r="BI209" i="1" s="1"/>
  <c r="BC210" i="1"/>
  <c r="BC211" i="1"/>
  <c r="BC212" i="1"/>
  <c r="BC213" i="1"/>
  <c r="BC214" i="1"/>
  <c r="BC215" i="1"/>
  <c r="BC216" i="1"/>
  <c r="BC217" i="1"/>
  <c r="BC218" i="1"/>
  <c r="BC219" i="1"/>
  <c r="BC222" i="1"/>
  <c r="BC223" i="1"/>
  <c r="BC225" i="1"/>
  <c r="BC226" i="1"/>
  <c r="BC227" i="1"/>
  <c r="BC228" i="1"/>
  <c r="BC229" i="1"/>
  <c r="BC230" i="1"/>
  <c r="BC231" i="1"/>
  <c r="BC232" i="1"/>
  <c r="BC233" i="1"/>
  <c r="BC234" i="1"/>
  <c r="BC235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3" i="1"/>
  <c r="BC254" i="1"/>
  <c r="BC255" i="1"/>
  <c r="BC256" i="1"/>
  <c r="BC257" i="1"/>
  <c r="BC259" i="1"/>
  <c r="BC260" i="1"/>
  <c r="BC261" i="1"/>
  <c r="BC262" i="1"/>
  <c r="BC263" i="1"/>
  <c r="BC264" i="1"/>
  <c r="BC265" i="1"/>
  <c r="BC266" i="1"/>
  <c r="BC267" i="1"/>
  <c r="BC268" i="1"/>
  <c r="BC271" i="1"/>
  <c r="BC272" i="1"/>
  <c r="BC273" i="1"/>
  <c r="BC274" i="1"/>
  <c r="BI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9" i="1"/>
  <c r="BC290" i="1"/>
  <c r="BC291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I321" i="1" s="1"/>
  <c r="BC324" i="1"/>
  <c r="BC325" i="1"/>
  <c r="BC326" i="1"/>
  <c r="BC327" i="1"/>
  <c r="BC328" i="1"/>
  <c r="BC329" i="1"/>
  <c r="BC330" i="1"/>
  <c r="BC331" i="1"/>
  <c r="BC332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I362" i="1" s="1"/>
  <c r="BC363" i="1"/>
  <c r="BC364" i="1"/>
  <c r="BC366" i="1"/>
  <c r="BI366" i="1"/>
  <c r="BC367" i="1"/>
  <c r="BI367" i="1" s="1"/>
  <c r="BC368" i="1"/>
  <c r="BC371" i="1"/>
  <c r="BC372" i="1"/>
  <c r="BC373" i="1"/>
  <c r="BI373" i="1" s="1"/>
  <c r="BC374" i="1"/>
  <c r="BI374" i="1" s="1"/>
  <c r="BC375" i="1"/>
  <c r="BC376" i="1"/>
  <c r="BC377" i="1"/>
  <c r="BC378" i="1"/>
  <c r="BI378" i="1"/>
  <c r="BC379" i="1"/>
  <c r="BC380" i="1"/>
  <c r="BI380" i="1" s="1"/>
  <c r="BC381" i="1"/>
  <c r="BC382" i="1"/>
  <c r="BC386" i="1"/>
  <c r="BI386" i="1"/>
  <c r="BC387" i="1"/>
  <c r="BI387" i="1" s="1"/>
  <c r="BC388" i="1"/>
  <c r="BC389" i="1"/>
  <c r="BC390" i="1"/>
  <c r="BC391" i="1"/>
  <c r="BI391" i="1" s="1"/>
  <c r="BC392" i="1"/>
  <c r="BI392" i="1" s="1"/>
  <c r="BC393" i="1"/>
  <c r="BC394" i="1"/>
  <c r="BC397" i="1"/>
  <c r="BC398" i="1"/>
  <c r="BC399" i="1"/>
  <c r="BC400" i="1"/>
  <c r="BI400" i="1" s="1"/>
  <c r="BC401" i="1"/>
  <c r="BC402" i="1"/>
  <c r="BC403" i="1"/>
  <c r="BC404" i="1"/>
  <c r="BI404" i="1"/>
  <c r="BC405" i="1"/>
  <c r="BC406" i="1"/>
  <c r="BC407" i="1"/>
  <c r="BC408" i="1"/>
  <c r="BC409" i="1"/>
  <c r="BC410" i="1"/>
  <c r="BI410" i="1" s="1"/>
  <c r="BC411" i="1"/>
  <c r="BC413" i="1"/>
  <c r="BC414" i="1"/>
  <c r="BI414" i="1"/>
  <c r="BC415" i="1"/>
  <c r="BC416" i="1"/>
  <c r="BC417" i="1"/>
  <c r="BC418" i="1"/>
  <c r="BC419" i="1"/>
  <c r="BC420" i="1"/>
  <c r="BC421" i="1"/>
  <c r="BI421" i="1" s="1"/>
  <c r="BC422" i="1"/>
  <c r="BC423" i="1"/>
  <c r="BC424" i="1"/>
  <c r="BC425" i="1"/>
  <c r="BI425" i="1" s="1"/>
  <c r="BC426" i="1"/>
  <c r="BC427" i="1"/>
  <c r="BC428" i="1"/>
  <c r="BC429" i="1"/>
  <c r="BC430" i="1"/>
  <c r="BC431" i="1"/>
  <c r="BC432" i="1"/>
  <c r="BI432" i="1" s="1"/>
  <c r="BC433" i="1"/>
  <c r="BC434" i="1"/>
  <c r="BC435" i="1"/>
  <c r="BC436" i="1"/>
  <c r="BI436" i="1"/>
  <c r="BC437" i="1"/>
  <c r="BC438" i="1"/>
  <c r="BC441" i="1"/>
  <c r="BC442" i="1"/>
  <c r="BC444" i="1"/>
  <c r="BI444" i="1" s="1"/>
  <c r="BC445" i="1"/>
  <c r="BC446" i="1"/>
  <c r="BC447" i="1"/>
  <c r="BC448" i="1"/>
  <c r="BC449" i="1"/>
  <c r="BC450" i="1"/>
  <c r="BC452" i="1"/>
  <c r="BC453" i="1"/>
  <c r="BC454" i="1"/>
  <c r="BC455" i="1"/>
  <c r="BC456" i="1"/>
  <c r="BC457" i="1"/>
  <c r="BC458" i="1"/>
  <c r="BC460" i="1"/>
  <c r="BC461" i="1"/>
  <c r="BC464" i="1"/>
  <c r="BC465" i="1"/>
  <c r="BC466" i="1"/>
  <c r="BC468" i="1"/>
  <c r="BC469" i="1"/>
  <c r="BC471" i="1"/>
  <c r="BC472" i="1"/>
  <c r="BC473" i="1"/>
  <c r="BC475" i="1"/>
  <c r="BC477" i="1"/>
  <c r="BC478" i="1"/>
  <c r="BC481" i="1"/>
  <c r="BC482" i="1"/>
  <c r="BC483" i="1"/>
  <c r="BC484" i="1"/>
  <c r="BC486" i="1"/>
  <c r="BC487" i="1"/>
  <c r="BC489" i="1"/>
  <c r="BC490" i="1"/>
  <c r="BC491" i="1"/>
  <c r="BC494" i="1"/>
  <c r="BC496" i="1"/>
  <c r="BC497" i="1"/>
  <c r="BI497" i="1"/>
  <c r="BC499" i="1"/>
  <c r="BC500" i="1"/>
  <c r="BC501" i="1"/>
  <c r="BC502" i="1"/>
  <c r="BC504" i="1"/>
  <c r="BI504" i="1" s="1"/>
  <c r="BC505" i="1"/>
  <c r="BC507" i="1"/>
  <c r="BC508" i="1"/>
  <c r="BC509" i="1"/>
  <c r="BC511" i="1"/>
  <c r="BC512" i="1"/>
  <c r="BC513" i="1"/>
  <c r="BC515" i="1"/>
  <c r="BC516" i="1"/>
  <c r="BC517" i="1"/>
  <c r="BC521" i="1"/>
  <c r="BC522" i="1"/>
  <c r="BC523" i="1"/>
  <c r="BC525" i="1"/>
  <c r="BC526" i="1"/>
  <c r="BC527" i="1"/>
  <c r="BC529" i="1"/>
  <c r="BC530" i="1"/>
  <c r="BC531" i="1"/>
  <c r="BC533" i="1"/>
  <c r="BC534" i="1"/>
  <c r="BC535" i="1"/>
  <c r="BC537" i="1"/>
  <c r="BC538" i="1"/>
  <c r="BC539" i="1"/>
  <c r="BC541" i="1"/>
  <c r="BC542" i="1"/>
  <c r="BC545" i="1"/>
  <c r="BC547" i="1"/>
  <c r="BC548" i="1"/>
  <c r="BC549" i="1"/>
  <c r="BC551" i="1"/>
  <c r="BC552" i="1"/>
  <c r="BC553" i="1"/>
  <c r="BC555" i="1"/>
  <c r="BC556" i="1"/>
  <c r="BC557" i="1"/>
  <c r="BC561" i="1"/>
  <c r="BC562" i="1"/>
  <c r="BC563" i="1"/>
  <c r="BC565" i="1"/>
  <c r="BC566" i="1"/>
  <c r="BC567" i="1"/>
  <c r="BC569" i="1"/>
  <c r="BC570" i="1"/>
  <c r="BC571" i="1"/>
  <c r="BC573" i="1"/>
  <c r="BC576" i="1"/>
  <c r="BC577" i="1"/>
  <c r="BC579" i="1"/>
  <c r="BC580" i="1"/>
  <c r="BI580" i="1" s="1"/>
  <c r="BC581" i="1"/>
  <c r="BC583" i="1"/>
  <c r="BC584" i="1"/>
  <c r="BC585" i="1"/>
  <c r="BC587" i="1"/>
  <c r="BC588" i="1"/>
  <c r="BC589" i="1"/>
  <c r="BC591" i="1"/>
  <c r="BC592" i="1"/>
  <c r="BC593" i="1"/>
  <c r="BC595" i="1"/>
  <c r="BC596" i="1"/>
  <c r="BC597" i="1"/>
  <c r="BI597" i="1"/>
  <c r="BC601" i="1"/>
  <c r="BC602" i="1"/>
  <c r="BC603" i="1"/>
  <c r="BI603" i="1"/>
  <c r="BC605" i="1"/>
  <c r="BC606" i="1"/>
  <c r="BC607" i="1"/>
  <c r="BC609" i="1"/>
  <c r="BC610" i="1"/>
  <c r="BC611" i="1"/>
  <c r="BC613" i="1"/>
  <c r="BC614" i="1"/>
  <c r="BI614" i="1" s="1"/>
  <c r="BC615" i="1"/>
  <c r="BC617" i="1"/>
  <c r="BC618" i="1"/>
  <c r="BC619" i="1"/>
  <c r="BC621" i="1"/>
  <c r="BC622" i="1"/>
  <c r="BC623" i="1"/>
  <c r="BC625" i="1"/>
  <c r="BC626" i="1"/>
  <c r="BC627" i="1"/>
  <c r="BC629" i="1"/>
  <c r="BC632" i="1"/>
  <c r="BC633" i="1"/>
  <c r="BI633" i="1"/>
  <c r="BC635" i="1"/>
  <c r="BC636" i="1"/>
  <c r="BC637" i="1"/>
  <c r="BI637" i="1"/>
  <c r="BC639" i="1"/>
  <c r="BC640" i="1"/>
  <c r="BC641" i="1"/>
  <c r="BC643" i="1"/>
  <c r="BC644" i="1"/>
  <c r="BI644" i="1" s="1"/>
  <c r="BC647" i="1"/>
  <c r="BC649" i="1"/>
  <c r="BC650" i="1"/>
  <c r="BI650" i="1" s="1"/>
  <c r="BC651" i="1"/>
  <c r="BC653" i="1"/>
  <c r="BC654" i="1"/>
  <c r="BC655" i="1"/>
  <c r="BC197" i="1"/>
  <c r="BC124" i="1"/>
  <c r="BC103" i="1"/>
  <c r="AZ11" i="1"/>
  <c r="AZ14" i="1"/>
  <c r="AZ18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59" i="1"/>
  <c r="AZ63" i="1"/>
  <c r="AZ67" i="1"/>
  <c r="AZ69" i="1"/>
  <c r="AZ71" i="1"/>
  <c r="AZ75" i="1"/>
  <c r="AZ79" i="1"/>
  <c r="AZ85" i="1"/>
  <c r="AZ89" i="1"/>
  <c r="AZ93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1" i="1"/>
  <c r="AZ272" i="1"/>
  <c r="AZ273" i="1"/>
  <c r="AZ274" i="1"/>
  <c r="AZ275" i="1"/>
  <c r="AZ276" i="1"/>
  <c r="AZ277" i="1"/>
  <c r="AZ278" i="1"/>
  <c r="AZ279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5" i="1"/>
  <c r="AZ306" i="1"/>
  <c r="AZ307" i="1"/>
  <c r="AZ308" i="1"/>
  <c r="AZ309" i="1"/>
  <c r="AZ310" i="1"/>
  <c r="AZ311" i="1"/>
  <c r="AZ312" i="1"/>
  <c r="AZ313" i="1"/>
  <c r="AZ314" i="1"/>
  <c r="AZ315" i="1"/>
  <c r="AZ316" i="1"/>
  <c r="AZ317" i="1"/>
  <c r="AZ318" i="1"/>
  <c r="AZ319" i="1"/>
  <c r="AZ320" i="1"/>
  <c r="AZ321" i="1"/>
  <c r="AZ322" i="1"/>
  <c r="AZ323" i="1"/>
  <c r="AZ324" i="1"/>
  <c r="AZ325" i="1"/>
  <c r="AZ326" i="1"/>
  <c r="AZ327" i="1"/>
  <c r="AZ328" i="1"/>
  <c r="AZ329" i="1"/>
  <c r="AZ330" i="1"/>
  <c r="AZ331" i="1"/>
  <c r="AZ332" i="1"/>
  <c r="AZ333" i="1"/>
  <c r="AZ334" i="1"/>
  <c r="AZ335" i="1"/>
  <c r="AZ336" i="1"/>
  <c r="AZ337" i="1"/>
  <c r="AZ338" i="1"/>
  <c r="AZ339" i="1"/>
  <c r="AZ340" i="1"/>
  <c r="AZ341" i="1"/>
  <c r="AZ342" i="1"/>
  <c r="AZ343" i="1"/>
  <c r="AZ344" i="1"/>
  <c r="AZ345" i="1"/>
  <c r="AZ346" i="1"/>
  <c r="AZ347" i="1"/>
  <c r="AZ348" i="1"/>
  <c r="AZ349" i="1"/>
  <c r="AZ350" i="1"/>
  <c r="AZ351" i="1"/>
  <c r="AZ352" i="1"/>
  <c r="AZ353" i="1"/>
  <c r="AZ354" i="1"/>
  <c r="AZ355" i="1"/>
  <c r="AZ356" i="1"/>
  <c r="AZ357" i="1"/>
  <c r="AZ358" i="1"/>
  <c r="AZ359" i="1"/>
  <c r="AZ360" i="1"/>
  <c r="AZ361" i="1"/>
  <c r="AZ362" i="1"/>
  <c r="AZ363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376" i="1"/>
  <c r="AZ377" i="1"/>
  <c r="AZ378" i="1"/>
  <c r="AZ379" i="1"/>
  <c r="AZ380" i="1"/>
  <c r="AZ381" i="1"/>
  <c r="AZ382" i="1"/>
  <c r="AZ383" i="1"/>
  <c r="AZ384" i="1"/>
  <c r="AZ385" i="1"/>
  <c r="AZ386" i="1"/>
  <c r="AZ387" i="1"/>
  <c r="AZ388" i="1"/>
  <c r="AZ389" i="1"/>
  <c r="AZ390" i="1"/>
  <c r="AZ391" i="1"/>
  <c r="AZ392" i="1"/>
  <c r="AZ393" i="1"/>
  <c r="AZ394" i="1"/>
  <c r="AZ395" i="1"/>
  <c r="AZ396" i="1"/>
  <c r="AZ397" i="1"/>
  <c r="AZ398" i="1"/>
  <c r="AZ399" i="1"/>
  <c r="AZ400" i="1"/>
  <c r="AZ401" i="1"/>
  <c r="AZ402" i="1"/>
  <c r="AZ403" i="1"/>
  <c r="AZ404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2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5" i="1"/>
  <c r="AZ556" i="1"/>
  <c r="AZ557" i="1"/>
  <c r="AZ558" i="1"/>
  <c r="AZ559" i="1"/>
  <c r="AZ560" i="1"/>
  <c r="AZ561" i="1"/>
  <c r="AZ562" i="1"/>
  <c r="AZ563" i="1"/>
  <c r="AZ564" i="1"/>
  <c r="AZ565" i="1"/>
  <c r="AZ566" i="1"/>
  <c r="AZ567" i="1"/>
  <c r="AZ568" i="1"/>
  <c r="AZ569" i="1"/>
  <c r="AZ570" i="1"/>
  <c r="AZ571" i="1"/>
  <c r="AZ572" i="1"/>
  <c r="AZ573" i="1"/>
  <c r="AZ574" i="1"/>
  <c r="AZ575" i="1"/>
  <c r="AZ576" i="1"/>
  <c r="AZ577" i="1"/>
  <c r="AZ578" i="1"/>
  <c r="AZ579" i="1"/>
  <c r="AZ580" i="1"/>
  <c r="AZ581" i="1"/>
  <c r="AZ582" i="1"/>
  <c r="AZ583" i="1"/>
  <c r="AZ584" i="1"/>
  <c r="AZ585" i="1"/>
  <c r="AZ586" i="1"/>
  <c r="AZ587" i="1"/>
  <c r="AZ588" i="1"/>
  <c r="AZ589" i="1"/>
  <c r="AZ590" i="1"/>
  <c r="AZ591" i="1"/>
  <c r="AZ592" i="1"/>
  <c r="AZ593" i="1"/>
  <c r="AZ594" i="1"/>
  <c r="AZ595" i="1"/>
  <c r="AZ596" i="1"/>
  <c r="AZ597" i="1"/>
  <c r="AZ598" i="1"/>
  <c r="AZ599" i="1"/>
  <c r="AZ600" i="1"/>
  <c r="AZ601" i="1"/>
  <c r="AZ602" i="1"/>
  <c r="AZ603" i="1"/>
  <c r="AZ604" i="1"/>
  <c r="AZ605" i="1"/>
  <c r="AZ606" i="1"/>
  <c r="AZ607" i="1"/>
  <c r="AZ608" i="1"/>
  <c r="AZ609" i="1"/>
  <c r="AZ610" i="1"/>
  <c r="AZ611" i="1"/>
  <c r="AZ612" i="1"/>
  <c r="AZ613" i="1"/>
  <c r="AZ614" i="1"/>
  <c r="AZ615" i="1"/>
  <c r="AZ616" i="1"/>
  <c r="AZ617" i="1"/>
  <c r="AZ618" i="1"/>
  <c r="AZ619" i="1"/>
  <c r="AZ620" i="1"/>
  <c r="AZ621" i="1"/>
  <c r="AZ622" i="1"/>
  <c r="AZ623" i="1"/>
  <c r="AZ624" i="1"/>
  <c r="AZ625" i="1"/>
  <c r="AZ626" i="1"/>
  <c r="AZ627" i="1"/>
  <c r="AZ628" i="1"/>
  <c r="AZ629" i="1"/>
  <c r="AZ630" i="1"/>
  <c r="AZ631" i="1"/>
  <c r="AZ632" i="1"/>
  <c r="AZ633" i="1"/>
  <c r="AZ634" i="1"/>
  <c r="AZ635" i="1"/>
  <c r="AZ636" i="1"/>
  <c r="AZ637" i="1"/>
  <c r="AZ638" i="1"/>
  <c r="AZ639" i="1"/>
  <c r="AZ640" i="1"/>
  <c r="AZ641" i="1"/>
  <c r="AZ642" i="1"/>
  <c r="AZ643" i="1"/>
  <c r="AZ644" i="1"/>
  <c r="AZ645" i="1"/>
  <c r="AZ646" i="1"/>
  <c r="AZ647" i="1"/>
  <c r="AZ648" i="1"/>
  <c r="AZ649" i="1"/>
  <c r="AZ650" i="1"/>
  <c r="AZ651" i="1"/>
  <c r="AZ652" i="1"/>
  <c r="AZ653" i="1"/>
  <c r="AZ654" i="1"/>
  <c r="AZ655" i="1"/>
  <c r="AZ656" i="1"/>
  <c r="AZ657" i="1"/>
  <c r="AZ658" i="1"/>
  <c r="AU9" i="1"/>
  <c r="AW9" i="1" s="1"/>
  <c r="AV9" i="1"/>
  <c r="AU10" i="1"/>
  <c r="AV10" i="1"/>
  <c r="AU11" i="1"/>
  <c r="AV11" i="1"/>
  <c r="AU12" i="1"/>
  <c r="AV12" i="1"/>
  <c r="AW12" i="1"/>
  <c r="AU13" i="1"/>
  <c r="AV13" i="1"/>
  <c r="AU14" i="1"/>
  <c r="AW14" i="1" s="1"/>
  <c r="AV14" i="1"/>
  <c r="AU15" i="1"/>
  <c r="AV15" i="1"/>
  <c r="AU16" i="1"/>
  <c r="AV16" i="1"/>
  <c r="AW16" i="1" s="1"/>
  <c r="AU17" i="1"/>
  <c r="AV17" i="1"/>
  <c r="AW17" i="1"/>
  <c r="AU18" i="1"/>
  <c r="AV18" i="1"/>
  <c r="AU19" i="1"/>
  <c r="AW19" i="1" s="1"/>
  <c r="AV19" i="1"/>
  <c r="AU20" i="1"/>
  <c r="AV20" i="1"/>
  <c r="AW20" i="1"/>
  <c r="AU21" i="1"/>
  <c r="AV21" i="1"/>
  <c r="AW21" i="1"/>
  <c r="AU22" i="1"/>
  <c r="AV22" i="1"/>
  <c r="AU23" i="1"/>
  <c r="AV23" i="1"/>
  <c r="AU24" i="1"/>
  <c r="AV24" i="1"/>
  <c r="AW24" i="1" s="1"/>
  <c r="AU25" i="1"/>
  <c r="AV25" i="1"/>
  <c r="AU26" i="1"/>
  <c r="AW26" i="1" s="1"/>
  <c r="AV26" i="1"/>
  <c r="AU27" i="1"/>
  <c r="AV27" i="1"/>
  <c r="AU28" i="1"/>
  <c r="AV28" i="1"/>
  <c r="AW28" i="1"/>
  <c r="AU29" i="1"/>
  <c r="AV29" i="1"/>
  <c r="AW29" i="1"/>
  <c r="AU30" i="1"/>
  <c r="AW30" i="1" s="1"/>
  <c r="AV30" i="1"/>
  <c r="AU31" i="1"/>
  <c r="AV31" i="1"/>
  <c r="AU32" i="1"/>
  <c r="AV32" i="1"/>
  <c r="AW32" i="1" s="1"/>
  <c r="AU33" i="1"/>
  <c r="AV33" i="1"/>
  <c r="AW33" i="1"/>
  <c r="AU34" i="1"/>
  <c r="AW34" i="1" s="1"/>
  <c r="AV34" i="1"/>
  <c r="AU35" i="1"/>
  <c r="AV35" i="1"/>
  <c r="AU36" i="1"/>
  <c r="AV36" i="1"/>
  <c r="AW36" i="1"/>
  <c r="AU37" i="1"/>
  <c r="AV37" i="1"/>
  <c r="AW37" i="1"/>
  <c r="AU38" i="1"/>
  <c r="AW38" i="1" s="1"/>
  <c r="AV38" i="1"/>
  <c r="AU39" i="1"/>
  <c r="AV39" i="1"/>
  <c r="AU40" i="1"/>
  <c r="AV40" i="1"/>
  <c r="AU41" i="1"/>
  <c r="AV41" i="1"/>
  <c r="AW41" i="1"/>
  <c r="AU42" i="1"/>
  <c r="AW42" i="1" s="1"/>
  <c r="AV42" i="1"/>
  <c r="AU43" i="1"/>
  <c r="AW43" i="1" s="1"/>
  <c r="AV43" i="1"/>
  <c r="AU44" i="1"/>
  <c r="AV44" i="1"/>
  <c r="AW44" i="1"/>
  <c r="AU45" i="1"/>
  <c r="AV45" i="1"/>
  <c r="AW45" i="1"/>
  <c r="AU46" i="1"/>
  <c r="AW46" i="1" s="1"/>
  <c r="AV46" i="1"/>
  <c r="AU47" i="1"/>
  <c r="AV47" i="1"/>
  <c r="AU48" i="1"/>
  <c r="AV48" i="1"/>
  <c r="AU49" i="1"/>
  <c r="AV49" i="1"/>
  <c r="AW49" i="1"/>
  <c r="AU50" i="1"/>
  <c r="AW50" i="1" s="1"/>
  <c r="AV50" i="1"/>
  <c r="AU51" i="1"/>
  <c r="AW51" i="1" s="1"/>
  <c r="AV51" i="1"/>
  <c r="AU52" i="1"/>
  <c r="AV52" i="1"/>
  <c r="AW52" i="1"/>
  <c r="AU53" i="1"/>
  <c r="AV53" i="1"/>
  <c r="AW53" i="1"/>
  <c r="AU54" i="1"/>
  <c r="AW54" i="1" s="1"/>
  <c r="AV54" i="1"/>
  <c r="AU55" i="1"/>
  <c r="AV55" i="1"/>
  <c r="AU56" i="1"/>
  <c r="AV56" i="1"/>
  <c r="AW56" i="1" s="1"/>
  <c r="AU57" i="1"/>
  <c r="AV57" i="1"/>
  <c r="AW57" i="1"/>
  <c r="AU58" i="1"/>
  <c r="AW58" i="1" s="1"/>
  <c r="AV58" i="1"/>
  <c r="AU59" i="1"/>
  <c r="AW59" i="1" s="1"/>
  <c r="AV59" i="1"/>
  <c r="AU60" i="1"/>
  <c r="AV60" i="1"/>
  <c r="AW60" i="1"/>
  <c r="AU61" i="1"/>
  <c r="AV61" i="1"/>
  <c r="AW61" i="1"/>
  <c r="AU62" i="1"/>
  <c r="AW62" i="1" s="1"/>
  <c r="AV62" i="1"/>
  <c r="AU63" i="1"/>
  <c r="AV63" i="1"/>
  <c r="AU64" i="1"/>
  <c r="AV64" i="1"/>
  <c r="AW64" i="1" s="1"/>
  <c r="AU65" i="1"/>
  <c r="AV65" i="1"/>
  <c r="AW65" i="1"/>
  <c r="AU66" i="1"/>
  <c r="AW66" i="1" s="1"/>
  <c r="AV66" i="1"/>
  <c r="AU67" i="1"/>
  <c r="AW67" i="1" s="1"/>
  <c r="AV67" i="1"/>
  <c r="AU68" i="1"/>
  <c r="AV68" i="1"/>
  <c r="AW68" i="1"/>
  <c r="AU69" i="1"/>
  <c r="AV69" i="1"/>
  <c r="AW69" i="1"/>
  <c r="AU70" i="1"/>
  <c r="AV70" i="1"/>
  <c r="AU71" i="1"/>
  <c r="AV71" i="1"/>
  <c r="AU72" i="1"/>
  <c r="AV72" i="1"/>
  <c r="AW72" i="1" s="1"/>
  <c r="AU73" i="1"/>
  <c r="AV73" i="1"/>
  <c r="AW73" i="1"/>
  <c r="AU74" i="1"/>
  <c r="AW74" i="1" s="1"/>
  <c r="AV74" i="1"/>
  <c r="AU75" i="1"/>
  <c r="AW75" i="1" s="1"/>
  <c r="AV75" i="1"/>
  <c r="AU76" i="1"/>
  <c r="AV76" i="1"/>
  <c r="AW76" i="1"/>
  <c r="AU77" i="1"/>
  <c r="AV77" i="1"/>
  <c r="AW77" i="1"/>
  <c r="AU78" i="1"/>
  <c r="AW78" i="1" s="1"/>
  <c r="AV78" i="1"/>
  <c r="AU79" i="1"/>
  <c r="AV79" i="1"/>
  <c r="AU80" i="1"/>
  <c r="AV80" i="1"/>
  <c r="AW80" i="1" s="1"/>
  <c r="AU81" i="1"/>
  <c r="AV81" i="1"/>
  <c r="AW81" i="1"/>
  <c r="AU82" i="1"/>
  <c r="AW82" i="1" s="1"/>
  <c r="AV82" i="1"/>
  <c r="AU83" i="1"/>
  <c r="AV83" i="1"/>
  <c r="AW83" i="1"/>
  <c r="AU84" i="1"/>
  <c r="AV84" i="1"/>
  <c r="AW84" i="1"/>
  <c r="AU85" i="1"/>
  <c r="AV85" i="1"/>
  <c r="AW85" i="1"/>
  <c r="AU86" i="1"/>
  <c r="AV86" i="1"/>
  <c r="AW86" i="1"/>
  <c r="AU87" i="1"/>
  <c r="AV87" i="1"/>
  <c r="AW87" i="1"/>
  <c r="AU88" i="1"/>
  <c r="AV88" i="1"/>
  <c r="AW88" i="1"/>
  <c r="AU89" i="1"/>
  <c r="AV89" i="1"/>
  <c r="AW89" i="1"/>
  <c r="AU90" i="1"/>
  <c r="AV90" i="1"/>
  <c r="AW90" i="1"/>
  <c r="AU91" i="1"/>
  <c r="AV91" i="1"/>
  <c r="AW91" i="1"/>
  <c r="AU92" i="1"/>
  <c r="AV92" i="1"/>
  <c r="AW92" i="1"/>
  <c r="AU93" i="1"/>
  <c r="AV93" i="1"/>
  <c r="AW93" i="1"/>
  <c r="AU94" i="1"/>
  <c r="AV94" i="1"/>
  <c r="AW94" i="1"/>
  <c r="AU95" i="1"/>
  <c r="AV95" i="1"/>
  <c r="AW95" i="1"/>
  <c r="AU96" i="1"/>
  <c r="AV96" i="1"/>
  <c r="AW96" i="1"/>
  <c r="AU97" i="1"/>
  <c r="AV97" i="1"/>
  <c r="AW97" i="1"/>
  <c r="AU98" i="1"/>
  <c r="AV98" i="1"/>
  <c r="AW98" i="1"/>
  <c r="AU99" i="1"/>
  <c r="AV99" i="1"/>
  <c r="AW99" i="1"/>
  <c r="AU100" i="1"/>
  <c r="AV100" i="1"/>
  <c r="AW100" i="1"/>
  <c r="AU101" i="1"/>
  <c r="AV101" i="1"/>
  <c r="AW101" i="1"/>
  <c r="AU102" i="1"/>
  <c r="AV102" i="1"/>
  <c r="AW102" i="1"/>
  <c r="AU103" i="1"/>
  <c r="AV103" i="1"/>
  <c r="AW103" i="1"/>
  <c r="AU104" i="1"/>
  <c r="AV104" i="1"/>
  <c r="AW104" i="1"/>
  <c r="AU105" i="1"/>
  <c r="AV105" i="1"/>
  <c r="AW105" i="1"/>
  <c r="AU106" i="1"/>
  <c r="AV106" i="1"/>
  <c r="AW106" i="1"/>
  <c r="AU107" i="1"/>
  <c r="AV107" i="1"/>
  <c r="AW107" i="1"/>
  <c r="AU108" i="1"/>
  <c r="AV108" i="1"/>
  <c r="AW108" i="1"/>
  <c r="AU109" i="1"/>
  <c r="AV109" i="1"/>
  <c r="AW109" i="1"/>
  <c r="AU110" i="1"/>
  <c r="AV110" i="1"/>
  <c r="AW110" i="1"/>
  <c r="AU111" i="1"/>
  <c r="AV111" i="1"/>
  <c r="AW111" i="1"/>
  <c r="AU112" i="1"/>
  <c r="AV112" i="1"/>
  <c r="AW112" i="1"/>
  <c r="AU113" i="1"/>
  <c r="AV113" i="1"/>
  <c r="AW113" i="1"/>
  <c r="AU114" i="1"/>
  <c r="AV114" i="1"/>
  <c r="AW114" i="1"/>
  <c r="AU115" i="1"/>
  <c r="AV115" i="1"/>
  <c r="AW115" i="1"/>
  <c r="AU116" i="1"/>
  <c r="AV116" i="1"/>
  <c r="AW116" i="1"/>
  <c r="AU117" i="1"/>
  <c r="AV117" i="1"/>
  <c r="AW117" i="1"/>
  <c r="AU118" i="1"/>
  <c r="AV118" i="1"/>
  <c r="AW118" i="1"/>
  <c r="AU119" i="1"/>
  <c r="AV119" i="1"/>
  <c r="AW119" i="1"/>
  <c r="AU120" i="1"/>
  <c r="AV120" i="1"/>
  <c r="AW120" i="1"/>
  <c r="AU121" i="1"/>
  <c r="AV121" i="1"/>
  <c r="AW121" i="1"/>
  <c r="AU122" i="1"/>
  <c r="AV122" i="1"/>
  <c r="AW122" i="1"/>
  <c r="AU123" i="1"/>
  <c r="AV123" i="1"/>
  <c r="AW123" i="1"/>
  <c r="AU124" i="1"/>
  <c r="AV124" i="1"/>
  <c r="AW124" i="1"/>
  <c r="AU125" i="1"/>
  <c r="AV125" i="1"/>
  <c r="AW125" i="1"/>
  <c r="AU126" i="1"/>
  <c r="AV126" i="1"/>
  <c r="AW126" i="1"/>
  <c r="AU127" i="1"/>
  <c r="AV127" i="1"/>
  <c r="AW127" i="1"/>
  <c r="AU128" i="1"/>
  <c r="AV128" i="1"/>
  <c r="AW128" i="1"/>
  <c r="AU129" i="1"/>
  <c r="AV129" i="1"/>
  <c r="AW129" i="1"/>
  <c r="AU130" i="1"/>
  <c r="AV130" i="1"/>
  <c r="AW130" i="1"/>
  <c r="AU131" i="1"/>
  <c r="AV131" i="1"/>
  <c r="AW131" i="1"/>
  <c r="AU132" i="1"/>
  <c r="AV132" i="1"/>
  <c r="AW132" i="1"/>
  <c r="AU133" i="1"/>
  <c r="AV133" i="1"/>
  <c r="AW133" i="1"/>
  <c r="AU134" i="1"/>
  <c r="AV134" i="1"/>
  <c r="AW134" i="1"/>
  <c r="AU135" i="1"/>
  <c r="AV135" i="1"/>
  <c r="AW135" i="1"/>
  <c r="AU136" i="1"/>
  <c r="AV136" i="1"/>
  <c r="AW136" i="1"/>
  <c r="AU137" i="1"/>
  <c r="AV137" i="1"/>
  <c r="AW137" i="1"/>
  <c r="AU138" i="1"/>
  <c r="AV138" i="1"/>
  <c r="AW138" i="1"/>
  <c r="AU139" i="1"/>
  <c r="AV139" i="1"/>
  <c r="AW139" i="1"/>
  <c r="AU140" i="1"/>
  <c r="AV140" i="1"/>
  <c r="AW140" i="1"/>
  <c r="AU141" i="1"/>
  <c r="AV141" i="1"/>
  <c r="AW141" i="1"/>
  <c r="AU142" i="1"/>
  <c r="AV142" i="1"/>
  <c r="AW142" i="1"/>
  <c r="AU143" i="1"/>
  <c r="AV143" i="1"/>
  <c r="AW143" i="1"/>
  <c r="AU144" i="1"/>
  <c r="AV144" i="1"/>
  <c r="AW144" i="1"/>
  <c r="AU145" i="1"/>
  <c r="AV145" i="1"/>
  <c r="AW145" i="1"/>
  <c r="AU146" i="1"/>
  <c r="AV146" i="1"/>
  <c r="AW146" i="1"/>
  <c r="AU147" i="1"/>
  <c r="AV147" i="1"/>
  <c r="AW147" i="1"/>
  <c r="AU148" i="1"/>
  <c r="AV148" i="1"/>
  <c r="AW148" i="1"/>
  <c r="AU149" i="1"/>
  <c r="AV149" i="1"/>
  <c r="AW149" i="1"/>
  <c r="AU150" i="1"/>
  <c r="AV150" i="1"/>
  <c r="AW150" i="1"/>
  <c r="AU151" i="1"/>
  <c r="AV151" i="1"/>
  <c r="AW151" i="1"/>
  <c r="AU152" i="1"/>
  <c r="AV152" i="1"/>
  <c r="AW152" i="1"/>
  <c r="AU153" i="1"/>
  <c r="AV153" i="1"/>
  <c r="AW153" i="1"/>
  <c r="AU154" i="1"/>
  <c r="AV154" i="1"/>
  <c r="AW154" i="1"/>
  <c r="AU155" i="1"/>
  <c r="AV155" i="1"/>
  <c r="AW155" i="1"/>
  <c r="AU156" i="1"/>
  <c r="AV156" i="1"/>
  <c r="AW156" i="1"/>
  <c r="AU157" i="1"/>
  <c r="AV157" i="1"/>
  <c r="AW157" i="1"/>
  <c r="AU158" i="1"/>
  <c r="AV158" i="1"/>
  <c r="AW158" i="1"/>
  <c r="AU159" i="1"/>
  <c r="AV159" i="1"/>
  <c r="AW159" i="1"/>
  <c r="AU160" i="1"/>
  <c r="AV160" i="1"/>
  <c r="AW160" i="1"/>
  <c r="AU161" i="1"/>
  <c r="AV161" i="1"/>
  <c r="AW161" i="1"/>
  <c r="AU162" i="1"/>
  <c r="AV162" i="1"/>
  <c r="AW162" i="1"/>
  <c r="AU163" i="1"/>
  <c r="AV163" i="1"/>
  <c r="AW163" i="1"/>
  <c r="AU164" i="1"/>
  <c r="AV164" i="1"/>
  <c r="AW164" i="1"/>
  <c r="AU165" i="1"/>
  <c r="AV165" i="1"/>
  <c r="AW165" i="1"/>
  <c r="AU166" i="1"/>
  <c r="AV166" i="1"/>
  <c r="AW166" i="1"/>
  <c r="AU167" i="1"/>
  <c r="AV167" i="1"/>
  <c r="AW167" i="1"/>
  <c r="AU168" i="1"/>
  <c r="AV168" i="1"/>
  <c r="AW168" i="1"/>
  <c r="AU169" i="1"/>
  <c r="AV169" i="1"/>
  <c r="AW169" i="1"/>
  <c r="AU170" i="1"/>
  <c r="AV170" i="1"/>
  <c r="AW170" i="1"/>
  <c r="AU171" i="1"/>
  <c r="AV171" i="1"/>
  <c r="AW171" i="1"/>
  <c r="AU172" i="1"/>
  <c r="AV172" i="1"/>
  <c r="AW172" i="1"/>
  <c r="AU173" i="1"/>
  <c r="AV173" i="1"/>
  <c r="AW173" i="1"/>
  <c r="AU174" i="1"/>
  <c r="AV174" i="1"/>
  <c r="AW174" i="1"/>
  <c r="AU175" i="1"/>
  <c r="AV175" i="1"/>
  <c r="AW175" i="1"/>
  <c r="AU176" i="1"/>
  <c r="AV176" i="1"/>
  <c r="AW176" i="1"/>
  <c r="AU177" i="1"/>
  <c r="AV177" i="1"/>
  <c r="AW177" i="1"/>
  <c r="AU178" i="1"/>
  <c r="AV178" i="1"/>
  <c r="AW178" i="1"/>
  <c r="AU179" i="1"/>
  <c r="AV179" i="1"/>
  <c r="AW179" i="1"/>
  <c r="AU180" i="1"/>
  <c r="AV180" i="1"/>
  <c r="AW180" i="1"/>
  <c r="AU181" i="1"/>
  <c r="AV181" i="1"/>
  <c r="AW181" i="1"/>
  <c r="AU182" i="1"/>
  <c r="AV182" i="1"/>
  <c r="AW182" i="1"/>
  <c r="AU183" i="1"/>
  <c r="AV183" i="1"/>
  <c r="AW183" i="1"/>
  <c r="AU184" i="1"/>
  <c r="AV184" i="1"/>
  <c r="AW184" i="1"/>
  <c r="AU185" i="1"/>
  <c r="AV185" i="1"/>
  <c r="AW185" i="1"/>
  <c r="AU186" i="1"/>
  <c r="AV186" i="1"/>
  <c r="AW186" i="1"/>
  <c r="AU187" i="1"/>
  <c r="AV187" i="1"/>
  <c r="AW187" i="1"/>
  <c r="AU188" i="1"/>
  <c r="AV188" i="1"/>
  <c r="AW188" i="1"/>
  <c r="AU189" i="1"/>
  <c r="AV189" i="1"/>
  <c r="AW189" i="1"/>
  <c r="AU190" i="1"/>
  <c r="AV190" i="1"/>
  <c r="AW190" i="1"/>
  <c r="AU191" i="1"/>
  <c r="AV191" i="1"/>
  <c r="AW191" i="1"/>
  <c r="AU192" i="1"/>
  <c r="AV192" i="1"/>
  <c r="AW192" i="1"/>
  <c r="AU193" i="1"/>
  <c r="AV193" i="1"/>
  <c r="AW193" i="1"/>
  <c r="AU194" i="1"/>
  <c r="AV194" i="1"/>
  <c r="AW194" i="1"/>
  <c r="AU195" i="1"/>
  <c r="AV195" i="1"/>
  <c r="AW195" i="1"/>
  <c r="AU196" i="1"/>
  <c r="AV196" i="1"/>
  <c r="AW196" i="1"/>
  <c r="AU197" i="1"/>
  <c r="AV197" i="1"/>
  <c r="AW197" i="1"/>
  <c r="AU198" i="1"/>
  <c r="AV198" i="1"/>
  <c r="AW198" i="1"/>
  <c r="AU199" i="1"/>
  <c r="AV199" i="1"/>
  <c r="AW199" i="1"/>
  <c r="AU200" i="1"/>
  <c r="AV200" i="1"/>
  <c r="AW200" i="1"/>
  <c r="AU201" i="1"/>
  <c r="AV201" i="1"/>
  <c r="AW201" i="1"/>
  <c r="AU202" i="1"/>
  <c r="AV202" i="1"/>
  <c r="AW202" i="1"/>
  <c r="AU203" i="1"/>
  <c r="AV203" i="1"/>
  <c r="AW203" i="1"/>
  <c r="AU204" i="1"/>
  <c r="AV204" i="1"/>
  <c r="AW204" i="1"/>
  <c r="AU205" i="1"/>
  <c r="AV205" i="1"/>
  <c r="AW205" i="1"/>
  <c r="AU206" i="1"/>
  <c r="AV206" i="1"/>
  <c r="AW206" i="1"/>
  <c r="AU207" i="1"/>
  <c r="AV207" i="1"/>
  <c r="AW207" i="1"/>
  <c r="AU208" i="1"/>
  <c r="AV208" i="1"/>
  <c r="AW208" i="1"/>
  <c r="AU209" i="1"/>
  <c r="AV209" i="1"/>
  <c r="AW209" i="1"/>
  <c r="AU210" i="1"/>
  <c r="AV210" i="1"/>
  <c r="AW210" i="1"/>
  <c r="AU211" i="1"/>
  <c r="AV211" i="1"/>
  <c r="AW211" i="1"/>
  <c r="AU212" i="1"/>
  <c r="AV212" i="1"/>
  <c r="AW212" i="1"/>
  <c r="AU213" i="1"/>
  <c r="AV213" i="1"/>
  <c r="AW213" i="1"/>
  <c r="AU214" i="1"/>
  <c r="AV214" i="1"/>
  <c r="AW214" i="1"/>
  <c r="AU215" i="1"/>
  <c r="AV215" i="1"/>
  <c r="AW215" i="1"/>
  <c r="AU216" i="1"/>
  <c r="AV216" i="1"/>
  <c r="AW216" i="1"/>
  <c r="AU217" i="1"/>
  <c r="AV217" i="1"/>
  <c r="AW217" i="1"/>
  <c r="AU218" i="1"/>
  <c r="AV218" i="1"/>
  <c r="AW218" i="1"/>
  <c r="AU219" i="1"/>
  <c r="AV219" i="1"/>
  <c r="AW219" i="1"/>
  <c r="AU220" i="1"/>
  <c r="AV220" i="1"/>
  <c r="AW220" i="1"/>
  <c r="AU221" i="1"/>
  <c r="AV221" i="1"/>
  <c r="AW221" i="1"/>
  <c r="AU222" i="1"/>
  <c r="AV222" i="1"/>
  <c r="AW222" i="1"/>
  <c r="AU223" i="1"/>
  <c r="AV223" i="1"/>
  <c r="AW223" i="1"/>
  <c r="AU224" i="1"/>
  <c r="AV224" i="1"/>
  <c r="AW224" i="1"/>
  <c r="AU225" i="1"/>
  <c r="AV225" i="1"/>
  <c r="AW225" i="1"/>
  <c r="AU226" i="1"/>
  <c r="AV226" i="1"/>
  <c r="AW226" i="1"/>
  <c r="AU227" i="1"/>
  <c r="AV227" i="1"/>
  <c r="AW227" i="1"/>
  <c r="AU228" i="1"/>
  <c r="AV228" i="1"/>
  <c r="AW228" i="1"/>
  <c r="AU229" i="1"/>
  <c r="AV229" i="1"/>
  <c r="AW229" i="1"/>
  <c r="AU230" i="1"/>
  <c r="AV230" i="1"/>
  <c r="AW230" i="1"/>
  <c r="AU231" i="1"/>
  <c r="AV231" i="1"/>
  <c r="AW231" i="1"/>
  <c r="AU232" i="1"/>
  <c r="AV232" i="1"/>
  <c r="AW232" i="1"/>
  <c r="AU233" i="1"/>
  <c r="AV233" i="1"/>
  <c r="AW233" i="1"/>
  <c r="AU234" i="1"/>
  <c r="AV234" i="1"/>
  <c r="AW234" i="1"/>
  <c r="AU235" i="1"/>
  <c r="AV235" i="1"/>
  <c r="AW235" i="1"/>
  <c r="AU236" i="1"/>
  <c r="AV236" i="1"/>
  <c r="AW236" i="1"/>
  <c r="AU237" i="1"/>
  <c r="AV237" i="1"/>
  <c r="AW237" i="1"/>
  <c r="AU238" i="1"/>
  <c r="AV238" i="1"/>
  <c r="AW238" i="1"/>
  <c r="AU239" i="1"/>
  <c r="AV239" i="1"/>
  <c r="AW239" i="1"/>
  <c r="AU240" i="1"/>
  <c r="AV240" i="1"/>
  <c r="AW240" i="1"/>
  <c r="AU241" i="1"/>
  <c r="AV241" i="1"/>
  <c r="AW241" i="1"/>
  <c r="AU242" i="1"/>
  <c r="AV242" i="1"/>
  <c r="AW242" i="1"/>
  <c r="AU243" i="1"/>
  <c r="AV243" i="1"/>
  <c r="AW243" i="1"/>
  <c r="AU244" i="1"/>
  <c r="AV244" i="1"/>
  <c r="AW244" i="1"/>
  <c r="AU245" i="1"/>
  <c r="AV245" i="1"/>
  <c r="AW245" i="1"/>
  <c r="AU246" i="1"/>
  <c r="AV246" i="1"/>
  <c r="AW246" i="1"/>
  <c r="AU247" i="1"/>
  <c r="AV247" i="1"/>
  <c r="AW247" i="1"/>
  <c r="AU248" i="1"/>
  <c r="AV248" i="1"/>
  <c r="AW248" i="1"/>
  <c r="AU249" i="1"/>
  <c r="AV249" i="1"/>
  <c r="AW249" i="1"/>
  <c r="AU250" i="1"/>
  <c r="AV250" i="1"/>
  <c r="AW250" i="1"/>
  <c r="AU251" i="1"/>
  <c r="AV251" i="1"/>
  <c r="AW251" i="1"/>
  <c r="AU252" i="1"/>
  <c r="AV252" i="1"/>
  <c r="AW252" i="1"/>
  <c r="AU253" i="1"/>
  <c r="AV253" i="1"/>
  <c r="AW253" i="1"/>
  <c r="AU254" i="1"/>
  <c r="AV254" i="1"/>
  <c r="AW254" i="1"/>
  <c r="AU255" i="1"/>
  <c r="AV255" i="1"/>
  <c r="AW255" i="1"/>
  <c r="AU256" i="1"/>
  <c r="AV256" i="1"/>
  <c r="AW256" i="1"/>
  <c r="AU257" i="1"/>
  <c r="AV257" i="1"/>
  <c r="AW257" i="1"/>
  <c r="AU258" i="1"/>
  <c r="AV258" i="1"/>
  <c r="AW258" i="1"/>
  <c r="AU259" i="1"/>
  <c r="AV259" i="1"/>
  <c r="AW259" i="1"/>
  <c r="AU260" i="1"/>
  <c r="AV260" i="1"/>
  <c r="AW260" i="1"/>
  <c r="AU261" i="1"/>
  <c r="AV261" i="1"/>
  <c r="AW261" i="1"/>
  <c r="AU262" i="1"/>
  <c r="AV262" i="1"/>
  <c r="AW262" i="1"/>
  <c r="AU263" i="1"/>
  <c r="AV263" i="1"/>
  <c r="AW263" i="1"/>
  <c r="AU264" i="1"/>
  <c r="AV264" i="1"/>
  <c r="AW264" i="1"/>
  <c r="AU265" i="1"/>
  <c r="AV265" i="1"/>
  <c r="AW265" i="1"/>
  <c r="AU266" i="1"/>
  <c r="AV266" i="1"/>
  <c r="AW266" i="1"/>
  <c r="AU267" i="1"/>
  <c r="AV267" i="1"/>
  <c r="AW267" i="1"/>
  <c r="AU268" i="1"/>
  <c r="AV268" i="1"/>
  <c r="AW268" i="1"/>
  <c r="AU269" i="1"/>
  <c r="AV269" i="1"/>
  <c r="AW269" i="1"/>
  <c r="AU270" i="1"/>
  <c r="AV270" i="1"/>
  <c r="AW270" i="1"/>
  <c r="AU271" i="1"/>
  <c r="AV271" i="1"/>
  <c r="AW271" i="1"/>
  <c r="AU272" i="1"/>
  <c r="AV272" i="1"/>
  <c r="AW272" i="1"/>
  <c r="AU273" i="1"/>
  <c r="AV273" i="1"/>
  <c r="AW273" i="1"/>
  <c r="AU274" i="1"/>
  <c r="AV274" i="1"/>
  <c r="AW274" i="1"/>
  <c r="AU275" i="1"/>
  <c r="AV275" i="1"/>
  <c r="AW275" i="1"/>
  <c r="AU276" i="1"/>
  <c r="AV276" i="1"/>
  <c r="AW276" i="1"/>
  <c r="AU277" i="1"/>
  <c r="AV277" i="1"/>
  <c r="AW277" i="1"/>
  <c r="AU278" i="1"/>
  <c r="AV278" i="1"/>
  <c r="AW278" i="1"/>
  <c r="AU279" i="1"/>
  <c r="AV279" i="1"/>
  <c r="AW279" i="1"/>
  <c r="AU280" i="1"/>
  <c r="AV280" i="1"/>
  <c r="AW280" i="1"/>
  <c r="AU281" i="1"/>
  <c r="AV281" i="1"/>
  <c r="AW281" i="1"/>
  <c r="AU282" i="1"/>
  <c r="AV282" i="1"/>
  <c r="AW282" i="1"/>
  <c r="AU283" i="1"/>
  <c r="AV283" i="1"/>
  <c r="AW283" i="1"/>
  <c r="AU284" i="1"/>
  <c r="AV284" i="1"/>
  <c r="AW284" i="1"/>
  <c r="AU285" i="1"/>
  <c r="AV285" i="1"/>
  <c r="AW285" i="1"/>
  <c r="AU286" i="1"/>
  <c r="AV286" i="1"/>
  <c r="AW286" i="1"/>
  <c r="AU287" i="1"/>
  <c r="AV287" i="1"/>
  <c r="AW287" i="1"/>
  <c r="AU288" i="1"/>
  <c r="AV288" i="1"/>
  <c r="AW288" i="1"/>
  <c r="AU289" i="1"/>
  <c r="AV289" i="1"/>
  <c r="AW289" i="1"/>
  <c r="AU290" i="1"/>
  <c r="AV290" i="1"/>
  <c r="AW290" i="1"/>
  <c r="AU291" i="1"/>
  <c r="AV291" i="1"/>
  <c r="AW291" i="1"/>
  <c r="AU292" i="1"/>
  <c r="AV292" i="1"/>
  <c r="AW292" i="1"/>
  <c r="AU293" i="1"/>
  <c r="AV293" i="1"/>
  <c r="AW293" i="1"/>
  <c r="AU294" i="1"/>
  <c r="AV294" i="1"/>
  <c r="AW294" i="1"/>
  <c r="AU295" i="1"/>
  <c r="AV295" i="1"/>
  <c r="AW295" i="1"/>
  <c r="AU296" i="1"/>
  <c r="AV296" i="1"/>
  <c r="AW296" i="1"/>
  <c r="AU297" i="1"/>
  <c r="AV297" i="1"/>
  <c r="AW297" i="1"/>
  <c r="AU298" i="1"/>
  <c r="AV298" i="1"/>
  <c r="AW298" i="1"/>
  <c r="AU299" i="1"/>
  <c r="AV299" i="1"/>
  <c r="AW299" i="1"/>
  <c r="AU300" i="1"/>
  <c r="AV300" i="1"/>
  <c r="AW300" i="1"/>
  <c r="AU301" i="1"/>
  <c r="AV301" i="1"/>
  <c r="AW301" i="1"/>
  <c r="AU302" i="1"/>
  <c r="AV302" i="1"/>
  <c r="AW302" i="1"/>
  <c r="AU303" i="1"/>
  <c r="AV303" i="1"/>
  <c r="AW303" i="1"/>
  <c r="AU304" i="1"/>
  <c r="AV304" i="1"/>
  <c r="AW304" i="1"/>
  <c r="AU305" i="1"/>
  <c r="AV305" i="1"/>
  <c r="AW305" i="1"/>
  <c r="AU306" i="1"/>
  <c r="AV306" i="1"/>
  <c r="AW306" i="1"/>
  <c r="AU307" i="1"/>
  <c r="AV307" i="1"/>
  <c r="AW307" i="1"/>
  <c r="AU308" i="1"/>
  <c r="AV308" i="1"/>
  <c r="AW308" i="1"/>
  <c r="AU309" i="1"/>
  <c r="AV309" i="1"/>
  <c r="AW309" i="1"/>
  <c r="AU310" i="1"/>
  <c r="AV310" i="1"/>
  <c r="AW310" i="1"/>
  <c r="AU311" i="1"/>
  <c r="AV311" i="1"/>
  <c r="AW311" i="1"/>
  <c r="AU312" i="1"/>
  <c r="AV312" i="1"/>
  <c r="AW312" i="1"/>
  <c r="AU313" i="1"/>
  <c r="AV313" i="1"/>
  <c r="AW313" i="1"/>
  <c r="AU314" i="1"/>
  <c r="AV314" i="1"/>
  <c r="AW314" i="1"/>
  <c r="AU315" i="1"/>
  <c r="AV315" i="1"/>
  <c r="AW315" i="1"/>
  <c r="AU316" i="1"/>
  <c r="AV316" i="1"/>
  <c r="AW316" i="1"/>
  <c r="AU317" i="1"/>
  <c r="AV317" i="1"/>
  <c r="AW317" i="1"/>
  <c r="AU318" i="1"/>
  <c r="AV318" i="1"/>
  <c r="AW318" i="1"/>
  <c r="AU319" i="1"/>
  <c r="AV319" i="1"/>
  <c r="AW319" i="1"/>
  <c r="AU320" i="1"/>
  <c r="AV320" i="1"/>
  <c r="AW320" i="1"/>
  <c r="AU321" i="1"/>
  <c r="AV321" i="1"/>
  <c r="AW321" i="1"/>
  <c r="AU322" i="1"/>
  <c r="AV322" i="1"/>
  <c r="AW322" i="1"/>
  <c r="AU323" i="1"/>
  <c r="AV323" i="1"/>
  <c r="AW323" i="1"/>
  <c r="AU324" i="1"/>
  <c r="AV324" i="1"/>
  <c r="AW324" i="1"/>
  <c r="AU325" i="1"/>
  <c r="AV325" i="1"/>
  <c r="AW325" i="1"/>
  <c r="AU326" i="1"/>
  <c r="AV326" i="1"/>
  <c r="AW326" i="1"/>
  <c r="AU327" i="1"/>
  <c r="AV327" i="1"/>
  <c r="AW327" i="1"/>
  <c r="AU328" i="1"/>
  <c r="AV328" i="1"/>
  <c r="AW328" i="1"/>
  <c r="AU329" i="1"/>
  <c r="AV329" i="1"/>
  <c r="AW329" i="1"/>
  <c r="AU330" i="1"/>
  <c r="AV330" i="1"/>
  <c r="AW330" i="1"/>
  <c r="AU331" i="1"/>
  <c r="AV331" i="1"/>
  <c r="AW331" i="1"/>
  <c r="AU332" i="1"/>
  <c r="AV332" i="1"/>
  <c r="AW332" i="1"/>
  <c r="AU333" i="1"/>
  <c r="AV333" i="1"/>
  <c r="AW333" i="1"/>
  <c r="AU334" i="1"/>
  <c r="AV334" i="1"/>
  <c r="AW334" i="1"/>
  <c r="AU335" i="1"/>
  <c r="AV335" i="1"/>
  <c r="AW335" i="1"/>
  <c r="AU336" i="1"/>
  <c r="AV336" i="1"/>
  <c r="AW336" i="1"/>
  <c r="AU337" i="1"/>
  <c r="AV337" i="1"/>
  <c r="AW337" i="1"/>
  <c r="AU338" i="1"/>
  <c r="AV338" i="1"/>
  <c r="AW338" i="1"/>
  <c r="AU339" i="1"/>
  <c r="AV339" i="1"/>
  <c r="AW339" i="1"/>
  <c r="AU340" i="1"/>
  <c r="AV340" i="1"/>
  <c r="AW340" i="1"/>
  <c r="AU341" i="1"/>
  <c r="AV341" i="1"/>
  <c r="AW341" i="1"/>
  <c r="AU342" i="1"/>
  <c r="AV342" i="1"/>
  <c r="AW342" i="1"/>
  <c r="AU343" i="1"/>
  <c r="AV343" i="1"/>
  <c r="AW343" i="1"/>
  <c r="AU344" i="1"/>
  <c r="AV344" i="1"/>
  <c r="AW344" i="1"/>
  <c r="AU345" i="1"/>
  <c r="AV345" i="1"/>
  <c r="AW345" i="1"/>
  <c r="AU346" i="1"/>
  <c r="AV346" i="1"/>
  <c r="AW346" i="1"/>
  <c r="AU347" i="1"/>
  <c r="AV347" i="1"/>
  <c r="AW347" i="1"/>
  <c r="AU348" i="1"/>
  <c r="AV348" i="1"/>
  <c r="AW348" i="1"/>
  <c r="AU349" i="1"/>
  <c r="AV349" i="1"/>
  <c r="AW349" i="1"/>
  <c r="AU350" i="1"/>
  <c r="AV350" i="1"/>
  <c r="AW350" i="1"/>
  <c r="AU351" i="1"/>
  <c r="AV351" i="1"/>
  <c r="AW351" i="1"/>
  <c r="AU352" i="1"/>
  <c r="AV352" i="1"/>
  <c r="AW352" i="1"/>
  <c r="AU353" i="1"/>
  <c r="AV353" i="1"/>
  <c r="AW353" i="1"/>
  <c r="AU354" i="1"/>
  <c r="AV354" i="1"/>
  <c r="AW354" i="1"/>
  <c r="AU355" i="1"/>
  <c r="AV355" i="1"/>
  <c r="AW355" i="1"/>
  <c r="AU356" i="1"/>
  <c r="AV356" i="1"/>
  <c r="AW356" i="1"/>
  <c r="AU357" i="1"/>
  <c r="AV357" i="1"/>
  <c r="AW357" i="1"/>
  <c r="AU358" i="1"/>
  <c r="AV358" i="1"/>
  <c r="AW358" i="1"/>
  <c r="AU359" i="1"/>
  <c r="AV359" i="1"/>
  <c r="AW359" i="1"/>
  <c r="AU360" i="1"/>
  <c r="AV360" i="1"/>
  <c r="AW360" i="1"/>
  <c r="AU361" i="1"/>
  <c r="AV361" i="1"/>
  <c r="AW361" i="1"/>
  <c r="AU362" i="1"/>
  <c r="AV362" i="1"/>
  <c r="AW362" i="1"/>
  <c r="AU363" i="1"/>
  <c r="AV363" i="1"/>
  <c r="AW363" i="1"/>
  <c r="AU364" i="1"/>
  <c r="AV364" i="1"/>
  <c r="AW364" i="1"/>
  <c r="AU365" i="1"/>
  <c r="AV365" i="1"/>
  <c r="AW365" i="1"/>
  <c r="AU366" i="1"/>
  <c r="AV366" i="1"/>
  <c r="AW366" i="1"/>
  <c r="AU367" i="1"/>
  <c r="AV367" i="1"/>
  <c r="AW367" i="1"/>
  <c r="AU368" i="1"/>
  <c r="AV368" i="1"/>
  <c r="AW368" i="1"/>
  <c r="AU369" i="1"/>
  <c r="AV369" i="1"/>
  <c r="AW369" i="1"/>
  <c r="AU370" i="1"/>
  <c r="AV370" i="1"/>
  <c r="AW370" i="1"/>
  <c r="AU371" i="1"/>
  <c r="AV371" i="1"/>
  <c r="AW371" i="1"/>
  <c r="AU372" i="1"/>
  <c r="AV372" i="1"/>
  <c r="AW372" i="1"/>
  <c r="AU373" i="1"/>
  <c r="AV373" i="1"/>
  <c r="AW373" i="1"/>
  <c r="AU374" i="1"/>
  <c r="AV374" i="1"/>
  <c r="AW374" i="1"/>
  <c r="AU375" i="1"/>
  <c r="AV375" i="1"/>
  <c r="AW375" i="1"/>
  <c r="AU376" i="1"/>
  <c r="AV376" i="1"/>
  <c r="AW376" i="1"/>
  <c r="AU377" i="1"/>
  <c r="AV377" i="1"/>
  <c r="AW377" i="1"/>
  <c r="AU378" i="1"/>
  <c r="AV378" i="1"/>
  <c r="AW378" i="1"/>
  <c r="AU379" i="1"/>
  <c r="AV379" i="1"/>
  <c r="AW379" i="1"/>
  <c r="AU380" i="1"/>
  <c r="AV380" i="1"/>
  <c r="AW380" i="1"/>
  <c r="AU381" i="1"/>
  <c r="AV381" i="1"/>
  <c r="AW381" i="1"/>
  <c r="AU382" i="1"/>
  <c r="AV382" i="1"/>
  <c r="AW382" i="1"/>
  <c r="AU383" i="1"/>
  <c r="AV383" i="1"/>
  <c r="AW383" i="1"/>
  <c r="AU384" i="1"/>
  <c r="AV384" i="1"/>
  <c r="AW384" i="1"/>
  <c r="AU385" i="1"/>
  <c r="AV385" i="1"/>
  <c r="AW385" i="1"/>
  <c r="AU386" i="1"/>
  <c r="AV386" i="1"/>
  <c r="AW386" i="1"/>
  <c r="AU387" i="1"/>
  <c r="AV387" i="1"/>
  <c r="AW387" i="1"/>
  <c r="AU388" i="1"/>
  <c r="AV388" i="1"/>
  <c r="AW388" i="1"/>
  <c r="AU389" i="1"/>
  <c r="AV389" i="1"/>
  <c r="AW389" i="1"/>
  <c r="AU390" i="1"/>
  <c r="AV390" i="1"/>
  <c r="AW390" i="1"/>
  <c r="AU391" i="1"/>
  <c r="AV391" i="1"/>
  <c r="AW391" i="1"/>
  <c r="AU392" i="1"/>
  <c r="AV392" i="1"/>
  <c r="AW392" i="1"/>
  <c r="AU393" i="1"/>
  <c r="AV393" i="1"/>
  <c r="AW393" i="1"/>
  <c r="AU394" i="1"/>
  <c r="AV394" i="1"/>
  <c r="AW394" i="1"/>
  <c r="AU395" i="1"/>
  <c r="AV395" i="1"/>
  <c r="AW395" i="1"/>
  <c r="AU396" i="1"/>
  <c r="AV396" i="1"/>
  <c r="AW396" i="1"/>
  <c r="AU397" i="1"/>
  <c r="AV397" i="1"/>
  <c r="AW397" i="1"/>
  <c r="AU398" i="1"/>
  <c r="AV398" i="1"/>
  <c r="AW398" i="1"/>
  <c r="AU399" i="1"/>
  <c r="AV399" i="1"/>
  <c r="AW399" i="1"/>
  <c r="AU400" i="1"/>
  <c r="AV400" i="1"/>
  <c r="AW400" i="1"/>
  <c r="AU401" i="1"/>
  <c r="AV401" i="1"/>
  <c r="AW401" i="1"/>
  <c r="AU402" i="1"/>
  <c r="AV402" i="1"/>
  <c r="AW402" i="1"/>
  <c r="AU403" i="1"/>
  <c r="AV403" i="1"/>
  <c r="AW403" i="1"/>
  <c r="AU404" i="1"/>
  <c r="AV404" i="1"/>
  <c r="AW404" i="1"/>
  <c r="AU405" i="1"/>
  <c r="AV405" i="1"/>
  <c r="AW405" i="1"/>
  <c r="AU406" i="1"/>
  <c r="AV406" i="1"/>
  <c r="AW406" i="1"/>
  <c r="AU407" i="1"/>
  <c r="AV407" i="1"/>
  <c r="AW407" i="1"/>
  <c r="AU408" i="1"/>
  <c r="AV408" i="1"/>
  <c r="AW408" i="1"/>
  <c r="AU409" i="1"/>
  <c r="AV409" i="1"/>
  <c r="AW409" i="1"/>
  <c r="AU410" i="1"/>
  <c r="AV410" i="1"/>
  <c r="AW410" i="1"/>
  <c r="AU411" i="1"/>
  <c r="AV411" i="1"/>
  <c r="AW411" i="1"/>
  <c r="AU412" i="1"/>
  <c r="AV412" i="1"/>
  <c r="AW412" i="1"/>
  <c r="AU413" i="1"/>
  <c r="AV413" i="1"/>
  <c r="AW413" i="1"/>
  <c r="AU414" i="1"/>
  <c r="AV414" i="1"/>
  <c r="AW414" i="1"/>
  <c r="AU415" i="1"/>
  <c r="AV415" i="1"/>
  <c r="AW415" i="1"/>
  <c r="AU416" i="1"/>
  <c r="AV416" i="1"/>
  <c r="AW416" i="1"/>
  <c r="AU417" i="1"/>
  <c r="AV417" i="1"/>
  <c r="AW417" i="1"/>
  <c r="AU418" i="1"/>
  <c r="AV418" i="1"/>
  <c r="AW418" i="1"/>
  <c r="AU419" i="1"/>
  <c r="AV419" i="1"/>
  <c r="AW419" i="1"/>
  <c r="AU420" i="1"/>
  <c r="AV420" i="1"/>
  <c r="AW420" i="1"/>
  <c r="AU421" i="1"/>
  <c r="AV421" i="1"/>
  <c r="AW421" i="1"/>
  <c r="AU422" i="1"/>
  <c r="AV422" i="1"/>
  <c r="AW422" i="1"/>
  <c r="AU423" i="1"/>
  <c r="AV423" i="1"/>
  <c r="AW423" i="1"/>
  <c r="AU424" i="1"/>
  <c r="AV424" i="1"/>
  <c r="AW424" i="1"/>
  <c r="AU425" i="1"/>
  <c r="AV425" i="1"/>
  <c r="AW425" i="1"/>
  <c r="AU426" i="1"/>
  <c r="AV426" i="1"/>
  <c r="AW426" i="1"/>
  <c r="AU427" i="1"/>
  <c r="AV427" i="1"/>
  <c r="AW427" i="1"/>
  <c r="AU428" i="1"/>
  <c r="AV428" i="1"/>
  <c r="AW428" i="1"/>
  <c r="AU429" i="1"/>
  <c r="AV429" i="1"/>
  <c r="AW429" i="1"/>
  <c r="AU430" i="1"/>
  <c r="AV430" i="1"/>
  <c r="AW430" i="1"/>
  <c r="AU431" i="1"/>
  <c r="AV431" i="1"/>
  <c r="AW431" i="1"/>
  <c r="AU432" i="1"/>
  <c r="AV432" i="1"/>
  <c r="AW432" i="1"/>
  <c r="AU433" i="1"/>
  <c r="AV433" i="1"/>
  <c r="AW433" i="1"/>
  <c r="AU434" i="1"/>
  <c r="AV434" i="1"/>
  <c r="AW434" i="1"/>
  <c r="AU435" i="1"/>
  <c r="AV435" i="1"/>
  <c r="AW435" i="1"/>
  <c r="AU436" i="1"/>
  <c r="AV436" i="1"/>
  <c r="AW436" i="1"/>
  <c r="AU437" i="1"/>
  <c r="AV437" i="1"/>
  <c r="AW437" i="1"/>
  <c r="AU438" i="1"/>
  <c r="AV438" i="1"/>
  <c r="AW438" i="1"/>
  <c r="AU439" i="1"/>
  <c r="AV439" i="1"/>
  <c r="AW439" i="1"/>
  <c r="AU440" i="1"/>
  <c r="AV440" i="1"/>
  <c r="AW440" i="1"/>
  <c r="AU441" i="1"/>
  <c r="AV441" i="1"/>
  <c r="AW441" i="1"/>
  <c r="AU442" i="1"/>
  <c r="AV442" i="1"/>
  <c r="AW442" i="1"/>
  <c r="AU443" i="1"/>
  <c r="AV443" i="1"/>
  <c r="AW443" i="1"/>
  <c r="AU444" i="1"/>
  <c r="AV444" i="1"/>
  <c r="AW444" i="1"/>
  <c r="AU445" i="1"/>
  <c r="AV445" i="1"/>
  <c r="AW445" i="1"/>
  <c r="AU446" i="1"/>
  <c r="AV446" i="1"/>
  <c r="AW446" i="1"/>
  <c r="AU447" i="1"/>
  <c r="AV447" i="1"/>
  <c r="AW447" i="1"/>
  <c r="AU448" i="1"/>
  <c r="AV448" i="1"/>
  <c r="AW448" i="1"/>
  <c r="AU449" i="1"/>
  <c r="AV449" i="1"/>
  <c r="AW449" i="1"/>
  <c r="AU450" i="1"/>
  <c r="AV450" i="1"/>
  <c r="AW450" i="1"/>
  <c r="AU451" i="1"/>
  <c r="AV451" i="1"/>
  <c r="AW451" i="1"/>
  <c r="AU452" i="1"/>
  <c r="AV452" i="1"/>
  <c r="AW452" i="1"/>
  <c r="AU453" i="1"/>
  <c r="AV453" i="1"/>
  <c r="AW453" i="1"/>
  <c r="AU454" i="1"/>
  <c r="AV454" i="1"/>
  <c r="AW454" i="1"/>
  <c r="AU455" i="1"/>
  <c r="AV455" i="1"/>
  <c r="AW455" i="1"/>
  <c r="AU456" i="1"/>
  <c r="AV456" i="1"/>
  <c r="AW456" i="1"/>
  <c r="AU457" i="1"/>
  <c r="AV457" i="1"/>
  <c r="AW457" i="1"/>
  <c r="AU458" i="1"/>
  <c r="AV458" i="1"/>
  <c r="AW458" i="1"/>
  <c r="AU459" i="1"/>
  <c r="AV459" i="1"/>
  <c r="AW459" i="1"/>
  <c r="AU460" i="1"/>
  <c r="AV460" i="1"/>
  <c r="AW460" i="1"/>
  <c r="AU461" i="1"/>
  <c r="AV461" i="1"/>
  <c r="AW461" i="1"/>
  <c r="AU462" i="1"/>
  <c r="AV462" i="1"/>
  <c r="AW462" i="1"/>
  <c r="AU463" i="1"/>
  <c r="AV463" i="1"/>
  <c r="AW463" i="1"/>
  <c r="AU464" i="1"/>
  <c r="AV464" i="1"/>
  <c r="AW464" i="1"/>
  <c r="AU465" i="1"/>
  <c r="AV465" i="1"/>
  <c r="AW465" i="1"/>
  <c r="AU466" i="1"/>
  <c r="AV466" i="1"/>
  <c r="AW466" i="1"/>
  <c r="AU467" i="1"/>
  <c r="AV467" i="1"/>
  <c r="AW467" i="1"/>
  <c r="AU468" i="1"/>
  <c r="AV468" i="1"/>
  <c r="AW468" i="1"/>
  <c r="AU469" i="1"/>
  <c r="AV469" i="1"/>
  <c r="AW469" i="1"/>
  <c r="AU470" i="1"/>
  <c r="AV470" i="1"/>
  <c r="AW470" i="1"/>
  <c r="AU471" i="1"/>
  <c r="AV471" i="1"/>
  <c r="AW471" i="1"/>
  <c r="AU472" i="1"/>
  <c r="AV472" i="1"/>
  <c r="AW472" i="1"/>
  <c r="AU473" i="1"/>
  <c r="AV473" i="1"/>
  <c r="AW473" i="1"/>
  <c r="AU474" i="1"/>
  <c r="AV474" i="1"/>
  <c r="AW474" i="1"/>
  <c r="AU475" i="1"/>
  <c r="AV475" i="1"/>
  <c r="AW475" i="1"/>
  <c r="AU476" i="1"/>
  <c r="AV476" i="1"/>
  <c r="AW476" i="1"/>
  <c r="AU477" i="1"/>
  <c r="AV477" i="1"/>
  <c r="AW477" i="1"/>
  <c r="AU478" i="1"/>
  <c r="AV478" i="1"/>
  <c r="AW478" i="1"/>
  <c r="AU479" i="1"/>
  <c r="AV479" i="1"/>
  <c r="AW479" i="1"/>
  <c r="AU480" i="1"/>
  <c r="AV480" i="1"/>
  <c r="AW480" i="1"/>
  <c r="AU481" i="1"/>
  <c r="AV481" i="1"/>
  <c r="AW481" i="1"/>
  <c r="AU482" i="1"/>
  <c r="AV482" i="1"/>
  <c r="AW482" i="1"/>
  <c r="AU483" i="1"/>
  <c r="AV483" i="1"/>
  <c r="AW483" i="1"/>
  <c r="AU484" i="1"/>
  <c r="AV484" i="1"/>
  <c r="AW484" i="1"/>
  <c r="AU485" i="1"/>
  <c r="AV485" i="1"/>
  <c r="AW485" i="1"/>
  <c r="AU486" i="1"/>
  <c r="AV486" i="1"/>
  <c r="AW486" i="1"/>
  <c r="AU487" i="1"/>
  <c r="AV487" i="1"/>
  <c r="AW487" i="1"/>
  <c r="AU488" i="1"/>
  <c r="AV488" i="1"/>
  <c r="AW488" i="1"/>
  <c r="AU489" i="1"/>
  <c r="AV489" i="1"/>
  <c r="AW489" i="1"/>
  <c r="AU490" i="1"/>
  <c r="AV490" i="1"/>
  <c r="AW490" i="1"/>
  <c r="AU491" i="1"/>
  <c r="AV491" i="1"/>
  <c r="AW491" i="1"/>
  <c r="AU492" i="1"/>
  <c r="AV492" i="1"/>
  <c r="AW492" i="1"/>
  <c r="AU493" i="1"/>
  <c r="AV493" i="1"/>
  <c r="AW493" i="1"/>
  <c r="AU494" i="1"/>
  <c r="AV494" i="1"/>
  <c r="AW494" i="1"/>
  <c r="AU495" i="1"/>
  <c r="AV495" i="1"/>
  <c r="AW495" i="1"/>
  <c r="AU496" i="1"/>
  <c r="AV496" i="1"/>
  <c r="AW496" i="1"/>
  <c r="AU497" i="1"/>
  <c r="AV497" i="1"/>
  <c r="AW497" i="1"/>
  <c r="AU498" i="1"/>
  <c r="AV498" i="1"/>
  <c r="AW498" i="1"/>
  <c r="AU499" i="1"/>
  <c r="AV499" i="1"/>
  <c r="AW499" i="1"/>
  <c r="AU500" i="1"/>
  <c r="AV500" i="1"/>
  <c r="AW500" i="1"/>
  <c r="AU501" i="1"/>
  <c r="AV501" i="1"/>
  <c r="AW501" i="1"/>
  <c r="AU502" i="1"/>
  <c r="AV502" i="1"/>
  <c r="AW502" i="1"/>
  <c r="AU503" i="1"/>
  <c r="AV503" i="1"/>
  <c r="AW503" i="1"/>
  <c r="AU504" i="1"/>
  <c r="AV504" i="1"/>
  <c r="AW504" i="1"/>
  <c r="AU505" i="1"/>
  <c r="AV505" i="1"/>
  <c r="AW505" i="1"/>
  <c r="AU506" i="1"/>
  <c r="AV506" i="1"/>
  <c r="AW506" i="1"/>
  <c r="AU507" i="1"/>
  <c r="AV507" i="1"/>
  <c r="AW507" i="1"/>
  <c r="AU508" i="1"/>
  <c r="AV508" i="1"/>
  <c r="AW508" i="1"/>
  <c r="AU509" i="1"/>
  <c r="AV509" i="1"/>
  <c r="AW509" i="1"/>
  <c r="AU510" i="1"/>
  <c r="AV510" i="1"/>
  <c r="AW510" i="1"/>
  <c r="AU511" i="1"/>
  <c r="AV511" i="1"/>
  <c r="AW511" i="1"/>
  <c r="AU512" i="1"/>
  <c r="AV512" i="1"/>
  <c r="AW512" i="1"/>
  <c r="AU513" i="1"/>
  <c r="AV513" i="1"/>
  <c r="AW513" i="1"/>
  <c r="AU514" i="1"/>
  <c r="AV514" i="1"/>
  <c r="AW514" i="1"/>
  <c r="AU515" i="1"/>
  <c r="AV515" i="1"/>
  <c r="AW515" i="1"/>
  <c r="AU516" i="1"/>
  <c r="AV516" i="1"/>
  <c r="AW516" i="1"/>
  <c r="AU517" i="1"/>
  <c r="AV517" i="1"/>
  <c r="AW517" i="1"/>
  <c r="AU518" i="1"/>
  <c r="AV518" i="1"/>
  <c r="AW518" i="1"/>
  <c r="AU519" i="1"/>
  <c r="AV519" i="1"/>
  <c r="AW519" i="1"/>
  <c r="AU520" i="1"/>
  <c r="AV520" i="1"/>
  <c r="AW520" i="1"/>
  <c r="AU521" i="1"/>
  <c r="AV521" i="1"/>
  <c r="AW521" i="1"/>
  <c r="AU522" i="1"/>
  <c r="AV522" i="1"/>
  <c r="AW522" i="1"/>
  <c r="AU523" i="1"/>
  <c r="AV523" i="1"/>
  <c r="AW523" i="1"/>
  <c r="AU524" i="1"/>
  <c r="AV524" i="1"/>
  <c r="AW524" i="1"/>
  <c r="AU525" i="1"/>
  <c r="AV525" i="1"/>
  <c r="AW525" i="1"/>
  <c r="AU526" i="1"/>
  <c r="AV526" i="1"/>
  <c r="AW526" i="1"/>
  <c r="AU527" i="1"/>
  <c r="AV527" i="1"/>
  <c r="AW527" i="1"/>
  <c r="AU528" i="1"/>
  <c r="AV528" i="1"/>
  <c r="AW528" i="1"/>
  <c r="AU529" i="1"/>
  <c r="AV529" i="1"/>
  <c r="AW529" i="1"/>
  <c r="AU530" i="1"/>
  <c r="AV530" i="1"/>
  <c r="AW530" i="1"/>
  <c r="AU531" i="1"/>
  <c r="AV531" i="1"/>
  <c r="AW531" i="1"/>
  <c r="AU532" i="1"/>
  <c r="AV532" i="1"/>
  <c r="AW532" i="1"/>
  <c r="AU533" i="1"/>
  <c r="AV533" i="1"/>
  <c r="AW533" i="1"/>
  <c r="AU534" i="1"/>
  <c r="AV534" i="1"/>
  <c r="AW534" i="1"/>
  <c r="AU535" i="1"/>
  <c r="AV535" i="1"/>
  <c r="AW535" i="1"/>
  <c r="AU536" i="1"/>
  <c r="AV536" i="1"/>
  <c r="AW536" i="1"/>
  <c r="AU537" i="1"/>
  <c r="AV537" i="1"/>
  <c r="AW537" i="1"/>
  <c r="AU538" i="1"/>
  <c r="AV538" i="1"/>
  <c r="AW538" i="1"/>
  <c r="AU539" i="1"/>
  <c r="AV539" i="1"/>
  <c r="AW539" i="1"/>
  <c r="AU540" i="1"/>
  <c r="AV540" i="1"/>
  <c r="AW540" i="1"/>
  <c r="AU541" i="1"/>
  <c r="AV541" i="1"/>
  <c r="AW541" i="1"/>
  <c r="AU542" i="1"/>
  <c r="AV542" i="1"/>
  <c r="AW542" i="1"/>
  <c r="AU543" i="1"/>
  <c r="AV543" i="1"/>
  <c r="AW543" i="1"/>
  <c r="AU544" i="1"/>
  <c r="AV544" i="1"/>
  <c r="AW544" i="1"/>
  <c r="AU545" i="1"/>
  <c r="AV545" i="1"/>
  <c r="AW545" i="1"/>
  <c r="AU546" i="1"/>
  <c r="AV546" i="1"/>
  <c r="AW546" i="1"/>
  <c r="AU547" i="1"/>
  <c r="AV547" i="1"/>
  <c r="AW547" i="1"/>
  <c r="AU548" i="1"/>
  <c r="AV548" i="1"/>
  <c r="AW548" i="1"/>
  <c r="AU549" i="1"/>
  <c r="AV549" i="1"/>
  <c r="AW549" i="1"/>
  <c r="AU550" i="1"/>
  <c r="AV550" i="1"/>
  <c r="AW550" i="1"/>
  <c r="AU551" i="1"/>
  <c r="AV551" i="1"/>
  <c r="AW551" i="1"/>
  <c r="AU552" i="1"/>
  <c r="AV552" i="1"/>
  <c r="AW552" i="1"/>
  <c r="AU553" i="1"/>
  <c r="AV553" i="1"/>
  <c r="AW553" i="1"/>
  <c r="AU554" i="1"/>
  <c r="AV554" i="1"/>
  <c r="AW554" i="1"/>
  <c r="AU555" i="1"/>
  <c r="AV555" i="1"/>
  <c r="AW555" i="1"/>
  <c r="AU556" i="1"/>
  <c r="AV556" i="1"/>
  <c r="AW556" i="1"/>
  <c r="AU557" i="1"/>
  <c r="AV557" i="1"/>
  <c r="AW557" i="1"/>
  <c r="AU558" i="1"/>
  <c r="AV558" i="1"/>
  <c r="AW558" i="1"/>
  <c r="AU559" i="1"/>
  <c r="AV559" i="1"/>
  <c r="AW559" i="1"/>
  <c r="AU560" i="1"/>
  <c r="AV560" i="1"/>
  <c r="AW560" i="1"/>
  <c r="AU561" i="1"/>
  <c r="AV561" i="1"/>
  <c r="AW561" i="1"/>
  <c r="AU562" i="1"/>
  <c r="AV562" i="1"/>
  <c r="AW562" i="1"/>
  <c r="AU563" i="1"/>
  <c r="AV563" i="1"/>
  <c r="AW563" i="1"/>
  <c r="AU564" i="1"/>
  <c r="AV564" i="1"/>
  <c r="AW564" i="1"/>
  <c r="AU565" i="1"/>
  <c r="AV565" i="1"/>
  <c r="AW565" i="1"/>
  <c r="AU566" i="1"/>
  <c r="AV566" i="1"/>
  <c r="AW566" i="1"/>
  <c r="AU567" i="1"/>
  <c r="AV567" i="1"/>
  <c r="AW567" i="1"/>
  <c r="AU568" i="1"/>
  <c r="AV568" i="1"/>
  <c r="AW568" i="1"/>
  <c r="AU569" i="1"/>
  <c r="AV569" i="1"/>
  <c r="AW569" i="1"/>
  <c r="AU570" i="1"/>
  <c r="AV570" i="1"/>
  <c r="AW570" i="1"/>
  <c r="AU571" i="1"/>
  <c r="AV571" i="1"/>
  <c r="AW571" i="1"/>
  <c r="AU572" i="1"/>
  <c r="AV572" i="1"/>
  <c r="AW572" i="1"/>
  <c r="AU573" i="1"/>
  <c r="AV573" i="1"/>
  <c r="AW573" i="1"/>
  <c r="AU574" i="1"/>
  <c r="AV574" i="1"/>
  <c r="AW574" i="1"/>
  <c r="AU575" i="1"/>
  <c r="AV575" i="1"/>
  <c r="AW575" i="1"/>
  <c r="AU576" i="1"/>
  <c r="AV576" i="1"/>
  <c r="AW576" i="1"/>
  <c r="AU577" i="1"/>
  <c r="AV577" i="1"/>
  <c r="AW577" i="1"/>
  <c r="AU578" i="1"/>
  <c r="AV578" i="1"/>
  <c r="AW578" i="1"/>
  <c r="AU579" i="1"/>
  <c r="AV579" i="1"/>
  <c r="AW579" i="1"/>
  <c r="AU580" i="1"/>
  <c r="AV580" i="1"/>
  <c r="AW580" i="1"/>
  <c r="AU581" i="1"/>
  <c r="AV581" i="1"/>
  <c r="AW581" i="1"/>
  <c r="AU582" i="1"/>
  <c r="AV582" i="1"/>
  <c r="AW582" i="1"/>
  <c r="AU583" i="1"/>
  <c r="AV583" i="1"/>
  <c r="AW583" i="1"/>
  <c r="AU584" i="1"/>
  <c r="AV584" i="1"/>
  <c r="AW584" i="1"/>
  <c r="AU585" i="1"/>
  <c r="AV585" i="1"/>
  <c r="AW585" i="1"/>
  <c r="AU586" i="1"/>
  <c r="AV586" i="1"/>
  <c r="AW586" i="1"/>
  <c r="AU587" i="1"/>
  <c r="AV587" i="1"/>
  <c r="AW587" i="1"/>
  <c r="AU588" i="1"/>
  <c r="AV588" i="1"/>
  <c r="AW588" i="1"/>
  <c r="AU589" i="1"/>
  <c r="AV589" i="1"/>
  <c r="AW589" i="1"/>
  <c r="AU590" i="1"/>
  <c r="AV590" i="1"/>
  <c r="AW590" i="1"/>
  <c r="AU591" i="1"/>
  <c r="AV591" i="1"/>
  <c r="AW591" i="1"/>
  <c r="AU592" i="1"/>
  <c r="AV592" i="1"/>
  <c r="AW592" i="1"/>
  <c r="AU593" i="1"/>
  <c r="AV593" i="1"/>
  <c r="AW593" i="1"/>
  <c r="AU594" i="1"/>
  <c r="AV594" i="1"/>
  <c r="AW594" i="1"/>
  <c r="AU595" i="1"/>
  <c r="AV595" i="1"/>
  <c r="AW595" i="1"/>
  <c r="AU596" i="1"/>
  <c r="AV596" i="1"/>
  <c r="AW596" i="1"/>
  <c r="AU597" i="1"/>
  <c r="AV597" i="1"/>
  <c r="AW597" i="1"/>
  <c r="AU598" i="1"/>
  <c r="AV598" i="1"/>
  <c r="AW598" i="1"/>
  <c r="AU599" i="1"/>
  <c r="AV599" i="1"/>
  <c r="AW599" i="1"/>
  <c r="AU600" i="1"/>
  <c r="AV600" i="1"/>
  <c r="AW600" i="1"/>
  <c r="AU601" i="1"/>
  <c r="AV601" i="1"/>
  <c r="AW601" i="1"/>
  <c r="AU602" i="1"/>
  <c r="AV602" i="1"/>
  <c r="AW602" i="1"/>
  <c r="AU603" i="1"/>
  <c r="AV603" i="1"/>
  <c r="AW603" i="1"/>
  <c r="AU604" i="1"/>
  <c r="AV604" i="1"/>
  <c r="AW604" i="1"/>
  <c r="AU605" i="1"/>
  <c r="AV605" i="1"/>
  <c r="AW605" i="1"/>
  <c r="AU606" i="1"/>
  <c r="AV606" i="1"/>
  <c r="AW606" i="1"/>
  <c r="AU607" i="1"/>
  <c r="AV607" i="1"/>
  <c r="AW607" i="1"/>
  <c r="AU608" i="1"/>
  <c r="AV608" i="1"/>
  <c r="AW608" i="1"/>
  <c r="AU609" i="1"/>
  <c r="AV609" i="1"/>
  <c r="AW609" i="1"/>
  <c r="AU610" i="1"/>
  <c r="AV610" i="1"/>
  <c r="AW610" i="1"/>
  <c r="AU611" i="1"/>
  <c r="AV611" i="1"/>
  <c r="AW611" i="1"/>
  <c r="AU612" i="1"/>
  <c r="AV612" i="1"/>
  <c r="AW612" i="1"/>
  <c r="AU613" i="1"/>
  <c r="AV613" i="1"/>
  <c r="AW613" i="1"/>
  <c r="AU614" i="1"/>
  <c r="AV614" i="1"/>
  <c r="AW614" i="1"/>
  <c r="AU615" i="1"/>
  <c r="AV615" i="1"/>
  <c r="AW615" i="1"/>
  <c r="AU616" i="1"/>
  <c r="AV616" i="1"/>
  <c r="AW616" i="1"/>
  <c r="AU617" i="1"/>
  <c r="AV617" i="1"/>
  <c r="AW617" i="1"/>
  <c r="AU618" i="1"/>
  <c r="AV618" i="1"/>
  <c r="AW618" i="1"/>
  <c r="AU619" i="1"/>
  <c r="AV619" i="1"/>
  <c r="AW619" i="1"/>
  <c r="AU620" i="1"/>
  <c r="AV620" i="1"/>
  <c r="AW620" i="1"/>
  <c r="AU621" i="1"/>
  <c r="AV621" i="1"/>
  <c r="AW621" i="1"/>
  <c r="AU622" i="1"/>
  <c r="AV622" i="1"/>
  <c r="AW622" i="1"/>
  <c r="AU623" i="1"/>
  <c r="AV623" i="1"/>
  <c r="AW623" i="1"/>
  <c r="AU624" i="1"/>
  <c r="AV624" i="1"/>
  <c r="AW624" i="1"/>
  <c r="AU625" i="1"/>
  <c r="AV625" i="1"/>
  <c r="AW625" i="1"/>
  <c r="AU626" i="1"/>
  <c r="AV626" i="1"/>
  <c r="AW626" i="1"/>
  <c r="AU627" i="1"/>
  <c r="AV627" i="1"/>
  <c r="AW627" i="1"/>
  <c r="AU628" i="1"/>
  <c r="AV628" i="1"/>
  <c r="AW628" i="1"/>
  <c r="AU629" i="1"/>
  <c r="AV629" i="1"/>
  <c r="AW629" i="1"/>
  <c r="AU630" i="1"/>
  <c r="AV630" i="1"/>
  <c r="AW630" i="1"/>
  <c r="AU631" i="1"/>
  <c r="AV631" i="1"/>
  <c r="AW631" i="1"/>
  <c r="AU632" i="1"/>
  <c r="AV632" i="1"/>
  <c r="AW632" i="1"/>
  <c r="AU633" i="1"/>
  <c r="AV633" i="1"/>
  <c r="AW633" i="1"/>
  <c r="AU634" i="1"/>
  <c r="AV634" i="1"/>
  <c r="AW634" i="1"/>
  <c r="AU635" i="1"/>
  <c r="AV635" i="1"/>
  <c r="AW635" i="1"/>
  <c r="AU636" i="1"/>
  <c r="AV636" i="1"/>
  <c r="AW636" i="1"/>
  <c r="AU637" i="1"/>
  <c r="AV637" i="1"/>
  <c r="AW637" i="1"/>
  <c r="AU638" i="1"/>
  <c r="AV638" i="1"/>
  <c r="AW638" i="1"/>
  <c r="AU639" i="1"/>
  <c r="AV639" i="1"/>
  <c r="AW639" i="1"/>
  <c r="AU640" i="1"/>
  <c r="AV640" i="1"/>
  <c r="AW640" i="1"/>
  <c r="AU641" i="1"/>
  <c r="AV641" i="1"/>
  <c r="AW641" i="1"/>
  <c r="AU642" i="1"/>
  <c r="AV642" i="1"/>
  <c r="AW642" i="1"/>
  <c r="AU643" i="1"/>
  <c r="AV643" i="1"/>
  <c r="AW643" i="1"/>
  <c r="AU644" i="1"/>
  <c r="AV644" i="1"/>
  <c r="AW644" i="1"/>
  <c r="AU645" i="1"/>
  <c r="AV645" i="1"/>
  <c r="AW645" i="1"/>
  <c r="AU646" i="1"/>
  <c r="AV646" i="1"/>
  <c r="AW646" i="1"/>
  <c r="AU647" i="1"/>
  <c r="AV647" i="1"/>
  <c r="AW647" i="1"/>
  <c r="AU648" i="1"/>
  <c r="AV648" i="1"/>
  <c r="AW648" i="1"/>
  <c r="AU649" i="1"/>
  <c r="AV649" i="1"/>
  <c r="AW649" i="1"/>
  <c r="AU650" i="1"/>
  <c r="AV650" i="1"/>
  <c r="AW650" i="1"/>
  <c r="AU651" i="1"/>
  <c r="AV651" i="1"/>
  <c r="AW651" i="1"/>
  <c r="AU652" i="1"/>
  <c r="AV652" i="1"/>
  <c r="AW652" i="1"/>
  <c r="AU653" i="1"/>
  <c r="AV653" i="1"/>
  <c r="AW653" i="1"/>
  <c r="AU654" i="1"/>
  <c r="AV654" i="1"/>
  <c r="AW654" i="1"/>
  <c r="AU655" i="1"/>
  <c r="AV655" i="1"/>
  <c r="AW655" i="1"/>
  <c r="AU656" i="1"/>
  <c r="AV656" i="1"/>
  <c r="AW656" i="1"/>
  <c r="AU657" i="1"/>
  <c r="AV657" i="1"/>
  <c r="AW657" i="1"/>
  <c r="AU658" i="1"/>
  <c r="AV658" i="1"/>
  <c r="AW658" i="1"/>
  <c r="AU8" i="1"/>
  <c r="AW8" i="1" s="1"/>
  <c r="AZ8" i="1"/>
  <c r="BI602" i="1" l="1"/>
  <c r="BI408" i="1"/>
  <c r="BI634" i="1"/>
  <c r="BI564" i="1"/>
  <c r="BJ475" i="1"/>
  <c r="BJ394" i="1"/>
  <c r="BI562" i="1"/>
  <c r="BI542" i="1"/>
  <c r="BI320" i="1"/>
  <c r="BJ459" i="1"/>
  <c r="BJ442" i="1"/>
  <c r="BI606" i="1"/>
  <c r="BI534" i="1"/>
  <c r="BI464" i="1"/>
  <c r="BI423" i="1"/>
  <c r="BI324" i="1"/>
  <c r="BI314" i="1"/>
  <c r="BI470" i="1"/>
  <c r="BJ443" i="1"/>
  <c r="BI530" i="1"/>
  <c r="BI484" i="1"/>
  <c r="BI442" i="1"/>
  <c r="BI340" i="1"/>
  <c r="BI642" i="1"/>
  <c r="BI546" i="1"/>
  <c r="BJ495" i="1"/>
  <c r="BJ450" i="1"/>
  <c r="BI596" i="1"/>
  <c r="BI508" i="1"/>
  <c r="BI407" i="1"/>
  <c r="BI356" i="1"/>
  <c r="BI626" i="1"/>
  <c r="BI486" i="1"/>
  <c r="BI460" i="1"/>
  <c r="BI390" i="1"/>
  <c r="BI346" i="1"/>
  <c r="BI586" i="1"/>
  <c r="BI558" i="1"/>
  <c r="BI540" i="1"/>
  <c r="BI514" i="1"/>
  <c r="BI506" i="1"/>
  <c r="BJ476" i="1"/>
  <c r="BI311" i="1"/>
  <c r="BI171" i="1"/>
  <c r="BJ470" i="1"/>
  <c r="BJ325" i="1"/>
  <c r="BD258" i="1"/>
  <c r="BJ258" i="1" s="1"/>
  <c r="BC258" i="1"/>
  <c r="BD236" i="1"/>
  <c r="BJ236" i="1" s="1"/>
  <c r="BC236" i="1"/>
  <c r="BI236" i="1" s="1"/>
  <c r="BD188" i="1"/>
  <c r="BJ188" i="1" s="1"/>
  <c r="BC188" i="1"/>
  <c r="BC503" i="1"/>
  <c r="BI503" i="1" s="1"/>
  <c r="BC485" i="1"/>
  <c r="BI485" i="1" s="1"/>
  <c r="BC459" i="1"/>
  <c r="BC451" i="1"/>
  <c r="BC443" i="1"/>
  <c r="BI443" i="1" s="1"/>
  <c r="BI433" i="1"/>
  <c r="BI265" i="1"/>
  <c r="BI241" i="1"/>
  <c r="BI203" i="1"/>
  <c r="BI181" i="1"/>
  <c r="BC163" i="1"/>
  <c r="BJ401" i="1"/>
  <c r="BJ389" i="1"/>
  <c r="BJ386" i="1"/>
  <c r="BJ350" i="1"/>
  <c r="BJ302" i="1"/>
  <c r="BI455" i="1"/>
  <c r="BI437" i="1"/>
  <c r="BI397" i="1"/>
  <c r="BI343" i="1"/>
  <c r="BI317" i="1"/>
  <c r="BI309" i="1"/>
  <c r="BI275" i="1"/>
  <c r="BC269" i="1"/>
  <c r="BI269" i="1" s="1"/>
  <c r="BI237" i="1"/>
  <c r="BC201" i="1"/>
  <c r="BI201" i="1" s="1"/>
  <c r="BI177" i="1"/>
  <c r="BI169" i="1"/>
  <c r="BH497" i="1"/>
  <c r="BH487" i="1"/>
  <c r="BJ487" i="1" s="1"/>
  <c r="BH478" i="1"/>
  <c r="BJ478" i="1" s="1"/>
  <c r="BH469" i="1"/>
  <c r="BH461" i="1"/>
  <c r="BJ461" i="1" s="1"/>
  <c r="BH453" i="1"/>
  <c r="BH399" i="1"/>
  <c r="BJ399" i="1" s="1"/>
  <c r="BJ387" i="1"/>
  <c r="BH382" i="1"/>
  <c r="BH379" i="1"/>
  <c r="BJ375" i="1"/>
  <c r="BJ372" i="1"/>
  <c r="BH364" i="1"/>
  <c r="BH361" i="1"/>
  <c r="BJ352" i="1"/>
  <c r="BJ351" i="1"/>
  <c r="BD333" i="1"/>
  <c r="BJ305" i="1"/>
  <c r="BD116" i="1"/>
  <c r="BJ116" i="1" s="1"/>
  <c r="BC116" i="1"/>
  <c r="BI116" i="1" s="1"/>
  <c r="BI579" i="1"/>
  <c r="BI578" i="1"/>
  <c r="BI526" i="1"/>
  <c r="BI536" i="1"/>
  <c r="BI549" i="1"/>
  <c r="BI572" i="1"/>
  <c r="BI519" i="1"/>
  <c r="BI522" i="1"/>
  <c r="BI532" i="1"/>
  <c r="BI545" i="1"/>
  <c r="BI556" i="1"/>
  <c r="BI568" i="1"/>
  <c r="BI531" i="1"/>
  <c r="BI554" i="1"/>
  <c r="BI538" i="1"/>
  <c r="BI563" i="1"/>
  <c r="BI527" i="1"/>
  <c r="BI576" i="1"/>
  <c r="BI520" i="1"/>
  <c r="BI567" i="1"/>
  <c r="BI518" i="1"/>
  <c r="BI515" i="1"/>
  <c r="BI517" i="1"/>
  <c r="BI516" i="1"/>
  <c r="BI511" i="1"/>
  <c r="BI512" i="1"/>
  <c r="BI513" i="1"/>
  <c r="BI510" i="1"/>
  <c r="BI509" i="1"/>
  <c r="BI507" i="1"/>
  <c r="BI501" i="1"/>
  <c r="BI500" i="1"/>
  <c r="BI505" i="1"/>
  <c r="BI502" i="1"/>
  <c r="BI468" i="1"/>
  <c r="BI491" i="1"/>
  <c r="BI479" i="1"/>
  <c r="BI472" i="1"/>
  <c r="BI371" i="1"/>
  <c r="BI337" i="1"/>
  <c r="BI247" i="1"/>
  <c r="BI187" i="1"/>
  <c r="BJ497" i="1"/>
  <c r="BJ479" i="1"/>
  <c r="BJ469" i="1"/>
  <c r="BJ453" i="1"/>
  <c r="BJ445" i="1"/>
  <c r="BJ382" i="1"/>
  <c r="BJ379" i="1"/>
  <c r="BJ364" i="1"/>
  <c r="BJ361" i="1"/>
  <c r="BJ348" i="1"/>
  <c r="BD146" i="1"/>
  <c r="BJ146" i="1" s="1"/>
  <c r="BC146" i="1"/>
  <c r="BI146" i="1" s="1"/>
  <c r="BC495" i="1"/>
  <c r="BC476" i="1"/>
  <c r="BC467" i="1"/>
  <c r="BC412" i="1"/>
  <c r="BI412" i="1" s="1"/>
  <c r="BI331" i="1"/>
  <c r="BI271" i="1"/>
  <c r="BI219" i="1"/>
  <c r="BI195" i="1"/>
  <c r="BI140" i="1"/>
  <c r="BJ407" i="1"/>
  <c r="BJ371" i="1"/>
  <c r="BJ366" i="1"/>
  <c r="BJ246" i="1"/>
  <c r="BJ178" i="1"/>
  <c r="BJ158" i="1"/>
  <c r="BD152" i="1"/>
  <c r="BJ152" i="1" s="1"/>
  <c r="BC152" i="1"/>
  <c r="BD138" i="1"/>
  <c r="BJ138" i="1" s="1"/>
  <c r="BC138" i="1"/>
  <c r="BI138" i="1" s="1"/>
  <c r="BJ474" i="1"/>
  <c r="BH503" i="1"/>
  <c r="BJ503" i="1" s="1"/>
  <c r="BH502" i="1"/>
  <c r="BJ502" i="1" s="1"/>
  <c r="BH462" i="1"/>
  <c r="BH480" i="1"/>
  <c r="BJ480" i="1" s="1"/>
  <c r="BH493" i="1"/>
  <c r="BH443" i="1"/>
  <c r="BH447" i="1"/>
  <c r="BJ447" i="1" s="1"/>
  <c r="BH451" i="1"/>
  <c r="BJ451" i="1" s="1"/>
  <c r="BH455" i="1"/>
  <c r="BJ455" i="1" s="1"/>
  <c r="BH459" i="1"/>
  <c r="BH467" i="1"/>
  <c r="BJ467" i="1" s="1"/>
  <c r="BH471" i="1"/>
  <c r="BJ471" i="1" s="1"/>
  <c r="BH476" i="1"/>
  <c r="BH481" i="1"/>
  <c r="BJ481" i="1" s="1"/>
  <c r="BH485" i="1"/>
  <c r="BJ485" i="1" s="1"/>
  <c r="BH489" i="1"/>
  <c r="BJ489" i="1" s="1"/>
  <c r="BH495" i="1"/>
  <c r="BH499" i="1"/>
  <c r="BJ499" i="1" s="1"/>
  <c r="BH442" i="1"/>
  <c r="BH446" i="1"/>
  <c r="BJ446" i="1" s="1"/>
  <c r="BH450" i="1"/>
  <c r="BH454" i="1"/>
  <c r="BJ454" i="1" s="1"/>
  <c r="BH458" i="1"/>
  <c r="BJ458" i="1" s="1"/>
  <c r="BH466" i="1"/>
  <c r="BJ466" i="1" s="1"/>
  <c r="BH470" i="1"/>
  <c r="BH475" i="1"/>
  <c r="BH479" i="1"/>
  <c r="BH484" i="1"/>
  <c r="BJ484" i="1" s="1"/>
  <c r="BH488" i="1"/>
  <c r="BJ488" i="1" s="1"/>
  <c r="BH494" i="1"/>
  <c r="BJ494" i="1" s="1"/>
  <c r="BH498" i="1"/>
  <c r="BJ498" i="1" s="1"/>
  <c r="BD383" i="1"/>
  <c r="BJ383" i="1" s="1"/>
  <c r="BC383" i="1"/>
  <c r="BH394" i="1"/>
  <c r="BH392" i="1"/>
  <c r="BJ392" i="1" s="1"/>
  <c r="BH390" i="1"/>
  <c r="BJ390" i="1" s="1"/>
  <c r="BH389" i="1"/>
  <c r="BH388" i="1"/>
  <c r="BJ388" i="1" s="1"/>
  <c r="BH391" i="1"/>
  <c r="BJ391" i="1" s="1"/>
  <c r="BH386" i="1"/>
  <c r="BH385" i="1"/>
  <c r="BJ385" i="1" s="1"/>
  <c r="BH383" i="1"/>
  <c r="BH324" i="1"/>
  <c r="BJ324" i="1" s="1"/>
  <c r="BH332" i="1"/>
  <c r="BH335" i="1"/>
  <c r="BH338" i="1"/>
  <c r="BJ338" i="1" s="1"/>
  <c r="BH345" i="1"/>
  <c r="BJ345" i="1" s="1"/>
  <c r="BH336" i="1"/>
  <c r="BJ336" i="1" s="1"/>
  <c r="BH339" i="1"/>
  <c r="BJ339" i="1" s="1"/>
  <c r="BH342" i="1"/>
  <c r="BJ342" i="1" s="1"/>
  <c r="BH346" i="1"/>
  <c r="BJ346" i="1" s="1"/>
  <c r="BH350" i="1"/>
  <c r="BH354" i="1"/>
  <c r="BJ354" i="1" s="1"/>
  <c r="BH358" i="1"/>
  <c r="BJ358" i="1" s="1"/>
  <c r="BH362" i="1"/>
  <c r="BJ362" i="1" s="1"/>
  <c r="BH366" i="1"/>
  <c r="BH372" i="1"/>
  <c r="BH376" i="1"/>
  <c r="BJ376" i="1" s="1"/>
  <c r="BH380" i="1"/>
  <c r="BJ380" i="1" s="1"/>
  <c r="BH328" i="1"/>
  <c r="BH331" i="1"/>
  <c r="BH353" i="1"/>
  <c r="BJ353" i="1" s="1"/>
  <c r="BH356" i="1"/>
  <c r="BJ356" i="1" s="1"/>
  <c r="BH359" i="1"/>
  <c r="BJ359" i="1" s="1"/>
  <c r="BH371" i="1"/>
  <c r="BH374" i="1"/>
  <c r="BJ374" i="1" s="1"/>
  <c r="BH377" i="1"/>
  <c r="BJ377" i="1" s="1"/>
  <c r="BH327" i="1"/>
  <c r="BJ327" i="1" s="1"/>
  <c r="BH330" i="1"/>
  <c r="BJ330" i="1" s="1"/>
  <c r="BH344" i="1"/>
  <c r="BJ344" i="1" s="1"/>
  <c r="BH349" i="1"/>
  <c r="BJ349" i="1" s="1"/>
  <c r="BH352" i="1"/>
  <c r="BH355" i="1"/>
  <c r="BJ355" i="1" s="1"/>
  <c r="BH365" i="1"/>
  <c r="BJ365" i="1" s="1"/>
  <c r="BH368" i="1"/>
  <c r="BJ368" i="1" s="1"/>
  <c r="BH373" i="1"/>
  <c r="BJ373" i="1" s="1"/>
  <c r="BH131" i="1"/>
  <c r="BH130" i="1"/>
  <c r="BH129" i="1"/>
  <c r="BJ129" i="1" s="1"/>
  <c r="BH127" i="1"/>
  <c r="BJ127" i="1" s="1"/>
  <c r="BH126" i="1"/>
  <c r="BH128" i="1"/>
  <c r="BJ128" i="1" s="1"/>
  <c r="BH125" i="1"/>
  <c r="BJ125" i="1" s="1"/>
  <c r="BH124" i="1"/>
  <c r="BH123" i="1"/>
  <c r="BH121" i="1"/>
  <c r="BH122" i="1"/>
  <c r="BJ122" i="1" s="1"/>
  <c r="BH117" i="1"/>
  <c r="BJ117" i="1" s="1"/>
  <c r="BH120" i="1"/>
  <c r="BJ120" i="1" s="1"/>
  <c r="BH118" i="1"/>
  <c r="BJ118" i="1" s="1"/>
  <c r="BH114" i="1"/>
  <c r="BJ114" i="1" s="1"/>
  <c r="BH119" i="1"/>
  <c r="BI435" i="1"/>
  <c r="BI411" i="1"/>
  <c r="BI403" i="1"/>
  <c r="BI357" i="1"/>
  <c r="BI341" i="1"/>
  <c r="BI305" i="1"/>
  <c r="BI273" i="1"/>
  <c r="BI243" i="1"/>
  <c r="BI229" i="1"/>
  <c r="BI199" i="1"/>
  <c r="BI175" i="1"/>
  <c r="BI165" i="1"/>
  <c r="BI136" i="1"/>
  <c r="BI128" i="1"/>
  <c r="BI118" i="1"/>
  <c r="BJ501" i="1"/>
  <c r="BH500" i="1"/>
  <c r="BJ500" i="1" s="1"/>
  <c r="BJ491" i="1"/>
  <c r="BH490" i="1"/>
  <c r="BJ490" i="1" s="1"/>
  <c r="BJ483" i="1"/>
  <c r="BH482" i="1"/>
  <c r="BJ482" i="1" s="1"/>
  <c r="BJ473" i="1"/>
  <c r="BH472" i="1"/>
  <c r="BJ472" i="1" s="1"/>
  <c r="BJ465" i="1"/>
  <c r="BH464" i="1"/>
  <c r="BJ464" i="1" s="1"/>
  <c r="BJ457" i="1"/>
  <c r="BH456" i="1"/>
  <c r="BJ456" i="1" s="1"/>
  <c r="BJ449" i="1"/>
  <c r="BH448" i="1"/>
  <c r="BJ448" i="1" s="1"/>
  <c r="BJ441" i="1"/>
  <c r="BJ435" i="1"/>
  <c r="BJ431" i="1"/>
  <c r="BJ427" i="1"/>
  <c r="BJ423" i="1"/>
  <c r="BJ419" i="1"/>
  <c r="BJ415" i="1"/>
  <c r="BJ409" i="1"/>
  <c r="BH393" i="1"/>
  <c r="BJ393" i="1" s="1"/>
  <c r="BH387" i="1"/>
  <c r="BH375" i="1"/>
  <c r="BH367" i="1"/>
  <c r="BJ367" i="1" s="1"/>
  <c r="BH357" i="1"/>
  <c r="BJ357" i="1" s="1"/>
  <c r="BH351" i="1"/>
  <c r="BJ343" i="1"/>
  <c r="BJ341" i="1"/>
  <c r="BJ332" i="1"/>
  <c r="BJ294" i="1"/>
  <c r="BD292" i="1"/>
  <c r="BJ292" i="1" s="1"/>
  <c r="BC292" i="1"/>
  <c r="BD270" i="1"/>
  <c r="BJ270" i="1" s="1"/>
  <c r="BC270" i="1"/>
  <c r="BI270" i="1" s="1"/>
  <c r="BD224" i="1"/>
  <c r="BJ224" i="1" s="1"/>
  <c r="BC224" i="1"/>
  <c r="BD202" i="1"/>
  <c r="BJ202" i="1" s="1"/>
  <c r="BC202" i="1"/>
  <c r="BI202" i="1" s="1"/>
  <c r="BI448" i="1"/>
  <c r="BI365" i="1"/>
  <c r="BI364" i="1"/>
  <c r="BI363" i="1"/>
  <c r="BI361" i="1"/>
  <c r="BI359" i="1"/>
  <c r="BI360" i="1"/>
  <c r="BI358" i="1"/>
  <c r="BI355" i="1"/>
  <c r="BI353" i="1"/>
  <c r="BI354" i="1"/>
  <c r="BI348" i="1"/>
  <c r="BI347" i="1"/>
  <c r="BI352" i="1"/>
  <c r="BI350" i="1"/>
  <c r="BI351" i="1"/>
  <c r="BI342" i="1"/>
  <c r="BI344" i="1"/>
  <c r="BI338" i="1"/>
  <c r="BI336" i="1"/>
  <c r="BI339" i="1"/>
  <c r="BI335" i="1"/>
  <c r="BI307" i="1"/>
  <c r="BI333" i="1"/>
  <c r="BI332" i="1"/>
  <c r="BI334" i="1"/>
  <c r="BI329" i="1"/>
  <c r="BI327" i="1"/>
  <c r="BI328" i="1"/>
  <c r="BI330" i="1"/>
  <c r="BI325" i="1"/>
  <c r="BI326" i="1"/>
  <c r="BI319" i="1"/>
  <c r="BI318" i="1"/>
  <c r="BI316" i="1"/>
  <c r="BI304" i="1"/>
  <c r="BI298" i="1"/>
  <c r="BI294" i="1"/>
  <c r="BI280" i="1"/>
  <c r="BI281" i="1"/>
  <c r="BI279" i="1"/>
  <c r="BI278" i="1"/>
  <c r="BI277" i="1"/>
  <c r="BI276" i="1"/>
  <c r="BI272" i="1"/>
  <c r="BI268" i="1"/>
  <c r="BI264" i="1"/>
  <c r="BI267" i="1"/>
  <c r="BI266" i="1"/>
  <c r="BI260" i="1"/>
  <c r="BI263" i="1"/>
  <c r="BI262" i="1"/>
  <c r="BI261" i="1"/>
  <c r="BI256" i="1"/>
  <c r="BI255" i="1"/>
  <c r="BI259" i="1"/>
  <c r="BI257" i="1"/>
  <c r="BI254" i="1"/>
  <c r="BJ331" i="1"/>
  <c r="BJ328" i="1"/>
  <c r="BJ319" i="1"/>
  <c r="BJ126" i="1"/>
  <c r="BI285" i="1"/>
  <c r="BI246" i="1"/>
  <c r="BI249" i="1"/>
  <c r="BI248" i="1"/>
  <c r="BI242" i="1"/>
  <c r="BI245" i="1"/>
  <c r="BI244" i="1"/>
  <c r="BI238" i="1"/>
  <c r="BI240" i="1"/>
  <c r="BI239" i="1"/>
  <c r="BI234" i="1"/>
  <c r="BI235" i="1"/>
  <c r="BI230" i="1"/>
  <c r="BI233" i="1"/>
  <c r="BI232" i="1"/>
  <c r="BI231" i="1"/>
  <c r="BI226" i="1"/>
  <c r="BI225" i="1"/>
  <c r="BI223" i="1"/>
  <c r="BI228" i="1"/>
  <c r="BI218" i="1"/>
  <c r="BI227" i="1"/>
  <c r="BJ340" i="1"/>
  <c r="BJ337" i="1"/>
  <c r="BJ335" i="1"/>
  <c r="BJ334" i="1"/>
  <c r="BJ132" i="1"/>
  <c r="BJ130" i="1"/>
  <c r="BI190" i="1"/>
  <c r="BJ314" i="1"/>
  <c r="BJ296" i="1"/>
  <c r="BJ276" i="1"/>
  <c r="BJ260" i="1"/>
  <c r="BJ242" i="1"/>
  <c r="BJ226" i="1"/>
  <c r="BJ208" i="1"/>
  <c r="BJ190" i="1"/>
  <c r="BJ174" i="1"/>
  <c r="BJ168" i="1"/>
  <c r="BJ160" i="1"/>
  <c r="BJ121" i="1"/>
  <c r="BI610" i="1"/>
  <c r="BI310" i="1"/>
  <c r="BI652" i="1"/>
  <c r="BI648" i="1"/>
  <c r="BI640" i="1"/>
  <c r="BI635" i="1"/>
  <c r="BI628" i="1"/>
  <c r="BI636" i="1"/>
  <c r="BI632" i="1"/>
  <c r="BC574" i="1"/>
  <c r="BI574" i="1" s="1"/>
  <c r="BI587" i="1"/>
  <c r="BI589" i="1"/>
  <c r="BI588" i="1"/>
  <c r="BI584" i="1"/>
  <c r="BI585" i="1"/>
  <c r="BI582" i="1"/>
  <c r="BI581" i="1"/>
  <c r="BI496" i="1"/>
  <c r="BI498" i="1"/>
  <c r="BI492" i="1"/>
  <c r="BI493" i="1"/>
  <c r="BI494" i="1"/>
  <c r="BI490" i="1"/>
  <c r="BI488" i="1"/>
  <c r="BI487" i="1"/>
  <c r="BI483" i="1"/>
  <c r="BI482" i="1"/>
  <c r="BI477" i="1"/>
  <c r="BI480" i="1"/>
  <c r="BI478" i="1"/>
  <c r="BI475" i="1"/>
  <c r="BI473" i="1"/>
  <c r="BI469" i="1"/>
  <c r="BI466" i="1"/>
  <c r="BI463" i="1"/>
  <c r="BI465" i="1"/>
  <c r="BI461" i="1"/>
  <c r="BI458" i="1"/>
  <c r="BI457" i="1"/>
  <c r="BI447" i="1"/>
  <c r="BI452" i="1"/>
  <c r="BI446" i="1"/>
  <c r="BI456" i="1"/>
  <c r="BI398" i="1"/>
  <c r="BI409" i="1"/>
  <c r="BI420" i="1"/>
  <c r="BI430" i="1"/>
  <c r="BI454" i="1"/>
  <c r="BI405" i="1"/>
  <c r="BI416" i="1"/>
  <c r="BI426" i="1"/>
  <c r="BI450" i="1"/>
  <c r="BJ131" i="1"/>
  <c r="BI646" i="1"/>
  <c r="BI654" i="1"/>
  <c r="BI655" i="1"/>
  <c r="BI651" i="1"/>
  <c r="BI647" i="1"/>
  <c r="BI643" i="1"/>
  <c r="BI641" i="1"/>
  <c r="BI639" i="1"/>
  <c r="BI638" i="1"/>
  <c r="BI627" i="1"/>
  <c r="BI618" i="1"/>
  <c r="BI623" i="1"/>
  <c r="BI622" i="1"/>
  <c r="BI608" i="1"/>
  <c r="BI619" i="1"/>
  <c r="BI592" i="1"/>
  <c r="BI604" i="1"/>
  <c r="BI615" i="1"/>
  <c r="BI315" i="1"/>
  <c r="BI284" i="1"/>
  <c r="BI291" i="1"/>
  <c r="BI296" i="1"/>
  <c r="BI302" i="1"/>
  <c r="BI282" i="1"/>
  <c r="BI290" i="1"/>
  <c r="BI295" i="1"/>
  <c r="BI300" i="1"/>
  <c r="BI308" i="1"/>
  <c r="BI313" i="1"/>
  <c r="BI303" i="1"/>
  <c r="BI286" i="1"/>
  <c r="BI299" i="1"/>
  <c r="BI312" i="1"/>
  <c r="BI251" i="1"/>
  <c r="BI253" i="1"/>
  <c r="BI250" i="1"/>
  <c r="BI196" i="1"/>
  <c r="BI221" i="1"/>
  <c r="BI222" i="1"/>
  <c r="BI216" i="1"/>
  <c r="BI215" i="1"/>
  <c r="BI217" i="1"/>
  <c r="BI212" i="1"/>
  <c r="BI211" i="1"/>
  <c r="BI214" i="1"/>
  <c r="BI213" i="1"/>
  <c r="BI208" i="1"/>
  <c r="BI207" i="1"/>
  <c r="BI210" i="1"/>
  <c r="BI204" i="1"/>
  <c r="BI206" i="1"/>
  <c r="BI205" i="1"/>
  <c r="BI200" i="1"/>
  <c r="BI198" i="1"/>
  <c r="BI194" i="1"/>
  <c r="BI193" i="1"/>
  <c r="BI192" i="1"/>
  <c r="BI191" i="1"/>
  <c r="BI189" i="1"/>
  <c r="BI184" i="1"/>
  <c r="BI182" i="1"/>
  <c r="BI176" i="1"/>
  <c r="BI186" i="1"/>
  <c r="BI151" i="1"/>
  <c r="BI162" i="1"/>
  <c r="BI174" i="1"/>
  <c r="BI185" i="1"/>
  <c r="BI156" i="1"/>
  <c r="BI180" i="1"/>
  <c r="BI147" i="1"/>
  <c r="BI170" i="1"/>
  <c r="BI166" i="1"/>
  <c r="BD599" i="1"/>
  <c r="BC599" i="1"/>
  <c r="BI599" i="1" s="1"/>
  <c r="BD560" i="1"/>
  <c r="BC560" i="1"/>
  <c r="BJ559" i="1"/>
  <c r="BH574" i="1"/>
  <c r="BJ574" i="1" s="1"/>
  <c r="BH370" i="1"/>
  <c r="BJ370" i="1" s="1"/>
  <c r="BH369" i="1"/>
  <c r="BH294" i="1"/>
  <c r="BH298" i="1"/>
  <c r="BJ298" i="1" s="1"/>
  <c r="BH302" i="1"/>
  <c r="BH308" i="1"/>
  <c r="BJ308" i="1" s="1"/>
  <c r="BH312" i="1"/>
  <c r="BJ312" i="1" s="1"/>
  <c r="BH316" i="1"/>
  <c r="BJ316" i="1" s="1"/>
  <c r="BH320" i="1"/>
  <c r="BJ320" i="1" s="1"/>
  <c r="BH326" i="1"/>
  <c r="BJ326" i="1" s="1"/>
  <c r="BH293" i="1"/>
  <c r="BJ293" i="1" s="1"/>
  <c r="BH297" i="1"/>
  <c r="BJ297" i="1" s="1"/>
  <c r="BH301" i="1"/>
  <c r="BJ301" i="1" s="1"/>
  <c r="BH305" i="1"/>
  <c r="BH311" i="1"/>
  <c r="BJ311" i="1" s="1"/>
  <c r="BH315" i="1"/>
  <c r="BJ315" i="1" s="1"/>
  <c r="BH319" i="1"/>
  <c r="BH325" i="1"/>
  <c r="BH329" i="1"/>
  <c r="BJ329" i="1" s="1"/>
  <c r="BH333" i="1"/>
  <c r="BH337" i="1"/>
  <c r="BH341" i="1"/>
  <c r="BJ197" i="1"/>
  <c r="BD102" i="1"/>
  <c r="BC102" i="1"/>
  <c r="BH116" i="1"/>
  <c r="BH115" i="1"/>
  <c r="BJ115" i="1" s="1"/>
  <c r="BH113" i="1"/>
  <c r="BJ113" i="1" s="1"/>
  <c r="BC55" i="1"/>
  <c r="BD55" i="1"/>
  <c r="BI617" i="1"/>
  <c r="BI616" i="1"/>
  <c r="BI613" i="1"/>
  <c r="BI612" i="1"/>
  <c r="BI611" i="1"/>
  <c r="BI609" i="1"/>
  <c r="BI607" i="1"/>
  <c r="BI605" i="1"/>
  <c r="BI601" i="1"/>
  <c r="BI598" i="1"/>
  <c r="BI594" i="1"/>
  <c r="BI593" i="1"/>
  <c r="BI535" i="1"/>
  <c r="BI548" i="1"/>
  <c r="BI553" i="1"/>
  <c r="BI566" i="1"/>
  <c r="BI571" i="1"/>
  <c r="BI539" i="1"/>
  <c r="BI552" i="1"/>
  <c r="BI557" i="1"/>
  <c r="BI570" i="1"/>
  <c r="BI577" i="1"/>
  <c r="BI440" i="1"/>
  <c r="BI441" i="1"/>
  <c r="BI438" i="1"/>
  <c r="BI434" i="1"/>
  <c r="BI431" i="1"/>
  <c r="BH575" i="1"/>
  <c r="BD543" i="1"/>
  <c r="BJ543" i="1" s="1"/>
  <c r="BC543" i="1"/>
  <c r="BJ119" i="1"/>
  <c r="BI533" i="1"/>
  <c r="BI529" i="1"/>
  <c r="BI528" i="1"/>
  <c r="BI521" i="1"/>
  <c r="BI525" i="1"/>
  <c r="BI524" i="1"/>
  <c r="BI523" i="1"/>
  <c r="BI427" i="1"/>
  <c r="BI424" i="1"/>
  <c r="BI429" i="1"/>
  <c r="BI428" i="1"/>
  <c r="BI396" i="1"/>
  <c r="BI422" i="1"/>
  <c r="BI419" i="1"/>
  <c r="BI418" i="1"/>
  <c r="BI417" i="1"/>
  <c r="BI415" i="1"/>
  <c r="BI413" i="1"/>
  <c r="BI406" i="1"/>
  <c r="BI402" i="1"/>
  <c r="BI399" i="1"/>
  <c r="BI401" i="1"/>
  <c r="BI393" i="1"/>
  <c r="BI394" i="1"/>
  <c r="BI389" i="1"/>
  <c r="BI388" i="1"/>
  <c r="BI385" i="1"/>
  <c r="BI372" i="1"/>
  <c r="BI377" i="1"/>
  <c r="BI382" i="1"/>
  <c r="BI368" i="1"/>
  <c r="BI376" i="1"/>
  <c r="BI381" i="1"/>
  <c r="BI629" i="1"/>
  <c r="BI625" i="1"/>
  <c r="BI621" i="1"/>
  <c r="BI573" i="1"/>
  <c r="BI569" i="1"/>
  <c r="BI565" i="1"/>
  <c r="BI561" i="1"/>
  <c r="BI559" i="1"/>
  <c r="BI551" i="1"/>
  <c r="BI555" i="1"/>
  <c r="BI547" i="1"/>
  <c r="BI541" i="1"/>
  <c r="BI537" i="1"/>
  <c r="BI178" i="1"/>
  <c r="BI173" i="1"/>
  <c r="BI172" i="1"/>
  <c r="BI168" i="1"/>
  <c r="BI164" i="1"/>
  <c r="BI161" i="1"/>
  <c r="BI160" i="1"/>
  <c r="BI159" i="1"/>
  <c r="BI157" i="1"/>
  <c r="BI155" i="1"/>
  <c r="BI153" i="1"/>
  <c r="BI154" i="1"/>
  <c r="BI150" i="1"/>
  <c r="BI148" i="1"/>
  <c r="BI123" i="1"/>
  <c r="BD630" i="1"/>
  <c r="BC630" i="1"/>
  <c r="BI630" i="1" s="1"/>
  <c r="BH560" i="1"/>
  <c r="BH559" i="1"/>
  <c r="BH474" i="1"/>
  <c r="BH288" i="1"/>
  <c r="BJ288" i="1" s="1"/>
  <c r="BH287" i="1"/>
  <c r="BJ287" i="1" s="1"/>
  <c r="BH252" i="1"/>
  <c r="BD51" i="1"/>
  <c r="BD49" i="1"/>
  <c r="BD47" i="1"/>
  <c r="BD45" i="1"/>
  <c r="BI653" i="1"/>
  <c r="BI649" i="1"/>
  <c r="BI595" i="1"/>
  <c r="BI591" i="1"/>
  <c r="BI583" i="1"/>
  <c r="BI544" i="1"/>
  <c r="BI499" i="1"/>
  <c r="BI489" i="1"/>
  <c r="BI481" i="1"/>
  <c r="BI474" i="1"/>
  <c r="BI471" i="1"/>
  <c r="BI462" i="1"/>
  <c r="BI453" i="1"/>
  <c r="BI449" i="1"/>
  <c r="BI445" i="1"/>
  <c r="BI379" i="1"/>
  <c r="BI375" i="1"/>
  <c r="BI345" i="1"/>
  <c r="BI349" i="1"/>
  <c r="BI306" i="1"/>
  <c r="BI301" i="1"/>
  <c r="BI297" i="1"/>
  <c r="BI293" i="1"/>
  <c r="BI289" i="1"/>
  <c r="BI283" i="1"/>
  <c r="BH658" i="1"/>
  <c r="BJ658" i="1" s="1"/>
  <c r="BH630" i="1"/>
  <c r="BD575" i="1"/>
  <c r="BJ575" i="1" s="1"/>
  <c r="BC575" i="1"/>
  <c r="BI575" i="1" s="1"/>
  <c r="BH599" i="1"/>
  <c r="BH518" i="1"/>
  <c r="BJ518" i="1" s="1"/>
  <c r="BH492" i="1"/>
  <c r="BJ492" i="1" s="1"/>
  <c r="BD369" i="1"/>
  <c r="BJ369" i="1" s="1"/>
  <c r="BC369" i="1"/>
  <c r="BJ307" i="1"/>
  <c r="BH323" i="1"/>
  <c r="BD252" i="1"/>
  <c r="BJ252" i="1" s="1"/>
  <c r="BC252" i="1"/>
  <c r="BD54" i="1"/>
  <c r="BD50" i="1"/>
  <c r="BI439" i="1"/>
  <c r="BI395" i="1"/>
  <c r="BI384" i="1"/>
  <c r="BI323" i="1"/>
  <c r="BI167" i="1"/>
  <c r="BH631" i="1"/>
  <c r="BJ631" i="1" s="1"/>
  <c r="BH600" i="1"/>
  <c r="BJ600" i="1" s="1"/>
  <c r="BH519" i="1"/>
  <c r="BJ519" i="1" s="1"/>
  <c r="BJ462" i="1"/>
  <c r="BH463" i="1"/>
  <c r="BJ463" i="1" s="1"/>
  <c r="BH440" i="1"/>
  <c r="BJ440" i="1" s="1"/>
  <c r="BJ395" i="1"/>
  <c r="BD322" i="1"/>
  <c r="BJ322" i="1" s="1"/>
  <c r="BC322" i="1"/>
  <c r="BH306" i="1"/>
  <c r="BJ306" i="1" s="1"/>
  <c r="BJ251" i="1"/>
  <c r="BH251" i="1"/>
  <c r="BJ123" i="1"/>
  <c r="BI658" i="1"/>
  <c r="BI657" i="1"/>
  <c r="BI645" i="1"/>
  <c r="BI631" i="1"/>
  <c r="BI600" i="1"/>
  <c r="BI370" i="1"/>
  <c r="BI183" i="1"/>
  <c r="BI179" i="1"/>
  <c r="BI149" i="1"/>
  <c r="BJ646" i="1"/>
  <c r="BH657" i="1"/>
  <c r="BJ657" i="1" s="1"/>
  <c r="BH645" i="1"/>
  <c r="BJ645" i="1" s="1"/>
  <c r="BH543" i="1"/>
  <c r="BH544" i="1"/>
  <c r="BJ544" i="1" s="1"/>
  <c r="BJ439" i="1"/>
  <c r="BH396" i="1"/>
  <c r="BJ396" i="1" s="1"/>
  <c r="BH384" i="1"/>
  <c r="BJ384" i="1" s="1"/>
  <c r="BH322" i="1"/>
  <c r="BD220" i="1"/>
  <c r="BJ220" i="1" s="1"/>
  <c r="BC220" i="1"/>
  <c r="BI220" i="1" s="1"/>
  <c r="BH167" i="1"/>
  <c r="BJ167" i="1" s="1"/>
  <c r="BJ124" i="1"/>
  <c r="BD37" i="1"/>
  <c r="BC288" i="1"/>
  <c r="BI288" i="1" s="1"/>
  <c r="AW48" i="1"/>
  <c r="AW11" i="1"/>
  <c r="AZ94" i="1"/>
  <c r="AZ90" i="1"/>
  <c r="AZ86" i="1"/>
  <c r="AZ95" i="1"/>
  <c r="AZ91" i="1"/>
  <c r="AZ87" i="1"/>
  <c r="AZ83" i="1"/>
  <c r="AZ96" i="1"/>
  <c r="AZ92" i="1"/>
  <c r="AZ88" i="1"/>
  <c r="AZ84" i="1"/>
  <c r="AZ81" i="1"/>
  <c r="AZ77" i="1"/>
  <c r="AZ73" i="1"/>
  <c r="AZ65" i="1"/>
  <c r="AZ61" i="1"/>
  <c r="AZ82" i="1"/>
  <c r="AZ78" i="1"/>
  <c r="AZ74" i="1"/>
  <c r="AZ70" i="1"/>
  <c r="AZ66" i="1"/>
  <c r="AZ62" i="1"/>
  <c r="AZ58" i="1"/>
  <c r="AZ54" i="1"/>
  <c r="AZ50" i="1"/>
  <c r="AZ46" i="1"/>
  <c r="AZ80" i="1"/>
  <c r="AZ76" i="1"/>
  <c r="AZ72" i="1"/>
  <c r="AZ68" i="1"/>
  <c r="AZ64" i="1"/>
  <c r="AZ60" i="1"/>
  <c r="AZ51" i="1"/>
  <c r="AZ56" i="1"/>
  <c r="AZ52" i="1"/>
  <c r="AZ48" i="1"/>
  <c r="AZ55" i="1"/>
  <c r="AZ47" i="1"/>
  <c r="AZ57" i="1"/>
  <c r="AZ53" i="1"/>
  <c r="AZ49" i="1"/>
  <c r="AZ45" i="1"/>
  <c r="AZ19" i="1"/>
  <c r="AZ9" i="1"/>
  <c r="AZ20" i="1"/>
  <c r="AZ16" i="1"/>
  <c r="AZ12" i="1"/>
  <c r="AZ10" i="1"/>
  <c r="AZ15" i="1"/>
  <c r="AZ21" i="1"/>
  <c r="AZ17" i="1"/>
  <c r="AZ13" i="1"/>
  <c r="AZ22" i="1"/>
  <c r="BL35" i="1"/>
  <c r="BF35" i="1"/>
  <c r="BE35" i="1"/>
  <c r="BK35" i="1"/>
  <c r="AW35" i="1"/>
  <c r="BK25" i="1"/>
  <c r="BF25" i="1"/>
  <c r="BL25" i="1"/>
  <c r="BE25" i="1"/>
  <c r="AW79" i="1"/>
  <c r="AW71" i="1"/>
  <c r="AW63" i="1"/>
  <c r="AW55" i="1"/>
  <c r="AW47" i="1"/>
  <c r="AW39" i="1"/>
  <c r="AW23" i="1"/>
  <c r="AW15" i="1"/>
  <c r="BC8" i="1"/>
  <c r="BD17" i="1"/>
  <c r="BC17" i="1"/>
  <c r="BE70" i="1"/>
  <c r="BF70" i="1"/>
  <c r="BK70" i="1"/>
  <c r="BL70" i="1"/>
  <c r="AW70" i="1"/>
  <c r="BF40" i="1"/>
  <c r="BE40" i="1"/>
  <c r="BL40" i="1"/>
  <c r="BK40" i="1"/>
  <c r="BL31" i="1"/>
  <c r="BF31" i="1"/>
  <c r="BE31" i="1"/>
  <c r="BK31" i="1"/>
  <c r="AW31" i="1"/>
  <c r="BL27" i="1"/>
  <c r="BF27" i="1"/>
  <c r="BE27" i="1"/>
  <c r="BK27" i="1"/>
  <c r="AW27" i="1"/>
  <c r="BF22" i="1"/>
  <c r="BE22" i="1"/>
  <c r="BK22" i="1"/>
  <c r="BL22" i="1"/>
  <c r="AW22" i="1"/>
  <c r="BF18" i="1"/>
  <c r="BE18" i="1"/>
  <c r="BK18" i="1"/>
  <c r="BL18" i="1"/>
  <c r="AW18" i="1"/>
  <c r="BF10" i="1"/>
  <c r="BL10" i="1"/>
  <c r="BE10" i="1"/>
  <c r="AW10" i="1"/>
  <c r="AW25" i="1"/>
  <c r="BD77" i="1"/>
  <c r="BC77" i="1"/>
  <c r="BD61" i="1"/>
  <c r="BC61" i="1"/>
  <c r="BD43" i="1"/>
  <c r="BC43" i="1"/>
  <c r="BL81" i="1"/>
  <c r="BF81" i="1"/>
  <c r="BE81" i="1"/>
  <c r="BK81" i="1"/>
  <c r="BL77" i="1"/>
  <c r="BF77" i="1"/>
  <c r="BE77" i="1"/>
  <c r="BK77" i="1"/>
  <c r="BL73" i="1"/>
  <c r="BF73" i="1"/>
  <c r="BK73" i="1"/>
  <c r="BE73" i="1"/>
  <c r="BD80" i="1"/>
  <c r="BD46" i="1"/>
  <c r="BF48" i="1"/>
  <c r="BE48" i="1"/>
  <c r="BL48" i="1"/>
  <c r="BE44" i="1"/>
  <c r="BD76" i="1"/>
  <c r="BD75" i="1"/>
  <c r="BD60" i="1"/>
  <c r="BD59" i="1"/>
  <c r="BD42" i="1"/>
  <c r="BD41" i="1"/>
  <c r="BD33" i="1"/>
  <c r="BD29" i="1"/>
  <c r="BD24" i="1"/>
  <c r="BD64" i="1"/>
  <c r="BD71" i="1"/>
  <c r="BD53" i="1"/>
  <c r="BD34" i="1"/>
  <c r="BD78" i="1"/>
  <c r="BD74" i="1"/>
  <c r="BD70" i="1"/>
  <c r="BD66" i="1"/>
  <c r="BD62" i="1"/>
  <c r="BD58" i="1"/>
  <c r="BD52" i="1"/>
  <c r="BD48" i="1"/>
  <c r="BD44" i="1"/>
  <c r="BD38" i="1"/>
  <c r="BF82" i="1"/>
  <c r="BH112" i="1" s="1"/>
  <c r="BJ112" i="1" s="1"/>
  <c r="BE82" i="1"/>
  <c r="BI112" i="1" s="1"/>
  <c r="BF78" i="1"/>
  <c r="BE78" i="1"/>
  <c r="BK78" i="1"/>
  <c r="BF74" i="1"/>
  <c r="BE74" i="1"/>
  <c r="BK74" i="1"/>
  <c r="BL74" i="1"/>
  <c r="BL47" i="1"/>
  <c r="BF47" i="1"/>
  <c r="BK47" i="1"/>
  <c r="BF43" i="1"/>
  <c r="BL43" i="1"/>
  <c r="BK43" i="1"/>
  <c r="BE43" i="1"/>
  <c r="BF39" i="1"/>
  <c r="BL39" i="1"/>
  <c r="BK39" i="1"/>
  <c r="BF34" i="1"/>
  <c r="BK34" i="1"/>
  <c r="BL34" i="1"/>
  <c r="BE34" i="1"/>
  <c r="BF26" i="1"/>
  <c r="BK26" i="1"/>
  <c r="BL26" i="1"/>
  <c r="BE26" i="1"/>
  <c r="BF21" i="1"/>
  <c r="BL21" i="1"/>
  <c r="BK21" i="1"/>
  <c r="BF17" i="1"/>
  <c r="BL17" i="1"/>
  <c r="BE17" i="1"/>
  <c r="BK17" i="1"/>
  <c r="BF13" i="1"/>
  <c r="BE13" i="1"/>
  <c r="BL9" i="1"/>
  <c r="BK9" i="1"/>
  <c r="BE9" i="1"/>
  <c r="BF80" i="1"/>
  <c r="BE80" i="1"/>
  <c r="BF76" i="1"/>
  <c r="BE76" i="1"/>
  <c r="BK76" i="1"/>
  <c r="BF72" i="1"/>
  <c r="BE72" i="1"/>
  <c r="BK72" i="1"/>
  <c r="BD57" i="1"/>
  <c r="BD25" i="1"/>
  <c r="BF50" i="1"/>
  <c r="BF46" i="1"/>
  <c r="BE46" i="1"/>
  <c r="BD39" i="1"/>
  <c r="BE42" i="1"/>
  <c r="BF42" i="1"/>
  <c r="BE38" i="1"/>
  <c r="BK38" i="1"/>
  <c r="BF38" i="1"/>
  <c r="BE33" i="1"/>
  <c r="BK33" i="1"/>
  <c r="BF33" i="1"/>
  <c r="BL33" i="1"/>
  <c r="BE29" i="1"/>
  <c r="BK29" i="1"/>
  <c r="BF29" i="1"/>
  <c r="BL29" i="1"/>
  <c r="BE24" i="1"/>
  <c r="BK24" i="1"/>
  <c r="BF24" i="1"/>
  <c r="BE20" i="1"/>
  <c r="BF20" i="1"/>
  <c r="BE16" i="1"/>
  <c r="BK16" i="1"/>
  <c r="BF16" i="1"/>
  <c r="BF79" i="1"/>
  <c r="BL79" i="1"/>
  <c r="BF75" i="1"/>
  <c r="BL75" i="1"/>
  <c r="BF71" i="1"/>
  <c r="BL71" i="1"/>
  <c r="BK49" i="1"/>
  <c r="BF49" i="1"/>
  <c r="BL49" i="1"/>
  <c r="BK45" i="1"/>
  <c r="BF45" i="1"/>
  <c r="BL45" i="1"/>
  <c r="BD40" i="1"/>
  <c r="BF41" i="1"/>
  <c r="BK41" i="1"/>
  <c r="BL41" i="1"/>
  <c r="BF23" i="1"/>
  <c r="BL23" i="1"/>
  <c r="BF19" i="1"/>
  <c r="BL19" i="1"/>
  <c r="BF14" i="1"/>
  <c r="BL14" i="1"/>
  <c r="BE14" i="1"/>
  <c r="BK14" i="1"/>
  <c r="BF37" i="1"/>
  <c r="BL37" i="1"/>
  <c r="BE37" i="1"/>
  <c r="BL11" i="1"/>
  <c r="BK11" i="1"/>
  <c r="BE11" i="1"/>
  <c r="BI152" i="1" l="1"/>
  <c r="BJ333" i="1"/>
  <c r="BI322" i="1"/>
  <c r="BI252" i="1"/>
  <c r="BI369" i="1"/>
  <c r="BI543" i="1"/>
  <c r="BJ560" i="1"/>
  <c r="BI383" i="1"/>
  <c r="BI476" i="1"/>
  <c r="BI163" i="1"/>
  <c r="BI459" i="1"/>
  <c r="BI495" i="1"/>
  <c r="BI93" i="1"/>
  <c r="BJ630" i="1"/>
  <c r="BI560" i="1"/>
  <c r="BJ599" i="1"/>
  <c r="BI224" i="1"/>
  <c r="BI292" i="1"/>
  <c r="BI467" i="1"/>
  <c r="BI451" i="1"/>
  <c r="BI188" i="1"/>
  <c r="BI258" i="1"/>
  <c r="BI44" i="1"/>
  <c r="BK44" i="1" s="1"/>
  <c r="BJ75" i="1"/>
  <c r="BJ80" i="1"/>
  <c r="BH111" i="1"/>
  <c r="BJ111" i="1" s="1"/>
  <c r="BH106" i="1"/>
  <c r="BJ106" i="1" s="1"/>
  <c r="BH107" i="1"/>
  <c r="BJ107" i="1" s="1"/>
  <c r="BI68" i="1"/>
  <c r="BI94" i="1"/>
  <c r="BI66" i="1"/>
  <c r="BI67" i="1"/>
  <c r="BI46" i="1"/>
  <c r="BI45" i="1"/>
  <c r="BF44" i="1"/>
  <c r="BJ74" i="1" s="1"/>
  <c r="BI48" i="1"/>
  <c r="BI81" i="1"/>
  <c r="BH45" i="1"/>
  <c r="BJ45" i="1" s="1"/>
  <c r="BI50" i="1"/>
  <c r="BK50" i="1" s="1"/>
  <c r="BI72" i="1"/>
  <c r="BI71" i="1"/>
  <c r="BJ76" i="1"/>
  <c r="BH110" i="1"/>
  <c r="BJ110" i="1" s="1"/>
  <c r="BI56" i="1"/>
  <c r="BI64" i="1"/>
  <c r="BI104" i="1"/>
  <c r="BH108" i="1"/>
  <c r="BJ108" i="1" s="1"/>
  <c r="BI78" i="1"/>
  <c r="BI77" i="1"/>
  <c r="BI40" i="1"/>
  <c r="BI61" i="1"/>
  <c r="BI84" i="1"/>
  <c r="BK82" i="1"/>
  <c r="BI69" i="1"/>
  <c r="BJ79" i="1"/>
  <c r="BH101" i="1"/>
  <c r="BJ101" i="1" s="1"/>
  <c r="BH109" i="1"/>
  <c r="BJ109" i="1" s="1"/>
  <c r="BJ63" i="1"/>
  <c r="BI80" i="1"/>
  <c r="BI79" i="1"/>
  <c r="BI106" i="1"/>
  <c r="BI105" i="1"/>
  <c r="BH104" i="1"/>
  <c r="BJ104" i="1" s="1"/>
  <c r="BI74" i="1"/>
  <c r="BJ78" i="1"/>
  <c r="BI107" i="1"/>
  <c r="BI111" i="1"/>
  <c r="BJ60" i="1"/>
  <c r="BI70" i="1"/>
  <c r="BI85" i="1"/>
  <c r="BI88" i="1"/>
  <c r="BI60" i="1"/>
  <c r="BI101" i="1"/>
  <c r="BI102" i="1"/>
  <c r="BI43" i="1"/>
  <c r="BI47" i="1"/>
  <c r="BH103" i="1"/>
  <c r="BJ103" i="1" s="1"/>
  <c r="BH83" i="1"/>
  <c r="BJ83" i="1" s="1"/>
  <c r="BH86" i="1"/>
  <c r="BJ86" i="1" s="1"/>
  <c r="BH91" i="1"/>
  <c r="BJ91" i="1" s="1"/>
  <c r="BH94" i="1"/>
  <c r="BJ94" i="1" s="1"/>
  <c r="BH90" i="1"/>
  <c r="BJ90" i="1" s="1"/>
  <c r="BH95" i="1"/>
  <c r="BJ95" i="1" s="1"/>
  <c r="BH84" i="1"/>
  <c r="BJ84" i="1" s="1"/>
  <c r="BH89" i="1"/>
  <c r="BJ89" i="1" s="1"/>
  <c r="BH92" i="1"/>
  <c r="BJ92" i="1" s="1"/>
  <c r="BH97" i="1"/>
  <c r="BJ97" i="1" s="1"/>
  <c r="BH99" i="1"/>
  <c r="BJ99" i="1" s="1"/>
  <c r="BJ81" i="1"/>
  <c r="BJ82" i="1"/>
  <c r="BL82" i="1" s="1"/>
  <c r="BH87" i="1"/>
  <c r="BJ87" i="1" s="1"/>
  <c r="BH100" i="1"/>
  <c r="BJ100" i="1" s="1"/>
  <c r="BH96" i="1"/>
  <c r="BJ96" i="1" s="1"/>
  <c r="BH88" i="1"/>
  <c r="BJ88" i="1" s="1"/>
  <c r="BH98" i="1"/>
  <c r="BJ98" i="1" s="1"/>
  <c r="BH93" i="1"/>
  <c r="BJ93" i="1" s="1"/>
  <c r="BH85" i="1"/>
  <c r="BJ85" i="1" s="1"/>
  <c r="BI89" i="1"/>
  <c r="BI65" i="1"/>
  <c r="BI49" i="1"/>
  <c r="BH105" i="1"/>
  <c r="BJ105" i="1" s="1"/>
  <c r="BJ26" i="1"/>
  <c r="BI54" i="1"/>
  <c r="BI53" i="1"/>
  <c r="BI58" i="1"/>
  <c r="BI59" i="1"/>
  <c r="BI62" i="1"/>
  <c r="BI63" i="1"/>
  <c r="BI76" i="1"/>
  <c r="BI75" i="1"/>
  <c r="BH102" i="1"/>
  <c r="BJ102" i="1" s="1"/>
  <c r="BI110" i="1"/>
  <c r="BI109" i="1"/>
  <c r="BI20" i="1"/>
  <c r="BI25" i="1"/>
  <c r="BI21" i="1"/>
  <c r="BM3" i="1"/>
  <c r="BI14" i="1"/>
  <c r="BI18" i="1"/>
  <c r="BI24" i="1"/>
  <c r="BI33" i="1"/>
  <c r="BI38" i="1"/>
  <c r="BI16" i="1"/>
  <c r="BI27" i="1"/>
  <c r="BI31" i="1"/>
  <c r="BI35" i="1"/>
  <c r="BI17" i="1"/>
  <c r="BI23" i="1"/>
  <c r="BI28" i="1"/>
  <c r="BI36" i="1"/>
  <c r="BG11" i="1"/>
  <c r="BI11" i="1" s="1"/>
  <c r="BI15" i="1"/>
  <c r="BI39" i="1"/>
  <c r="BI19" i="1"/>
  <c r="BI30" i="1"/>
  <c r="BI26" i="1"/>
  <c r="BI34" i="1"/>
  <c r="BJ64" i="1"/>
  <c r="BI73" i="1"/>
  <c r="BI108" i="1"/>
  <c r="BJ77" i="1"/>
  <c r="BI52" i="1"/>
  <c r="BI51" i="1"/>
  <c r="BI57" i="1"/>
  <c r="BI98" i="1"/>
  <c r="BI97" i="1"/>
  <c r="BI87" i="1"/>
  <c r="BI92" i="1"/>
  <c r="BI96" i="1"/>
  <c r="BI100" i="1"/>
  <c r="BI95" i="1"/>
  <c r="BI99" i="1"/>
  <c r="BI83" i="1"/>
  <c r="BI91" i="1"/>
  <c r="BI86" i="1"/>
  <c r="BI90" i="1"/>
  <c r="BI55" i="1"/>
  <c r="BJ13" i="1" l="1"/>
  <c r="BJ67" i="1"/>
  <c r="BJ69" i="1"/>
  <c r="BJ71" i="1"/>
  <c r="BJ65" i="1"/>
  <c r="BJ58" i="1"/>
  <c r="BJ53" i="1"/>
  <c r="BJ70" i="1"/>
  <c r="BJ51" i="1"/>
  <c r="BJ61" i="1"/>
  <c r="BJ59" i="1"/>
  <c r="BH46" i="1"/>
  <c r="BJ46" i="1" s="1"/>
  <c r="BJ43" i="1"/>
  <c r="BJ50" i="1"/>
  <c r="BL50" i="1" s="1"/>
  <c r="BH48" i="1"/>
  <c r="BJ48" i="1" s="1"/>
  <c r="BJ17" i="1"/>
  <c r="BJ73" i="1"/>
  <c r="BJ54" i="1"/>
  <c r="BJ52" i="1"/>
  <c r="BJ44" i="1"/>
  <c r="BL44" i="1" s="1"/>
  <c r="BH49" i="1"/>
  <c r="BJ49" i="1" s="1"/>
  <c r="BJ36" i="1"/>
  <c r="BJ23" i="1"/>
  <c r="BP3" i="1"/>
  <c r="BH9" i="1"/>
  <c r="BJ9" i="1" s="1"/>
  <c r="BJ28" i="1"/>
  <c r="BJ29" i="1"/>
  <c r="BJ27" i="1"/>
  <c r="BJ34" i="1"/>
  <c r="BJ18" i="1"/>
  <c r="BJ22" i="1"/>
  <c r="BJ16" i="1"/>
  <c r="BJ20" i="1"/>
  <c r="BI42" i="1"/>
  <c r="BI37" i="1"/>
  <c r="BJ32" i="1"/>
  <c r="BO3" i="1"/>
  <c r="BI13" i="1"/>
  <c r="BJ56" i="1"/>
  <c r="BH10" i="1"/>
  <c r="BJ10" i="1" s="1"/>
  <c r="BG8" i="1"/>
  <c r="BI8" i="1" s="1"/>
  <c r="BG10" i="1"/>
  <c r="BI10" i="1" s="1"/>
  <c r="BI32" i="1"/>
  <c r="BK12" i="1"/>
  <c r="BI22" i="1"/>
  <c r="BI29" i="1"/>
  <c r="BG9" i="1"/>
  <c r="BI9" i="1" s="1"/>
  <c r="BN3" i="1"/>
  <c r="BJ72" i="1"/>
  <c r="BJ25" i="1"/>
  <c r="BI41" i="1"/>
  <c r="BJ33" i="1"/>
  <c r="BH8" i="1"/>
  <c r="BJ8" i="1" s="1"/>
  <c r="BJ35" i="1"/>
  <c r="BJ14" i="1"/>
  <c r="BJ40" i="1"/>
  <c r="BJ55" i="1"/>
  <c r="BJ15" i="1"/>
  <c r="BJ62" i="1"/>
  <c r="BJ37" i="1"/>
  <c r="BJ57" i="1"/>
  <c r="BH47" i="1"/>
  <c r="BJ47" i="1" s="1"/>
  <c r="BJ68" i="1"/>
  <c r="BJ66" i="1"/>
  <c r="BJ42" i="1"/>
  <c r="BJ41" i="1"/>
  <c r="BJ21" i="1"/>
  <c r="BJ19" i="1"/>
  <c r="BJ30" i="1"/>
  <c r="BJ12" i="1"/>
  <c r="BL12" i="1" s="1"/>
  <c r="BJ24" i="1"/>
  <c r="BJ31" i="1"/>
  <c r="BJ38" i="1"/>
  <c r="BH11" i="1"/>
  <c r="BJ11" i="1" s="1"/>
  <c r="BJ39" i="1"/>
  <c r="BO4" i="1" l="1"/>
  <c r="BP4" i="1"/>
  <c r="BN4" i="1"/>
  <c r="BM4" i="1"/>
</calcChain>
</file>

<file path=xl/sharedStrings.xml><?xml version="1.0" encoding="utf-8"?>
<sst xmlns="http://schemas.openxmlformats.org/spreadsheetml/2006/main" count="376" uniqueCount="149">
  <si>
    <t>Type</t>
  </si>
  <si>
    <t>Bottle</t>
  </si>
  <si>
    <t>Depth</t>
  </si>
  <si>
    <t>I.S.T.</t>
  </si>
  <si>
    <t>Sal.</t>
  </si>
  <si>
    <t>Counts</t>
  </si>
  <si>
    <t>Runtime</t>
  </si>
  <si>
    <t>CT</t>
  </si>
  <si>
    <t>FactorCT</t>
  </si>
  <si>
    <t>Blank</t>
  </si>
  <si>
    <t>TCT</t>
  </si>
  <si>
    <t>LAST CT</t>
  </si>
  <si>
    <t>CMRCT</t>
  </si>
  <si>
    <t>LAST AT</t>
  </si>
  <si>
    <t>CRMAT</t>
  </si>
  <si>
    <t>CRM#</t>
  </si>
  <si>
    <t>AT</t>
  </si>
  <si>
    <t>FactorAT</t>
  </si>
  <si>
    <t>AT RMS</t>
  </si>
  <si>
    <t>CalcID</t>
  </si>
  <si>
    <t>Titrino</t>
  </si>
  <si>
    <t>A/B</t>
  </si>
  <si>
    <t>Pip.Vol.</t>
  </si>
  <si>
    <t>Comments</t>
  </si>
  <si>
    <t>Lat.</t>
  </si>
  <si>
    <t>Long.</t>
  </si>
  <si>
    <t>DOA</t>
  </si>
  <si>
    <t>TOA</t>
  </si>
  <si>
    <t>Cell ID</t>
  </si>
  <si>
    <t>CT GOOD?</t>
  </si>
  <si>
    <t>AT GOOD?</t>
  </si>
  <si>
    <t>Baseline</t>
  </si>
  <si>
    <t>CTFactor</t>
  </si>
  <si>
    <t>CT CORRECTED</t>
  </si>
  <si>
    <t>ATFactor</t>
  </si>
  <si>
    <t>AT CORRECTED</t>
  </si>
  <si>
    <t>Is CRM</t>
  </si>
  <si>
    <t>Is STD</t>
  </si>
  <si>
    <t>Is Junk</t>
  </si>
  <si>
    <t>Is SMP</t>
  </si>
  <si>
    <t>CRM Batch</t>
  </si>
  <si>
    <t>CT StDev</t>
  </si>
  <si>
    <t>AT StDev</t>
  </si>
  <si>
    <t>FROM DBS FILE</t>
  </si>
  <si>
    <t>ENTER CORRECT VALUES</t>
  </si>
  <si>
    <t>True SAL</t>
  </si>
  <si>
    <t>True AT pipvol</t>
  </si>
  <si>
    <t>True CT pipvol</t>
  </si>
  <si>
    <t>Working AT pipvol</t>
  </si>
  <si>
    <t>CALCULATED</t>
  </si>
  <si>
    <t>DateTime</t>
  </si>
  <si>
    <t>Year</t>
  </si>
  <si>
    <t>Month</t>
  </si>
  <si>
    <t>Day</t>
  </si>
  <si>
    <t>True TEMP</t>
  </si>
  <si>
    <t>Working density during analysis</t>
  </si>
  <si>
    <t>True density during analysis</t>
  </si>
  <si>
    <t>Recalculated CT</t>
  </si>
  <si>
    <t>Recalculated AT</t>
  </si>
  <si>
    <t>Working AT acid strenght</t>
  </si>
  <si>
    <t>True AT acid strength</t>
  </si>
  <si>
    <t>adj</t>
  </si>
  <si>
    <t>raw</t>
  </si>
  <si>
    <t>for stats only</t>
  </si>
  <si>
    <t>do not change anthing else in the yellow section!</t>
  </si>
  <si>
    <t>smooth CTFactor</t>
  </si>
  <si>
    <t>smooth ATFactor</t>
  </si>
  <si>
    <t>bottle</t>
  </si>
  <si>
    <t>Junk1_wad</t>
  </si>
  <si>
    <t>red (1)</t>
  </si>
  <si>
    <t>Junk2_wad</t>
  </si>
  <si>
    <t>Junk3_wad</t>
  </si>
  <si>
    <t>Nutslab_Sub1</t>
  </si>
  <si>
    <t>CRM#171_1082</t>
  </si>
  <si>
    <t>WALCRN2_2018005572</t>
  </si>
  <si>
    <t>WALCRN20_2018005584</t>
  </si>
  <si>
    <t>WALCRN70_2018005596</t>
  </si>
  <si>
    <t>SHOUWN10_2018005608</t>
  </si>
  <si>
    <t>GOERE2_2018005620</t>
  </si>
  <si>
    <t>GOERE6_2018005632</t>
  </si>
  <si>
    <t>NOORDWK2_2018005644</t>
  </si>
  <si>
    <t>NOORDWK10_2018005656</t>
  </si>
  <si>
    <t>NOORDWK20_2018005668</t>
  </si>
  <si>
    <t>NOORDWK70_2018005680</t>
  </si>
  <si>
    <t>TERSLG10_2018005692</t>
  </si>
  <si>
    <t>TERSLG50_2018005704</t>
  </si>
  <si>
    <t>TERSLG100_2018005716</t>
  </si>
  <si>
    <t>TERSLG135_2018005728</t>
  </si>
  <si>
    <t>TERSLG175_2018005740</t>
  </si>
  <si>
    <t>TERSLG235_2018005744</t>
  </si>
  <si>
    <t>WALCRN2_2018005573</t>
  </si>
  <si>
    <t>WALCRN20_2018005585</t>
  </si>
  <si>
    <t>WALCRN70_2018005597</t>
  </si>
  <si>
    <t>SCHOUWN10_2018005609</t>
  </si>
  <si>
    <t>GOERE2_2018005621</t>
  </si>
  <si>
    <t>GOERE6_2018005633</t>
  </si>
  <si>
    <t>NOORDWK2_2018005645</t>
  </si>
  <si>
    <t>NOORDWK10_2018005657</t>
  </si>
  <si>
    <t>NOORDWK20_2018005669</t>
  </si>
  <si>
    <t>NOORDWK70_2018005681</t>
  </si>
  <si>
    <t>TERSLG10_2018005693</t>
  </si>
  <si>
    <t>TERSLG50_2018005705</t>
  </si>
  <si>
    <t>TERSLG100_2018005717</t>
  </si>
  <si>
    <t>TERSLG135_2018005729</t>
  </si>
  <si>
    <t>Nutslab_Sub2</t>
  </si>
  <si>
    <t>CRM#171-1017</t>
  </si>
  <si>
    <t>Junk4_wad</t>
  </si>
  <si>
    <t>Junk5_wad</t>
  </si>
  <si>
    <t>Junk6_wad</t>
  </si>
  <si>
    <t>Junk7_wad</t>
  </si>
  <si>
    <t>Nutslab_Sub3</t>
  </si>
  <si>
    <t>CRM#171-0039</t>
  </si>
  <si>
    <t>WALCRN2_2018005574</t>
  </si>
  <si>
    <t>WALCRN20_2018005586</t>
  </si>
  <si>
    <t>WALCRN70_2018005598</t>
  </si>
  <si>
    <t>SCHOUWN10_2018005610</t>
  </si>
  <si>
    <t>GOERE2_2018005622</t>
  </si>
  <si>
    <t>GOERE6_2018005634</t>
  </si>
  <si>
    <t>NOORDWK2_2018005646</t>
  </si>
  <si>
    <t>NOORDWK10_2018005658</t>
  </si>
  <si>
    <t>NOORDWK20_2018005670</t>
  </si>
  <si>
    <t>NOORDWK70_2018005682</t>
  </si>
  <si>
    <t>TERSLG10_2018005694</t>
  </si>
  <si>
    <t>TERSLG50_2018005706</t>
  </si>
  <si>
    <t>TERSLG100_2018005718</t>
  </si>
  <si>
    <t>TERSLG135_2018005730</t>
  </si>
  <si>
    <t>WALCRN2_2018005575</t>
  </si>
  <si>
    <t>WALCRN20_2018005587</t>
  </si>
  <si>
    <t>WALCRN70_2018005599</t>
  </si>
  <si>
    <t>SCHOUWN10_2018005611</t>
  </si>
  <si>
    <t>GOERE2_2018005623</t>
  </si>
  <si>
    <t>NOORDWK2_2018005647</t>
  </si>
  <si>
    <t>NOORDWK10_2018005659</t>
  </si>
  <si>
    <t>NOORDWK20_2018005671</t>
  </si>
  <si>
    <t>NOORDWK70_2018005683</t>
  </si>
  <si>
    <t>TERSLG10_2018005695</t>
  </si>
  <si>
    <t>TERSLG50_2018005707</t>
  </si>
  <si>
    <t>TERSLG100_2018005719</t>
  </si>
  <si>
    <t>TERSLG135_2018005731</t>
  </si>
  <si>
    <t>TERSLG175_2018005741</t>
  </si>
  <si>
    <t>TERSLG235_2018005745</t>
  </si>
  <si>
    <t>Nutslab_Sub</t>
  </si>
  <si>
    <t>CRM#171-0579</t>
  </si>
  <si>
    <t>C_Jun07-18_0706</t>
  </si>
  <si>
    <t>C_Jun08-18_0706</t>
  </si>
  <si>
    <t>CRM Batch 171</t>
  </si>
  <si>
    <t>Salinity33.434</t>
  </si>
  <si>
    <t>GOERE6_2018005635</t>
  </si>
  <si>
    <t>Salinity Estimated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</si>
</sst>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0"/>
    <numFmt numFmtId="166" formatCode="0.000"/>
    <numFmt numFmtId="167" formatCode="mm/dd/yy"/>
    <numFmt numFmtId="168" formatCode="dd\-mmm\-yyyy\ hh:mm"/>
  </numFmts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22"/>
      <name val="Arial"/>
      <family val="2"/>
    </font>
    <font>
      <b/>
      <sz val="10"/>
      <name val="Arial"/>
      <family val="2"/>
    </font>
    <font>
      <u/>
      <sz val="11.6"/>
      <color indexed="36"/>
      <name val="Arial"/>
      <family val="2"/>
    </font>
    <font>
      <u/>
      <sz val="8"/>
      <color indexed="12"/>
      <name val="Arial"/>
      <family val="2"/>
    </font>
    <font>
      <b/>
      <sz val="12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0000"/>
      <name val="Arial"/>
      <family val="2"/>
    </font>
    <font>
      <sz val="10"/>
      <color rgb="FF7030A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CF1EB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0" applyNumberFormat="0" applyBorder="0" applyAlignment="0" applyProtection="0"/>
    <xf numFmtId="0" fontId="13" fillId="8" borderId="0" applyNumberFormat="0" applyBorder="0" applyAlignment="0" applyProtection="0"/>
    <xf numFmtId="0" fontId="14" fillId="9" borderId="0" applyNumberFormat="0" applyBorder="0" applyAlignment="0" applyProtection="0"/>
    <xf numFmtId="0" fontId="15" fillId="10" borderId="4" applyNumberFormat="0" applyAlignment="0" applyProtection="0"/>
    <xf numFmtId="0" fontId="16" fillId="11" borderId="5" applyNumberFormat="0" applyAlignment="0" applyProtection="0"/>
    <xf numFmtId="0" fontId="17" fillId="11" borderId="4" applyNumberFormat="0" applyAlignment="0" applyProtection="0"/>
    <xf numFmtId="0" fontId="18" fillId="0" borderId="6" applyNumberFormat="0" applyFill="0" applyAlignment="0" applyProtection="0"/>
    <xf numFmtId="0" fontId="19" fillId="12" borderId="7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3" fillId="21" borderId="0" applyNumberFormat="0" applyBorder="0" applyAlignment="0" applyProtection="0"/>
    <xf numFmtId="0" fontId="23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3" fillId="25" borderId="0" applyNumberFormat="0" applyBorder="0" applyAlignment="0" applyProtection="0"/>
    <xf numFmtId="0" fontId="23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3" fillId="29" borderId="0" applyNumberFormat="0" applyBorder="0" applyAlignment="0" applyProtection="0"/>
    <xf numFmtId="0" fontId="2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3" fillId="33" borderId="0" applyNumberFormat="0" applyBorder="0" applyAlignment="0" applyProtection="0"/>
    <xf numFmtId="0" fontId="23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23" fillId="37" borderId="0" applyNumberFormat="0" applyBorder="0" applyAlignment="0" applyProtection="0"/>
    <xf numFmtId="0" fontId="1" fillId="0" borderId="0"/>
    <xf numFmtId="0" fontId="1" fillId="13" borderId="8" applyNumberFormat="0" applyFont="0" applyAlignment="0" applyProtection="0"/>
  </cellStyleXfs>
  <cellXfs count="81">
    <xf numFmtId="0" fontId="0" fillId="0" borderId="0" xfId="0"/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6" fontId="2" fillId="0" borderId="0" xfId="0" applyNumberFormat="1" applyFont="1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20" fontId="2" fillId="0" borderId="0" xfId="0" applyNumberFormat="1" applyFont="1" applyBorder="1" applyAlignment="1">
      <alignment horizontal="center"/>
    </xf>
    <xf numFmtId="0" fontId="4" fillId="0" borderId="0" xfId="0" quotePrefix="1" applyFont="1" applyBorder="1" applyAlignment="1">
      <alignment horizontal="center"/>
    </xf>
    <xf numFmtId="9" fontId="4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66" fontId="2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textRotation="90"/>
    </xf>
    <xf numFmtId="0" fontId="2" fillId="0" borderId="0" xfId="0" applyFont="1" applyBorder="1" applyAlignment="1">
      <alignment horizontal="center" vertical="center" textRotation="90"/>
    </xf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20" fontId="0" fillId="0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0" fontId="2" fillId="0" borderId="0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" fontId="0" fillId="3" borderId="0" xfId="0" applyNumberFormat="1" applyFont="1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1" fontId="0" fillId="5" borderId="0" xfId="0" applyNumberFormat="1" applyFon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1" fontId="0" fillId="4" borderId="0" xfId="0" applyNumberFormat="1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 vertical="center" textRotation="90"/>
    </xf>
    <xf numFmtId="1" fontId="4" fillId="3" borderId="0" xfId="0" applyNumberFormat="1" applyFont="1" applyFill="1" applyBorder="1" applyAlignment="1">
      <alignment horizontal="center" vertical="center" textRotation="90"/>
    </xf>
    <xf numFmtId="1" fontId="4" fillId="4" borderId="0" xfId="0" applyNumberFormat="1" applyFont="1" applyFill="1" applyBorder="1" applyAlignment="1">
      <alignment horizontal="center" vertical="center" textRotation="90"/>
    </xf>
    <xf numFmtId="49" fontId="4" fillId="4" borderId="0" xfId="0" applyNumberFormat="1" applyFont="1" applyFill="1" applyBorder="1" applyAlignment="1">
      <alignment horizontal="center" vertical="center" textRotation="90"/>
    </xf>
    <xf numFmtId="0" fontId="4" fillId="4" borderId="0" xfId="0" applyFont="1" applyFill="1" applyBorder="1" applyAlignment="1">
      <alignment horizontal="center" vertical="center" textRotation="90"/>
    </xf>
    <xf numFmtId="164" fontId="4" fillId="3" borderId="0" xfId="0" applyNumberFormat="1" applyFont="1" applyFill="1" applyBorder="1" applyAlignment="1">
      <alignment horizontal="center" vertical="center" textRotation="90"/>
    </xf>
    <xf numFmtId="2" fontId="4" fillId="3" borderId="0" xfId="0" applyNumberFormat="1" applyFont="1" applyFill="1" applyBorder="1" applyAlignment="1">
      <alignment horizontal="center" vertical="center" textRotation="90"/>
    </xf>
    <xf numFmtId="165" fontId="4" fillId="3" borderId="0" xfId="0" applyNumberFormat="1" applyFont="1" applyFill="1" applyBorder="1" applyAlignment="1">
      <alignment horizontal="center" vertical="center" textRotation="90"/>
    </xf>
    <xf numFmtId="166" fontId="4" fillId="3" borderId="0" xfId="0" applyNumberFormat="1" applyFont="1" applyFill="1" applyBorder="1" applyAlignment="1">
      <alignment horizontal="center" vertical="center" textRotation="90"/>
    </xf>
    <xf numFmtId="167" fontId="4" fillId="3" borderId="0" xfId="0" applyNumberFormat="1" applyFont="1" applyFill="1" applyBorder="1" applyAlignment="1">
      <alignment horizontal="center" vertical="center" textRotation="90"/>
    </xf>
    <xf numFmtId="20" fontId="4" fillId="3" borderId="0" xfId="0" applyNumberFormat="1" applyFont="1" applyFill="1" applyBorder="1" applyAlignment="1">
      <alignment horizontal="center" vertical="center" textRotation="90"/>
    </xf>
    <xf numFmtId="166" fontId="4" fillId="4" borderId="0" xfId="0" applyNumberFormat="1" applyFont="1" applyFill="1" applyBorder="1" applyAlignment="1">
      <alignment horizontal="center" vertical="center" textRotation="90"/>
    </xf>
    <xf numFmtId="0" fontId="4" fillId="4" borderId="0" xfId="0" applyFont="1" applyFill="1" applyBorder="1" applyAlignment="1">
      <alignment horizontal="center" vertical="center" textRotation="90" wrapText="1"/>
    </xf>
    <xf numFmtId="0" fontId="4" fillId="5" borderId="0" xfId="0" applyFont="1" applyFill="1" applyBorder="1" applyAlignment="1">
      <alignment horizontal="center" vertical="center" textRotation="90"/>
    </xf>
    <xf numFmtId="1" fontId="4" fillId="5" borderId="0" xfId="0" applyNumberFormat="1" applyFont="1" applyFill="1" applyBorder="1" applyAlignment="1">
      <alignment horizontal="center" vertical="center" textRotation="90" wrapText="1"/>
    </xf>
    <xf numFmtId="164" fontId="4" fillId="5" borderId="0" xfId="0" applyNumberFormat="1" applyFont="1" applyFill="1" applyBorder="1" applyAlignment="1">
      <alignment horizontal="center" vertical="center" textRotation="90"/>
    </xf>
    <xf numFmtId="166" fontId="4" fillId="5" borderId="0" xfId="0" applyNumberFormat="1" applyFont="1" applyFill="1" applyBorder="1" applyAlignment="1">
      <alignment horizontal="center" vertical="center" textRotation="90"/>
    </xf>
    <xf numFmtId="49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center"/>
    </xf>
    <xf numFmtId="49" fontId="0" fillId="0" borderId="0" xfId="0" quotePrefix="1" applyNumberFormat="1" applyBorder="1" applyAlignment="1">
      <alignment horizontal="left"/>
    </xf>
    <xf numFmtId="14" fontId="0" fillId="0" borderId="0" xfId="0" applyNumberForma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center" textRotation="90"/>
    </xf>
    <xf numFmtId="166" fontId="7" fillId="5" borderId="0" xfId="0" applyNumberFormat="1" applyFont="1" applyFill="1" applyBorder="1" applyAlignment="1">
      <alignment horizontal="center" vertical="center" textRotation="90"/>
    </xf>
    <xf numFmtId="164" fontId="0" fillId="0" borderId="0" xfId="0" applyNumberFormat="1" applyFont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1" fontId="2" fillId="3" borderId="0" xfId="0" applyNumberFormat="1" applyFont="1" applyFill="1" applyBorder="1" applyAlignment="1">
      <alignment horizontal="center"/>
    </xf>
    <xf numFmtId="164" fontId="2" fillId="3" borderId="0" xfId="0" applyNumberFormat="1" applyFont="1" applyFill="1" applyBorder="1" applyAlignment="1">
      <alignment horizontal="center"/>
    </xf>
    <xf numFmtId="2" fontId="2" fillId="3" borderId="0" xfId="0" applyNumberFormat="1" applyFont="1" applyFill="1" applyBorder="1" applyAlignment="1">
      <alignment horizontal="center"/>
    </xf>
    <xf numFmtId="165" fontId="2" fillId="3" borderId="0" xfId="0" applyNumberFormat="1" applyFont="1" applyFill="1" applyBorder="1" applyAlignment="1">
      <alignment horizontal="center"/>
    </xf>
    <xf numFmtId="166" fontId="2" fillId="3" borderId="0" xfId="0" applyNumberFormat="1" applyFont="1" applyFill="1" applyBorder="1" applyAlignment="1">
      <alignment horizontal="center"/>
    </xf>
    <xf numFmtId="167" fontId="2" fillId="3" borderId="0" xfId="0" applyNumberFormat="1" applyFont="1" applyFill="1" applyBorder="1" applyAlignment="1">
      <alignment horizontal="center"/>
    </xf>
    <xf numFmtId="20" fontId="2" fillId="3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Border="1" applyAlignment="1">
      <alignment horizontal="left"/>
    </xf>
    <xf numFmtId="1" fontId="4" fillId="6" borderId="0" xfId="0" applyNumberFormat="1" applyFont="1" applyFill="1" applyBorder="1" applyAlignment="1">
      <alignment horizontal="center" vertical="center" textRotation="90"/>
    </xf>
    <xf numFmtId="0" fontId="1" fillId="0" borderId="0" xfId="43"/>
    <xf numFmtId="0" fontId="20" fillId="0" borderId="0" xfId="0" applyFont="1"/>
    <xf numFmtId="14" fontId="0" fillId="0" borderId="0" xfId="0" applyNumberFormat="1"/>
    <xf numFmtId="20" fontId="0" fillId="0" borderId="0" xfId="0" applyNumberFormat="1"/>
    <xf numFmtId="0" fontId="2" fillId="0" borderId="0" xfId="0" applyFont="1"/>
    <xf numFmtId="14" fontId="2" fillId="0" borderId="0" xfId="0" applyNumberFormat="1" applyFont="1" applyFill="1" applyBorder="1" applyAlignment="1">
      <alignment horizontal="center"/>
    </xf>
    <xf numFmtId="0" fontId="24" fillId="0" borderId="0" xfId="0" applyFont="1"/>
    <xf numFmtId="0" fontId="25" fillId="0" borderId="0" xfId="0" applyFont="1"/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7" builtinId="53" customBuiltin="1"/>
    <cellStyle name="Followed Hyperlink_mermaid.xls" xfId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_64PE275SUM.xls" xfId="2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43"/>
    <cellStyle name="Note 2" xfId="44"/>
    <cellStyle name="Output" xfId="12" builtinId="21" customBuiltin="1"/>
    <cellStyle name="Title" xfId="3" builtinId="15" customBuiltin="1"/>
    <cellStyle name="Total" xfId="18" builtinId="25" customBuiltin="1"/>
    <cellStyle name="Warning Text" xfId="16" builtinId="11" customBuiltin="1"/>
  </cellStyles>
  <dxfs count="0"/>
  <tableStyles count="0" defaultTableStyle="TableStyleMedium9" defaultPivotStyle="PivotStyleMedium4"/>
  <colors>
    <mruColors>
      <color rgb="FF9CF1E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 cap="rnd">
              <a:noFill/>
              <a:round/>
            </a:ln>
            <a:effectLst/>
          </c:spPr>
          <c:marker>
            <c:symbol val="circle"/>
            <c:size val="9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DBS!$AZ$8:$AZ$658</c:f>
              <c:numCache>
                <c:formatCode>dd\-mmm\-yyyy\ hh:mm</c:formatCode>
                <c:ptCount val="651"/>
                <c:pt idx="0">
                  <c:v>43258.313194444447</c:v>
                </c:pt>
                <c:pt idx="1">
                  <c:v>43258.324305555558</c:v>
                </c:pt>
                <c:pt idx="2">
                  <c:v>43258.335416666669</c:v>
                </c:pt>
                <c:pt idx="3">
                  <c:v>43258.34652777778</c:v>
                </c:pt>
                <c:pt idx="4">
                  <c:v>43258.357638888891</c:v>
                </c:pt>
                <c:pt idx="5">
                  <c:v>43258.368750000001</c:v>
                </c:pt>
                <c:pt idx="6">
                  <c:v>43258.379861111112</c:v>
                </c:pt>
                <c:pt idx="7">
                  <c:v>43258.390972222223</c:v>
                </c:pt>
                <c:pt idx="8">
                  <c:v>43258.402777777781</c:v>
                </c:pt>
                <c:pt idx="9">
                  <c:v>43258.414583333331</c:v>
                </c:pt>
                <c:pt idx="10">
                  <c:v>43258.425694444442</c:v>
                </c:pt>
                <c:pt idx="11">
                  <c:v>43258.436805555553</c:v>
                </c:pt>
                <c:pt idx="12">
                  <c:v>43258.447916666664</c:v>
                </c:pt>
                <c:pt idx="13">
                  <c:v>43258.459027777775</c:v>
                </c:pt>
                <c:pt idx="14">
                  <c:v>43258.470138888886</c:v>
                </c:pt>
                <c:pt idx="15">
                  <c:v>43258.481249999997</c:v>
                </c:pt>
                <c:pt idx="16">
                  <c:v>43258.491666666669</c:v>
                </c:pt>
                <c:pt idx="17">
                  <c:v>43258.50277777778</c:v>
                </c:pt>
                <c:pt idx="18">
                  <c:v>43258.51458333333</c:v>
                </c:pt>
                <c:pt idx="19">
                  <c:v>43258.525694444441</c:v>
                </c:pt>
                <c:pt idx="20">
                  <c:v>43258.538194444445</c:v>
                </c:pt>
                <c:pt idx="21">
                  <c:v>43258.549305555556</c:v>
                </c:pt>
                <c:pt idx="22">
                  <c:v>43258.561111111114</c:v>
                </c:pt>
                <c:pt idx="23">
                  <c:v>43258.572222222225</c:v>
                </c:pt>
                <c:pt idx="24">
                  <c:v>43258.583333333336</c:v>
                </c:pt>
                <c:pt idx="25">
                  <c:v>43258.594444444447</c:v>
                </c:pt>
                <c:pt idx="26">
                  <c:v>43258.605555555558</c:v>
                </c:pt>
                <c:pt idx="27">
                  <c:v>43258.616666666669</c:v>
                </c:pt>
                <c:pt idx="28">
                  <c:v>43258.62777777778</c:v>
                </c:pt>
                <c:pt idx="29">
                  <c:v>43258.638888888891</c:v>
                </c:pt>
                <c:pt idx="30">
                  <c:v>43258.650694444441</c:v>
                </c:pt>
                <c:pt idx="31">
                  <c:v>43258.661805555559</c:v>
                </c:pt>
                <c:pt idx="32">
                  <c:v>43258.67291666667</c:v>
                </c:pt>
                <c:pt idx="33">
                  <c:v>43258.684027777781</c:v>
                </c:pt>
                <c:pt idx="34">
                  <c:v>43258.695138888892</c:v>
                </c:pt>
                <c:pt idx="35">
                  <c:v>43258.707638888889</c:v>
                </c:pt>
                <c:pt idx="36">
                  <c:v>43258.71875</c:v>
                </c:pt>
                <c:pt idx="37">
                  <c:v>43259.30972222222</c:v>
                </c:pt>
                <c:pt idx="38">
                  <c:v>43259.323611111111</c:v>
                </c:pt>
                <c:pt idx="39">
                  <c:v>43259.334722222222</c:v>
                </c:pt>
                <c:pt idx="40">
                  <c:v>43259.345833333333</c:v>
                </c:pt>
                <c:pt idx="41">
                  <c:v>43259.356944444444</c:v>
                </c:pt>
                <c:pt idx="42">
                  <c:v>43259.368055555555</c:v>
                </c:pt>
                <c:pt idx="43">
                  <c:v>43259.379166666666</c:v>
                </c:pt>
                <c:pt idx="44">
                  <c:v>43259.390277777777</c:v>
                </c:pt>
                <c:pt idx="45">
                  <c:v>43259.401388888888</c:v>
                </c:pt>
                <c:pt idx="46">
                  <c:v>43259.412499999999</c:v>
                </c:pt>
                <c:pt idx="47">
                  <c:v>43259.423611111109</c:v>
                </c:pt>
                <c:pt idx="48">
                  <c:v>43259.43472222222</c:v>
                </c:pt>
                <c:pt idx="49">
                  <c:v>43259.445833333331</c:v>
                </c:pt>
                <c:pt idx="50">
                  <c:v>43259.456944444442</c:v>
                </c:pt>
                <c:pt idx="51">
                  <c:v>43259.468055555553</c:v>
                </c:pt>
                <c:pt idx="52">
                  <c:v>43259.479861111111</c:v>
                </c:pt>
                <c:pt idx="53">
                  <c:v>43259.490972222222</c:v>
                </c:pt>
                <c:pt idx="54">
                  <c:v>43259.502083333333</c:v>
                </c:pt>
                <c:pt idx="55">
                  <c:v>43259.513888888891</c:v>
                </c:pt>
                <c:pt idx="56">
                  <c:v>43259.525694444441</c:v>
                </c:pt>
                <c:pt idx="57">
                  <c:v>43259.536805555559</c:v>
                </c:pt>
                <c:pt idx="58">
                  <c:v>43259.54791666667</c:v>
                </c:pt>
                <c:pt idx="59">
                  <c:v>43259.558333333334</c:v>
                </c:pt>
                <c:pt idx="60">
                  <c:v>43259.569444444445</c:v>
                </c:pt>
                <c:pt idx="61">
                  <c:v>43259.580555555556</c:v>
                </c:pt>
                <c:pt idx="62">
                  <c:v>43259.592361111114</c:v>
                </c:pt>
                <c:pt idx="63">
                  <c:v>43259.604166666664</c:v>
                </c:pt>
                <c:pt idx="64">
                  <c:v>43259.615277777775</c:v>
                </c:pt>
                <c:pt idx="65">
                  <c:v>43259.628472222219</c:v>
                </c:pt>
                <c:pt idx="66">
                  <c:v>43259.640972222223</c:v>
                </c:pt>
                <c:pt idx="67">
                  <c:v>43259.652083333334</c:v>
                </c:pt>
                <c:pt idx="68">
                  <c:v>43259.663888888892</c:v>
                </c:pt>
                <c:pt idx="69">
                  <c:v>43259.675000000003</c:v>
                </c:pt>
                <c:pt idx="70">
                  <c:v>43259.686111111114</c:v>
                </c:pt>
                <c:pt idx="71">
                  <c:v>43259.697222222225</c:v>
                </c:pt>
                <c:pt idx="72">
                  <c:v>43259.708333333336</c:v>
                </c:pt>
                <c:pt idx="73">
                  <c:v>43259.719444444447</c:v>
                </c:pt>
                <c:pt idx="74">
                  <c:v>43259.730555555558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</c:numCache>
            </c:numRef>
          </c:xVal>
          <c:yVal>
            <c:numRef>
              <c:f>DBS!$BE$8:$BE$658</c:f>
              <c:numCache>
                <c:formatCode>0.000</c:formatCode>
                <c:ptCount val="6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0.99294908882221777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0.9921171935905142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0.99192114184801095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0.98926119658485667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DBS!$AZ$8:$AZ$658</c:f>
              <c:numCache>
                <c:formatCode>dd\-mmm\-yyyy\ hh:mm</c:formatCode>
                <c:ptCount val="651"/>
                <c:pt idx="0">
                  <c:v>43258.313194444447</c:v>
                </c:pt>
                <c:pt idx="1">
                  <c:v>43258.324305555558</c:v>
                </c:pt>
                <c:pt idx="2">
                  <c:v>43258.335416666669</c:v>
                </c:pt>
                <c:pt idx="3">
                  <c:v>43258.34652777778</c:v>
                </c:pt>
                <c:pt idx="4">
                  <c:v>43258.357638888891</c:v>
                </c:pt>
                <c:pt idx="5">
                  <c:v>43258.368750000001</c:v>
                </c:pt>
                <c:pt idx="6">
                  <c:v>43258.379861111112</c:v>
                </c:pt>
                <c:pt idx="7">
                  <c:v>43258.390972222223</c:v>
                </c:pt>
                <c:pt idx="8">
                  <c:v>43258.402777777781</c:v>
                </c:pt>
                <c:pt idx="9">
                  <c:v>43258.414583333331</c:v>
                </c:pt>
                <c:pt idx="10">
                  <c:v>43258.425694444442</c:v>
                </c:pt>
                <c:pt idx="11">
                  <c:v>43258.436805555553</c:v>
                </c:pt>
                <c:pt idx="12">
                  <c:v>43258.447916666664</c:v>
                </c:pt>
                <c:pt idx="13">
                  <c:v>43258.459027777775</c:v>
                </c:pt>
                <c:pt idx="14">
                  <c:v>43258.470138888886</c:v>
                </c:pt>
                <c:pt idx="15">
                  <c:v>43258.481249999997</c:v>
                </c:pt>
                <c:pt idx="16">
                  <c:v>43258.491666666669</c:v>
                </c:pt>
                <c:pt idx="17">
                  <c:v>43258.50277777778</c:v>
                </c:pt>
                <c:pt idx="18">
                  <c:v>43258.51458333333</c:v>
                </c:pt>
                <c:pt idx="19">
                  <c:v>43258.525694444441</c:v>
                </c:pt>
                <c:pt idx="20">
                  <c:v>43258.538194444445</c:v>
                </c:pt>
                <c:pt idx="21">
                  <c:v>43258.549305555556</c:v>
                </c:pt>
                <c:pt idx="22">
                  <c:v>43258.561111111114</c:v>
                </c:pt>
                <c:pt idx="23">
                  <c:v>43258.572222222225</c:v>
                </c:pt>
                <c:pt idx="24">
                  <c:v>43258.583333333336</c:v>
                </c:pt>
                <c:pt idx="25">
                  <c:v>43258.594444444447</c:v>
                </c:pt>
                <c:pt idx="26">
                  <c:v>43258.605555555558</c:v>
                </c:pt>
                <c:pt idx="27">
                  <c:v>43258.616666666669</c:v>
                </c:pt>
                <c:pt idx="28">
                  <c:v>43258.62777777778</c:v>
                </c:pt>
                <c:pt idx="29">
                  <c:v>43258.638888888891</c:v>
                </c:pt>
                <c:pt idx="30">
                  <c:v>43258.650694444441</c:v>
                </c:pt>
                <c:pt idx="31">
                  <c:v>43258.661805555559</c:v>
                </c:pt>
                <c:pt idx="32">
                  <c:v>43258.67291666667</c:v>
                </c:pt>
                <c:pt idx="33">
                  <c:v>43258.684027777781</c:v>
                </c:pt>
                <c:pt idx="34">
                  <c:v>43258.695138888892</c:v>
                </c:pt>
                <c:pt idx="35">
                  <c:v>43258.707638888889</c:v>
                </c:pt>
                <c:pt idx="36">
                  <c:v>43258.71875</c:v>
                </c:pt>
                <c:pt idx="37">
                  <c:v>43259.30972222222</c:v>
                </c:pt>
                <c:pt idx="38">
                  <c:v>43259.323611111111</c:v>
                </c:pt>
                <c:pt idx="39">
                  <c:v>43259.334722222222</c:v>
                </c:pt>
                <c:pt idx="40">
                  <c:v>43259.345833333333</c:v>
                </c:pt>
                <c:pt idx="41">
                  <c:v>43259.356944444444</c:v>
                </c:pt>
                <c:pt idx="42">
                  <c:v>43259.368055555555</c:v>
                </c:pt>
                <c:pt idx="43">
                  <c:v>43259.379166666666</c:v>
                </c:pt>
                <c:pt idx="44">
                  <c:v>43259.390277777777</c:v>
                </c:pt>
                <c:pt idx="45">
                  <c:v>43259.401388888888</c:v>
                </c:pt>
                <c:pt idx="46">
                  <c:v>43259.412499999999</c:v>
                </c:pt>
                <c:pt idx="47">
                  <c:v>43259.423611111109</c:v>
                </c:pt>
                <c:pt idx="48">
                  <c:v>43259.43472222222</c:v>
                </c:pt>
                <c:pt idx="49">
                  <c:v>43259.445833333331</c:v>
                </c:pt>
                <c:pt idx="50">
                  <c:v>43259.456944444442</c:v>
                </c:pt>
                <c:pt idx="51">
                  <c:v>43259.468055555553</c:v>
                </c:pt>
                <c:pt idx="52">
                  <c:v>43259.479861111111</c:v>
                </c:pt>
                <c:pt idx="53">
                  <c:v>43259.490972222222</c:v>
                </c:pt>
                <c:pt idx="54">
                  <c:v>43259.502083333333</c:v>
                </c:pt>
                <c:pt idx="55">
                  <c:v>43259.513888888891</c:v>
                </c:pt>
                <c:pt idx="56">
                  <c:v>43259.525694444441</c:v>
                </c:pt>
                <c:pt idx="57">
                  <c:v>43259.536805555559</c:v>
                </c:pt>
                <c:pt idx="58">
                  <c:v>43259.54791666667</c:v>
                </c:pt>
                <c:pt idx="59">
                  <c:v>43259.558333333334</c:v>
                </c:pt>
                <c:pt idx="60">
                  <c:v>43259.569444444445</c:v>
                </c:pt>
                <c:pt idx="61">
                  <c:v>43259.580555555556</c:v>
                </c:pt>
                <c:pt idx="62">
                  <c:v>43259.592361111114</c:v>
                </c:pt>
                <c:pt idx="63">
                  <c:v>43259.604166666664</c:v>
                </c:pt>
                <c:pt idx="64">
                  <c:v>43259.615277777775</c:v>
                </c:pt>
                <c:pt idx="65">
                  <c:v>43259.628472222219</c:v>
                </c:pt>
                <c:pt idx="66">
                  <c:v>43259.640972222223</c:v>
                </c:pt>
                <c:pt idx="67">
                  <c:v>43259.652083333334</c:v>
                </c:pt>
                <c:pt idx="68">
                  <c:v>43259.663888888892</c:v>
                </c:pt>
                <c:pt idx="69">
                  <c:v>43259.675000000003</c:v>
                </c:pt>
                <c:pt idx="70">
                  <c:v>43259.686111111114</c:v>
                </c:pt>
                <c:pt idx="71">
                  <c:v>43259.697222222225</c:v>
                </c:pt>
                <c:pt idx="72">
                  <c:v>43259.708333333336</c:v>
                </c:pt>
                <c:pt idx="73">
                  <c:v>43259.719444444447</c:v>
                </c:pt>
                <c:pt idx="74">
                  <c:v>43259.730555555558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</c:numCache>
            </c:numRef>
          </c:xVal>
          <c:yVal>
            <c:numRef>
              <c:f>DBS!$BG$8:$BG$658</c:f>
              <c:numCache>
                <c:formatCode>0.000</c:formatCode>
                <c:ptCount val="651"/>
                <c:pt idx="0">
                  <c:v>0.99294908882221777</c:v>
                </c:pt>
                <c:pt idx="1">
                  <c:v>0.99294908882221777</c:v>
                </c:pt>
                <c:pt idx="2">
                  <c:v>0.99294908882221777</c:v>
                </c:pt>
                <c:pt idx="3">
                  <c:v>0.99294908882221777</c:v>
                </c:pt>
                <c:pt idx="4" formatCode="0.0000">
                  <c:v>0.99253314120636604</c:v>
                </c:pt>
                <c:pt idx="5" formatCode="0.0000">
                  <c:v>0.99253314120636604</c:v>
                </c:pt>
                <c:pt idx="6" formatCode="0.0000">
                  <c:v>0.99253314120636604</c:v>
                </c:pt>
                <c:pt idx="7" formatCode="0.0000">
                  <c:v>0.99253314120636604</c:v>
                </c:pt>
                <c:pt idx="8" formatCode="0.0000">
                  <c:v>0.99253314120636604</c:v>
                </c:pt>
                <c:pt idx="9" formatCode="0.0000">
                  <c:v>0.99253314120636604</c:v>
                </c:pt>
                <c:pt idx="10" formatCode="0.0000">
                  <c:v>0.99253314120636604</c:v>
                </c:pt>
                <c:pt idx="11" formatCode="0.0000">
                  <c:v>0.99253314120636604</c:v>
                </c:pt>
                <c:pt idx="12" formatCode="0.0000">
                  <c:v>0.99253314120636604</c:v>
                </c:pt>
                <c:pt idx="13" formatCode="0.0000">
                  <c:v>0.99253314120636604</c:v>
                </c:pt>
                <c:pt idx="14" formatCode="0.0000">
                  <c:v>0.99253314120636604</c:v>
                </c:pt>
                <c:pt idx="15" formatCode="0.0000">
                  <c:v>0.99253314120636604</c:v>
                </c:pt>
                <c:pt idx="16" formatCode="0.0000">
                  <c:v>0.99253314120636604</c:v>
                </c:pt>
                <c:pt idx="17" formatCode="0.0000">
                  <c:v>0.99253314120636604</c:v>
                </c:pt>
                <c:pt idx="18" formatCode="0.0000">
                  <c:v>0.99253314120636604</c:v>
                </c:pt>
                <c:pt idx="19" formatCode="0.0000">
                  <c:v>0.99253314120636604</c:v>
                </c:pt>
                <c:pt idx="20" formatCode="0.0000">
                  <c:v>0.99253314120636604</c:v>
                </c:pt>
                <c:pt idx="21" formatCode="0.0000">
                  <c:v>0.99253314120636604</c:v>
                </c:pt>
                <c:pt idx="22" formatCode="0.0000">
                  <c:v>0.99253314120636604</c:v>
                </c:pt>
                <c:pt idx="23" formatCode="0.0000">
                  <c:v>0.99253314120636604</c:v>
                </c:pt>
                <c:pt idx="24" formatCode="0.0000">
                  <c:v>0.99253314120636604</c:v>
                </c:pt>
                <c:pt idx="25" formatCode="0.0000">
                  <c:v>0.99253314120636604</c:v>
                </c:pt>
                <c:pt idx="26" formatCode="0.0000">
                  <c:v>0.99253314120636604</c:v>
                </c:pt>
                <c:pt idx="27" formatCode="0.0000">
                  <c:v>0.99253314120636604</c:v>
                </c:pt>
                <c:pt idx="28" formatCode="0.0000">
                  <c:v>0.99253314120636604</c:v>
                </c:pt>
                <c:pt idx="29" formatCode="0.0000">
                  <c:v>0.99253314120636604</c:v>
                </c:pt>
                <c:pt idx="30" formatCode="0.0000">
                  <c:v>0.99253314120636604</c:v>
                </c:pt>
                <c:pt idx="31" formatCode="0.0000">
                  <c:v>0.99253314120636604</c:v>
                </c:pt>
                <c:pt idx="32" formatCode="0.0000">
                  <c:v>0.99253314120636604</c:v>
                </c:pt>
                <c:pt idx="33" formatCode="0.0000">
                  <c:v>0.99253314120636604</c:v>
                </c:pt>
                <c:pt idx="34" formatCode="0.0000">
                  <c:v>0.99253314120636604</c:v>
                </c:pt>
                <c:pt idx="35" formatCode="0.0000">
                  <c:v>0.99253314120636604</c:v>
                </c:pt>
                <c:pt idx="36" formatCode="0.0000">
                  <c:v>0.99253314120636604</c:v>
                </c:pt>
                <c:pt idx="37" formatCode="0.0000">
                  <c:v>0.99201916771926257</c:v>
                </c:pt>
                <c:pt idx="38" formatCode="0.0000">
                  <c:v>0.99201916771926257</c:v>
                </c:pt>
                <c:pt idx="39" formatCode="0.0000">
                  <c:v>0.99201916771926257</c:v>
                </c:pt>
                <c:pt idx="40" formatCode="0.0000">
                  <c:v>0.99201916771926257</c:v>
                </c:pt>
                <c:pt idx="41" formatCode="0.0000">
                  <c:v>0.99201916771926257</c:v>
                </c:pt>
                <c:pt idx="42" formatCode="0.0000">
                  <c:v>0.99059116921643375</c:v>
                </c:pt>
                <c:pt idx="43" formatCode="0.0000">
                  <c:v>0.99059116921643375</c:v>
                </c:pt>
                <c:pt idx="44" formatCode="0.0000">
                  <c:v>0.99059116921643375</c:v>
                </c:pt>
                <c:pt idx="45" formatCode="0.0000">
                  <c:v>0.99059116921643375</c:v>
                </c:pt>
                <c:pt idx="46" formatCode="0.0000">
                  <c:v>0.99059116921643375</c:v>
                </c:pt>
                <c:pt idx="47" formatCode="0.0000">
                  <c:v>0.99059116921643375</c:v>
                </c:pt>
                <c:pt idx="48" formatCode="0.0000">
                  <c:v>0.99059116921643375</c:v>
                </c:pt>
                <c:pt idx="49" formatCode="0.0000">
                  <c:v>0.99059116921643375</c:v>
                </c:pt>
                <c:pt idx="50" formatCode="0.0000">
                  <c:v>0.99059116921643375</c:v>
                </c:pt>
                <c:pt idx="51" formatCode="0.0000">
                  <c:v>0.99059116921643375</c:v>
                </c:pt>
                <c:pt idx="52" formatCode="0.0000">
                  <c:v>0.99059116921643375</c:v>
                </c:pt>
                <c:pt idx="53" formatCode="0.0000">
                  <c:v>0.99059116921643375</c:v>
                </c:pt>
                <c:pt idx="54" formatCode="0.0000">
                  <c:v>0.99059116921643375</c:v>
                </c:pt>
                <c:pt idx="55" formatCode="0.0000">
                  <c:v>0.99059116921643375</c:v>
                </c:pt>
                <c:pt idx="56" formatCode="0.0000">
                  <c:v>0.99059116921643375</c:v>
                </c:pt>
                <c:pt idx="57" formatCode="0.0000">
                  <c:v>0.99059116921643375</c:v>
                </c:pt>
                <c:pt idx="58" formatCode="0.0000">
                  <c:v>0.99059116921643375</c:v>
                </c:pt>
                <c:pt idx="59" formatCode="0.0000">
                  <c:v>0.99059116921643375</c:v>
                </c:pt>
                <c:pt idx="60" formatCode="0.0000">
                  <c:v>0.99059116921643375</c:v>
                </c:pt>
                <c:pt idx="61" formatCode="0.0000">
                  <c:v>0.99059116921643375</c:v>
                </c:pt>
                <c:pt idx="62" formatCode="0.0000">
                  <c:v>0.99059116921643375</c:v>
                </c:pt>
                <c:pt idx="63" formatCode="0.0000">
                  <c:v>0.99059116921643375</c:v>
                </c:pt>
                <c:pt idx="64" formatCode="0.0000">
                  <c:v>0.99059116921643375</c:v>
                </c:pt>
                <c:pt idx="65" formatCode="0.0000">
                  <c:v>0.99059116921643375</c:v>
                </c:pt>
                <c:pt idx="66" formatCode="0.0000">
                  <c:v>0.99059116921643375</c:v>
                </c:pt>
                <c:pt idx="67" formatCode="0.0000">
                  <c:v>0.99059116921643375</c:v>
                </c:pt>
                <c:pt idx="68" formatCode="0.0000">
                  <c:v>0.99059116921643375</c:v>
                </c:pt>
                <c:pt idx="69" formatCode="0.0000">
                  <c:v>0.99059116921643375</c:v>
                </c:pt>
                <c:pt idx="70" formatCode="0.0000">
                  <c:v>0.99059116921643375</c:v>
                </c:pt>
                <c:pt idx="71" formatCode="0.0000">
                  <c:v>0.99059116921643375</c:v>
                </c:pt>
                <c:pt idx="72" formatCode="0.0000">
                  <c:v>0.99059116921643375</c:v>
                </c:pt>
                <c:pt idx="73" formatCode="0.0000">
                  <c:v>0.99059116921643375</c:v>
                </c:pt>
                <c:pt idx="74" formatCode="0.0000">
                  <c:v>0.99059116921643375</c:v>
                </c:pt>
                <c:pt idx="75">
                  <c:v>0.98926119658485667</c:v>
                </c:pt>
                <c:pt idx="76">
                  <c:v>0.98926119658485667</c:v>
                </c:pt>
                <c:pt idx="77">
                  <c:v>0.98926119658485667</c:v>
                </c:pt>
                <c:pt idx="78">
                  <c:v>0.98926119658485667</c:v>
                </c:pt>
                <c:pt idx="79">
                  <c:v>0.98926119658485667</c:v>
                </c:pt>
                <c:pt idx="80">
                  <c:v>0.98926119658485667</c:v>
                </c:pt>
                <c:pt idx="81">
                  <c:v>0.98926119658485667</c:v>
                </c:pt>
                <c:pt idx="82">
                  <c:v>0.98926119658485667</c:v>
                </c:pt>
                <c:pt idx="83">
                  <c:v>0.98926119658485667</c:v>
                </c:pt>
                <c:pt idx="84">
                  <c:v>0.98926119658485667</c:v>
                </c:pt>
                <c:pt idx="85">
                  <c:v>0.98926119658485667</c:v>
                </c:pt>
                <c:pt idx="86">
                  <c:v>0.98926119658485667</c:v>
                </c:pt>
                <c:pt idx="87">
                  <c:v>0.98926119658485667</c:v>
                </c:pt>
                <c:pt idx="88">
                  <c:v>0.98926119658485667</c:v>
                </c:pt>
                <c:pt idx="89">
                  <c:v>0.98926119658485667</c:v>
                </c:pt>
                <c:pt idx="90">
                  <c:v>0.98926119658485667</c:v>
                </c:pt>
                <c:pt idx="91">
                  <c:v>0.98926119658485667</c:v>
                </c:pt>
                <c:pt idx="92">
                  <c:v>0.98926119658485667</c:v>
                </c:pt>
                <c:pt idx="93">
                  <c:v>0.98926119658485667</c:v>
                </c:pt>
                <c:pt idx="94">
                  <c:v>0.98926119658485667</c:v>
                </c:pt>
                <c:pt idx="95">
                  <c:v>0.98926119658485667</c:v>
                </c:pt>
                <c:pt idx="96">
                  <c:v>0.98926119658485667</c:v>
                </c:pt>
                <c:pt idx="97">
                  <c:v>0.98926119658485667</c:v>
                </c:pt>
                <c:pt idx="98">
                  <c:v>0.98926119658485667</c:v>
                </c:pt>
                <c:pt idx="99">
                  <c:v>0.98926119658485667</c:v>
                </c:pt>
                <c:pt idx="100">
                  <c:v>0.98926119658485667</c:v>
                </c:pt>
                <c:pt idx="101">
                  <c:v>0.98926119658485667</c:v>
                </c:pt>
                <c:pt idx="102">
                  <c:v>0.98926119658485667</c:v>
                </c:pt>
                <c:pt idx="103">
                  <c:v>0.98926119658485667</c:v>
                </c:pt>
                <c:pt idx="104">
                  <c:v>0.98926119658485667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71776"/>
        <c:axId val="98573696"/>
      </c:scatterChart>
      <c:valAx>
        <c:axId val="9857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73696"/>
        <c:crosses val="autoZero"/>
        <c:crossBetween val="midCat"/>
      </c:valAx>
      <c:valAx>
        <c:axId val="98573696"/>
        <c:scaling>
          <c:orientation val="minMax"/>
          <c:max val="1.10000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7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DBS!$AZ$8:$AZ$658</c:f>
              <c:numCache>
                <c:formatCode>dd\-mmm\-yyyy\ hh:mm</c:formatCode>
                <c:ptCount val="651"/>
                <c:pt idx="0">
                  <c:v>43258.313194444447</c:v>
                </c:pt>
                <c:pt idx="1">
                  <c:v>43258.324305555558</c:v>
                </c:pt>
                <c:pt idx="2">
                  <c:v>43258.335416666669</c:v>
                </c:pt>
                <c:pt idx="3">
                  <c:v>43258.34652777778</c:v>
                </c:pt>
                <c:pt idx="4">
                  <c:v>43258.357638888891</c:v>
                </c:pt>
                <c:pt idx="5">
                  <c:v>43258.368750000001</c:v>
                </c:pt>
                <c:pt idx="6">
                  <c:v>43258.379861111112</c:v>
                </c:pt>
                <c:pt idx="7">
                  <c:v>43258.390972222223</c:v>
                </c:pt>
                <c:pt idx="8">
                  <c:v>43258.402777777781</c:v>
                </c:pt>
                <c:pt idx="9">
                  <c:v>43258.414583333331</c:v>
                </c:pt>
                <c:pt idx="10">
                  <c:v>43258.425694444442</c:v>
                </c:pt>
                <c:pt idx="11">
                  <c:v>43258.436805555553</c:v>
                </c:pt>
                <c:pt idx="12">
                  <c:v>43258.447916666664</c:v>
                </c:pt>
                <c:pt idx="13">
                  <c:v>43258.459027777775</c:v>
                </c:pt>
                <c:pt idx="14">
                  <c:v>43258.470138888886</c:v>
                </c:pt>
                <c:pt idx="15">
                  <c:v>43258.481249999997</c:v>
                </c:pt>
                <c:pt idx="16">
                  <c:v>43258.491666666669</c:v>
                </c:pt>
                <c:pt idx="17">
                  <c:v>43258.50277777778</c:v>
                </c:pt>
                <c:pt idx="18">
                  <c:v>43258.51458333333</c:v>
                </c:pt>
                <c:pt idx="19">
                  <c:v>43258.525694444441</c:v>
                </c:pt>
                <c:pt idx="20">
                  <c:v>43258.538194444445</c:v>
                </c:pt>
                <c:pt idx="21">
                  <c:v>43258.549305555556</c:v>
                </c:pt>
                <c:pt idx="22">
                  <c:v>43258.561111111114</c:v>
                </c:pt>
                <c:pt idx="23">
                  <c:v>43258.572222222225</c:v>
                </c:pt>
                <c:pt idx="24">
                  <c:v>43258.583333333336</c:v>
                </c:pt>
                <c:pt idx="25">
                  <c:v>43258.594444444447</c:v>
                </c:pt>
                <c:pt idx="26">
                  <c:v>43258.605555555558</c:v>
                </c:pt>
                <c:pt idx="27">
                  <c:v>43258.616666666669</c:v>
                </c:pt>
                <c:pt idx="28">
                  <c:v>43258.62777777778</c:v>
                </c:pt>
                <c:pt idx="29">
                  <c:v>43258.638888888891</c:v>
                </c:pt>
                <c:pt idx="30">
                  <c:v>43258.650694444441</c:v>
                </c:pt>
                <c:pt idx="31">
                  <c:v>43258.661805555559</c:v>
                </c:pt>
                <c:pt idx="32">
                  <c:v>43258.67291666667</c:v>
                </c:pt>
                <c:pt idx="33">
                  <c:v>43258.684027777781</c:v>
                </c:pt>
                <c:pt idx="34">
                  <c:v>43258.695138888892</c:v>
                </c:pt>
                <c:pt idx="35">
                  <c:v>43258.707638888889</c:v>
                </c:pt>
                <c:pt idx="36">
                  <c:v>43258.71875</c:v>
                </c:pt>
                <c:pt idx="37">
                  <c:v>43259.30972222222</c:v>
                </c:pt>
                <c:pt idx="38">
                  <c:v>43259.323611111111</c:v>
                </c:pt>
                <c:pt idx="39">
                  <c:v>43259.334722222222</c:v>
                </c:pt>
                <c:pt idx="40">
                  <c:v>43259.345833333333</c:v>
                </c:pt>
                <c:pt idx="41">
                  <c:v>43259.356944444444</c:v>
                </c:pt>
                <c:pt idx="42">
                  <c:v>43259.368055555555</c:v>
                </c:pt>
                <c:pt idx="43">
                  <c:v>43259.379166666666</c:v>
                </c:pt>
                <c:pt idx="44">
                  <c:v>43259.390277777777</c:v>
                </c:pt>
                <c:pt idx="45">
                  <c:v>43259.401388888888</c:v>
                </c:pt>
                <c:pt idx="46">
                  <c:v>43259.412499999999</c:v>
                </c:pt>
                <c:pt idx="47">
                  <c:v>43259.423611111109</c:v>
                </c:pt>
                <c:pt idx="48">
                  <c:v>43259.43472222222</c:v>
                </c:pt>
                <c:pt idx="49">
                  <c:v>43259.445833333331</c:v>
                </c:pt>
                <c:pt idx="50">
                  <c:v>43259.456944444442</c:v>
                </c:pt>
                <c:pt idx="51">
                  <c:v>43259.468055555553</c:v>
                </c:pt>
                <c:pt idx="52">
                  <c:v>43259.479861111111</c:v>
                </c:pt>
                <c:pt idx="53">
                  <c:v>43259.490972222222</c:v>
                </c:pt>
                <c:pt idx="54">
                  <c:v>43259.502083333333</c:v>
                </c:pt>
                <c:pt idx="55">
                  <c:v>43259.513888888891</c:v>
                </c:pt>
                <c:pt idx="56">
                  <c:v>43259.525694444441</c:v>
                </c:pt>
                <c:pt idx="57">
                  <c:v>43259.536805555559</c:v>
                </c:pt>
                <c:pt idx="58">
                  <c:v>43259.54791666667</c:v>
                </c:pt>
                <c:pt idx="59">
                  <c:v>43259.558333333334</c:v>
                </c:pt>
                <c:pt idx="60">
                  <c:v>43259.569444444445</c:v>
                </c:pt>
                <c:pt idx="61">
                  <c:v>43259.580555555556</c:v>
                </c:pt>
                <c:pt idx="62">
                  <c:v>43259.592361111114</c:v>
                </c:pt>
                <c:pt idx="63">
                  <c:v>43259.604166666664</c:v>
                </c:pt>
                <c:pt idx="64">
                  <c:v>43259.615277777775</c:v>
                </c:pt>
                <c:pt idx="65">
                  <c:v>43259.628472222219</c:v>
                </c:pt>
                <c:pt idx="66">
                  <c:v>43259.640972222223</c:v>
                </c:pt>
                <c:pt idx="67">
                  <c:v>43259.652083333334</c:v>
                </c:pt>
                <c:pt idx="68">
                  <c:v>43259.663888888892</c:v>
                </c:pt>
                <c:pt idx="69">
                  <c:v>43259.675000000003</c:v>
                </c:pt>
                <c:pt idx="70">
                  <c:v>43259.686111111114</c:v>
                </c:pt>
                <c:pt idx="71">
                  <c:v>43259.697222222225</c:v>
                </c:pt>
                <c:pt idx="72">
                  <c:v>43259.708333333336</c:v>
                </c:pt>
                <c:pt idx="73">
                  <c:v>43259.719444444447</c:v>
                </c:pt>
                <c:pt idx="74">
                  <c:v>43259.730555555558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</c:numCache>
            </c:numRef>
          </c:xVal>
          <c:yVal>
            <c:numRef>
              <c:f>DBS!$BF$8:$BF$658</c:f>
              <c:numCache>
                <c:formatCode>0.000</c:formatCode>
                <c:ptCount val="6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1.0031932028958934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1.0030572197218159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1.0021506652279646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1.0014163560879452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DBS!$AZ$8:$AZ$658</c:f>
              <c:numCache>
                <c:formatCode>dd\-mmm\-yyyy\ hh:mm</c:formatCode>
                <c:ptCount val="651"/>
                <c:pt idx="0">
                  <c:v>43258.313194444447</c:v>
                </c:pt>
                <c:pt idx="1">
                  <c:v>43258.324305555558</c:v>
                </c:pt>
                <c:pt idx="2">
                  <c:v>43258.335416666669</c:v>
                </c:pt>
                <c:pt idx="3">
                  <c:v>43258.34652777778</c:v>
                </c:pt>
                <c:pt idx="4">
                  <c:v>43258.357638888891</c:v>
                </c:pt>
                <c:pt idx="5">
                  <c:v>43258.368750000001</c:v>
                </c:pt>
                <c:pt idx="6">
                  <c:v>43258.379861111112</c:v>
                </c:pt>
                <c:pt idx="7">
                  <c:v>43258.390972222223</c:v>
                </c:pt>
                <c:pt idx="8">
                  <c:v>43258.402777777781</c:v>
                </c:pt>
                <c:pt idx="9">
                  <c:v>43258.414583333331</c:v>
                </c:pt>
                <c:pt idx="10">
                  <c:v>43258.425694444442</c:v>
                </c:pt>
                <c:pt idx="11">
                  <c:v>43258.436805555553</c:v>
                </c:pt>
                <c:pt idx="12">
                  <c:v>43258.447916666664</c:v>
                </c:pt>
                <c:pt idx="13">
                  <c:v>43258.459027777775</c:v>
                </c:pt>
                <c:pt idx="14">
                  <c:v>43258.470138888886</c:v>
                </c:pt>
                <c:pt idx="15">
                  <c:v>43258.481249999997</c:v>
                </c:pt>
                <c:pt idx="16">
                  <c:v>43258.491666666669</c:v>
                </c:pt>
                <c:pt idx="17">
                  <c:v>43258.50277777778</c:v>
                </c:pt>
                <c:pt idx="18">
                  <c:v>43258.51458333333</c:v>
                </c:pt>
                <c:pt idx="19">
                  <c:v>43258.525694444441</c:v>
                </c:pt>
                <c:pt idx="20">
                  <c:v>43258.538194444445</c:v>
                </c:pt>
                <c:pt idx="21">
                  <c:v>43258.549305555556</c:v>
                </c:pt>
                <c:pt idx="22">
                  <c:v>43258.561111111114</c:v>
                </c:pt>
                <c:pt idx="23">
                  <c:v>43258.572222222225</c:v>
                </c:pt>
                <c:pt idx="24">
                  <c:v>43258.583333333336</c:v>
                </c:pt>
                <c:pt idx="25">
                  <c:v>43258.594444444447</c:v>
                </c:pt>
                <c:pt idx="26">
                  <c:v>43258.605555555558</c:v>
                </c:pt>
                <c:pt idx="27">
                  <c:v>43258.616666666669</c:v>
                </c:pt>
                <c:pt idx="28">
                  <c:v>43258.62777777778</c:v>
                </c:pt>
                <c:pt idx="29">
                  <c:v>43258.638888888891</c:v>
                </c:pt>
                <c:pt idx="30">
                  <c:v>43258.650694444441</c:v>
                </c:pt>
                <c:pt idx="31">
                  <c:v>43258.661805555559</c:v>
                </c:pt>
                <c:pt idx="32">
                  <c:v>43258.67291666667</c:v>
                </c:pt>
                <c:pt idx="33">
                  <c:v>43258.684027777781</c:v>
                </c:pt>
                <c:pt idx="34">
                  <c:v>43258.695138888892</c:v>
                </c:pt>
                <c:pt idx="35">
                  <c:v>43258.707638888889</c:v>
                </c:pt>
                <c:pt idx="36">
                  <c:v>43258.71875</c:v>
                </c:pt>
                <c:pt idx="37">
                  <c:v>43259.30972222222</c:v>
                </c:pt>
                <c:pt idx="38">
                  <c:v>43259.323611111111</c:v>
                </c:pt>
                <c:pt idx="39">
                  <c:v>43259.334722222222</c:v>
                </c:pt>
                <c:pt idx="40">
                  <c:v>43259.345833333333</c:v>
                </c:pt>
                <c:pt idx="41">
                  <c:v>43259.356944444444</c:v>
                </c:pt>
                <c:pt idx="42">
                  <c:v>43259.368055555555</c:v>
                </c:pt>
                <c:pt idx="43">
                  <c:v>43259.379166666666</c:v>
                </c:pt>
                <c:pt idx="44">
                  <c:v>43259.390277777777</c:v>
                </c:pt>
                <c:pt idx="45">
                  <c:v>43259.401388888888</c:v>
                </c:pt>
                <c:pt idx="46">
                  <c:v>43259.412499999999</c:v>
                </c:pt>
                <c:pt idx="47">
                  <c:v>43259.423611111109</c:v>
                </c:pt>
                <c:pt idx="48">
                  <c:v>43259.43472222222</c:v>
                </c:pt>
                <c:pt idx="49">
                  <c:v>43259.445833333331</c:v>
                </c:pt>
                <c:pt idx="50">
                  <c:v>43259.456944444442</c:v>
                </c:pt>
                <c:pt idx="51">
                  <c:v>43259.468055555553</c:v>
                </c:pt>
                <c:pt idx="52">
                  <c:v>43259.479861111111</c:v>
                </c:pt>
                <c:pt idx="53">
                  <c:v>43259.490972222222</c:v>
                </c:pt>
                <c:pt idx="54">
                  <c:v>43259.502083333333</c:v>
                </c:pt>
                <c:pt idx="55">
                  <c:v>43259.513888888891</c:v>
                </c:pt>
                <c:pt idx="56">
                  <c:v>43259.525694444441</c:v>
                </c:pt>
                <c:pt idx="57">
                  <c:v>43259.536805555559</c:v>
                </c:pt>
                <c:pt idx="58">
                  <c:v>43259.54791666667</c:v>
                </c:pt>
                <c:pt idx="59">
                  <c:v>43259.558333333334</c:v>
                </c:pt>
                <c:pt idx="60">
                  <c:v>43259.569444444445</c:v>
                </c:pt>
                <c:pt idx="61">
                  <c:v>43259.580555555556</c:v>
                </c:pt>
                <c:pt idx="62">
                  <c:v>43259.592361111114</c:v>
                </c:pt>
                <c:pt idx="63">
                  <c:v>43259.604166666664</c:v>
                </c:pt>
                <c:pt idx="64">
                  <c:v>43259.615277777775</c:v>
                </c:pt>
                <c:pt idx="65">
                  <c:v>43259.628472222219</c:v>
                </c:pt>
                <c:pt idx="66">
                  <c:v>43259.640972222223</c:v>
                </c:pt>
                <c:pt idx="67">
                  <c:v>43259.652083333334</c:v>
                </c:pt>
                <c:pt idx="68">
                  <c:v>43259.663888888892</c:v>
                </c:pt>
                <c:pt idx="69">
                  <c:v>43259.675000000003</c:v>
                </c:pt>
                <c:pt idx="70">
                  <c:v>43259.686111111114</c:v>
                </c:pt>
                <c:pt idx="71">
                  <c:v>43259.697222222225</c:v>
                </c:pt>
                <c:pt idx="72">
                  <c:v>43259.708333333336</c:v>
                </c:pt>
                <c:pt idx="73">
                  <c:v>43259.719444444447</c:v>
                </c:pt>
                <c:pt idx="74">
                  <c:v>43259.730555555558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</c:numCache>
            </c:numRef>
          </c:xVal>
          <c:yVal>
            <c:numRef>
              <c:f>DBS!$BH$8:$BH$658</c:f>
              <c:numCache>
                <c:formatCode>0.000</c:formatCode>
                <c:ptCount val="651"/>
                <c:pt idx="0">
                  <c:v>1.0031932028958934</c:v>
                </c:pt>
                <c:pt idx="1">
                  <c:v>1.0031932028958934</c:v>
                </c:pt>
                <c:pt idx="2">
                  <c:v>1.0031932028958934</c:v>
                </c:pt>
                <c:pt idx="3">
                  <c:v>1.0031932028958934</c:v>
                </c:pt>
                <c:pt idx="4" formatCode="0.0000">
                  <c:v>1.0031252113088547</c:v>
                </c:pt>
                <c:pt idx="5" formatCode="0.0000">
                  <c:v>1.0031252113088547</c:v>
                </c:pt>
                <c:pt idx="6" formatCode="0.0000">
                  <c:v>1.0031252113088547</c:v>
                </c:pt>
                <c:pt idx="7" formatCode="0.0000">
                  <c:v>1.0031252113088547</c:v>
                </c:pt>
                <c:pt idx="8" formatCode="0.0000">
                  <c:v>1.0031252113088547</c:v>
                </c:pt>
                <c:pt idx="9" formatCode="0.0000">
                  <c:v>1.0031252113088547</c:v>
                </c:pt>
                <c:pt idx="10" formatCode="0.0000">
                  <c:v>1.0031252113088547</c:v>
                </c:pt>
                <c:pt idx="11" formatCode="0.0000">
                  <c:v>1.0031252113088547</c:v>
                </c:pt>
                <c:pt idx="12" formatCode="0.0000">
                  <c:v>1.0031252113088547</c:v>
                </c:pt>
                <c:pt idx="13" formatCode="0.0000">
                  <c:v>1.0031252113088547</c:v>
                </c:pt>
                <c:pt idx="14" formatCode="0.0000">
                  <c:v>1.0031252113088547</c:v>
                </c:pt>
                <c:pt idx="15" formatCode="0.0000">
                  <c:v>1.0031252113088547</c:v>
                </c:pt>
                <c:pt idx="16" formatCode="0.0000">
                  <c:v>1.0031252113088547</c:v>
                </c:pt>
                <c:pt idx="17" formatCode="0.0000">
                  <c:v>1.0031252113088547</c:v>
                </c:pt>
                <c:pt idx="18" formatCode="0.0000">
                  <c:v>1.0031252113088547</c:v>
                </c:pt>
                <c:pt idx="19" formatCode="0.0000">
                  <c:v>1.0031252113088547</c:v>
                </c:pt>
                <c:pt idx="20" formatCode="0.0000">
                  <c:v>1.0031252113088547</c:v>
                </c:pt>
                <c:pt idx="21" formatCode="0.0000">
                  <c:v>1.0031252113088547</c:v>
                </c:pt>
                <c:pt idx="22" formatCode="0.0000">
                  <c:v>1.0031252113088547</c:v>
                </c:pt>
                <c:pt idx="23" formatCode="0.0000">
                  <c:v>1.0031252113088547</c:v>
                </c:pt>
                <c:pt idx="24" formatCode="0.0000">
                  <c:v>1.0031252113088547</c:v>
                </c:pt>
                <c:pt idx="25" formatCode="0.0000">
                  <c:v>1.0031252113088547</c:v>
                </c:pt>
                <c:pt idx="26" formatCode="0.0000">
                  <c:v>1.0031252113088547</c:v>
                </c:pt>
                <c:pt idx="27" formatCode="0.0000">
                  <c:v>1.0031252113088547</c:v>
                </c:pt>
                <c:pt idx="28" formatCode="0.0000">
                  <c:v>1.0031252113088547</c:v>
                </c:pt>
                <c:pt idx="29" formatCode="0.0000">
                  <c:v>1.0031252113088547</c:v>
                </c:pt>
                <c:pt idx="30" formatCode="0.0000">
                  <c:v>1.0031252113088547</c:v>
                </c:pt>
                <c:pt idx="31" formatCode="0.0000">
                  <c:v>1.0031252113088547</c:v>
                </c:pt>
                <c:pt idx="32" formatCode="0.0000">
                  <c:v>1.0031252113088547</c:v>
                </c:pt>
                <c:pt idx="33" formatCode="0.0000">
                  <c:v>1.0031252113088547</c:v>
                </c:pt>
                <c:pt idx="34" formatCode="0.0000">
                  <c:v>1.0031252113088547</c:v>
                </c:pt>
                <c:pt idx="35" formatCode="0.0000">
                  <c:v>1.0031252113088547</c:v>
                </c:pt>
                <c:pt idx="36" formatCode="0.0000">
                  <c:v>1.0031252113088547</c:v>
                </c:pt>
                <c:pt idx="37" formatCode="0.0000">
                  <c:v>1.0026039424748903</c:v>
                </c:pt>
                <c:pt idx="38" formatCode="0.0000">
                  <c:v>1.0026039424748903</c:v>
                </c:pt>
                <c:pt idx="39" formatCode="0.0000">
                  <c:v>1.0026039424748903</c:v>
                </c:pt>
                <c:pt idx="40" formatCode="0.0000">
                  <c:v>1.0026039424748903</c:v>
                </c:pt>
                <c:pt idx="41" formatCode="0.0000">
                  <c:v>1.0026039424748903</c:v>
                </c:pt>
                <c:pt idx="42" formatCode="0.0000">
                  <c:v>1.0017835106579549</c:v>
                </c:pt>
                <c:pt idx="43" formatCode="0.0000">
                  <c:v>1.0017835106579549</c:v>
                </c:pt>
                <c:pt idx="44" formatCode="0.0000">
                  <c:v>1.0017835106579549</c:v>
                </c:pt>
                <c:pt idx="45" formatCode="0.0000">
                  <c:v>1.0017835106579549</c:v>
                </c:pt>
                <c:pt idx="46" formatCode="0.0000">
                  <c:v>1.0017835106579549</c:v>
                </c:pt>
                <c:pt idx="47" formatCode="0.0000">
                  <c:v>1.0017835106579549</c:v>
                </c:pt>
                <c:pt idx="48" formatCode="0.0000">
                  <c:v>1.0017835106579549</c:v>
                </c:pt>
                <c:pt idx="49" formatCode="0.0000">
                  <c:v>1.0017835106579549</c:v>
                </c:pt>
                <c:pt idx="50" formatCode="0.0000">
                  <c:v>1.0017835106579549</c:v>
                </c:pt>
                <c:pt idx="51" formatCode="0.0000">
                  <c:v>1.0017835106579549</c:v>
                </c:pt>
                <c:pt idx="52" formatCode="0.0000">
                  <c:v>1.0017835106579549</c:v>
                </c:pt>
                <c:pt idx="53" formatCode="0.0000">
                  <c:v>1.0017835106579549</c:v>
                </c:pt>
                <c:pt idx="54" formatCode="0.0000">
                  <c:v>1.0017835106579549</c:v>
                </c:pt>
                <c:pt idx="55" formatCode="0.0000">
                  <c:v>1.0017835106579549</c:v>
                </c:pt>
                <c:pt idx="56" formatCode="0.0000">
                  <c:v>1.0017835106579549</c:v>
                </c:pt>
                <c:pt idx="57" formatCode="0.0000">
                  <c:v>1.0017835106579549</c:v>
                </c:pt>
                <c:pt idx="58" formatCode="0.0000">
                  <c:v>1.0017835106579549</c:v>
                </c:pt>
                <c:pt idx="59" formatCode="0.0000">
                  <c:v>1.0017835106579549</c:v>
                </c:pt>
                <c:pt idx="60" formatCode="0.0000">
                  <c:v>1.0017835106579549</c:v>
                </c:pt>
                <c:pt idx="61" formatCode="0.0000">
                  <c:v>1.0017835106579549</c:v>
                </c:pt>
                <c:pt idx="62" formatCode="0.0000">
                  <c:v>1.0017835106579549</c:v>
                </c:pt>
                <c:pt idx="63" formatCode="0.0000">
                  <c:v>1.0017835106579549</c:v>
                </c:pt>
                <c:pt idx="64" formatCode="0.0000">
                  <c:v>1.0017835106579549</c:v>
                </c:pt>
                <c:pt idx="65" formatCode="0.0000">
                  <c:v>1.0017835106579549</c:v>
                </c:pt>
                <c:pt idx="66" formatCode="0.0000">
                  <c:v>1.0017835106579549</c:v>
                </c:pt>
                <c:pt idx="67" formatCode="0.0000">
                  <c:v>1.0017835106579549</c:v>
                </c:pt>
                <c:pt idx="68" formatCode="0.0000">
                  <c:v>1.0017835106579549</c:v>
                </c:pt>
                <c:pt idx="69" formatCode="0.0000">
                  <c:v>1.0017835106579549</c:v>
                </c:pt>
                <c:pt idx="70" formatCode="0.0000">
                  <c:v>1.0017835106579549</c:v>
                </c:pt>
                <c:pt idx="71" formatCode="0.0000">
                  <c:v>1.0017835106579549</c:v>
                </c:pt>
                <c:pt idx="72" formatCode="0.0000">
                  <c:v>1.0017835106579549</c:v>
                </c:pt>
                <c:pt idx="73" formatCode="0.0000">
                  <c:v>1.0017835106579549</c:v>
                </c:pt>
                <c:pt idx="74" formatCode="0.0000">
                  <c:v>1.0017835106579549</c:v>
                </c:pt>
                <c:pt idx="75">
                  <c:v>1.0014163560879452</c:v>
                </c:pt>
                <c:pt idx="76">
                  <c:v>1.0014163560879452</c:v>
                </c:pt>
                <c:pt idx="77">
                  <c:v>1.0014163560879452</c:v>
                </c:pt>
                <c:pt idx="78">
                  <c:v>1.0014163560879452</c:v>
                </c:pt>
                <c:pt idx="79">
                  <c:v>1.0014163560879452</c:v>
                </c:pt>
                <c:pt idx="80">
                  <c:v>1.0014163560879452</c:v>
                </c:pt>
                <c:pt idx="81">
                  <c:v>1.0014163560879452</c:v>
                </c:pt>
                <c:pt idx="82">
                  <c:v>1.0014163560879452</c:v>
                </c:pt>
                <c:pt idx="83">
                  <c:v>1.0014163560879452</c:v>
                </c:pt>
                <c:pt idx="84">
                  <c:v>1.0014163560879452</c:v>
                </c:pt>
                <c:pt idx="85">
                  <c:v>1.0014163560879452</c:v>
                </c:pt>
                <c:pt idx="86">
                  <c:v>1.0014163560879452</c:v>
                </c:pt>
                <c:pt idx="87">
                  <c:v>1.0014163560879452</c:v>
                </c:pt>
                <c:pt idx="88">
                  <c:v>1.0014163560879452</c:v>
                </c:pt>
                <c:pt idx="89">
                  <c:v>1.0014163560879452</c:v>
                </c:pt>
                <c:pt idx="90">
                  <c:v>1.0014163560879452</c:v>
                </c:pt>
                <c:pt idx="91">
                  <c:v>1.0014163560879452</c:v>
                </c:pt>
                <c:pt idx="92">
                  <c:v>1.0014163560879452</c:v>
                </c:pt>
                <c:pt idx="93">
                  <c:v>1.0014163560879452</c:v>
                </c:pt>
                <c:pt idx="94">
                  <c:v>1.0014163560879452</c:v>
                </c:pt>
                <c:pt idx="95">
                  <c:v>1.0014163560879452</c:v>
                </c:pt>
                <c:pt idx="96">
                  <c:v>1.0014163560879452</c:v>
                </c:pt>
                <c:pt idx="97">
                  <c:v>1.0014163560879452</c:v>
                </c:pt>
                <c:pt idx="98">
                  <c:v>1.0014163560879452</c:v>
                </c:pt>
                <c:pt idx="99">
                  <c:v>1.0014163560879452</c:v>
                </c:pt>
                <c:pt idx="100">
                  <c:v>1.0014163560879452</c:v>
                </c:pt>
                <c:pt idx="101">
                  <c:v>1.0014163560879452</c:v>
                </c:pt>
                <c:pt idx="102">
                  <c:v>1.0014163560879452</c:v>
                </c:pt>
                <c:pt idx="103">
                  <c:v>1.0014163560879452</c:v>
                </c:pt>
                <c:pt idx="104">
                  <c:v>1.0014163560879452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23488"/>
        <c:axId val="98625408"/>
      </c:scatterChart>
      <c:valAx>
        <c:axId val="9862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25408"/>
        <c:crosses val="autoZero"/>
        <c:crossBetween val="midCat"/>
      </c:valAx>
      <c:valAx>
        <c:axId val="98625408"/>
        <c:scaling>
          <c:orientation val="minMax"/>
          <c:max val="1.10000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2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556" cy="61067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4556" cy="61067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Q999"/>
  <sheetViews>
    <sheetView tabSelected="1" zoomScale="124" zoomScaleNormal="124" zoomScalePageLayoutView="124" workbookViewId="0">
      <pane xSplit="8" ySplit="7" topLeftCell="AV38" activePane="bottomRight" state="frozenSplit"/>
      <selection pane="topRight" activeCell="I1" sqref="I1"/>
      <selection pane="bottomLeft" activeCell="A3" sqref="A3"/>
      <selection pane="bottomRight" activeCell="BL49" sqref="BL49"/>
    </sheetView>
  </sheetViews>
  <sheetFormatPr defaultColWidth="9.140625" defaultRowHeight="12.75" x14ac:dyDescent="0.2"/>
  <cols>
    <col min="1" max="1" width="1.28515625" style="2" customWidth="1"/>
    <col min="2" max="2" width="4.140625" style="1" bestFit="1" customWidth="1"/>
    <col min="3" max="3" width="6.42578125" style="2" bestFit="1" customWidth="1"/>
    <col min="4" max="4" width="25" style="3" bestFit="1" customWidth="1"/>
    <col min="5" max="5" width="4.140625" style="3" bestFit="1" customWidth="1"/>
    <col min="6" max="6" width="4.140625" style="2" bestFit="1" customWidth="1"/>
    <col min="7" max="7" width="3.140625" style="2" bestFit="1" customWidth="1"/>
    <col min="8" max="8" width="5.140625" style="2" bestFit="1" customWidth="1"/>
    <col min="9" max="9" width="3" style="4" customWidth="1"/>
    <col min="10" max="10" width="5.7109375" style="29" customWidth="1"/>
    <col min="11" max="11" width="7.140625" style="2" customWidth="1"/>
    <col min="12" max="12" width="3.140625" style="2" customWidth="1"/>
    <col min="13" max="13" width="8.140625" style="5" customWidth="1"/>
    <col min="14" max="14" width="3" style="6" customWidth="1"/>
    <col min="15" max="15" width="4.140625" style="4" bestFit="1" customWidth="1"/>
    <col min="16" max="16" width="5.140625" style="2" customWidth="1"/>
    <col min="17" max="20" width="8.140625" style="2" customWidth="1"/>
    <col min="21" max="21" width="4.140625" style="2" bestFit="1" customWidth="1"/>
    <col min="22" max="22" width="8.140625" style="2" bestFit="1" customWidth="1"/>
    <col min="23" max="23" width="3" style="2" customWidth="1"/>
    <col min="24" max="24" width="9.140625" style="2" customWidth="1"/>
    <col min="25" max="26" width="3" style="2" customWidth="1"/>
    <col min="27" max="27" width="6.140625" style="7" customWidth="1"/>
    <col min="28" max="28" width="6.28515625" style="8" bestFit="1" customWidth="1"/>
    <col min="29" max="29" width="9.85546875" style="2" customWidth="1"/>
    <col min="30" max="30" width="3.28515625" style="4" bestFit="1" customWidth="1"/>
    <col min="31" max="31" width="4" style="4" customWidth="1"/>
    <col min="32" max="32" width="9.42578125" style="9" bestFit="1" customWidth="1"/>
    <col min="33" max="33" width="5.7109375" style="10" customWidth="1"/>
    <col min="34" max="34" width="16.28515625" style="2" customWidth="1"/>
    <col min="35" max="35" width="9.7109375" style="2" bestFit="1" customWidth="1"/>
    <col min="36" max="37" width="3.85546875" style="2" customWidth="1"/>
    <col min="38" max="39" width="5.85546875" style="2" bestFit="1" customWidth="1"/>
    <col min="40" max="40" width="6.140625" style="8" bestFit="1" customWidth="1"/>
    <col min="41" max="41" width="6.85546875" style="2" bestFit="1" customWidth="1"/>
    <col min="42" max="42" width="5.85546875" style="2" bestFit="1" customWidth="1"/>
    <col min="43" max="44" width="6.85546875" style="2" bestFit="1" customWidth="1"/>
    <col min="45" max="45" width="5.140625" style="13" customWidth="1"/>
    <col min="46" max="49" width="3" style="13" bestFit="1" customWidth="1"/>
    <col min="50" max="50" width="3" style="2" customWidth="1"/>
    <col min="51" max="51" width="3.85546875" style="2" customWidth="1"/>
    <col min="52" max="52" width="17.140625" style="2" bestFit="1" customWidth="1"/>
    <col min="53" max="53" width="7" style="3" customWidth="1"/>
    <col min="54" max="54" width="6.85546875" style="6" bestFit="1" customWidth="1"/>
    <col min="55" max="56" width="6.7109375" style="16" bestFit="1" customWidth="1"/>
    <col min="57" max="57" width="5.85546875" style="14" bestFit="1" customWidth="1"/>
    <col min="58" max="58" width="5.7109375" style="14" bestFit="1" customWidth="1"/>
    <col min="59" max="60" width="10" style="8" bestFit="1" customWidth="1"/>
    <col min="61" max="62" width="6.7109375" style="16" bestFit="1" customWidth="1"/>
    <col min="63" max="63" width="6.85546875" style="2" bestFit="1" customWidth="1"/>
    <col min="64" max="64" width="14.42578125" style="2" bestFit="1" customWidth="1"/>
    <col min="65" max="68" width="9.140625" style="2"/>
    <col min="69" max="69" width="13" style="2" bestFit="1" customWidth="1"/>
    <col min="70" max="16384" width="9.140625" style="2"/>
  </cols>
  <sheetData>
    <row r="1" spans="2:69" x14ac:dyDescent="0.2">
      <c r="BL1" s="2" t="s">
        <v>145</v>
      </c>
      <c r="BM1" s="2">
        <v>2029.19</v>
      </c>
      <c r="BN1" s="2">
        <v>0.87</v>
      </c>
      <c r="BO1" s="2">
        <v>2217.4</v>
      </c>
      <c r="BP1" s="2">
        <v>0.63</v>
      </c>
      <c r="BQ1" s="2" t="s">
        <v>146</v>
      </c>
    </row>
    <row r="2" spans="2:69" x14ac:dyDescent="0.2">
      <c r="D2" s="30" t="s">
        <v>43</v>
      </c>
      <c r="AF2" s="75"/>
      <c r="AI2" s="78"/>
      <c r="AJ2" s="7"/>
      <c r="AK2" s="7"/>
      <c r="BL2" s="2" t="s">
        <v>40</v>
      </c>
      <c r="BM2" s="2" t="s">
        <v>7</v>
      </c>
      <c r="BN2" s="2" t="s">
        <v>41</v>
      </c>
      <c r="BO2" s="2" t="s">
        <v>16</v>
      </c>
      <c r="BP2" s="2" t="s">
        <v>42</v>
      </c>
    </row>
    <row r="3" spans="2:69" x14ac:dyDescent="0.2">
      <c r="D3" s="35" t="s">
        <v>44</v>
      </c>
      <c r="E3" s="71" t="s">
        <v>64</v>
      </c>
      <c r="BL3" s="58" t="s">
        <v>62</v>
      </c>
      <c r="BM3" s="4">
        <f>(AVERAGE(BE8:BE9999)-1)*R8</f>
        <v>-17.121990266579214</v>
      </c>
      <c r="BN3" s="4">
        <f>STDEV(BE8:BE9999)*R8</f>
        <v>3.2414014652949819</v>
      </c>
      <c r="BO3" s="4">
        <f>(AVERAGE(BF8:BF9999)-1)*T8</f>
        <v>5.442300044601537</v>
      </c>
      <c r="BP3" s="4">
        <f>STDEV(BF8:BF9999)*T8</f>
        <v>1.845915605074123</v>
      </c>
    </row>
    <row r="4" spans="2:69" x14ac:dyDescent="0.2">
      <c r="D4" s="32" t="s">
        <v>49</v>
      </c>
      <c r="BC4" s="34"/>
      <c r="BD4" s="34"/>
      <c r="BL4" s="58" t="s">
        <v>61</v>
      </c>
      <c r="BM4" s="4">
        <f>(AVERAGE(BK8:BK9999))-R8</f>
        <v>0</v>
      </c>
      <c r="BN4" s="4">
        <f>(STDEV(BK8:BK9999))</f>
        <v>2.3303098069209827</v>
      </c>
      <c r="BO4" s="4">
        <f>AVERAGE(BL8:BL658)-T8</f>
        <v>0</v>
      </c>
      <c r="BP4" s="4">
        <f>(STDEV(BL8:BL9999))</f>
        <v>0.67480164705831847</v>
      </c>
    </row>
    <row r="5" spans="2:69" x14ac:dyDescent="0.2">
      <c r="D5" s="70"/>
      <c r="BC5" s="34"/>
      <c r="BD5" s="34"/>
      <c r="BL5" s="58"/>
      <c r="BM5" s="4"/>
      <c r="BN5" s="4"/>
      <c r="BO5" s="4"/>
      <c r="BP5" s="4"/>
    </row>
    <row r="6" spans="2:69" x14ac:dyDescent="0.2">
      <c r="C6" s="62"/>
      <c r="D6" s="63"/>
      <c r="E6" s="63"/>
      <c r="F6" s="62"/>
      <c r="G6" s="62"/>
      <c r="H6" s="62"/>
      <c r="I6" s="64"/>
      <c r="J6" s="65"/>
      <c r="K6" s="62"/>
      <c r="L6" s="62"/>
      <c r="M6" s="65"/>
      <c r="N6" s="66"/>
      <c r="O6" s="64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7"/>
      <c r="AC6" s="62"/>
      <c r="AD6" s="64"/>
      <c r="AE6" s="64"/>
      <c r="AF6" s="68"/>
      <c r="AG6" s="69"/>
      <c r="AH6" s="62"/>
      <c r="AI6" s="12"/>
      <c r="AJ6" s="12"/>
      <c r="AK6" s="12"/>
      <c r="AN6" s="14"/>
      <c r="AT6" s="17"/>
      <c r="AU6" s="17"/>
      <c r="AV6" s="17"/>
      <c r="AW6" s="17"/>
      <c r="AX6" s="11"/>
      <c r="AY6" s="12"/>
      <c r="BA6" s="13"/>
      <c r="BB6" s="15"/>
      <c r="BG6" s="14"/>
      <c r="BH6" s="14"/>
    </row>
    <row r="7" spans="2:69" s="19" customFormat="1" ht="113.1" customHeight="1" x14ac:dyDescent="0.2">
      <c r="B7" s="18"/>
      <c r="C7" s="36" t="s">
        <v>0</v>
      </c>
      <c r="D7" s="37" t="s">
        <v>1</v>
      </c>
      <c r="E7" s="38" t="s">
        <v>53</v>
      </c>
      <c r="F7" s="39" t="s">
        <v>52</v>
      </c>
      <c r="G7" s="40" t="s">
        <v>51</v>
      </c>
      <c r="H7" s="40" t="s">
        <v>2</v>
      </c>
      <c r="I7" s="41" t="s">
        <v>3</v>
      </c>
      <c r="J7" s="42" t="s">
        <v>4</v>
      </c>
      <c r="K7" s="36" t="s">
        <v>5</v>
      </c>
      <c r="L7" s="36" t="s">
        <v>6</v>
      </c>
      <c r="M7" s="42" t="s">
        <v>7</v>
      </c>
      <c r="N7" s="43" t="s">
        <v>8</v>
      </c>
      <c r="O7" s="41" t="s">
        <v>9</v>
      </c>
      <c r="P7" s="36" t="s">
        <v>10</v>
      </c>
      <c r="Q7" s="36" t="s">
        <v>11</v>
      </c>
      <c r="R7" s="36" t="s">
        <v>12</v>
      </c>
      <c r="S7" s="36" t="s">
        <v>13</v>
      </c>
      <c r="T7" s="36" t="s">
        <v>14</v>
      </c>
      <c r="U7" s="36" t="s">
        <v>15</v>
      </c>
      <c r="V7" s="36" t="s">
        <v>16</v>
      </c>
      <c r="W7" s="36" t="s">
        <v>17</v>
      </c>
      <c r="X7" s="36" t="s">
        <v>18</v>
      </c>
      <c r="Y7" s="36" t="s">
        <v>19</v>
      </c>
      <c r="Z7" s="36" t="s">
        <v>20</v>
      </c>
      <c r="AA7" s="36" t="s">
        <v>21</v>
      </c>
      <c r="AB7" s="44" t="s">
        <v>22</v>
      </c>
      <c r="AC7" s="36" t="s">
        <v>23</v>
      </c>
      <c r="AD7" s="41" t="s">
        <v>24</v>
      </c>
      <c r="AE7" s="41" t="s">
        <v>25</v>
      </c>
      <c r="AF7" s="45" t="s">
        <v>26</v>
      </c>
      <c r="AG7" s="46" t="s">
        <v>27</v>
      </c>
      <c r="AH7" s="36" t="s">
        <v>28</v>
      </c>
      <c r="AI7" s="40" t="s">
        <v>51</v>
      </c>
      <c r="AJ7" s="40" t="s">
        <v>52</v>
      </c>
      <c r="AK7" s="40" t="s">
        <v>53</v>
      </c>
      <c r="AL7" s="40" t="s">
        <v>45</v>
      </c>
      <c r="AM7" s="40" t="s">
        <v>54</v>
      </c>
      <c r="AN7" s="47" t="s">
        <v>47</v>
      </c>
      <c r="AO7" s="40" t="s">
        <v>48</v>
      </c>
      <c r="AP7" s="40" t="s">
        <v>46</v>
      </c>
      <c r="AQ7" s="48" t="s">
        <v>59</v>
      </c>
      <c r="AR7" s="40" t="s">
        <v>60</v>
      </c>
      <c r="AS7" s="38" t="s">
        <v>31</v>
      </c>
      <c r="AT7" s="72" t="s">
        <v>36</v>
      </c>
      <c r="AU7" s="72" t="s">
        <v>37</v>
      </c>
      <c r="AV7" s="72" t="s">
        <v>38</v>
      </c>
      <c r="AW7" s="72" t="s">
        <v>39</v>
      </c>
      <c r="AX7" s="40" t="s">
        <v>29</v>
      </c>
      <c r="AY7" s="40" t="s">
        <v>30</v>
      </c>
      <c r="AZ7" s="49" t="s">
        <v>50</v>
      </c>
      <c r="BA7" s="50" t="s">
        <v>55</v>
      </c>
      <c r="BB7" s="50" t="s">
        <v>56</v>
      </c>
      <c r="BC7" s="51" t="s">
        <v>57</v>
      </c>
      <c r="BD7" s="51" t="s">
        <v>58</v>
      </c>
      <c r="BE7" s="52" t="s">
        <v>32</v>
      </c>
      <c r="BF7" s="52" t="s">
        <v>34</v>
      </c>
      <c r="BG7" s="52" t="s">
        <v>65</v>
      </c>
      <c r="BH7" s="52" t="s">
        <v>66</v>
      </c>
      <c r="BI7" s="60" t="s">
        <v>33</v>
      </c>
      <c r="BJ7" s="60" t="s">
        <v>35</v>
      </c>
      <c r="BK7" s="59" t="s">
        <v>63</v>
      </c>
      <c r="BL7" s="59" t="s">
        <v>63</v>
      </c>
    </row>
    <row r="8" spans="2:69" ht="15" x14ac:dyDescent="0.25">
      <c r="B8" s="1">
        <v>1</v>
      </c>
      <c r="C8" t="s">
        <v>67</v>
      </c>
      <c r="D8" t="s">
        <v>68</v>
      </c>
      <c r="E8">
        <v>0</v>
      </c>
      <c r="F8">
        <v>0</v>
      </c>
      <c r="G8">
        <v>0</v>
      </c>
      <c r="H8">
        <v>0</v>
      </c>
      <c r="I8">
        <v>4</v>
      </c>
      <c r="J8">
        <v>28</v>
      </c>
      <c r="K8">
        <v>223424</v>
      </c>
      <c r="L8">
        <v>12</v>
      </c>
      <c r="M8">
        <v>2405.11</v>
      </c>
      <c r="N8">
        <v>1</v>
      </c>
      <c r="O8">
        <v>50</v>
      </c>
      <c r="P8">
        <v>0.3</v>
      </c>
      <c r="Q8">
        <v>0</v>
      </c>
      <c r="R8">
        <v>2029.19</v>
      </c>
      <c r="S8">
        <v>0</v>
      </c>
      <c r="T8">
        <v>2217.4</v>
      </c>
      <c r="U8">
        <v>154</v>
      </c>
      <c r="V8">
        <v>2479.09</v>
      </c>
      <c r="W8"/>
      <c r="X8">
        <v>5.8E-5</v>
      </c>
      <c r="Y8">
        <v>1</v>
      </c>
      <c r="Z8"/>
      <c r="AA8" t="s">
        <v>69</v>
      </c>
      <c r="AB8">
        <v>18.8599</v>
      </c>
      <c r="AC8" s="73"/>
      <c r="AD8">
        <v>0</v>
      </c>
      <c r="AE8">
        <v>0</v>
      </c>
      <c r="AF8" s="75">
        <v>43287</v>
      </c>
      <c r="AG8" s="76">
        <v>0.31319444444444444</v>
      </c>
      <c r="AH8" t="s">
        <v>143</v>
      </c>
      <c r="AI8" s="7">
        <f>YEAR(AF8)</f>
        <v>2018</v>
      </c>
      <c r="AJ8" s="7">
        <f t="shared" ref="AJ8" si="0">DAY(AF8)</f>
        <v>6</v>
      </c>
      <c r="AK8" s="7">
        <f t="shared" ref="AK8" si="1">MONTH(AF8)</f>
        <v>7</v>
      </c>
      <c r="AL8" s="21">
        <f>J8</f>
        <v>28</v>
      </c>
      <c r="AM8" s="21">
        <v>25</v>
      </c>
      <c r="AN8" s="20">
        <v>18.86</v>
      </c>
      <c r="AO8" s="21">
        <v>100</v>
      </c>
      <c r="AP8" s="21">
        <v>97.256</v>
      </c>
      <c r="AQ8" s="33">
        <v>0.1</v>
      </c>
      <c r="AR8" s="33">
        <v>0.1023</v>
      </c>
      <c r="AS8" s="13">
        <v>50</v>
      </c>
      <c r="AT8" s="13">
        <f t="shared" ref="AT8:AT71" si="2">IF(E8=666,1,0)</f>
        <v>0</v>
      </c>
      <c r="AU8" s="13">
        <f t="shared" ref="AU8:AU71" si="3">IF(E8=777,1,0)</f>
        <v>0</v>
      </c>
      <c r="AV8" s="13">
        <f>IF(E8=0,1,0)</f>
        <v>1</v>
      </c>
      <c r="AW8" s="13">
        <f t="shared" ref="AW8" si="4">IF(SUM(AT8:AV8)=0,1,0)</f>
        <v>0</v>
      </c>
      <c r="AX8" s="7">
        <v>1</v>
      </c>
      <c r="AY8" s="7">
        <v>1</v>
      </c>
      <c r="AZ8" s="31">
        <f>DATE(AI8,AJ8,AK8)+AG8</f>
        <v>43258.313194444447</v>
      </c>
      <c r="BA8" s="15">
        <f>(999.842594-0.00909529*25^2-0.000001120083*25^4+0.824493*J8+0.000076438*25^2*J8+0.0000000053875*25^4*J8+0.00010227*25*J8^1.5+0.000483147*J8^2+0.06793*25+0.0001001685*25^3+0.000000006536332*25^5-0.0040899*25*J8-0.00000082467*25^3*J8-0.00572466*J8^1.5-0.0000016546*25^2*J8^1.5)/1000</f>
        <v>1.0180625961938807</v>
      </c>
      <c r="BB8" s="15">
        <f>(999.842594-0.00909529*AM8^2-0.000001120083*AM8^4+0.824493*AL8+0.000076438*AM8^2*AL8+0.0000000053875*AM8^4*AL8+0.00010227*AM8*AL8^1.5+0.000483147*AL8^2+0.06793*AM8+0.0001001685*AM8^3+0.000000006536332*AM8^5-0.0040899*AM8*AL8-0.00000082467*AM8^3*AL8-0.00572466*AL8^1.5-0.0000016546*AM8^2*AL8^1.5)/1000</f>
        <v>1.0180625961938807</v>
      </c>
      <c r="BC8" s="16">
        <f>(K8-(L8*AS8))/4824.45*(1000/(BB8*AN8))</f>
        <v>2405.4591514400881</v>
      </c>
      <c r="BD8" s="16">
        <f>V8*(AO8/AP8)*(BA8/BB8)*(AQ8/AR8)</f>
        <v>2491.7258407455215</v>
      </c>
      <c r="BE8" s="14" t="str">
        <f>IF(AND(AX8=1,AT8=1),BC8/R8,"#N/A")</f>
        <v>#N/A</v>
      </c>
      <c r="BF8" s="14" t="str">
        <f>IF(AND(AY8=1,AT8=1),BD8/T8,"#N/A")</f>
        <v>#N/A</v>
      </c>
      <c r="BG8" s="14">
        <f>AVERAGE(BE$8:BE38)</f>
        <v>0.99294908882221777</v>
      </c>
      <c r="BH8" s="14">
        <f>AVERAGE(BF$8:BF38)</f>
        <v>1.0031932028958934</v>
      </c>
      <c r="BI8" s="16">
        <f t="shared" ref="BI8:BJ71" si="5">IF(AX8=1,BC8/BG8,"#N/A")</f>
        <v>2422.5402676921867</v>
      </c>
      <c r="BJ8" s="16">
        <f t="shared" si="5"/>
        <v>2483.7945806976336</v>
      </c>
      <c r="BK8" s="4" t="str">
        <f t="shared" ref="BK8:BK19" si="6">IF(AND(AX8=1,AT8=1),BI8,"")</f>
        <v/>
      </c>
      <c r="BL8" s="61"/>
    </row>
    <row r="9" spans="2:69" ht="15" x14ac:dyDescent="0.25">
      <c r="B9" s="1">
        <v>2</v>
      </c>
      <c r="C9" t="s">
        <v>67</v>
      </c>
      <c r="D9" t="s">
        <v>70</v>
      </c>
      <c r="E9">
        <v>0</v>
      </c>
      <c r="F9">
        <v>0</v>
      </c>
      <c r="G9">
        <v>0</v>
      </c>
      <c r="H9">
        <v>0</v>
      </c>
      <c r="I9">
        <v>4</v>
      </c>
      <c r="J9">
        <v>28</v>
      </c>
      <c r="K9">
        <v>223299</v>
      </c>
      <c r="L9">
        <v>12</v>
      </c>
      <c r="M9">
        <v>2403.7600000000002</v>
      </c>
      <c r="N9">
        <v>1</v>
      </c>
      <c r="O9">
        <v>50</v>
      </c>
      <c r="P9">
        <v>0.8</v>
      </c>
      <c r="Q9">
        <v>0</v>
      </c>
      <c r="R9">
        <v>2029.19</v>
      </c>
      <c r="S9">
        <v>0</v>
      </c>
      <c r="T9">
        <v>2217.4</v>
      </c>
      <c r="U9">
        <v>154</v>
      </c>
      <c r="V9">
        <v>2479.2399999999998</v>
      </c>
      <c r="W9"/>
      <c r="X9">
        <v>8.8999999999999995E-5</v>
      </c>
      <c r="Y9">
        <v>1</v>
      </c>
      <c r="Z9"/>
      <c r="AA9" t="s">
        <v>69</v>
      </c>
      <c r="AB9">
        <v>18.8599</v>
      </c>
      <c r="AC9" s="73"/>
      <c r="AD9">
        <v>0</v>
      </c>
      <c r="AE9">
        <v>0</v>
      </c>
      <c r="AF9" s="75">
        <v>43287</v>
      </c>
      <c r="AG9" s="76">
        <v>0.32430555555555557</v>
      </c>
      <c r="AH9" t="s">
        <v>143</v>
      </c>
      <c r="AI9" s="7">
        <f t="shared" ref="AI9:AI72" si="7">YEAR(AF9)</f>
        <v>2018</v>
      </c>
      <c r="AJ9" s="7">
        <f t="shared" ref="AJ9:AJ72" si="8">DAY(AF9)</f>
        <v>6</v>
      </c>
      <c r="AK9" s="7">
        <f t="shared" ref="AK9:AK72" si="9">MONTH(AF9)</f>
        <v>7</v>
      </c>
      <c r="AL9" s="21">
        <f t="shared" ref="AL9:AL72" si="10">J9</f>
        <v>28</v>
      </c>
      <c r="AM9" s="21">
        <v>25</v>
      </c>
      <c r="AN9" s="20">
        <v>18.86</v>
      </c>
      <c r="AO9" s="21">
        <v>100</v>
      </c>
      <c r="AP9" s="21">
        <v>97.256</v>
      </c>
      <c r="AQ9" s="33">
        <v>0.1</v>
      </c>
      <c r="AR9" s="33">
        <v>0.1023</v>
      </c>
      <c r="AS9" s="13">
        <v>50</v>
      </c>
      <c r="AT9" s="13">
        <f t="shared" si="2"/>
        <v>0</v>
      </c>
      <c r="AU9" s="13">
        <f t="shared" si="3"/>
        <v>0</v>
      </c>
      <c r="AV9" s="13">
        <f t="shared" ref="AV8:AV71" si="11">IF(E9=0,1,0)</f>
        <v>1</v>
      </c>
      <c r="AW9" s="13">
        <f t="shared" ref="AW9:AW72" si="12">IF(SUM(AT9:AV9)=0,1,0)</f>
        <v>0</v>
      </c>
      <c r="AX9" s="7">
        <v>1</v>
      </c>
      <c r="AY9" s="7">
        <v>1</v>
      </c>
      <c r="AZ9" s="31">
        <f t="shared" ref="AZ9:AZ72" si="13">DATE(AI9,AJ9,AK9)+AG9</f>
        <v>43258.324305555558</v>
      </c>
      <c r="BA9" s="15">
        <f t="shared" ref="BA9:BA26" si="14">(999.842594-0.00909529*25^2-0.000001120083*25^4+0.824493*J9+0.000076438*25^2*J9+0.0000000053875*25^4*J9+0.00010227*25*J9^1.5+0.000483147*J9^2+0.06793*25+0.0001001685*25^3+0.000000006536332*25^5-0.0040899*25*J9-0.00000082467*25^3*J9-0.00572466*J9^1.5-0.0000016546*25^2*J9^1.5)/1000</f>
        <v>1.0180625961938807</v>
      </c>
      <c r="BB9" s="15">
        <f t="shared" ref="BB9:BB32" si="15">(999.842594-0.00909529*AM9^2-0.000001120083*AM9^4+0.824493*AL9+0.000076438*AM9^2*AL9+0.0000000053875*AM9^4*AL9+0.00010227*AM9*AL9^1.5+0.000483147*AL9^2+0.06793*AM9+0.0001001685*AM9^3+0.000000006536332*AM9^5-0.0040899*AM9*AL9-0.00000082467*AM9^3*AL9-0.00572466*AL9^1.5-0.0000016546*AM9^2*AL9^1.5)/1000</f>
        <v>1.0180625961938807</v>
      </c>
      <c r="BC9" s="16">
        <f t="shared" ref="BC9:BC72" si="16">(K9-(L9*AS9))/4824.45*(1000/(BB9*AN9))</f>
        <v>2404.1097348874277</v>
      </c>
      <c r="BD9" s="16">
        <f t="shared" ref="BD9:BD72" si="17">V9*(AO9/AP9)*(BA9/BB9)*(AQ9/AR9)</f>
        <v>2491.8766052906208</v>
      </c>
      <c r="BE9" s="14" t="str">
        <f t="shared" ref="BE9:BE72" si="18">IF(AND(AX9=1,AT9=1),BC9/R9,"#N/A")</f>
        <v>#N/A</v>
      </c>
      <c r="BF9" s="14" t="str">
        <f t="shared" ref="BF9:BF72" si="19">IF(AND(AY9=1,AT9=1),BD9/T9,"#N/A")</f>
        <v>#N/A</v>
      </c>
      <c r="BG9" s="14">
        <f>AVERAGE(BE$8:BE39)</f>
        <v>0.99294908882221777</v>
      </c>
      <c r="BH9" s="14">
        <f>AVERAGE(BF$8:BF39)</f>
        <v>1.0031932028958934</v>
      </c>
      <c r="BI9" s="16">
        <f t="shared" si="5"/>
        <v>2421.1812689601761</v>
      </c>
      <c r="BJ9" s="16">
        <f t="shared" si="5"/>
        <v>2483.944865353335</v>
      </c>
      <c r="BK9" s="4" t="str">
        <f t="shared" si="6"/>
        <v/>
      </c>
      <c r="BL9" s="4" t="str">
        <f t="shared" ref="BL9:BL19" si="20">IF(AND(AY9=1,AT9=1),BJ9,"")</f>
        <v/>
      </c>
    </row>
    <row r="10" spans="2:69" ht="15" x14ac:dyDescent="0.25">
      <c r="B10" s="1">
        <v>3</v>
      </c>
      <c r="C10" t="s">
        <v>67</v>
      </c>
      <c r="D10" t="s">
        <v>71</v>
      </c>
      <c r="E10">
        <v>0</v>
      </c>
      <c r="F10">
        <v>0</v>
      </c>
      <c r="G10">
        <v>0</v>
      </c>
      <c r="H10">
        <v>0</v>
      </c>
      <c r="I10">
        <v>4</v>
      </c>
      <c r="J10">
        <v>28</v>
      </c>
      <c r="K10">
        <v>223349</v>
      </c>
      <c r="L10">
        <v>12</v>
      </c>
      <c r="M10">
        <v>2404.3000000000002</v>
      </c>
      <c r="N10">
        <v>1</v>
      </c>
      <c r="O10">
        <v>50</v>
      </c>
      <c r="P10">
        <v>1.4</v>
      </c>
      <c r="Q10">
        <v>0</v>
      </c>
      <c r="R10">
        <v>2029.19</v>
      </c>
      <c r="S10">
        <v>0</v>
      </c>
      <c r="T10">
        <v>2217.4</v>
      </c>
      <c r="U10">
        <v>154</v>
      </c>
      <c r="V10">
        <v>2480.71</v>
      </c>
      <c r="W10"/>
      <c r="X10">
        <v>8.2999999999999998E-5</v>
      </c>
      <c r="Y10">
        <v>1</v>
      </c>
      <c r="Z10"/>
      <c r="AA10" t="s">
        <v>69</v>
      </c>
      <c r="AB10">
        <v>18.8599</v>
      </c>
      <c r="AC10" s="73"/>
      <c r="AD10">
        <v>0</v>
      </c>
      <c r="AE10">
        <v>0</v>
      </c>
      <c r="AF10" s="75">
        <v>43287</v>
      </c>
      <c r="AG10" s="76">
        <v>0.3354166666666667</v>
      </c>
      <c r="AH10" t="s">
        <v>143</v>
      </c>
      <c r="AI10" s="7">
        <f t="shared" si="7"/>
        <v>2018</v>
      </c>
      <c r="AJ10" s="7">
        <f t="shared" si="8"/>
        <v>6</v>
      </c>
      <c r="AK10" s="7">
        <f t="shared" si="9"/>
        <v>7</v>
      </c>
      <c r="AL10" s="21">
        <f t="shared" si="10"/>
        <v>28</v>
      </c>
      <c r="AM10" s="21">
        <v>25</v>
      </c>
      <c r="AN10" s="20">
        <v>18.86</v>
      </c>
      <c r="AO10" s="21">
        <v>100</v>
      </c>
      <c r="AP10" s="21">
        <v>97.256</v>
      </c>
      <c r="AQ10" s="33">
        <v>0.1</v>
      </c>
      <c r="AR10" s="33">
        <v>0.1023</v>
      </c>
      <c r="AS10" s="13">
        <v>50</v>
      </c>
      <c r="AT10" s="13">
        <f t="shared" si="2"/>
        <v>0</v>
      </c>
      <c r="AU10" s="13">
        <f t="shared" si="3"/>
        <v>0</v>
      </c>
      <c r="AV10" s="13">
        <f t="shared" si="11"/>
        <v>1</v>
      </c>
      <c r="AW10" s="13">
        <f t="shared" si="12"/>
        <v>0</v>
      </c>
      <c r="AX10" s="7">
        <v>1</v>
      </c>
      <c r="AY10" s="7">
        <v>1</v>
      </c>
      <c r="AZ10" s="31">
        <f t="shared" si="13"/>
        <v>43258.335416666669</v>
      </c>
      <c r="BA10" s="15">
        <f t="shared" si="14"/>
        <v>1.0180625961938807</v>
      </c>
      <c r="BB10" s="15">
        <f t="shared" si="15"/>
        <v>1.0180625961938807</v>
      </c>
      <c r="BC10" s="16">
        <f t="shared" si="16"/>
        <v>2404.649501508492</v>
      </c>
      <c r="BD10" s="16">
        <f t="shared" si="17"/>
        <v>2493.3540978326009</v>
      </c>
      <c r="BE10" s="14" t="str">
        <f t="shared" si="18"/>
        <v>#N/A</v>
      </c>
      <c r="BF10" s="14" t="str">
        <f t="shared" si="19"/>
        <v>#N/A</v>
      </c>
      <c r="BG10" s="14">
        <f>AVERAGE(BE$8:BE40)</f>
        <v>0.99294908882221777</v>
      </c>
      <c r="BH10" s="14">
        <f>AVERAGE(BF$8:BF40)</f>
        <v>1.0031932028958934</v>
      </c>
      <c r="BI10" s="16">
        <f t="shared" si="5"/>
        <v>2421.7248684529804</v>
      </c>
      <c r="BJ10" s="16">
        <f t="shared" si="5"/>
        <v>2485.4176549792169</v>
      </c>
      <c r="BK10" s="4" t="str">
        <f t="shared" si="6"/>
        <v/>
      </c>
      <c r="BL10" s="4" t="str">
        <f t="shared" si="20"/>
        <v/>
      </c>
      <c r="BM10" s="4"/>
      <c r="BN10" s="4"/>
      <c r="BO10" s="4"/>
      <c r="BP10" s="4"/>
    </row>
    <row r="11" spans="2:69" ht="15" x14ac:dyDescent="0.25">
      <c r="B11" s="1">
        <v>4</v>
      </c>
      <c r="C11" t="s">
        <v>67</v>
      </c>
      <c r="D11" t="s">
        <v>72</v>
      </c>
      <c r="E11">
        <v>0</v>
      </c>
      <c r="F11">
        <v>0</v>
      </c>
      <c r="G11">
        <v>0</v>
      </c>
      <c r="H11">
        <v>0</v>
      </c>
      <c r="I11">
        <v>4</v>
      </c>
      <c r="J11">
        <v>35</v>
      </c>
      <c r="K11">
        <v>190346</v>
      </c>
      <c r="L11">
        <v>12</v>
      </c>
      <c r="M11">
        <v>2037.5</v>
      </c>
      <c r="N11">
        <v>1</v>
      </c>
      <c r="O11">
        <v>50</v>
      </c>
      <c r="P11">
        <v>1.9</v>
      </c>
      <c r="Q11">
        <v>0</v>
      </c>
      <c r="R11">
        <v>2029.19</v>
      </c>
      <c r="S11">
        <v>0</v>
      </c>
      <c r="T11">
        <v>2217.4</v>
      </c>
      <c r="U11">
        <v>154</v>
      </c>
      <c r="V11">
        <v>2277.1799999999998</v>
      </c>
      <c r="W11"/>
      <c r="X11">
        <v>1.55E-4</v>
      </c>
      <c r="Y11">
        <v>1</v>
      </c>
      <c r="Z11"/>
      <c r="AA11" t="s">
        <v>69</v>
      </c>
      <c r="AB11">
        <v>18.8599</v>
      </c>
      <c r="AC11" s="73"/>
      <c r="AD11">
        <v>0</v>
      </c>
      <c r="AE11">
        <v>0</v>
      </c>
      <c r="AF11" s="75">
        <v>43287</v>
      </c>
      <c r="AG11" s="76">
        <v>0.34652777777777777</v>
      </c>
      <c r="AH11" t="s">
        <v>143</v>
      </c>
      <c r="AI11" s="7">
        <f t="shared" si="7"/>
        <v>2018</v>
      </c>
      <c r="AJ11" s="7">
        <f t="shared" si="8"/>
        <v>6</v>
      </c>
      <c r="AK11" s="7">
        <f t="shared" si="9"/>
        <v>7</v>
      </c>
      <c r="AL11" s="21">
        <f t="shared" si="10"/>
        <v>35</v>
      </c>
      <c r="AM11" s="21">
        <v>25</v>
      </c>
      <c r="AN11" s="20">
        <v>18.86</v>
      </c>
      <c r="AO11" s="21">
        <v>100</v>
      </c>
      <c r="AP11" s="21">
        <v>97.256</v>
      </c>
      <c r="AQ11" s="33">
        <v>0.1</v>
      </c>
      <c r="AR11" s="33">
        <v>0.1023</v>
      </c>
      <c r="AS11" s="13">
        <v>50</v>
      </c>
      <c r="AT11" s="13">
        <f t="shared" si="2"/>
        <v>0</v>
      </c>
      <c r="AU11" s="13">
        <f t="shared" si="3"/>
        <v>0</v>
      </c>
      <c r="AV11" s="13">
        <f t="shared" si="11"/>
        <v>1</v>
      </c>
      <c r="AW11" s="13">
        <f t="shared" si="12"/>
        <v>0</v>
      </c>
      <c r="AX11" s="7">
        <v>1</v>
      </c>
      <c r="AY11" s="7">
        <v>1</v>
      </c>
      <c r="AZ11" s="31">
        <f t="shared" si="13"/>
        <v>43258.34652777778</v>
      </c>
      <c r="BA11" s="15">
        <f t="shared" si="14"/>
        <v>1.0233428290522266</v>
      </c>
      <c r="BB11" s="15">
        <f t="shared" si="15"/>
        <v>1.0233428290522266</v>
      </c>
      <c r="BC11" s="16">
        <f t="shared" si="16"/>
        <v>2037.8019831326469</v>
      </c>
      <c r="BD11" s="16">
        <f t="shared" si="17"/>
        <v>2288.786712071319</v>
      </c>
      <c r="BE11" s="14" t="str">
        <f t="shared" si="18"/>
        <v>#N/A</v>
      </c>
      <c r="BF11" s="14" t="str">
        <f t="shared" si="19"/>
        <v>#N/A</v>
      </c>
      <c r="BG11" s="14">
        <f>AVERAGE(BE$8:BE41)</f>
        <v>0.99294908882221777</v>
      </c>
      <c r="BH11" s="14">
        <f>AVERAGE(BF$8:BF41)</f>
        <v>1.0031932028958934</v>
      </c>
      <c r="BI11" s="16">
        <f t="shared" si="5"/>
        <v>2052.2723733497523</v>
      </c>
      <c r="BJ11" s="16">
        <f t="shared" si="5"/>
        <v>2281.5014151454916</v>
      </c>
      <c r="BK11" s="4" t="str">
        <f t="shared" si="6"/>
        <v/>
      </c>
      <c r="BL11" s="4" t="str">
        <f t="shared" si="20"/>
        <v/>
      </c>
      <c r="BM11" s="4"/>
      <c r="BN11" s="4"/>
      <c r="BO11" s="4"/>
      <c r="BP11" s="4"/>
    </row>
    <row r="12" spans="2:69" ht="15" x14ac:dyDescent="0.25">
      <c r="B12" s="1">
        <v>5</v>
      </c>
      <c r="C12" t="s">
        <v>67</v>
      </c>
      <c r="D12" t="s">
        <v>73</v>
      </c>
      <c r="E12">
        <v>666</v>
      </c>
      <c r="F12">
        <v>0</v>
      </c>
      <c r="G12">
        <v>0</v>
      </c>
      <c r="H12">
        <v>0</v>
      </c>
      <c r="I12">
        <v>4</v>
      </c>
      <c r="J12">
        <v>33.433999999999997</v>
      </c>
      <c r="K12">
        <v>187995</v>
      </c>
      <c r="L12">
        <v>12</v>
      </c>
      <c r="M12">
        <v>2014.58</v>
      </c>
      <c r="N12">
        <v>1</v>
      </c>
      <c r="O12">
        <v>50</v>
      </c>
      <c r="P12">
        <v>2.4</v>
      </c>
      <c r="Q12">
        <v>0</v>
      </c>
      <c r="R12">
        <v>2029.19</v>
      </c>
      <c r="S12">
        <v>0</v>
      </c>
      <c r="T12">
        <v>2217.4</v>
      </c>
      <c r="U12">
        <v>154</v>
      </c>
      <c r="V12">
        <v>2213.1999999999998</v>
      </c>
      <c r="W12"/>
      <c r="X12">
        <v>1.4999999999999999E-4</v>
      </c>
      <c r="Y12">
        <v>1</v>
      </c>
      <c r="Z12"/>
      <c r="AA12" t="s">
        <v>69</v>
      </c>
      <c r="AB12">
        <v>18.8599</v>
      </c>
      <c r="AC12" s="73"/>
      <c r="AD12">
        <v>0</v>
      </c>
      <c r="AE12">
        <v>0</v>
      </c>
      <c r="AF12" s="75">
        <v>43287</v>
      </c>
      <c r="AG12" s="76">
        <v>0.3576388888888889</v>
      </c>
      <c r="AH12" t="s">
        <v>143</v>
      </c>
      <c r="AI12" s="7">
        <f t="shared" si="7"/>
        <v>2018</v>
      </c>
      <c r="AJ12" s="7">
        <f t="shared" si="8"/>
        <v>6</v>
      </c>
      <c r="AK12" s="7">
        <f t="shared" si="9"/>
        <v>7</v>
      </c>
      <c r="AL12" s="21">
        <f t="shared" si="10"/>
        <v>33.433999999999997</v>
      </c>
      <c r="AM12" s="21">
        <v>25</v>
      </c>
      <c r="AN12" s="20">
        <v>18.86</v>
      </c>
      <c r="AO12" s="21">
        <v>100</v>
      </c>
      <c r="AP12" s="21">
        <v>97.256</v>
      </c>
      <c r="AQ12" s="33">
        <v>0.1</v>
      </c>
      <c r="AR12" s="33">
        <v>0.1023</v>
      </c>
      <c r="AS12" s="13">
        <v>50</v>
      </c>
      <c r="AT12" s="13">
        <f t="shared" si="2"/>
        <v>1</v>
      </c>
      <c r="AU12" s="13">
        <f t="shared" si="3"/>
        <v>0</v>
      </c>
      <c r="AV12" s="13">
        <f t="shared" si="11"/>
        <v>0</v>
      </c>
      <c r="AW12" s="13">
        <f t="shared" si="12"/>
        <v>0</v>
      </c>
      <c r="AX12" s="7">
        <v>1</v>
      </c>
      <c r="AY12" s="7">
        <v>1</v>
      </c>
      <c r="AZ12" s="31">
        <f t="shared" si="13"/>
        <v>43258.357638888891</v>
      </c>
      <c r="BA12" s="15">
        <f t="shared" si="14"/>
        <v>1.0221598211844867</v>
      </c>
      <c r="BB12" s="15">
        <f t="shared" si="15"/>
        <v>1.0221598211844867</v>
      </c>
      <c r="BC12" s="16">
        <f>(K12-(L12*AS12))/4824.45*(1000/(BB12*AN12))</f>
        <v>2014.8823615471561</v>
      </c>
      <c r="BD12" s="16">
        <f>V12*(AO12/AP12)*(BA12/BB12)*(AQ12/AR12)</f>
        <v>2224.4806081013544</v>
      </c>
      <c r="BE12" s="14">
        <f>IF(AND(AX12=1,AT12=1),BC12/R12,"#N/A")</f>
        <v>0.99294908882221777</v>
      </c>
      <c r="BF12" s="14">
        <f>IF(AND(AY12=1,AT12=1),BD12/T12,"#N/A")</f>
        <v>1.0031932028958934</v>
      </c>
      <c r="BG12" s="15">
        <f>AVERAGE(BE$12:BE$44)</f>
        <v>0.99253314120636604</v>
      </c>
      <c r="BH12" s="15">
        <f>AVERAGE(BF$12:BF$44)</f>
        <v>1.0031252113088547</v>
      </c>
      <c r="BI12" s="16">
        <f>IF(AX12=1,BC12/BG12,"#N/A")</f>
        <v>2030.0403864582136</v>
      </c>
      <c r="BJ12" s="16">
        <f t="shared" si="5"/>
        <v>2217.5502948419603</v>
      </c>
      <c r="BK12" s="4">
        <f t="shared" si="6"/>
        <v>2030.0403864582136</v>
      </c>
      <c r="BL12" s="4">
        <f t="shared" si="20"/>
        <v>2217.5502948419603</v>
      </c>
      <c r="BM12" s="4"/>
      <c r="BN12" s="4"/>
      <c r="BO12" s="4"/>
      <c r="BP12" s="4"/>
    </row>
    <row r="13" spans="2:69" ht="15" x14ac:dyDescent="0.25">
      <c r="B13" s="1">
        <v>6</v>
      </c>
      <c r="C13" t="s">
        <v>67</v>
      </c>
      <c r="D13" t="s">
        <v>74</v>
      </c>
      <c r="E13">
        <v>23</v>
      </c>
      <c r="F13">
        <v>1</v>
      </c>
      <c r="G13">
        <v>18</v>
      </c>
      <c r="H13">
        <v>0</v>
      </c>
      <c r="I13">
        <v>4</v>
      </c>
      <c r="J13">
        <v>31.2</v>
      </c>
      <c r="K13">
        <v>215173</v>
      </c>
      <c r="L13">
        <v>12</v>
      </c>
      <c r="M13">
        <v>2310.5700000000002</v>
      </c>
      <c r="N13">
        <v>1</v>
      </c>
      <c r="O13">
        <v>50</v>
      </c>
      <c r="P13">
        <v>2.9</v>
      </c>
      <c r="Q13">
        <v>0</v>
      </c>
      <c r="R13">
        <v>2029.19</v>
      </c>
      <c r="S13">
        <v>0</v>
      </c>
      <c r="T13">
        <v>2217.4</v>
      </c>
      <c r="U13">
        <v>154</v>
      </c>
      <c r="V13">
        <v>2445.88</v>
      </c>
      <c r="W13"/>
      <c r="X13">
        <v>1.6799999999999999E-4</v>
      </c>
      <c r="Y13">
        <v>1</v>
      </c>
      <c r="Z13"/>
      <c r="AA13" t="s">
        <v>69</v>
      </c>
      <c r="AB13">
        <v>18.8599</v>
      </c>
      <c r="AC13" s="73"/>
      <c r="AD13">
        <v>0</v>
      </c>
      <c r="AE13">
        <v>0</v>
      </c>
      <c r="AF13" s="75">
        <v>43287</v>
      </c>
      <c r="AG13" s="76">
        <v>0.36874999999999997</v>
      </c>
      <c r="AH13" t="s">
        <v>143</v>
      </c>
      <c r="AI13" s="7">
        <f t="shared" si="7"/>
        <v>2018</v>
      </c>
      <c r="AJ13" s="7">
        <f t="shared" si="8"/>
        <v>6</v>
      </c>
      <c r="AK13" s="7">
        <f t="shared" si="9"/>
        <v>7</v>
      </c>
      <c r="AL13" s="21">
        <f t="shared" si="10"/>
        <v>31.2</v>
      </c>
      <c r="AM13" s="21">
        <v>25</v>
      </c>
      <c r="AN13" s="20">
        <v>18.86</v>
      </c>
      <c r="AO13" s="21">
        <v>100</v>
      </c>
      <c r="AP13" s="21">
        <v>97.256</v>
      </c>
      <c r="AQ13" s="33">
        <v>0.1</v>
      </c>
      <c r="AR13" s="33">
        <v>0.1023</v>
      </c>
      <c r="AS13" s="13">
        <v>50</v>
      </c>
      <c r="AT13" s="13">
        <f t="shared" si="2"/>
        <v>0</v>
      </c>
      <c r="AU13" s="13">
        <f t="shared" si="3"/>
        <v>0</v>
      </c>
      <c r="AV13" s="13">
        <f t="shared" si="11"/>
        <v>0</v>
      </c>
      <c r="AW13" s="13">
        <f>IF(SUM(AT13:AV13)=0,1,0)</f>
        <v>1</v>
      </c>
      <c r="AX13" s="7">
        <v>1</v>
      </c>
      <c r="AY13" s="7">
        <v>1</v>
      </c>
      <c r="AZ13" s="31">
        <f t="shared" si="13"/>
        <v>43258.368750000001</v>
      </c>
      <c r="BA13" s="15">
        <f t="shared" si="14"/>
        <v>1.020473964001597</v>
      </c>
      <c r="BB13" s="15">
        <f t="shared" si="15"/>
        <v>1.020473964001597</v>
      </c>
      <c r="BC13" s="16">
        <f t="shared" si="16"/>
        <v>2310.9132690963816</v>
      </c>
      <c r="BD13" s="16">
        <f t="shared" si="17"/>
        <v>2458.3465704603927</v>
      </c>
      <c r="BE13" s="14" t="str">
        <f t="shared" si="18"/>
        <v>#N/A</v>
      </c>
      <c r="BF13" s="14" t="str">
        <f t="shared" si="19"/>
        <v>#N/A</v>
      </c>
      <c r="BG13" s="15">
        <f t="shared" ref="BG13:BG44" si="21">AVERAGE(BE$12:BE$44)</f>
        <v>0.99253314120636604</v>
      </c>
      <c r="BH13" s="15">
        <f t="shared" ref="BH13:BH44" si="22">AVERAGE(BF$12:BF$44)</f>
        <v>1.0031252113088547</v>
      </c>
      <c r="BI13" s="16">
        <f t="shared" si="5"/>
        <v>2328.2983440609364</v>
      </c>
      <c r="BJ13" s="16">
        <f t="shared" si="5"/>
        <v>2450.6876536906084</v>
      </c>
      <c r="BK13" s="4" t="str">
        <f t="shared" si="6"/>
        <v/>
      </c>
      <c r="BL13" s="4" t="str">
        <f t="shared" si="20"/>
        <v/>
      </c>
      <c r="BM13" s="4"/>
      <c r="BN13" s="4"/>
      <c r="BO13" s="4"/>
      <c r="BP13" s="4"/>
    </row>
    <row r="14" spans="2:69" ht="15" x14ac:dyDescent="0.25">
      <c r="B14" s="1">
        <v>7</v>
      </c>
      <c r="C14" t="s">
        <v>67</v>
      </c>
      <c r="D14" t="s">
        <v>75</v>
      </c>
      <c r="E14">
        <v>23</v>
      </c>
      <c r="F14">
        <v>1</v>
      </c>
      <c r="G14">
        <v>18</v>
      </c>
      <c r="H14">
        <v>0</v>
      </c>
      <c r="I14">
        <v>4</v>
      </c>
      <c r="J14">
        <v>33.6</v>
      </c>
      <c r="K14">
        <v>204725</v>
      </c>
      <c r="L14">
        <v>12</v>
      </c>
      <c r="M14">
        <v>2194.17</v>
      </c>
      <c r="N14">
        <v>1</v>
      </c>
      <c r="O14">
        <v>50</v>
      </c>
      <c r="P14">
        <v>3.4</v>
      </c>
      <c r="Q14">
        <v>0</v>
      </c>
      <c r="R14">
        <v>2029.19</v>
      </c>
      <c r="S14">
        <v>0</v>
      </c>
      <c r="T14">
        <v>2217.4</v>
      </c>
      <c r="U14">
        <v>154</v>
      </c>
      <c r="V14">
        <v>2355.83</v>
      </c>
      <c r="W14"/>
      <c r="X14">
        <v>1.7799999999999999E-4</v>
      </c>
      <c r="Y14">
        <v>1</v>
      </c>
      <c r="Z14"/>
      <c r="AA14" t="s">
        <v>69</v>
      </c>
      <c r="AB14">
        <v>18.8599</v>
      </c>
      <c r="AC14" s="73"/>
      <c r="AD14">
        <v>0</v>
      </c>
      <c r="AE14">
        <v>0</v>
      </c>
      <c r="AF14" s="75">
        <v>43287</v>
      </c>
      <c r="AG14" s="76">
        <v>0.37986111111111115</v>
      </c>
      <c r="AH14" t="s">
        <v>143</v>
      </c>
      <c r="AI14" s="7">
        <f t="shared" si="7"/>
        <v>2018</v>
      </c>
      <c r="AJ14" s="7">
        <f t="shared" si="8"/>
        <v>6</v>
      </c>
      <c r="AK14" s="7">
        <f t="shared" si="9"/>
        <v>7</v>
      </c>
      <c r="AL14" s="21">
        <f t="shared" si="10"/>
        <v>33.6</v>
      </c>
      <c r="AM14" s="21">
        <v>25</v>
      </c>
      <c r="AN14" s="20">
        <v>18.86</v>
      </c>
      <c r="AO14" s="21">
        <v>100</v>
      </c>
      <c r="AP14" s="21">
        <v>97.256</v>
      </c>
      <c r="AQ14" s="33">
        <v>0.1</v>
      </c>
      <c r="AR14" s="33">
        <v>0.1023</v>
      </c>
      <c r="AS14" s="13">
        <v>50</v>
      </c>
      <c r="AT14" s="13">
        <f t="shared" si="2"/>
        <v>0</v>
      </c>
      <c r="AU14" s="13">
        <f t="shared" si="3"/>
        <v>0</v>
      </c>
      <c r="AV14" s="13">
        <f t="shared" si="11"/>
        <v>0</v>
      </c>
      <c r="AW14" s="13">
        <f t="shared" si="12"/>
        <v>1</v>
      </c>
      <c r="AX14" s="7">
        <v>1</v>
      </c>
      <c r="AY14" s="7">
        <v>1</v>
      </c>
      <c r="AZ14" s="31">
        <f t="shared" si="13"/>
        <v>43258.379861111112</v>
      </c>
      <c r="BA14" s="15">
        <f t="shared" si="14"/>
        <v>1.022285173552913</v>
      </c>
      <c r="BB14" s="15">
        <f t="shared" si="15"/>
        <v>1.022285173552913</v>
      </c>
      <c r="BC14" s="16">
        <f t="shared" si="16"/>
        <v>2194.4952108089692</v>
      </c>
      <c r="BD14" s="16">
        <f t="shared" si="17"/>
        <v>2367.8375885520582</v>
      </c>
      <c r="BE14" s="14" t="str">
        <f t="shared" si="18"/>
        <v>#N/A</v>
      </c>
      <c r="BF14" s="14" t="str">
        <f t="shared" si="19"/>
        <v>#N/A</v>
      </c>
      <c r="BG14" s="15">
        <f t="shared" si="21"/>
        <v>0.99253314120636604</v>
      </c>
      <c r="BH14" s="15">
        <f t="shared" si="22"/>
        <v>1.0031252113088547</v>
      </c>
      <c r="BI14" s="16">
        <f t="shared" si="5"/>
        <v>2211.0044689708684</v>
      </c>
      <c r="BJ14" s="16">
        <f t="shared" si="5"/>
        <v>2360.4606502338411</v>
      </c>
      <c r="BK14" s="4" t="str">
        <f t="shared" si="6"/>
        <v/>
      </c>
      <c r="BL14" s="4" t="str">
        <f t="shared" si="20"/>
        <v/>
      </c>
      <c r="BM14" s="4"/>
      <c r="BN14" s="4"/>
      <c r="BO14" s="4"/>
      <c r="BP14" s="4"/>
    </row>
    <row r="15" spans="2:69" ht="15" x14ac:dyDescent="0.25">
      <c r="B15" s="1">
        <v>8</v>
      </c>
      <c r="C15" t="s">
        <v>67</v>
      </c>
      <c r="D15" t="s">
        <v>76</v>
      </c>
      <c r="E15">
        <v>23</v>
      </c>
      <c r="F15">
        <v>1</v>
      </c>
      <c r="G15">
        <v>18</v>
      </c>
      <c r="H15">
        <v>0</v>
      </c>
      <c r="I15">
        <v>4</v>
      </c>
      <c r="J15">
        <v>35.299999999999997</v>
      </c>
      <c r="K15">
        <v>198443</v>
      </c>
      <c r="L15">
        <v>12</v>
      </c>
      <c r="M15">
        <v>2123.9699999999998</v>
      </c>
      <c r="N15">
        <v>1</v>
      </c>
      <c r="O15">
        <v>50</v>
      </c>
      <c r="P15">
        <v>3.9</v>
      </c>
      <c r="Q15">
        <v>0</v>
      </c>
      <c r="R15">
        <v>2029.19</v>
      </c>
      <c r="S15">
        <v>0</v>
      </c>
      <c r="T15">
        <v>2217.4</v>
      </c>
      <c r="U15">
        <v>154</v>
      </c>
      <c r="V15">
        <v>2312.11</v>
      </c>
      <c r="W15"/>
      <c r="X15">
        <v>2.12E-4</v>
      </c>
      <c r="Y15">
        <v>1</v>
      </c>
      <c r="Z15"/>
      <c r="AA15" t="s">
        <v>69</v>
      </c>
      <c r="AB15">
        <v>18.8599</v>
      </c>
      <c r="AC15" s="73"/>
      <c r="AD15">
        <v>0</v>
      </c>
      <c r="AE15">
        <v>0</v>
      </c>
      <c r="AF15" s="75">
        <v>43287</v>
      </c>
      <c r="AG15" s="76">
        <v>0.39097222222222222</v>
      </c>
      <c r="AH15" t="s">
        <v>143</v>
      </c>
      <c r="AI15" s="7">
        <f t="shared" si="7"/>
        <v>2018</v>
      </c>
      <c r="AJ15" s="7">
        <f t="shared" si="8"/>
        <v>6</v>
      </c>
      <c r="AK15" s="7">
        <f t="shared" si="9"/>
        <v>7</v>
      </c>
      <c r="AL15" s="21">
        <f t="shared" si="10"/>
        <v>35.299999999999997</v>
      </c>
      <c r="AM15" s="21">
        <v>25</v>
      </c>
      <c r="AN15" s="20">
        <v>18.86</v>
      </c>
      <c r="AO15" s="21">
        <v>100</v>
      </c>
      <c r="AP15" s="21">
        <v>97.256</v>
      </c>
      <c r="AQ15" s="33">
        <v>0.1</v>
      </c>
      <c r="AR15" s="33">
        <v>0.1023</v>
      </c>
      <c r="AS15" s="13">
        <v>50</v>
      </c>
      <c r="AT15" s="13">
        <f t="shared" si="2"/>
        <v>0</v>
      </c>
      <c r="AU15" s="13">
        <f t="shared" si="3"/>
        <v>0</v>
      </c>
      <c r="AV15" s="13">
        <f t="shared" si="11"/>
        <v>0</v>
      </c>
      <c r="AW15" s="13">
        <f t="shared" si="12"/>
        <v>1</v>
      </c>
      <c r="AX15" s="7">
        <v>1</v>
      </c>
      <c r="AY15" s="7">
        <v>1</v>
      </c>
      <c r="AZ15" s="31">
        <f t="shared" si="13"/>
        <v>43258.390972222223</v>
      </c>
      <c r="BA15" s="15">
        <f t="shared" si="14"/>
        <v>1.0235695793584509</v>
      </c>
      <c r="BB15" s="15">
        <f t="shared" si="15"/>
        <v>1.0235695793584509</v>
      </c>
      <c r="BC15" s="16">
        <f t="shared" si="16"/>
        <v>2124.2900775592066</v>
      </c>
      <c r="BD15" s="16">
        <f t="shared" si="17"/>
        <v>2323.89474914026</v>
      </c>
      <c r="BE15" s="14" t="str">
        <f t="shared" si="18"/>
        <v>#N/A</v>
      </c>
      <c r="BF15" s="14" t="str">
        <f t="shared" si="19"/>
        <v>#N/A</v>
      </c>
      <c r="BG15" s="15">
        <f t="shared" si="21"/>
        <v>0.99253314120636604</v>
      </c>
      <c r="BH15" s="15">
        <f t="shared" si="22"/>
        <v>1.0031252113088547</v>
      </c>
      <c r="BI15" s="16">
        <f t="shared" si="5"/>
        <v>2140.2711802421591</v>
      </c>
      <c r="BJ15" s="16">
        <f t="shared" si="5"/>
        <v>2316.6547136305103</v>
      </c>
      <c r="BK15" s="4" t="str">
        <f t="shared" si="6"/>
        <v/>
      </c>
      <c r="BL15" s="4" t="str">
        <f t="shared" si="20"/>
        <v/>
      </c>
      <c r="BM15" s="4"/>
      <c r="BN15" s="4"/>
      <c r="BO15" s="4"/>
      <c r="BP15" s="4"/>
    </row>
    <row r="16" spans="2:69" ht="15" x14ac:dyDescent="0.25">
      <c r="B16" s="1">
        <v>9</v>
      </c>
      <c r="C16" t="s">
        <v>67</v>
      </c>
      <c r="D16" t="s">
        <v>77</v>
      </c>
      <c r="E16">
        <v>23</v>
      </c>
      <c r="F16">
        <v>1</v>
      </c>
      <c r="G16">
        <v>18</v>
      </c>
      <c r="H16">
        <v>0</v>
      </c>
      <c r="I16">
        <v>4</v>
      </c>
      <c r="J16">
        <v>32.5</v>
      </c>
      <c r="K16">
        <v>208428</v>
      </c>
      <c r="L16">
        <v>12</v>
      </c>
      <c r="M16">
        <v>2235.79</v>
      </c>
      <c r="N16">
        <v>1</v>
      </c>
      <c r="O16">
        <v>50</v>
      </c>
      <c r="P16">
        <v>4.4000000000000004</v>
      </c>
      <c r="Q16">
        <v>0</v>
      </c>
      <c r="R16">
        <v>2029.19</v>
      </c>
      <c r="S16">
        <v>0</v>
      </c>
      <c r="T16">
        <v>2217.4</v>
      </c>
      <c r="U16">
        <v>154</v>
      </c>
      <c r="V16">
        <v>2399.2399999999998</v>
      </c>
      <c r="W16"/>
      <c r="X16">
        <v>2.0100000000000001E-4</v>
      </c>
      <c r="Y16">
        <v>1</v>
      </c>
      <c r="Z16"/>
      <c r="AA16" t="s">
        <v>69</v>
      </c>
      <c r="AB16">
        <v>18.8599</v>
      </c>
      <c r="AC16" s="73"/>
      <c r="AD16">
        <v>0</v>
      </c>
      <c r="AE16">
        <v>0</v>
      </c>
      <c r="AF16" s="75">
        <v>43287</v>
      </c>
      <c r="AG16" s="76">
        <v>0.40277777777777773</v>
      </c>
      <c r="AH16" t="s">
        <v>143</v>
      </c>
      <c r="AI16" s="7">
        <f t="shared" si="7"/>
        <v>2018</v>
      </c>
      <c r="AJ16" s="7">
        <f t="shared" si="8"/>
        <v>6</v>
      </c>
      <c r="AK16" s="7">
        <f t="shared" si="9"/>
        <v>7</v>
      </c>
      <c r="AL16" s="21">
        <f t="shared" si="10"/>
        <v>32.5</v>
      </c>
      <c r="AM16" s="21">
        <v>25</v>
      </c>
      <c r="AN16" s="20">
        <v>18.86</v>
      </c>
      <c r="AO16" s="21">
        <v>100</v>
      </c>
      <c r="AP16" s="21">
        <v>97.256</v>
      </c>
      <c r="AQ16" s="33">
        <v>0.1</v>
      </c>
      <c r="AR16" s="33">
        <v>0.1023</v>
      </c>
      <c r="AS16" s="13">
        <v>50</v>
      </c>
      <c r="AT16" s="13">
        <f t="shared" si="2"/>
        <v>0</v>
      </c>
      <c r="AU16" s="13">
        <f t="shared" si="3"/>
        <v>0</v>
      </c>
      <c r="AV16" s="13">
        <f t="shared" si="11"/>
        <v>0</v>
      </c>
      <c r="AW16" s="13">
        <f t="shared" si="12"/>
        <v>1</v>
      </c>
      <c r="AX16" s="7">
        <v>1</v>
      </c>
      <c r="AY16" s="7">
        <v>1</v>
      </c>
      <c r="AZ16" s="31">
        <f t="shared" si="13"/>
        <v>43258.402777777781</v>
      </c>
      <c r="BA16" s="15">
        <f t="shared" si="14"/>
        <v>1.0214547406438903</v>
      </c>
      <c r="BB16" s="15">
        <f t="shared" si="15"/>
        <v>1.0214547406438903</v>
      </c>
      <c r="BC16" s="16">
        <f t="shared" si="16"/>
        <v>2236.1216771448885</v>
      </c>
      <c r="BD16" s="16">
        <f t="shared" si="17"/>
        <v>2411.4688479039824</v>
      </c>
      <c r="BE16" s="14" t="str">
        <f t="shared" si="18"/>
        <v>#N/A</v>
      </c>
      <c r="BF16" s="14" t="str">
        <f t="shared" si="19"/>
        <v>#N/A</v>
      </c>
      <c r="BG16" s="15">
        <f t="shared" si="21"/>
        <v>0.99253314120636604</v>
      </c>
      <c r="BH16" s="15">
        <f t="shared" si="22"/>
        <v>1.0031252113088547</v>
      </c>
      <c r="BI16" s="16">
        <f t="shared" si="5"/>
        <v>2252.9440925539407</v>
      </c>
      <c r="BJ16" s="16">
        <f t="shared" si="5"/>
        <v>2403.9559774971194</v>
      </c>
      <c r="BK16" s="4" t="str">
        <f t="shared" si="6"/>
        <v/>
      </c>
      <c r="BL16" s="4" t="str">
        <f t="shared" si="20"/>
        <v/>
      </c>
      <c r="BM16" s="4"/>
      <c r="BN16" s="4"/>
      <c r="BO16" s="4"/>
      <c r="BP16" s="4"/>
    </row>
    <row r="17" spans="2:68" ht="15" x14ac:dyDescent="0.25">
      <c r="B17" s="1">
        <v>10</v>
      </c>
      <c r="C17" t="s">
        <v>67</v>
      </c>
      <c r="D17" t="s">
        <v>78</v>
      </c>
      <c r="E17">
        <v>23</v>
      </c>
      <c r="F17">
        <v>1</v>
      </c>
      <c r="G17">
        <v>18</v>
      </c>
      <c r="H17">
        <v>0</v>
      </c>
      <c r="I17">
        <v>4</v>
      </c>
      <c r="J17">
        <v>30</v>
      </c>
      <c r="K17">
        <v>209403</v>
      </c>
      <c r="L17">
        <v>12</v>
      </c>
      <c r="M17">
        <v>2250.44</v>
      </c>
      <c r="N17">
        <v>1</v>
      </c>
      <c r="O17">
        <v>50</v>
      </c>
      <c r="P17">
        <v>4.9000000000000004</v>
      </c>
      <c r="Q17">
        <v>0</v>
      </c>
      <c r="R17">
        <v>2029.19</v>
      </c>
      <c r="S17">
        <v>0</v>
      </c>
      <c r="T17">
        <v>2217.4</v>
      </c>
      <c r="U17">
        <v>154</v>
      </c>
      <c r="V17">
        <v>2382.25</v>
      </c>
      <c r="W17"/>
      <c r="X17">
        <v>1.4200000000000001E-4</v>
      </c>
      <c r="Y17">
        <v>1</v>
      </c>
      <c r="Z17"/>
      <c r="AA17" t="s">
        <v>69</v>
      </c>
      <c r="AB17">
        <v>18.8599</v>
      </c>
      <c r="AC17" s="73"/>
      <c r="AD17">
        <v>0</v>
      </c>
      <c r="AE17">
        <v>0</v>
      </c>
      <c r="AF17" s="75">
        <v>43287</v>
      </c>
      <c r="AG17" s="76">
        <v>0.4145833333333333</v>
      </c>
      <c r="AH17" t="s">
        <v>143</v>
      </c>
      <c r="AI17" s="7">
        <f t="shared" si="7"/>
        <v>2018</v>
      </c>
      <c r="AJ17" s="7">
        <f t="shared" si="8"/>
        <v>6</v>
      </c>
      <c r="AK17" s="7">
        <f t="shared" si="9"/>
        <v>7</v>
      </c>
      <c r="AL17" s="21">
        <f t="shared" si="10"/>
        <v>30</v>
      </c>
      <c r="AM17" s="21">
        <v>25</v>
      </c>
      <c r="AN17" s="20">
        <v>18.86</v>
      </c>
      <c r="AO17" s="21">
        <v>100</v>
      </c>
      <c r="AP17" s="21">
        <v>97.256</v>
      </c>
      <c r="AQ17" s="33">
        <v>0.1</v>
      </c>
      <c r="AR17" s="33">
        <v>0.1023</v>
      </c>
      <c r="AS17" s="13">
        <v>50</v>
      </c>
      <c r="AT17" s="13">
        <f t="shared" si="2"/>
        <v>0</v>
      </c>
      <c r="AU17" s="13">
        <f t="shared" si="3"/>
        <v>0</v>
      </c>
      <c r="AV17" s="13">
        <f t="shared" si="11"/>
        <v>0</v>
      </c>
      <c r="AW17" s="13">
        <f t="shared" si="12"/>
        <v>1</v>
      </c>
      <c r="AX17" s="7">
        <v>1</v>
      </c>
      <c r="AY17" s="7">
        <v>1</v>
      </c>
      <c r="AZ17" s="31">
        <f t="shared" si="13"/>
        <v>43258.414583333331</v>
      </c>
      <c r="BA17" s="15">
        <f t="shared" si="14"/>
        <v>1.0195692352038597</v>
      </c>
      <c r="BB17" s="15">
        <f t="shared" si="15"/>
        <v>1.0195692352038597</v>
      </c>
      <c r="BC17" s="16">
        <f t="shared" si="16"/>
        <v>2250.7668676028375</v>
      </c>
      <c r="BD17" s="16">
        <f t="shared" si="17"/>
        <v>2394.3922504289953</v>
      </c>
      <c r="BE17" s="14" t="str">
        <f t="shared" si="18"/>
        <v>#N/A</v>
      </c>
      <c r="BF17" s="14" t="str">
        <f>IF(AND(AY17=1,AT17=1),BD17/T17,"#N/A")</f>
        <v>#N/A</v>
      </c>
      <c r="BG17" s="15">
        <f t="shared" si="21"/>
        <v>0.99253314120636604</v>
      </c>
      <c r="BH17" s="15">
        <f t="shared" si="22"/>
        <v>1.0031252113088547</v>
      </c>
      <c r="BI17" s="16">
        <f t="shared" si="5"/>
        <v>2267.6994592514684</v>
      </c>
      <c r="BJ17" s="16">
        <f t="shared" si="5"/>
        <v>2386.9325817310955</v>
      </c>
      <c r="BK17" s="4" t="str">
        <f t="shared" si="6"/>
        <v/>
      </c>
      <c r="BL17" s="4" t="str">
        <f t="shared" si="20"/>
        <v/>
      </c>
      <c r="BM17" s="4"/>
      <c r="BN17" s="4"/>
      <c r="BO17" s="4"/>
      <c r="BP17" s="4"/>
    </row>
    <row r="18" spans="2:68" ht="15" x14ac:dyDescent="0.25">
      <c r="B18" s="1">
        <v>11</v>
      </c>
      <c r="C18" t="s">
        <v>67</v>
      </c>
      <c r="D18" t="s">
        <v>79</v>
      </c>
      <c r="E18">
        <v>23</v>
      </c>
      <c r="F18">
        <v>1</v>
      </c>
      <c r="G18">
        <v>18</v>
      </c>
      <c r="H18">
        <v>0</v>
      </c>
      <c r="I18">
        <v>4</v>
      </c>
      <c r="J18">
        <v>30.1</v>
      </c>
      <c r="K18">
        <v>213324</v>
      </c>
      <c r="L18">
        <v>12</v>
      </c>
      <c r="M18">
        <v>2292.5300000000002</v>
      </c>
      <c r="N18">
        <v>1</v>
      </c>
      <c r="O18">
        <v>50</v>
      </c>
      <c r="P18">
        <v>5.5</v>
      </c>
      <c r="Q18">
        <v>0</v>
      </c>
      <c r="R18">
        <v>2029.19</v>
      </c>
      <c r="S18">
        <v>0</v>
      </c>
      <c r="T18">
        <v>2217.4</v>
      </c>
      <c r="U18">
        <v>154</v>
      </c>
      <c r="V18">
        <v>2403.63</v>
      </c>
      <c r="W18"/>
      <c r="X18">
        <v>2.2100000000000001E-4</v>
      </c>
      <c r="Y18">
        <v>1</v>
      </c>
      <c r="Z18"/>
      <c r="AA18" t="s">
        <v>69</v>
      </c>
      <c r="AB18">
        <v>18.8599</v>
      </c>
      <c r="AC18" s="73"/>
      <c r="AD18">
        <v>0</v>
      </c>
      <c r="AE18">
        <v>0</v>
      </c>
      <c r="AF18" s="75">
        <v>43287</v>
      </c>
      <c r="AG18" s="76">
        <v>0.42569444444444443</v>
      </c>
      <c r="AH18" t="s">
        <v>143</v>
      </c>
      <c r="AI18" s="7">
        <f t="shared" si="7"/>
        <v>2018</v>
      </c>
      <c r="AJ18" s="7">
        <f t="shared" si="8"/>
        <v>6</v>
      </c>
      <c r="AK18" s="7">
        <f t="shared" si="9"/>
        <v>7</v>
      </c>
      <c r="AL18" s="21">
        <f t="shared" si="10"/>
        <v>30.1</v>
      </c>
      <c r="AM18" s="21">
        <v>25</v>
      </c>
      <c r="AN18" s="20">
        <v>18.86</v>
      </c>
      <c r="AO18" s="21">
        <v>100</v>
      </c>
      <c r="AP18" s="21">
        <v>97.256</v>
      </c>
      <c r="AQ18" s="33">
        <v>0.1</v>
      </c>
      <c r="AR18" s="33">
        <v>0.1023</v>
      </c>
      <c r="AS18" s="13">
        <v>50</v>
      </c>
      <c r="AT18" s="13">
        <f t="shared" si="2"/>
        <v>0</v>
      </c>
      <c r="AU18" s="13">
        <f t="shared" si="3"/>
        <v>0</v>
      </c>
      <c r="AV18" s="13">
        <f t="shared" si="11"/>
        <v>0</v>
      </c>
      <c r="AW18" s="13">
        <f t="shared" si="12"/>
        <v>1</v>
      </c>
      <c r="AX18" s="7">
        <v>1</v>
      </c>
      <c r="AY18" s="7">
        <v>1</v>
      </c>
      <c r="AZ18" s="31">
        <f t="shared" si="13"/>
        <v>43258.425694444442</v>
      </c>
      <c r="BA18" s="15">
        <f>(999.842594-0.00909529*25^2-0.000001120083*25^4+0.824493*J18+0.000076438*25^2*J18+0.0000000053875*25^4*J18+0.00010227*25*J18^1.5+0.000483147*J18^2+0.06793*25+0.0001001685*25^3+0.000000006536332*25^5-0.0040899*25*J18-0.00000082467*25^3*J18-0.00572466*J18^1.5-0.0000016546*25^2*J18^1.5)/1000</f>
        <v>1.0196446075452976</v>
      </c>
      <c r="BB18" s="15">
        <f>(999.842594-0.00909529*AM18^2-0.000001120083*AM18^4+0.824493*AL18+0.000076438*AM18^2*AL18+0.0000000053875*AM18^4*AL18+0.00010227*AM18*AL18^1.5+0.000483147*AL18^2+0.06793*AM18+0.0001001685*AM18^3+0.000000006536332*AM18^5-0.0040899*AM18*AL18-0.00000082467*AM18^3*AL18-0.00572466*AL18^1.5-0.0000016546*AM18^2*AL18^1.5)/1000</f>
        <v>1.0196446075452976</v>
      </c>
      <c r="BC18" s="16">
        <f t="shared" si="16"/>
        <v>2292.863314847204</v>
      </c>
      <c r="BD18" s="16">
        <f t="shared" si="17"/>
        <v>2415.8812235905748</v>
      </c>
      <c r="BE18" s="14" t="str">
        <f t="shared" si="18"/>
        <v>#N/A</v>
      </c>
      <c r="BF18" s="14" t="str">
        <f t="shared" si="19"/>
        <v>#N/A</v>
      </c>
      <c r="BG18" s="15">
        <f t="shared" si="21"/>
        <v>0.99253314120636604</v>
      </c>
      <c r="BH18" s="15">
        <f t="shared" si="22"/>
        <v>1.0031252113088547</v>
      </c>
      <c r="BI18" s="16">
        <f t="shared" si="5"/>
        <v>2310.1125994245017</v>
      </c>
      <c r="BJ18" s="16">
        <f t="shared" si="5"/>
        <v>2408.3546065384885</v>
      </c>
      <c r="BK18" s="4" t="str">
        <f t="shared" si="6"/>
        <v/>
      </c>
      <c r="BL18" s="4" t="str">
        <f t="shared" si="20"/>
        <v/>
      </c>
      <c r="BM18" s="4"/>
      <c r="BN18" s="4"/>
      <c r="BO18" s="4"/>
      <c r="BP18" s="4"/>
    </row>
    <row r="19" spans="2:68" ht="15" x14ac:dyDescent="0.25">
      <c r="B19" s="1">
        <v>12</v>
      </c>
      <c r="C19" t="s">
        <v>67</v>
      </c>
      <c r="D19" t="s">
        <v>80</v>
      </c>
      <c r="E19">
        <v>22</v>
      </c>
      <c r="F19">
        <v>1</v>
      </c>
      <c r="G19">
        <v>18</v>
      </c>
      <c r="H19">
        <v>0</v>
      </c>
      <c r="I19">
        <v>4</v>
      </c>
      <c r="J19">
        <v>25.6</v>
      </c>
      <c r="K19">
        <v>210806</v>
      </c>
      <c r="L19">
        <v>12</v>
      </c>
      <c r="M19">
        <v>2272.9499999999998</v>
      </c>
      <c r="N19">
        <v>1</v>
      </c>
      <c r="O19">
        <v>50</v>
      </c>
      <c r="P19">
        <v>6</v>
      </c>
      <c r="Q19">
        <v>0</v>
      </c>
      <c r="R19">
        <v>2029.19</v>
      </c>
      <c r="S19">
        <v>0</v>
      </c>
      <c r="T19">
        <v>2217.4</v>
      </c>
      <c r="U19">
        <v>154</v>
      </c>
      <c r="V19">
        <v>2387.52</v>
      </c>
      <c r="W19"/>
      <c r="X19">
        <v>1.16E-4</v>
      </c>
      <c r="Y19">
        <v>1</v>
      </c>
      <c r="Z19"/>
      <c r="AA19" t="s">
        <v>69</v>
      </c>
      <c r="AB19">
        <v>18.8599</v>
      </c>
      <c r="AC19" s="73"/>
      <c r="AD19">
        <v>0</v>
      </c>
      <c r="AE19">
        <v>0</v>
      </c>
      <c r="AF19" s="75">
        <v>43287</v>
      </c>
      <c r="AG19" s="76">
        <v>0.4368055555555555</v>
      </c>
      <c r="AH19" t="s">
        <v>143</v>
      </c>
      <c r="AI19" s="7">
        <f t="shared" si="7"/>
        <v>2018</v>
      </c>
      <c r="AJ19" s="7">
        <f t="shared" si="8"/>
        <v>6</v>
      </c>
      <c r="AK19" s="7">
        <f t="shared" si="9"/>
        <v>7</v>
      </c>
      <c r="AL19" s="21">
        <f t="shared" si="10"/>
        <v>25.6</v>
      </c>
      <c r="AM19" s="21">
        <v>25</v>
      </c>
      <c r="AN19" s="20">
        <v>18.86</v>
      </c>
      <c r="AO19" s="21">
        <v>100</v>
      </c>
      <c r="AP19" s="21">
        <v>97.256</v>
      </c>
      <c r="AQ19" s="33">
        <v>0.1</v>
      </c>
      <c r="AR19" s="33">
        <v>0.1023</v>
      </c>
      <c r="AS19" s="13">
        <v>50</v>
      </c>
      <c r="AT19" s="13">
        <f t="shared" si="2"/>
        <v>0</v>
      </c>
      <c r="AU19" s="13">
        <f t="shared" si="3"/>
        <v>0</v>
      </c>
      <c r="AV19" s="13">
        <f t="shared" si="11"/>
        <v>0</v>
      </c>
      <c r="AW19" s="13">
        <f t="shared" si="12"/>
        <v>1</v>
      </c>
      <c r="AX19" s="7">
        <v>1</v>
      </c>
      <c r="AY19" s="7">
        <v>1</v>
      </c>
      <c r="AZ19" s="31">
        <f t="shared" si="13"/>
        <v>43258.436805555553</v>
      </c>
      <c r="BA19" s="15">
        <f t="shared" si="14"/>
        <v>1.0162565779880712</v>
      </c>
      <c r="BB19" s="15">
        <f t="shared" si="15"/>
        <v>1.0162565779880712</v>
      </c>
      <c r="BC19" s="16">
        <f t="shared" si="16"/>
        <v>2273.2763837872117</v>
      </c>
      <c r="BD19" s="16">
        <f t="shared" si="17"/>
        <v>2399.6891114468399</v>
      </c>
      <c r="BE19" s="14" t="str">
        <f t="shared" si="18"/>
        <v>#N/A</v>
      </c>
      <c r="BF19" s="14" t="str">
        <f t="shared" si="19"/>
        <v>#N/A</v>
      </c>
      <c r="BG19" s="15">
        <f t="shared" si="21"/>
        <v>0.99253314120636604</v>
      </c>
      <c r="BH19" s="15">
        <f t="shared" si="22"/>
        <v>1.0031252113088547</v>
      </c>
      <c r="BI19" s="16">
        <f t="shared" si="5"/>
        <v>2290.3783152511937</v>
      </c>
      <c r="BJ19" s="16">
        <f t="shared" si="5"/>
        <v>2392.2129405119636</v>
      </c>
      <c r="BK19" s="4" t="str">
        <f t="shared" si="6"/>
        <v/>
      </c>
      <c r="BL19" s="4" t="str">
        <f t="shared" si="20"/>
        <v/>
      </c>
    </row>
    <row r="20" spans="2:68" ht="15" x14ac:dyDescent="0.25">
      <c r="B20" s="1">
        <v>13</v>
      </c>
      <c r="C20" t="s">
        <v>67</v>
      </c>
      <c r="D20" t="s">
        <v>81</v>
      </c>
      <c r="E20">
        <v>22</v>
      </c>
      <c r="F20">
        <v>1</v>
      </c>
      <c r="G20">
        <v>18</v>
      </c>
      <c r="H20">
        <v>0</v>
      </c>
      <c r="I20">
        <v>4</v>
      </c>
      <c r="J20">
        <v>28.6</v>
      </c>
      <c r="K20">
        <v>205696</v>
      </c>
      <c r="L20">
        <v>12</v>
      </c>
      <c r="M20">
        <v>2212.77</v>
      </c>
      <c r="N20">
        <v>1</v>
      </c>
      <c r="O20">
        <v>50</v>
      </c>
      <c r="P20">
        <v>6.5</v>
      </c>
      <c r="Q20">
        <v>0</v>
      </c>
      <c r="R20">
        <v>2029.19</v>
      </c>
      <c r="S20">
        <v>0</v>
      </c>
      <c r="T20">
        <v>2217.4</v>
      </c>
      <c r="U20">
        <v>154</v>
      </c>
      <c r="V20">
        <v>2342.84</v>
      </c>
      <c r="W20"/>
      <c r="X20">
        <v>1.9900000000000001E-4</v>
      </c>
      <c r="Y20">
        <v>1</v>
      </c>
      <c r="Z20"/>
      <c r="AA20" t="s">
        <v>69</v>
      </c>
      <c r="AB20">
        <v>18.8599</v>
      </c>
      <c r="AC20" s="73"/>
      <c r="AD20">
        <v>0</v>
      </c>
      <c r="AE20">
        <v>0</v>
      </c>
      <c r="AF20" s="75">
        <v>43287</v>
      </c>
      <c r="AG20" s="76">
        <v>0.44791666666666669</v>
      </c>
      <c r="AH20" t="s">
        <v>143</v>
      </c>
      <c r="AI20" s="7">
        <f t="shared" si="7"/>
        <v>2018</v>
      </c>
      <c r="AJ20" s="7">
        <f t="shared" si="8"/>
        <v>6</v>
      </c>
      <c r="AK20" s="7">
        <f t="shared" si="9"/>
        <v>7</v>
      </c>
      <c r="AL20" s="21">
        <f t="shared" si="10"/>
        <v>28.6</v>
      </c>
      <c r="AM20" s="21">
        <v>25</v>
      </c>
      <c r="AN20" s="20">
        <v>18.86</v>
      </c>
      <c r="AO20" s="21">
        <v>100</v>
      </c>
      <c r="AP20" s="21">
        <v>97.256</v>
      </c>
      <c r="AQ20" s="33">
        <v>0.1</v>
      </c>
      <c r="AR20" s="33">
        <v>0.1023</v>
      </c>
      <c r="AS20" s="13">
        <v>50</v>
      </c>
      <c r="AT20" s="13">
        <f t="shared" si="2"/>
        <v>0</v>
      </c>
      <c r="AU20" s="13">
        <f t="shared" si="3"/>
        <v>0</v>
      </c>
      <c r="AV20" s="13">
        <f t="shared" si="11"/>
        <v>0</v>
      </c>
      <c r="AW20" s="13">
        <f t="shared" si="12"/>
        <v>1</v>
      </c>
      <c r="AX20" s="7">
        <v>1</v>
      </c>
      <c r="AY20" s="7">
        <v>1</v>
      </c>
      <c r="AZ20" s="31">
        <f t="shared" si="13"/>
        <v>43258.447916666664</v>
      </c>
      <c r="BA20" s="15">
        <f t="shared" si="14"/>
        <v>1.0185144284337488</v>
      </c>
      <c r="BB20" s="15">
        <f t="shared" si="15"/>
        <v>1.0185144284337488</v>
      </c>
      <c r="BC20" s="16">
        <f t="shared" si="16"/>
        <v>2213.0972907868781</v>
      </c>
      <c r="BD20" s="16">
        <f t="shared" si="17"/>
        <v>2354.7813789464026</v>
      </c>
      <c r="BE20" s="14" t="str">
        <f>IF(AND(AX20=1,AT20=1),BC20/R20,"#N/A")</f>
        <v>#N/A</v>
      </c>
      <c r="BF20" s="14" t="str">
        <f>IF(AND(AY20=1,AT20=1),BD20/T20,"#N/A")</f>
        <v>#N/A</v>
      </c>
      <c r="BG20" s="15">
        <f t="shared" si="21"/>
        <v>0.99253314120636604</v>
      </c>
      <c r="BH20" s="15">
        <f t="shared" si="22"/>
        <v>1.0031252113088547</v>
      </c>
      <c r="BI20" s="16">
        <f t="shared" si="5"/>
        <v>2229.7464929956773</v>
      </c>
      <c r="BJ20" s="16">
        <f t="shared" si="5"/>
        <v>2347.4451169200884</v>
      </c>
      <c r="BK20" s="4" t="str">
        <f>IF(AND(AX20=1,AT20=1),BI20,"")</f>
        <v/>
      </c>
      <c r="BL20" s="4" t="str">
        <f>IF(AND(AY20=1,AT20=1),BJ20,"")</f>
        <v/>
      </c>
    </row>
    <row r="21" spans="2:68" ht="15" x14ac:dyDescent="0.25">
      <c r="B21" s="1">
        <v>14</v>
      </c>
      <c r="C21" t="s">
        <v>67</v>
      </c>
      <c r="D21" t="s">
        <v>82</v>
      </c>
      <c r="E21">
        <v>22</v>
      </c>
      <c r="F21">
        <v>1</v>
      </c>
      <c r="G21">
        <v>18</v>
      </c>
      <c r="H21">
        <v>0</v>
      </c>
      <c r="I21">
        <v>4</v>
      </c>
      <c r="J21">
        <v>31.5</v>
      </c>
      <c r="K21">
        <v>203485</v>
      </c>
      <c r="L21">
        <v>12</v>
      </c>
      <c r="M21">
        <v>2184.23</v>
      </c>
      <c r="N21">
        <v>1</v>
      </c>
      <c r="O21">
        <v>50</v>
      </c>
      <c r="P21">
        <v>7</v>
      </c>
      <c r="Q21">
        <v>0</v>
      </c>
      <c r="R21">
        <v>2029.19</v>
      </c>
      <c r="S21">
        <v>0</v>
      </c>
      <c r="T21">
        <v>2217.4</v>
      </c>
      <c r="U21">
        <v>154</v>
      </c>
      <c r="V21">
        <v>2342.06</v>
      </c>
      <c r="W21"/>
      <c r="X21">
        <v>1.9599999999999999E-4</v>
      </c>
      <c r="Y21">
        <v>1</v>
      </c>
      <c r="Z21"/>
      <c r="AA21" t="s">
        <v>69</v>
      </c>
      <c r="AB21">
        <v>18.8599</v>
      </c>
      <c r="AC21" s="73"/>
      <c r="AD21">
        <v>0</v>
      </c>
      <c r="AE21">
        <v>0</v>
      </c>
      <c r="AF21" s="75">
        <v>43287</v>
      </c>
      <c r="AG21" s="76">
        <v>0.45902777777777781</v>
      </c>
      <c r="AH21" t="s">
        <v>143</v>
      </c>
      <c r="AI21" s="7">
        <f t="shared" si="7"/>
        <v>2018</v>
      </c>
      <c r="AJ21" s="7">
        <f t="shared" si="8"/>
        <v>6</v>
      </c>
      <c r="AK21" s="7">
        <f t="shared" si="9"/>
        <v>7</v>
      </c>
      <c r="AL21" s="21">
        <f t="shared" si="10"/>
        <v>31.5</v>
      </c>
      <c r="AM21" s="21">
        <v>25</v>
      </c>
      <c r="AN21" s="20">
        <v>18.86</v>
      </c>
      <c r="AO21" s="21">
        <v>100</v>
      </c>
      <c r="AP21" s="21">
        <v>97.256</v>
      </c>
      <c r="AQ21" s="33">
        <v>0.1</v>
      </c>
      <c r="AR21" s="33">
        <v>0.1023</v>
      </c>
      <c r="AS21" s="13">
        <v>50</v>
      </c>
      <c r="AT21" s="13">
        <f t="shared" si="2"/>
        <v>0</v>
      </c>
      <c r="AU21" s="13">
        <f t="shared" si="3"/>
        <v>0</v>
      </c>
      <c r="AV21" s="13">
        <f t="shared" si="11"/>
        <v>0</v>
      </c>
      <c r="AW21" s="13">
        <f t="shared" si="12"/>
        <v>1</v>
      </c>
      <c r="AX21" s="7">
        <v>1</v>
      </c>
      <c r="AY21" s="7">
        <v>1</v>
      </c>
      <c r="AZ21" s="31">
        <f t="shared" si="13"/>
        <v>43258.459027777775</v>
      </c>
      <c r="BA21" s="15">
        <f t="shared" si="14"/>
        <v>1.0207002360490494</v>
      </c>
      <c r="BB21" s="15">
        <f t="shared" si="15"/>
        <v>1.0207002360490494</v>
      </c>
      <c r="BC21" s="16">
        <f t="shared" si="16"/>
        <v>2184.5511901966124</v>
      </c>
      <c r="BD21" s="16">
        <f t="shared" si="17"/>
        <v>2353.9974033118829</v>
      </c>
      <c r="BE21" s="14" t="str">
        <f t="shared" si="18"/>
        <v>#N/A</v>
      </c>
      <c r="BF21" s="14" t="str">
        <f t="shared" si="19"/>
        <v>#N/A</v>
      </c>
      <c r="BG21" s="15">
        <f t="shared" si="21"/>
        <v>0.99253314120636604</v>
      </c>
      <c r="BH21" s="15">
        <f t="shared" si="22"/>
        <v>1.0031252113088547</v>
      </c>
      <c r="BI21" s="16">
        <f t="shared" si="5"/>
        <v>2200.9856391711191</v>
      </c>
      <c r="BJ21" s="16">
        <f t="shared" si="5"/>
        <v>2346.6635837418953</v>
      </c>
      <c r="BK21" s="4" t="str">
        <f>IF(AND(AX21=1,AT21=1),BI21,"")</f>
        <v/>
      </c>
      <c r="BL21" s="4" t="str">
        <f t="shared" ref="BL21:BL84" si="23">IF(AND(AY21=1,AT21=1),BJ21,"")</f>
        <v/>
      </c>
      <c r="BM21" s="4"/>
      <c r="BN21" s="4"/>
      <c r="BO21" s="4"/>
      <c r="BP21" s="4"/>
    </row>
    <row r="22" spans="2:68" ht="15" x14ac:dyDescent="0.25">
      <c r="B22" s="1">
        <v>15</v>
      </c>
      <c r="C22" t="s">
        <v>67</v>
      </c>
      <c r="D22" t="s">
        <v>83</v>
      </c>
      <c r="E22">
        <v>22</v>
      </c>
      <c r="F22">
        <v>1</v>
      </c>
      <c r="G22">
        <v>18</v>
      </c>
      <c r="H22">
        <v>0</v>
      </c>
      <c r="I22">
        <v>4</v>
      </c>
      <c r="J22">
        <v>35.200000000000003</v>
      </c>
      <c r="K22">
        <v>199127</v>
      </c>
      <c r="L22">
        <v>12</v>
      </c>
      <c r="M22">
        <v>2131.4699999999998</v>
      </c>
      <c r="N22">
        <v>1</v>
      </c>
      <c r="O22">
        <v>50</v>
      </c>
      <c r="P22">
        <v>7.5</v>
      </c>
      <c r="Q22">
        <v>0</v>
      </c>
      <c r="R22">
        <v>2029.19</v>
      </c>
      <c r="S22">
        <v>0</v>
      </c>
      <c r="T22">
        <v>2217.4</v>
      </c>
      <c r="U22">
        <v>154</v>
      </c>
      <c r="V22">
        <v>2317.42</v>
      </c>
      <c r="W22"/>
      <c r="X22">
        <v>2.43E-4</v>
      </c>
      <c r="Y22">
        <v>1</v>
      </c>
      <c r="Z22"/>
      <c r="AA22" t="s">
        <v>69</v>
      </c>
      <c r="AB22">
        <v>18.8599</v>
      </c>
      <c r="AC22" s="73"/>
      <c r="AD22">
        <v>0</v>
      </c>
      <c r="AE22">
        <v>0</v>
      </c>
      <c r="AF22" s="75">
        <v>43287</v>
      </c>
      <c r="AG22" s="76">
        <v>0.47013888888888888</v>
      </c>
      <c r="AH22" t="s">
        <v>143</v>
      </c>
      <c r="AI22" s="7">
        <f t="shared" si="7"/>
        <v>2018</v>
      </c>
      <c r="AJ22" s="7">
        <f t="shared" si="8"/>
        <v>6</v>
      </c>
      <c r="AK22" s="7">
        <f t="shared" si="9"/>
        <v>7</v>
      </c>
      <c r="AL22" s="21">
        <f t="shared" si="10"/>
        <v>35.200000000000003</v>
      </c>
      <c r="AM22" s="21">
        <v>25</v>
      </c>
      <c r="AN22" s="20">
        <v>18.86</v>
      </c>
      <c r="AO22" s="21">
        <v>100</v>
      </c>
      <c r="AP22" s="21">
        <v>97.256</v>
      </c>
      <c r="AQ22" s="33">
        <v>0.1</v>
      </c>
      <c r="AR22" s="33">
        <v>0.1023</v>
      </c>
      <c r="AS22" s="13">
        <v>50</v>
      </c>
      <c r="AT22" s="13">
        <f t="shared" si="2"/>
        <v>0</v>
      </c>
      <c r="AU22" s="13">
        <f t="shared" si="3"/>
        <v>0</v>
      </c>
      <c r="AV22" s="13">
        <f t="shared" si="11"/>
        <v>0</v>
      </c>
      <c r="AW22" s="13">
        <f t="shared" si="12"/>
        <v>1</v>
      </c>
      <c r="AX22" s="7">
        <v>1</v>
      </c>
      <c r="AY22" s="7">
        <v>1</v>
      </c>
      <c r="AZ22" s="31">
        <f>DATE(AI22,AJ22,AK22)+AG22</f>
        <v>43258.470138888886</v>
      </c>
      <c r="BA22" s="15">
        <f t="shared" si="14"/>
        <v>1.0234939915745225</v>
      </c>
      <c r="BB22" s="15">
        <f t="shared" si="15"/>
        <v>1.0234939915745225</v>
      </c>
      <c r="BC22" s="16">
        <f t="shared" si="16"/>
        <v>2131.7917846158916</v>
      </c>
      <c r="BD22" s="16">
        <f t="shared" si="17"/>
        <v>2329.2318140367984</v>
      </c>
      <c r="BE22" s="14" t="str">
        <f t="shared" si="18"/>
        <v>#N/A</v>
      </c>
      <c r="BF22" s="14" t="str">
        <f t="shared" si="19"/>
        <v>#N/A</v>
      </c>
      <c r="BG22" s="15">
        <f t="shared" si="21"/>
        <v>0.99253314120636604</v>
      </c>
      <c r="BH22" s="15">
        <f t="shared" si="22"/>
        <v>1.0031252113088547</v>
      </c>
      <c r="BI22" s="16">
        <f t="shared" si="5"/>
        <v>2147.8293228826828</v>
      </c>
      <c r="BJ22" s="16">
        <f t="shared" si="5"/>
        <v>2321.9751510359015</v>
      </c>
      <c r="BK22" s="4" t="str">
        <f t="shared" ref="BK22:BK85" si="24">IF(AND(AX22=1,AT22=1),BI22,"")</f>
        <v/>
      </c>
      <c r="BL22" s="4" t="str">
        <f t="shared" si="23"/>
        <v/>
      </c>
    </row>
    <row r="23" spans="2:68" x14ac:dyDescent="0.2">
      <c r="B23" s="1">
        <v>16</v>
      </c>
      <c r="C23" t="s">
        <v>67</v>
      </c>
      <c r="D23" t="s">
        <v>84</v>
      </c>
      <c r="E23">
        <v>31</v>
      </c>
      <c r="F23">
        <v>1</v>
      </c>
      <c r="G23">
        <v>18</v>
      </c>
      <c r="H23">
        <v>0</v>
      </c>
      <c r="I23">
        <v>4</v>
      </c>
      <c r="J23">
        <v>30.6</v>
      </c>
      <c r="K23">
        <v>204809</v>
      </c>
      <c r="L23">
        <v>12</v>
      </c>
      <c r="M23">
        <v>2199.9499999999998</v>
      </c>
      <c r="N23">
        <v>1</v>
      </c>
      <c r="O23">
        <v>50</v>
      </c>
      <c r="P23">
        <v>8</v>
      </c>
      <c r="Q23">
        <v>0</v>
      </c>
      <c r="R23">
        <v>2029.19</v>
      </c>
      <c r="S23">
        <v>0</v>
      </c>
      <c r="T23">
        <v>2217.4</v>
      </c>
      <c r="U23">
        <v>154</v>
      </c>
      <c r="V23">
        <v>2351.86</v>
      </c>
      <c r="W23"/>
      <c r="X23">
        <v>1.56E-4</v>
      </c>
      <c r="Y23">
        <v>1</v>
      </c>
      <c r="Z23"/>
      <c r="AA23" t="s">
        <v>69</v>
      </c>
      <c r="AB23">
        <v>18.8599</v>
      </c>
      <c r="AC23"/>
      <c r="AD23">
        <v>0</v>
      </c>
      <c r="AE23">
        <v>0</v>
      </c>
      <c r="AF23" s="75">
        <v>43287</v>
      </c>
      <c r="AG23" s="76">
        <v>0.48125000000000001</v>
      </c>
      <c r="AH23" t="s">
        <v>143</v>
      </c>
      <c r="AI23" s="7">
        <f t="shared" si="7"/>
        <v>2018</v>
      </c>
      <c r="AJ23" s="7">
        <f t="shared" si="8"/>
        <v>6</v>
      </c>
      <c r="AK23" s="7">
        <f t="shared" si="9"/>
        <v>7</v>
      </c>
      <c r="AL23" s="21">
        <f t="shared" si="10"/>
        <v>30.6</v>
      </c>
      <c r="AM23" s="21">
        <v>25</v>
      </c>
      <c r="AN23" s="20">
        <v>18.86</v>
      </c>
      <c r="AO23" s="21">
        <v>100</v>
      </c>
      <c r="AP23" s="21">
        <v>97.256</v>
      </c>
      <c r="AQ23" s="33">
        <v>0.1</v>
      </c>
      <c r="AR23" s="33">
        <v>0.1023</v>
      </c>
      <c r="AS23" s="13">
        <v>50</v>
      </c>
      <c r="AT23" s="13">
        <f t="shared" si="2"/>
        <v>0</v>
      </c>
      <c r="AU23" s="13">
        <f t="shared" si="3"/>
        <v>0</v>
      </c>
      <c r="AV23" s="13">
        <f t="shared" si="11"/>
        <v>0</v>
      </c>
      <c r="AW23" s="13">
        <f t="shared" si="12"/>
        <v>1</v>
      </c>
      <c r="AX23" s="7">
        <v>1</v>
      </c>
      <c r="AY23" s="7">
        <v>1</v>
      </c>
      <c r="AZ23" s="31">
        <f t="shared" si="13"/>
        <v>43258.481249999997</v>
      </c>
      <c r="BA23" s="15">
        <f t="shared" si="14"/>
        <v>1.0200215282215777</v>
      </c>
      <c r="BB23" s="15">
        <f t="shared" si="15"/>
        <v>1.0200215282215777</v>
      </c>
      <c r="BC23" s="16">
        <f t="shared" si="16"/>
        <v>2200.2703301611941</v>
      </c>
      <c r="BD23" s="16">
        <f t="shared" si="17"/>
        <v>2363.847353591746</v>
      </c>
      <c r="BE23" s="14" t="str">
        <f t="shared" si="18"/>
        <v>#N/A</v>
      </c>
      <c r="BF23" s="14" t="str">
        <f t="shared" si="19"/>
        <v>#N/A</v>
      </c>
      <c r="BG23" s="15">
        <f t="shared" si="21"/>
        <v>0.99253314120636604</v>
      </c>
      <c r="BH23" s="15">
        <f t="shared" si="22"/>
        <v>1.0031252113088547</v>
      </c>
      <c r="BI23" s="16">
        <f t="shared" si="5"/>
        <v>2216.8230347320132</v>
      </c>
      <c r="BJ23" s="16">
        <f t="shared" si="5"/>
        <v>2356.482846749961</v>
      </c>
      <c r="BK23" s="4" t="str">
        <f t="shared" si="24"/>
        <v/>
      </c>
      <c r="BL23" s="4" t="str">
        <f t="shared" si="23"/>
        <v/>
      </c>
    </row>
    <row r="24" spans="2:68" x14ac:dyDescent="0.2">
      <c r="B24" s="1">
        <v>17</v>
      </c>
      <c r="C24" t="s">
        <v>67</v>
      </c>
      <c r="D24" t="s">
        <v>85</v>
      </c>
      <c r="E24">
        <v>31</v>
      </c>
      <c r="F24">
        <v>1</v>
      </c>
      <c r="G24">
        <v>18</v>
      </c>
      <c r="H24">
        <v>0</v>
      </c>
      <c r="I24">
        <v>4</v>
      </c>
      <c r="J24">
        <v>34.5</v>
      </c>
      <c r="K24">
        <v>198670</v>
      </c>
      <c r="L24">
        <v>12</v>
      </c>
      <c r="M24">
        <v>2127.67</v>
      </c>
      <c r="N24">
        <v>1</v>
      </c>
      <c r="O24">
        <v>50</v>
      </c>
      <c r="P24">
        <v>8.5</v>
      </c>
      <c r="Q24">
        <v>0</v>
      </c>
      <c r="R24">
        <v>2029.19</v>
      </c>
      <c r="S24">
        <v>0</v>
      </c>
      <c r="T24">
        <v>2217.4</v>
      </c>
      <c r="U24">
        <v>154</v>
      </c>
      <c r="V24">
        <v>2320.9299999999998</v>
      </c>
      <c r="W24"/>
      <c r="X24">
        <v>2.3599999999999999E-4</v>
      </c>
      <c r="Y24">
        <v>1</v>
      </c>
      <c r="Z24"/>
      <c r="AA24" t="s">
        <v>69</v>
      </c>
      <c r="AB24">
        <v>18.8599</v>
      </c>
      <c r="AC24"/>
      <c r="AD24">
        <v>0</v>
      </c>
      <c r="AE24">
        <v>0</v>
      </c>
      <c r="AF24" s="75">
        <v>43287</v>
      </c>
      <c r="AG24" s="76">
        <v>0.4916666666666667</v>
      </c>
      <c r="AH24" t="s">
        <v>143</v>
      </c>
      <c r="AI24" s="7">
        <f t="shared" si="7"/>
        <v>2018</v>
      </c>
      <c r="AJ24" s="7">
        <f t="shared" si="8"/>
        <v>6</v>
      </c>
      <c r="AK24" s="7">
        <f t="shared" si="9"/>
        <v>7</v>
      </c>
      <c r="AL24" s="21">
        <f t="shared" si="10"/>
        <v>34.5</v>
      </c>
      <c r="AM24" s="21">
        <v>25</v>
      </c>
      <c r="AN24" s="20">
        <v>18.86</v>
      </c>
      <c r="AO24" s="21">
        <v>100</v>
      </c>
      <c r="AP24" s="21">
        <v>97.256</v>
      </c>
      <c r="AQ24" s="33">
        <v>0.1</v>
      </c>
      <c r="AR24" s="33">
        <v>0.1023</v>
      </c>
      <c r="AS24" s="13">
        <v>50</v>
      </c>
      <c r="AT24" s="13">
        <f t="shared" si="2"/>
        <v>0</v>
      </c>
      <c r="AU24" s="13">
        <f t="shared" si="3"/>
        <v>0</v>
      </c>
      <c r="AV24" s="13">
        <f t="shared" si="11"/>
        <v>0</v>
      </c>
      <c r="AW24" s="13">
        <f t="shared" si="12"/>
        <v>1</v>
      </c>
      <c r="AX24" s="7">
        <v>1</v>
      </c>
      <c r="AY24" s="7">
        <v>1</v>
      </c>
      <c r="AZ24" s="31">
        <f t="shared" si="13"/>
        <v>43258.491666666669</v>
      </c>
      <c r="BA24" s="15">
        <f t="shared" si="14"/>
        <v>1.0229649984904474</v>
      </c>
      <c r="BB24" s="15">
        <f t="shared" si="15"/>
        <v>1.0229649984904474</v>
      </c>
      <c r="BC24" s="16">
        <f t="shared" si="16"/>
        <v>2127.9843473797469</v>
      </c>
      <c r="BD24" s="16">
        <f t="shared" si="17"/>
        <v>2332.7597043921369</v>
      </c>
      <c r="BE24" s="14" t="str">
        <f t="shared" si="18"/>
        <v>#N/A</v>
      </c>
      <c r="BF24" s="14" t="str">
        <f t="shared" si="19"/>
        <v>#N/A</v>
      </c>
      <c r="BG24" s="15">
        <f t="shared" si="21"/>
        <v>0.99253314120636604</v>
      </c>
      <c r="BH24" s="15">
        <f t="shared" si="22"/>
        <v>1.0031252113088547</v>
      </c>
      <c r="BI24" s="16">
        <f t="shared" si="5"/>
        <v>2143.9932421735621</v>
      </c>
      <c r="BJ24" s="16">
        <f t="shared" si="5"/>
        <v>2325.4920503377698</v>
      </c>
      <c r="BK24" s="4" t="str">
        <f t="shared" si="24"/>
        <v/>
      </c>
      <c r="BL24" s="4" t="str">
        <f t="shared" si="23"/>
        <v/>
      </c>
    </row>
    <row r="25" spans="2:68" x14ac:dyDescent="0.2">
      <c r="B25" s="1">
        <v>18</v>
      </c>
      <c r="C25" t="s">
        <v>67</v>
      </c>
      <c r="D25" t="s">
        <v>86</v>
      </c>
      <c r="E25">
        <v>31</v>
      </c>
      <c r="F25">
        <v>1</v>
      </c>
      <c r="G25">
        <v>18</v>
      </c>
      <c r="H25">
        <v>0</v>
      </c>
      <c r="I25">
        <v>4</v>
      </c>
      <c r="J25">
        <v>34.700000000000003</v>
      </c>
      <c r="K25">
        <v>198274</v>
      </c>
      <c r="L25">
        <v>12</v>
      </c>
      <c r="M25">
        <v>2123.1</v>
      </c>
      <c r="N25">
        <v>1</v>
      </c>
      <c r="O25">
        <v>50</v>
      </c>
      <c r="P25">
        <v>9</v>
      </c>
      <c r="Q25">
        <v>0</v>
      </c>
      <c r="R25">
        <v>2029.19</v>
      </c>
      <c r="S25">
        <v>0</v>
      </c>
      <c r="T25">
        <v>2217.4</v>
      </c>
      <c r="U25">
        <v>154</v>
      </c>
      <c r="V25">
        <v>2294.4899999999998</v>
      </c>
      <c r="W25"/>
      <c r="X25">
        <v>1.63E-4</v>
      </c>
      <c r="Y25">
        <v>1</v>
      </c>
      <c r="Z25"/>
      <c r="AA25" t="s">
        <v>69</v>
      </c>
      <c r="AB25">
        <v>18.8599</v>
      </c>
      <c r="AC25"/>
      <c r="AD25">
        <v>0</v>
      </c>
      <c r="AE25">
        <v>0</v>
      </c>
      <c r="AF25" s="75">
        <v>43287</v>
      </c>
      <c r="AG25" s="76">
        <v>0.50277777777777777</v>
      </c>
      <c r="AH25" t="s">
        <v>143</v>
      </c>
      <c r="AI25" s="7">
        <f t="shared" si="7"/>
        <v>2018</v>
      </c>
      <c r="AJ25" s="7">
        <f t="shared" si="8"/>
        <v>6</v>
      </c>
      <c r="AK25" s="7">
        <f t="shared" si="9"/>
        <v>7</v>
      </c>
      <c r="AL25" s="21">
        <f t="shared" si="10"/>
        <v>34.700000000000003</v>
      </c>
      <c r="AM25" s="21">
        <v>25</v>
      </c>
      <c r="AN25" s="20">
        <v>18.86</v>
      </c>
      <c r="AO25" s="21">
        <v>100</v>
      </c>
      <c r="AP25" s="21">
        <v>97.256</v>
      </c>
      <c r="AQ25" s="33">
        <v>0.1</v>
      </c>
      <c r="AR25" s="33">
        <v>0.1023</v>
      </c>
      <c r="AS25" s="13">
        <v>50</v>
      </c>
      <c r="AT25" s="13">
        <f t="shared" si="2"/>
        <v>0</v>
      </c>
      <c r="AU25" s="13">
        <f t="shared" si="3"/>
        <v>0</v>
      </c>
      <c r="AV25" s="13">
        <f t="shared" si="11"/>
        <v>0</v>
      </c>
      <c r="AW25" s="13">
        <f t="shared" si="12"/>
        <v>1</v>
      </c>
      <c r="AX25" s="7">
        <v>1</v>
      </c>
      <c r="AY25" s="7">
        <v>1</v>
      </c>
      <c r="AZ25" s="31">
        <f t="shared" si="13"/>
        <v>43258.50277777778</v>
      </c>
      <c r="BA25" s="15">
        <f t="shared" si="14"/>
        <v>1.0231161177687773</v>
      </c>
      <c r="BB25" s="15">
        <f t="shared" si="15"/>
        <v>1.0231161177687773</v>
      </c>
      <c r="BC25" s="16">
        <f t="shared" si="16"/>
        <v>2123.4161974486378</v>
      </c>
      <c r="BD25" s="16">
        <f t="shared" si="17"/>
        <v>2306.184940575853</v>
      </c>
      <c r="BE25" s="14" t="str">
        <f t="shared" si="18"/>
        <v>#N/A</v>
      </c>
      <c r="BF25" s="14" t="str">
        <f t="shared" si="19"/>
        <v>#N/A</v>
      </c>
      <c r="BG25" s="15">
        <f t="shared" si="21"/>
        <v>0.99253314120636604</v>
      </c>
      <c r="BH25" s="15">
        <f t="shared" si="22"/>
        <v>1.0031252113088547</v>
      </c>
      <c r="BI25" s="16">
        <f t="shared" si="5"/>
        <v>2139.3907259033685</v>
      </c>
      <c r="BJ25" s="16">
        <f t="shared" si="5"/>
        <v>2299.0000795282535</v>
      </c>
      <c r="BK25" s="4" t="str">
        <f t="shared" si="24"/>
        <v/>
      </c>
      <c r="BL25" s="4" t="str">
        <f t="shared" si="23"/>
        <v/>
      </c>
    </row>
    <row r="26" spans="2:68" x14ac:dyDescent="0.2">
      <c r="B26" s="1">
        <v>19</v>
      </c>
      <c r="C26" t="s">
        <v>67</v>
      </c>
      <c r="D26" t="s">
        <v>87</v>
      </c>
      <c r="E26">
        <v>30</v>
      </c>
      <c r="F26">
        <v>1</v>
      </c>
      <c r="G26">
        <v>18</v>
      </c>
      <c r="H26">
        <v>0</v>
      </c>
      <c r="I26">
        <v>4</v>
      </c>
      <c r="J26">
        <v>34.799999999999997</v>
      </c>
      <c r="K26">
        <v>198576</v>
      </c>
      <c r="L26">
        <v>12</v>
      </c>
      <c r="M26">
        <v>2126.19</v>
      </c>
      <c r="N26">
        <v>1</v>
      </c>
      <c r="O26">
        <v>50</v>
      </c>
      <c r="P26">
        <v>9.5</v>
      </c>
      <c r="Q26">
        <v>0</v>
      </c>
      <c r="R26">
        <v>2029.19</v>
      </c>
      <c r="S26">
        <v>0</v>
      </c>
      <c r="T26">
        <v>2217.4</v>
      </c>
      <c r="U26">
        <v>154</v>
      </c>
      <c r="V26">
        <v>2302.4499999999998</v>
      </c>
      <c r="W26"/>
      <c r="X26">
        <v>1.9599999999999999E-4</v>
      </c>
      <c r="Y26">
        <v>1</v>
      </c>
      <c r="Z26"/>
      <c r="AA26" t="s">
        <v>69</v>
      </c>
      <c r="AB26">
        <v>18.8599</v>
      </c>
      <c r="AC26"/>
      <c r="AD26">
        <v>0</v>
      </c>
      <c r="AE26">
        <v>0</v>
      </c>
      <c r="AF26" s="75">
        <v>43287</v>
      </c>
      <c r="AG26" s="76">
        <v>0.51458333333333328</v>
      </c>
      <c r="AH26" t="s">
        <v>143</v>
      </c>
      <c r="AI26" s="7">
        <f t="shared" si="7"/>
        <v>2018</v>
      </c>
      <c r="AJ26" s="7">
        <f t="shared" si="8"/>
        <v>6</v>
      </c>
      <c r="AK26" s="7">
        <f t="shared" si="9"/>
        <v>7</v>
      </c>
      <c r="AL26" s="21">
        <f t="shared" si="10"/>
        <v>34.799999999999997</v>
      </c>
      <c r="AM26" s="21">
        <v>25</v>
      </c>
      <c r="AN26" s="20">
        <v>18.86</v>
      </c>
      <c r="AO26" s="21">
        <v>100</v>
      </c>
      <c r="AP26" s="21">
        <v>97.256</v>
      </c>
      <c r="AQ26" s="33">
        <v>0.1</v>
      </c>
      <c r="AR26" s="33">
        <v>0.1023</v>
      </c>
      <c r="AS26" s="13">
        <v>50</v>
      </c>
      <c r="AT26" s="13">
        <f t="shared" si="2"/>
        <v>0</v>
      </c>
      <c r="AU26" s="13">
        <f t="shared" si="3"/>
        <v>0</v>
      </c>
      <c r="AV26" s="13">
        <f t="shared" si="11"/>
        <v>0</v>
      </c>
      <c r="AW26" s="13">
        <f t="shared" si="12"/>
        <v>1</v>
      </c>
      <c r="AX26" s="7">
        <v>1</v>
      </c>
      <c r="AY26" s="7">
        <v>1</v>
      </c>
      <c r="AZ26" s="31">
        <f t="shared" si="13"/>
        <v>43258.51458333333</v>
      </c>
      <c r="BA26" s="15">
        <f t="shared" si="14"/>
        <v>1.0231916838734405</v>
      </c>
      <c r="BB26" s="15">
        <f t="shared" si="15"/>
        <v>1.0231916838734405</v>
      </c>
      <c r="BC26" s="16">
        <f t="shared" si="16"/>
        <v>2126.5032237145297</v>
      </c>
      <c r="BD26" s="16">
        <f t="shared" si="17"/>
        <v>2314.1855124358231</v>
      </c>
      <c r="BE26" s="14" t="str">
        <f t="shared" si="18"/>
        <v>#N/A</v>
      </c>
      <c r="BF26" s="14" t="str">
        <f t="shared" si="19"/>
        <v>#N/A</v>
      </c>
      <c r="BG26" s="15">
        <f t="shared" si="21"/>
        <v>0.99253314120636604</v>
      </c>
      <c r="BH26" s="15">
        <f t="shared" si="22"/>
        <v>1.0031252113088547</v>
      </c>
      <c r="BI26" s="16">
        <f t="shared" si="5"/>
        <v>2142.5009759673003</v>
      </c>
      <c r="BJ26" s="16">
        <f t="shared" si="5"/>
        <v>2306.9757258082736</v>
      </c>
      <c r="BK26" s="4" t="str">
        <f t="shared" si="24"/>
        <v/>
      </c>
      <c r="BL26" s="4" t="str">
        <f t="shared" si="23"/>
        <v/>
      </c>
    </row>
    <row r="27" spans="2:68" x14ac:dyDescent="0.2">
      <c r="B27" s="1">
        <v>20</v>
      </c>
      <c r="C27" t="s">
        <v>67</v>
      </c>
      <c r="D27" t="s">
        <v>88</v>
      </c>
      <c r="E27">
        <v>30</v>
      </c>
      <c r="F27">
        <v>1</v>
      </c>
      <c r="G27">
        <v>18</v>
      </c>
      <c r="H27">
        <v>0</v>
      </c>
      <c r="I27">
        <v>4</v>
      </c>
      <c r="J27">
        <v>34.799999999999997</v>
      </c>
      <c r="K27">
        <v>198368</v>
      </c>
      <c r="L27">
        <v>12</v>
      </c>
      <c r="M27">
        <v>2123.9499999999998</v>
      </c>
      <c r="N27">
        <v>1</v>
      </c>
      <c r="O27">
        <v>50</v>
      </c>
      <c r="P27">
        <v>10</v>
      </c>
      <c r="Q27">
        <v>0</v>
      </c>
      <c r="R27">
        <v>2029.19</v>
      </c>
      <c r="S27">
        <v>0</v>
      </c>
      <c r="T27">
        <v>2217.4</v>
      </c>
      <c r="U27">
        <v>154</v>
      </c>
      <c r="V27">
        <v>2303.4499999999998</v>
      </c>
      <c r="W27"/>
      <c r="X27">
        <v>2.7300000000000002E-4</v>
      </c>
      <c r="Y27">
        <v>1</v>
      </c>
      <c r="Z27"/>
      <c r="AA27" t="s">
        <v>69</v>
      </c>
      <c r="AB27">
        <v>18.8599</v>
      </c>
      <c r="AC27"/>
      <c r="AD27">
        <v>0</v>
      </c>
      <c r="AE27">
        <v>0</v>
      </c>
      <c r="AF27" s="75">
        <v>43287</v>
      </c>
      <c r="AG27" s="76">
        <v>0.52569444444444446</v>
      </c>
      <c r="AH27" t="s">
        <v>143</v>
      </c>
      <c r="AI27" s="7">
        <f t="shared" si="7"/>
        <v>2018</v>
      </c>
      <c r="AJ27" s="7">
        <f t="shared" si="8"/>
        <v>6</v>
      </c>
      <c r="AK27" s="7">
        <f t="shared" si="9"/>
        <v>7</v>
      </c>
      <c r="AL27" s="21">
        <f t="shared" si="10"/>
        <v>34.799999999999997</v>
      </c>
      <c r="AM27" s="21">
        <v>25</v>
      </c>
      <c r="AN27" s="20">
        <v>18.86</v>
      </c>
      <c r="AO27" s="21">
        <v>100</v>
      </c>
      <c r="AP27" s="21">
        <v>97.256</v>
      </c>
      <c r="AQ27" s="33">
        <v>0.1</v>
      </c>
      <c r="AR27" s="33">
        <v>0.1023</v>
      </c>
      <c r="AS27" s="13">
        <v>50</v>
      </c>
      <c r="AT27" s="13">
        <f t="shared" si="2"/>
        <v>0</v>
      </c>
      <c r="AU27" s="13">
        <f t="shared" si="3"/>
        <v>0</v>
      </c>
      <c r="AV27" s="13">
        <f t="shared" si="11"/>
        <v>0</v>
      </c>
      <c r="AW27" s="13">
        <f t="shared" si="12"/>
        <v>1</v>
      </c>
      <c r="AX27" s="7">
        <v>1</v>
      </c>
      <c r="AY27" s="7">
        <v>1</v>
      </c>
      <c r="AZ27" s="31">
        <f t="shared" si="13"/>
        <v>43258.525694444441</v>
      </c>
      <c r="BA27" s="15">
        <f t="shared" ref="BA9:BA72" si="25">(999.842594-0.00909529*25^2-0.000001120083*25^4+0.824493*J27+0.000076438*25^2*J27+0.0000000053875*25^4*J27+0.00010227*25*J27^1.5+0.000483147*J27^2+0.06793*25+0.0001001685*25^3+0.000000006536332*25^5-0.0040899*25*J27-0.00000082467*25^3*J27-0.00572466*J27^1.5-0.0000016546*25^2*J27^1.5)/1000</f>
        <v>1.0231916838734405</v>
      </c>
      <c r="BB27" s="15">
        <f t="shared" si="15"/>
        <v>1.0231916838734405</v>
      </c>
      <c r="BC27" s="16">
        <f t="shared" si="16"/>
        <v>2124.2690505292312</v>
      </c>
      <c r="BD27" s="16">
        <f t="shared" si="17"/>
        <v>2315.1906094031565</v>
      </c>
      <c r="BE27" s="14" t="str">
        <f t="shared" si="18"/>
        <v>#N/A</v>
      </c>
      <c r="BF27" s="14" t="str">
        <f t="shared" si="19"/>
        <v>#N/A</v>
      </c>
      <c r="BG27" s="15">
        <f t="shared" si="21"/>
        <v>0.99253314120636604</v>
      </c>
      <c r="BH27" s="15">
        <f t="shared" si="22"/>
        <v>1.0031252113088547</v>
      </c>
      <c r="BI27" s="16">
        <f t="shared" si="5"/>
        <v>2140.2499950251599</v>
      </c>
      <c r="BJ27" s="16">
        <f t="shared" si="5"/>
        <v>2307.9776914213421</v>
      </c>
      <c r="BK27" s="4" t="str">
        <f t="shared" si="24"/>
        <v/>
      </c>
      <c r="BL27" s="4" t="str">
        <f t="shared" si="23"/>
        <v/>
      </c>
    </row>
    <row r="28" spans="2:68" x14ac:dyDescent="0.2">
      <c r="B28" s="1">
        <v>21</v>
      </c>
      <c r="C28" t="s">
        <v>67</v>
      </c>
      <c r="D28" t="s">
        <v>89</v>
      </c>
      <c r="E28">
        <v>30</v>
      </c>
      <c r="F28">
        <v>1</v>
      </c>
      <c r="G28">
        <v>18</v>
      </c>
      <c r="H28">
        <v>0</v>
      </c>
      <c r="I28">
        <v>4</v>
      </c>
      <c r="J28">
        <v>35</v>
      </c>
      <c r="K28">
        <v>198344</v>
      </c>
      <c r="L28">
        <v>12</v>
      </c>
      <c r="M28">
        <v>2123.38</v>
      </c>
      <c r="N28">
        <v>1</v>
      </c>
      <c r="O28">
        <v>50</v>
      </c>
      <c r="P28">
        <v>10.5</v>
      </c>
      <c r="Q28">
        <v>0</v>
      </c>
      <c r="R28">
        <v>2029.19</v>
      </c>
      <c r="S28">
        <v>0</v>
      </c>
      <c r="T28">
        <v>2217.4</v>
      </c>
      <c r="U28">
        <v>154</v>
      </c>
      <c r="V28">
        <v>2309.41</v>
      </c>
      <c r="W28"/>
      <c r="X28">
        <v>2.3800000000000001E-4</v>
      </c>
      <c r="Y28">
        <v>1</v>
      </c>
      <c r="Z28"/>
      <c r="AA28" t="s">
        <v>69</v>
      </c>
      <c r="AB28">
        <v>18.8599</v>
      </c>
      <c r="AC28"/>
      <c r="AD28">
        <v>0</v>
      </c>
      <c r="AE28">
        <v>0</v>
      </c>
      <c r="AF28" s="75">
        <v>43287</v>
      </c>
      <c r="AG28" s="76">
        <v>0.53819444444444442</v>
      </c>
      <c r="AH28" t="s">
        <v>143</v>
      </c>
      <c r="AI28" s="7">
        <f t="shared" si="7"/>
        <v>2018</v>
      </c>
      <c r="AJ28" s="7">
        <f t="shared" si="8"/>
        <v>6</v>
      </c>
      <c r="AK28" s="7">
        <f t="shared" si="9"/>
        <v>7</v>
      </c>
      <c r="AL28" s="21">
        <f t="shared" si="10"/>
        <v>35</v>
      </c>
      <c r="AM28" s="21">
        <v>25</v>
      </c>
      <c r="AN28" s="20">
        <v>18.86</v>
      </c>
      <c r="AO28" s="21">
        <v>100</v>
      </c>
      <c r="AP28" s="21">
        <v>97.256</v>
      </c>
      <c r="AQ28" s="33">
        <v>0.1</v>
      </c>
      <c r="AR28" s="33">
        <v>0.1023</v>
      </c>
      <c r="AS28" s="13">
        <v>50</v>
      </c>
      <c r="AT28" s="13">
        <f t="shared" si="2"/>
        <v>0</v>
      </c>
      <c r="AU28" s="13">
        <f t="shared" si="3"/>
        <v>0</v>
      </c>
      <c r="AV28" s="13">
        <f t="shared" si="11"/>
        <v>0</v>
      </c>
      <c r="AW28" s="13">
        <f t="shared" si="12"/>
        <v>1</v>
      </c>
      <c r="AX28" s="7">
        <v>1</v>
      </c>
      <c r="AY28" s="7">
        <v>1</v>
      </c>
      <c r="AZ28" s="31">
        <f t="shared" si="13"/>
        <v>43258.538194444445</v>
      </c>
      <c r="BA28" s="15">
        <f t="shared" si="25"/>
        <v>1.0233428290522266</v>
      </c>
      <c r="BB28" s="15">
        <f t="shared" si="15"/>
        <v>1.0233428290522266</v>
      </c>
      <c r="BC28" s="16">
        <f t="shared" si="16"/>
        <v>2123.697550159593</v>
      </c>
      <c r="BD28" s="16">
        <f t="shared" si="17"/>
        <v>2321.180987328461</v>
      </c>
      <c r="BE28" s="14" t="str">
        <f t="shared" si="18"/>
        <v>#N/A</v>
      </c>
      <c r="BF28" s="14" t="str">
        <f t="shared" si="19"/>
        <v>#N/A</v>
      </c>
      <c r="BG28" s="15">
        <f t="shared" si="21"/>
        <v>0.99253314120636604</v>
      </c>
      <c r="BH28" s="15">
        <f t="shared" si="22"/>
        <v>1.0031252113088547</v>
      </c>
      <c r="BI28" s="16">
        <f t="shared" si="5"/>
        <v>2139.6741952398311</v>
      </c>
      <c r="BJ28" s="16">
        <f t="shared" si="5"/>
        <v>2313.9494064752271</v>
      </c>
      <c r="BK28" s="4" t="str">
        <f t="shared" si="24"/>
        <v/>
      </c>
      <c r="BL28" s="4" t="str">
        <f t="shared" si="23"/>
        <v/>
      </c>
    </row>
    <row r="29" spans="2:68" x14ac:dyDescent="0.2">
      <c r="B29" s="1">
        <v>22</v>
      </c>
      <c r="C29" t="s">
        <v>67</v>
      </c>
      <c r="D29" t="s">
        <v>90</v>
      </c>
      <c r="E29">
        <v>13</v>
      </c>
      <c r="F29">
        <v>2</v>
      </c>
      <c r="G29">
        <v>18</v>
      </c>
      <c r="H29">
        <v>0</v>
      </c>
      <c r="I29">
        <v>4</v>
      </c>
      <c r="J29">
        <v>31.4</v>
      </c>
      <c r="K29">
        <v>214647</v>
      </c>
      <c r="L29">
        <v>12</v>
      </c>
      <c r="M29">
        <v>2304.5700000000002</v>
      </c>
      <c r="N29">
        <v>1</v>
      </c>
      <c r="O29">
        <v>50</v>
      </c>
      <c r="P29">
        <v>11</v>
      </c>
      <c r="Q29">
        <v>0</v>
      </c>
      <c r="R29">
        <v>2029.19</v>
      </c>
      <c r="S29">
        <v>0</v>
      </c>
      <c r="T29">
        <v>2217.4</v>
      </c>
      <c r="U29">
        <v>154</v>
      </c>
      <c r="V29">
        <v>2446.89</v>
      </c>
      <c r="W29"/>
      <c r="X29">
        <v>1.46E-4</v>
      </c>
      <c r="Y29">
        <v>1</v>
      </c>
      <c r="Z29"/>
      <c r="AA29" t="s">
        <v>69</v>
      </c>
      <c r="AB29">
        <v>18.8599</v>
      </c>
      <c r="AC29"/>
      <c r="AD29">
        <v>0</v>
      </c>
      <c r="AE29">
        <v>0</v>
      </c>
      <c r="AF29" s="75">
        <v>43287</v>
      </c>
      <c r="AG29" s="76">
        <v>0.5493055555555556</v>
      </c>
      <c r="AH29" t="s">
        <v>143</v>
      </c>
      <c r="AI29" s="7">
        <f t="shared" si="7"/>
        <v>2018</v>
      </c>
      <c r="AJ29" s="7">
        <f t="shared" si="8"/>
        <v>6</v>
      </c>
      <c r="AK29" s="7">
        <f t="shared" si="9"/>
        <v>7</v>
      </c>
      <c r="AL29" s="21">
        <f t="shared" si="10"/>
        <v>31.4</v>
      </c>
      <c r="AM29" s="21">
        <v>25</v>
      </c>
      <c r="AN29" s="20">
        <v>18.86</v>
      </c>
      <c r="AO29" s="21">
        <v>100</v>
      </c>
      <c r="AP29" s="21">
        <v>97.256</v>
      </c>
      <c r="AQ29" s="33">
        <v>0.1</v>
      </c>
      <c r="AR29" s="33">
        <v>0.1023</v>
      </c>
      <c r="AS29" s="13">
        <v>50</v>
      </c>
      <c r="AT29" s="13">
        <f t="shared" si="2"/>
        <v>0</v>
      </c>
      <c r="AU29" s="13">
        <f t="shared" si="3"/>
        <v>0</v>
      </c>
      <c r="AV29" s="13">
        <f t="shared" si="11"/>
        <v>0</v>
      </c>
      <c r="AW29" s="13">
        <f t="shared" si="12"/>
        <v>1</v>
      </c>
      <c r="AX29" s="7">
        <v>1</v>
      </c>
      <c r="AY29" s="7">
        <v>1</v>
      </c>
      <c r="AZ29" s="31">
        <f t="shared" si="13"/>
        <v>43258.549305555556</v>
      </c>
      <c r="BA29" s="15">
        <f t="shared" si="25"/>
        <v>1.0206248079974276</v>
      </c>
      <c r="BB29" s="15">
        <f t="shared" si="15"/>
        <v>1.0206248079974276</v>
      </c>
      <c r="BC29" s="16">
        <f t="shared" si="16"/>
        <v>2304.907636225973</v>
      </c>
      <c r="BD29" s="16">
        <f t="shared" si="17"/>
        <v>2459.3617183973988</v>
      </c>
      <c r="BE29" s="14" t="str">
        <f t="shared" si="18"/>
        <v>#N/A</v>
      </c>
      <c r="BF29" s="14" t="str">
        <f t="shared" si="19"/>
        <v>#N/A</v>
      </c>
      <c r="BG29" s="15">
        <f t="shared" si="21"/>
        <v>0.99253314120636604</v>
      </c>
      <c r="BH29" s="15">
        <f t="shared" si="22"/>
        <v>1.0031252113088547</v>
      </c>
      <c r="BI29" s="16">
        <f t="shared" si="5"/>
        <v>2322.2475306209849</v>
      </c>
      <c r="BJ29" s="16">
        <f t="shared" si="5"/>
        <v>2451.6996389598066</v>
      </c>
      <c r="BK29" s="4" t="str">
        <f t="shared" si="24"/>
        <v/>
      </c>
      <c r="BL29" s="4" t="str">
        <f t="shared" si="23"/>
        <v/>
      </c>
    </row>
    <row r="30" spans="2:68" x14ac:dyDescent="0.2">
      <c r="B30" s="1">
        <v>23</v>
      </c>
      <c r="C30" t="s">
        <v>67</v>
      </c>
      <c r="D30" t="s">
        <v>91</v>
      </c>
      <c r="E30">
        <v>13</v>
      </c>
      <c r="F30">
        <v>2</v>
      </c>
      <c r="G30">
        <v>18</v>
      </c>
      <c r="H30">
        <v>0</v>
      </c>
      <c r="I30">
        <v>4</v>
      </c>
      <c r="J30">
        <v>33.1</v>
      </c>
      <c r="K30">
        <v>208741</v>
      </c>
      <c r="L30">
        <v>12</v>
      </c>
      <c r="M30">
        <v>2238.16</v>
      </c>
      <c r="N30">
        <v>1</v>
      </c>
      <c r="O30">
        <v>50</v>
      </c>
      <c r="P30">
        <v>11.5</v>
      </c>
      <c r="Q30">
        <v>0</v>
      </c>
      <c r="R30">
        <v>2029.19</v>
      </c>
      <c r="S30">
        <v>0</v>
      </c>
      <c r="T30">
        <v>2217.4</v>
      </c>
      <c r="U30">
        <v>154</v>
      </c>
      <c r="V30">
        <v>2389.48</v>
      </c>
      <c r="W30"/>
      <c r="X30">
        <v>2.32E-4</v>
      </c>
      <c r="Y30">
        <v>1</v>
      </c>
      <c r="Z30"/>
      <c r="AA30" t="s">
        <v>69</v>
      </c>
      <c r="AB30">
        <v>18.8599</v>
      </c>
      <c r="AC30"/>
      <c r="AD30">
        <v>0</v>
      </c>
      <c r="AE30">
        <v>0</v>
      </c>
      <c r="AF30" s="75">
        <v>43287</v>
      </c>
      <c r="AG30" s="76">
        <v>0.56111111111111112</v>
      </c>
      <c r="AH30" t="s">
        <v>143</v>
      </c>
      <c r="AI30" s="7">
        <f t="shared" si="7"/>
        <v>2018</v>
      </c>
      <c r="AJ30" s="7">
        <f t="shared" si="8"/>
        <v>6</v>
      </c>
      <c r="AK30" s="7">
        <f t="shared" si="9"/>
        <v>7</v>
      </c>
      <c r="AL30" s="21">
        <f t="shared" si="10"/>
        <v>33.1</v>
      </c>
      <c r="AM30" s="21">
        <v>25</v>
      </c>
      <c r="AN30" s="20">
        <v>18.86</v>
      </c>
      <c r="AO30" s="21">
        <v>100</v>
      </c>
      <c r="AP30" s="21">
        <v>97.256</v>
      </c>
      <c r="AQ30" s="33">
        <v>0.1</v>
      </c>
      <c r="AR30" s="33">
        <v>0.1023</v>
      </c>
      <c r="AS30" s="13">
        <v>50</v>
      </c>
      <c r="AT30" s="13">
        <f t="shared" si="2"/>
        <v>0</v>
      </c>
      <c r="AU30" s="13">
        <f t="shared" si="3"/>
        <v>0</v>
      </c>
      <c r="AV30" s="13">
        <f t="shared" si="11"/>
        <v>0</v>
      </c>
      <c r="AW30" s="13">
        <f t="shared" si="12"/>
        <v>1</v>
      </c>
      <c r="AX30" s="7">
        <v>1</v>
      </c>
      <c r="AY30" s="7">
        <v>1</v>
      </c>
      <c r="AZ30" s="31">
        <f t="shared" si="13"/>
        <v>43258.561111111114</v>
      </c>
      <c r="BA30" s="15">
        <f t="shared" si="25"/>
        <v>1.0219076413146861</v>
      </c>
      <c r="BB30" s="15">
        <f t="shared" si="15"/>
        <v>1.0219076413146861</v>
      </c>
      <c r="BC30" s="16">
        <f t="shared" si="16"/>
        <v>2238.4968726652628</v>
      </c>
      <c r="BD30" s="16">
        <f t="shared" si="17"/>
        <v>2401.659101502813</v>
      </c>
      <c r="BE30" s="14" t="str">
        <f t="shared" si="18"/>
        <v>#N/A</v>
      </c>
      <c r="BF30" s="14" t="str">
        <f t="shared" si="19"/>
        <v>#N/A</v>
      </c>
      <c r="BG30" s="15">
        <f t="shared" si="21"/>
        <v>0.99253314120636604</v>
      </c>
      <c r="BH30" s="15">
        <f t="shared" si="22"/>
        <v>1.0031252113088547</v>
      </c>
      <c r="BI30" s="16">
        <f t="shared" si="5"/>
        <v>2255.3371567467266</v>
      </c>
      <c r="BJ30" s="16">
        <f t="shared" si="5"/>
        <v>2394.1767931135769</v>
      </c>
      <c r="BK30" s="4" t="str">
        <f t="shared" si="24"/>
        <v/>
      </c>
      <c r="BL30" s="4" t="str">
        <f t="shared" si="23"/>
        <v/>
      </c>
    </row>
    <row r="31" spans="2:68" x14ac:dyDescent="0.2">
      <c r="B31" s="1">
        <v>24</v>
      </c>
      <c r="C31" t="s">
        <v>67</v>
      </c>
      <c r="D31" t="s">
        <v>92</v>
      </c>
      <c r="E31">
        <v>13</v>
      </c>
      <c r="F31">
        <v>2</v>
      </c>
      <c r="G31">
        <v>18</v>
      </c>
      <c r="H31">
        <v>0</v>
      </c>
      <c r="I31">
        <v>4</v>
      </c>
      <c r="J31">
        <v>35.200000000000003</v>
      </c>
      <c r="K31">
        <v>198964</v>
      </c>
      <c r="L31">
        <v>12</v>
      </c>
      <c r="M31">
        <v>2129.7199999999998</v>
      </c>
      <c r="N31">
        <v>1</v>
      </c>
      <c r="O31">
        <v>50</v>
      </c>
      <c r="P31">
        <v>12.1</v>
      </c>
      <c r="Q31">
        <v>0</v>
      </c>
      <c r="R31">
        <v>2029.19</v>
      </c>
      <c r="S31">
        <v>0</v>
      </c>
      <c r="T31">
        <v>2217.4</v>
      </c>
      <c r="U31">
        <v>154</v>
      </c>
      <c r="V31">
        <v>2324.31</v>
      </c>
      <c r="W31"/>
      <c r="X31">
        <v>2.2800000000000001E-4</v>
      </c>
      <c r="Y31">
        <v>1</v>
      </c>
      <c r="Z31"/>
      <c r="AA31" t="s">
        <v>69</v>
      </c>
      <c r="AB31">
        <v>18.8599</v>
      </c>
      <c r="AC31"/>
      <c r="AD31">
        <v>0</v>
      </c>
      <c r="AE31">
        <v>0</v>
      </c>
      <c r="AF31" s="75">
        <v>43287</v>
      </c>
      <c r="AG31" s="76">
        <v>0.57222222222222219</v>
      </c>
      <c r="AH31" t="s">
        <v>143</v>
      </c>
      <c r="AI31" s="7">
        <f t="shared" si="7"/>
        <v>2018</v>
      </c>
      <c r="AJ31" s="7">
        <f t="shared" si="8"/>
        <v>6</v>
      </c>
      <c r="AK31" s="7">
        <f t="shared" si="9"/>
        <v>7</v>
      </c>
      <c r="AL31" s="21">
        <f t="shared" si="10"/>
        <v>35.200000000000003</v>
      </c>
      <c r="AM31" s="21">
        <v>25</v>
      </c>
      <c r="AN31" s="20">
        <v>18.86</v>
      </c>
      <c r="AO31" s="21">
        <v>100</v>
      </c>
      <c r="AP31" s="21">
        <v>97.256</v>
      </c>
      <c r="AQ31" s="33">
        <v>0.1</v>
      </c>
      <c r="AR31" s="33">
        <v>0.1023</v>
      </c>
      <c r="AS31" s="13">
        <v>50</v>
      </c>
      <c r="AT31" s="13">
        <f t="shared" si="2"/>
        <v>0</v>
      </c>
      <c r="AU31" s="13">
        <f t="shared" si="3"/>
        <v>0</v>
      </c>
      <c r="AV31" s="13">
        <f t="shared" si="11"/>
        <v>0</v>
      </c>
      <c r="AW31" s="13">
        <f t="shared" si="12"/>
        <v>1</v>
      </c>
      <c r="AX31" s="7">
        <v>1</v>
      </c>
      <c r="AY31" s="7">
        <v>1</v>
      </c>
      <c r="AZ31" s="31">
        <f t="shared" si="13"/>
        <v>43258.572222222225</v>
      </c>
      <c r="BA31" s="15">
        <f t="shared" si="25"/>
        <v>1.0234939915745225</v>
      </c>
      <c r="BB31" s="15">
        <f t="shared" si="15"/>
        <v>1.0234939915745225</v>
      </c>
      <c r="BC31" s="16">
        <f t="shared" si="16"/>
        <v>2130.0414833425516</v>
      </c>
      <c r="BD31" s="16">
        <f t="shared" si="17"/>
        <v>2336.1569321417223</v>
      </c>
      <c r="BE31" s="14" t="str">
        <f t="shared" si="18"/>
        <v>#N/A</v>
      </c>
      <c r="BF31" s="14" t="str">
        <f t="shared" si="19"/>
        <v>#N/A</v>
      </c>
      <c r="BG31" s="15">
        <f>AVERAGE(BE$12:BE$44)</f>
        <v>0.99253314120636604</v>
      </c>
      <c r="BH31" s="15">
        <f t="shared" si="22"/>
        <v>1.0031252113088547</v>
      </c>
      <c r="BI31" s="16">
        <f t="shared" si="5"/>
        <v>2146.0658540364816</v>
      </c>
      <c r="BJ31" s="16">
        <f t="shared" si="5"/>
        <v>2328.8786941099393</v>
      </c>
      <c r="BK31" s="4" t="str">
        <f t="shared" si="24"/>
        <v/>
      </c>
      <c r="BL31" s="4" t="str">
        <f t="shared" si="23"/>
        <v/>
      </c>
    </row>
    <row r="32" spans="2:68" x14ac:dyDescent="0.2">
      <c r="B32" s="1">
        <v>25</v>
      </c>
      <c r="C32" t="s">
        <v>67</v>
      </c>
      <c r="D32" t="s">
        <v>93</v>
      </c>
      <c r="E32">
        <v>13</v>
      </c>
      <c r="F32">
        <v>2</v>
      </c>
      <c r="G32">
        <v>18</v>
      </c>
      <c r="H32">
        <v>0</v>
      </c>
      <c r="I32">
        <v>4</v>
      </c>
      <c r="J32">
        <v>32.9</v>
      </c>
      <c r="K32">
        <v>206902</v>
      </c>
      <c r="L32">
        <v>12</v>
      </c>
      <c r="M32">
        <v>2218.7199999999998</v>
      </c>
      <c r="N32">
        <v>1</v>
      </c>
      <c r="O32">
        <v>50</v>
      </c>
      <c r="P32">
        <v>12.6</v>
      </c>
      <c r="Q32">
        <v>0</v>
      </c>
      <c r="R32">
        <v>2029.19</v>
      </c>
      <c r="S32">
        <v>0</v>
      </c>
      <c r="T32">
        <v>2217.4</v>
      </c>
      <c r="U32">
        <v>154</v>
      </c>
      <c r="V32">
        <v>2377.15</v>
      </c>
      <c r="W32"/>
      <c r="X32">
        <v>1.8599999999999999E-4</v>
      </c>
      <c r="Y32">
        <v>1</v>
      </c>
      <c r="Z32"/>
      <c r="AA32" t="s">
        <v>69</v>
      </c>
      <c r="AB32">
        <v>18.8599</v>
      </c>
      <c r="AC32"/>
      <c r="AD32">
        <v>0</v>
      </c>
      <c r="AE32">
        <v>0</v>
      </c>
      <c r="AF32" s="75">
        <v>43287</v>
      </c>
      <c r="AG32" s="76">
        <v>0.58333333333333337</v>
      </c>
      <c r="AH32" t="s">
        <v>143</v>
      </c>
      <c r="AI32" s="7">
        <f t="shared" si="7"/>
        <v>2018</v>
      </c>
      <c r="AJ32" s="7">
        <f t="shared" si="8"/>
        <v>6</v>
      </c>
      <c r="AK32" s="7">
        <f t="shared" si="9"/>
        <v>7</v>
      </c>
      <c r="AL32" s="21">
        <f t="shared" si="10"/>
        <v>32.9</v>
      </c>
      <c r="AM32" s="21">
        <v>25</v>
      </c>
      <c r="AN32" s="20">
        <v>18.86</v>
      </c>
      <c r="AO32" s="21">
        <v>100</v>
      </c>
      <c r="AP32" s="21">
        <v>97.256</v>
      </c>
      <c r="AQ32" s="33">
        <v>0.1</v>
      </c>
      <c r="AR32" s="33">
        <v>0.1023</v>
      </c>
      <c r="AS32" s="13">
        <v>50</v>
      </c>
      <c r="AT32" s="13">
        <f t="shared" si="2"/>
        <v>0</v>
      </c>
      <c r="AU32" s="13">
        <f t="shared" si="3"/>
        <v>0</v>
      </c>
      <c r="AV32" s="13">
        <f t="shared" si="11"/>
        <v>0</v>
      </c>
      <c r="AW32" s="13">
        <f t="shared" si="12"/>
        <v>1</v>
      </c>
      <c r="AX32" s="7">
        <v>1</v>
      </c>
      <c r="AY32" s="7">
        <v>1</v>
      </c>
      <c r="AZ32" s="31">
        <f t="shared" si="13"/>
        <v>43258.583333333336</v>
      </c>
      <c r="BA32" s="15">
        <f t="shared" si="25"/>
        <v>1.0217566577728181</v>
      </c>
      <c r="BB32" s="15">
        <f t="shared" si="15"/>
        <v>1.0217566577728181</v>
      </c>
      <c r="BC32" s="16">
        <f t="shared" si="16"/>
        <v>2219.0468110705642</v>
      </c>
      <c r="BD32" s="16">
        <f t="shared" si="17"/>
        <v>2389.2662558955972</v>
      </c>
      <c r="BE32" s="14" t="str">
        <f t="shared" si="18"/>
        <v>#N/A</v>
      </c>
      <c r="BF32" s="14" t="str">
        <f t="shared" si="19"/>
        <v>#N/A</v>
      </c>
      <c r="BG32" s="15">
        <f t="shared" si="21"/>
        <v>0.99253314120636604</v>
      </c>
      <c r="BH32" s="15">
        <f t="shared" si="22"/>
        <v>1.0031252113088547</v>
      </c>
      <c r="BI32" s="16">
        <f t="shared" si="5"/>
        <v>2235.7407717121087</v>
      </c>
      <c r="BJ32" s="16">
        <f t="shared" si="5"/>
        <v>2381.8225571044491</v>
      </c>
      <c r="BK32" s="4" t="str">
        <f t="shared" si="24"/>
        <v/>
      </c>
      <c r="BL32" s="4" t="str">
        <f t="shared" si="23"/>
        <v/>
      </c>
    </row>
    <row r="33" spans="2:64" x14ac:dyDescent="0.2">
      <c r="B33" s="1">
        <v>26</v>
      </c>
      <c r="C33" t="s">
        <v>67</v>
      </c>
      <c r="D33" t="s">
        <v>94</v>
      </c>
      <c r="E33">
        <v>13</v>
      </c>
      <c r="F33">
        <v>2</v>
      </c>
      <c r="G33">
        <v>18</v>
      </c>
      <c r="H33">
        <v>0</v>
      </c>
      <c r="I33">
        <v>4</v>
      </c>
      <c r="J33">
        <v>31</v>
      </c>
      <c r="K33">
        <v>207516</v>
      </c>
      <c r="L33">
        <v>12</v>
      </c>
      <c r="M33">
        <v>2228.4499999999998</v>
      </c>
      <c r="N33">
        <v>1</v>
      </c>
      <c r="O33">
        <v>50</v>
      </c>
      <c r="P33">
        <v>13.1</v>
      </c>
      <c r="Q33">
        <v>0</v>
      </c>
      <c r="R33">
        <v>2029.19</v>
      </c>
      <c r="S33">
        <v>0</v>
      </c>
      <c r="T33">
        <v>2217.4</v>
      </c>
      <c r="U33">
        <v>154</v>
      </c>
      <c r="V33">
        <v>2369.2600000000002</v>
      </c>
      <c r="W33"/>
      <c r="X33">
        <v>1.6200000000000001E-4</v>
      </c>
      <c r="Y33">
        <v>1</v>
      </c>
      <c r="Z33"/>
      <c r="AA33" t="s">
        <v>69</v>
      </c>
      <c r="AB33">
        <v>18.8599</v>
      </c>
      <c r="AC33"/>
      <c r="AD33">
        <v>0</v>
      </c>
      <c r="AE33">
        <v>0</v>
      </c>
      <c r="AF33" s="75">
        <v>43287</v>
      </c>
      <c r="AG33" s="76">
        <v>0.59444444444444444</v>
      </c>
      <c r="AH33" t="s">
        <v>143</v>
      </c>
      <c r="AI33" s="7">
        <f t="shared" si="7"/>
        <v>2018</v>
      </c>
      <c r="AJ33" s="7">
        <f t="shared" si="8"/>
        <v>6</v>
      </c>
      <c r="AK33" s="7">
        <f t="shared" si="9"/>
        <v>7</v>
      </c>
      <c r="AL33" s="21">
        <f t="shared" si="10"/>
        <v>31</v>
      </c>
      <c r="AM33" s="21">
        <v>25</v>
      </c>
      <c r="AN33" s="20">
        <v>18.86</v>
      </c>
      <c r="AO33" s="21">
        <v>100</v>
      </c>
      <c r="AP33" s="21">
        <v>97.256</v>
      </c>
      <c r="AQ33" s="33">
        <v>0.1</v>
      </c>
      <c r="AR33" s="33">
        <v>0.1023</v>
      </c>
      <c r="AS33" s="13">
        <v>50</v>
      </c>
      <c r="AT33" s="13">
        <f t="shared" si="2"/>
        <v>0</v>
      </c>
      <c r="AU33" s="13">
        <f t="shared" si="3"/>
        <v>0</v>
      </c>
      <c r="AV33" s="13">
        <f t="shared" si="11"/>
        <v>0</v>
      </c>
      <c r="AW33" s="13">
        <f t="shared" si="12"/>
        <v>1</v>
      </c>
      <c r="AX33" s="7">
        <v>1</v>
      </c>
      <c r="AY33" s="7">
        <v>1</v>
      </c>
      <c r="AZ33" s="31">
        <f t="shared" si="13"/>
        <v>43258.594444444447</v>
      </c>
      <c r="BA33" s="15">
        <f t="shared" si="25"/>
        <v>1.02032313608892</v>
      </c>
      <c r="BB33" s="15">
        <f t="shared" ref="BB9:BB72" si="26">(999.842594-0.00909529*AM33^2-0.000001120083*AM33^4+0.824493*AL33+0.000076438*AM33^2*AL33+0.0000000053875*AM33^4*AL33+0.00010227*AM33*AL33^1.5+0.000483147*AL33^2+0.06793*AM33+0.0001001685*AM33^3+0.000000006536332*AM33^5-0.0040899*AM33*AL33-0.00000082467*AM33^3*AL33-0.00572466*AL33^1.5-0.0000016546*AM33^2*AL33^1.5)/1000</f>
        <v>1.02032313608892</v>
      </c>
      <c r="BC33" s="16">
        <f t="shared" si="16"/>
        <v>2228.7781504856343</v>
      </c>
      <c r="BD33" s="16">
        <f t="shared" si="17"/>
        <v>2381.3360408233402</v>
      </c>
      <c r="BE33" s="14" t="str">
        <f t="shared" si="18"/>
        <v>#N/A</v>
      </c>
      <c r="BF33" s="14" t="str">
        <f t="shared" si="19"/>
        <v>#N/A</v>
      </c>
      <c r="BG33" s="15">
        <f t="shared" si="21"/>
        <v>0.99253314120636604</v>
      </c>
      <c r="BH33" s="15">
        <f t="shared" si="22"/>
        <v>1.0031252113088547</v>
      </c>
      <c r="BI33" s="16">
        <f t="shared" si="5"/>
        <v>2245.5453203070729</v>
      </c>
      <c r="BJ33" s="16">
        <f t="shared" si="5"/>
        <v>2373.9170484173433</v>
      </c>
      <c r="BK33" s="4" t="str">
        <f t="shared" si="24"/>
        <v/>
      </c>
      <c r="BL33" s="4" t="str">
        <f t="shared" si="23"/>
        <v/>
      </c>
    </row>
    <row r="34" spans="2:64" x14ac:dyDescent="0.2">
      <c r="B34" s="1">
        <v>27</v>
      </c>
      <c r="C34" t="s">
        <v>67</v>
      </c>
      <c r="D34" t="s">
        <v>95</v>
      </c>
      <c r="E34">
        <v>13</v>
      </c>
      <c r="F34">
        <v>2</v>
      </c>
      <c r="G34">
        <v>18</v>
      </c>
      <c r="H34">
        <v>0</v>
      </c>
      <c r="I34">
        <v>4</v>
      </c>
      <c r="J34">
        <v>25.3</v>
      </c>
      <c r="K34">
        <v>212507</v>
      </c>
      <c r="L34">
        <v>12</v>
      </c>
      <c r="M34">
        <v>2291.85</v>
      </c>
      <c r="N34">
        <v>1</v>
      </c>
      <c r="O34">
        <v>50</v>
      </c>
      <c r="P34">
        <v>13.6</v>
      </c>
      <c r="Q34">
        <v>0</v>
      </c>
      <c r="R34">
        <v>2029.19</v>
      </c>
      <c r="S34">
        <v>0</v>
      </c>
      <c r="T34">
        <v>2217.4</v>
      </c>
      <c r="U34">
        <v>154</v>
      </c>
      <c r="V34">
        <v>2411.2399999999998</v>
      </c>
      <c r="W34"/>
      <c r="X34">
        <v>1.16E-4</v>
      </c>
      <c r="Y34">
        <v>1</v>
      </c>
      <c r="Z34"/>
      <c r="AA34" t="s">
        <v>69</v>
      </c>
      <c r="AB34">
        <v>18.8599</v>
      </c>
      <c r="AC34"/>
      <c r="AD34">
        <v>0</v>
      </c>
      <c r="AE34">
        <v>0</v>
      </c>
      <c r="AF34" s="75">
        <v>43287</v>
      </c>
      <c r="AG34" s="76">
        <v>0.60555555555555551</v>
      </c>
      <c r="AH34" t="s">
        <v>143</v>
      </c>
      <c r="AI34" s="7">
        <f t="shared" si="7"/>
        <v>2018</v>
      </c>
      <c r="AJ34" s="7">
        <f t="shared" si="8"/>
        <v>6</v>
      </c>
      <c r="AK34" s="7">
        <f t="shared" si="9"/>
        <v>7</v>
      </c>
      <c r="AL34" s="21">
        <f t="shared" si="10"/>
        <v>25.3</v>
      </c>
      <c r="AM34" s="21">
        <v>25</v>
      </c>
      <c r="AN34" s="20">
        <v>18.86</v>
      </c>
      <c r="AO34" s="21">
        <v>100</v>
      </c>
      <c r="AP34" s="21">
        <v>97.256</v>
      </c>
      <c r="AQ34" s="33">
        <v>0.1</v>
      </c>
      <c r="AR34" s="33">
        <v>0.1023</v>
      </c>
      <c r="AS34" s="13">
        <v>50</v>
      </c>
      <c r="AT34" s="13">
        <f t="shared" si="2"/>
        <v>0</v>
      </c>
      <c r="AU34" s="13">
        <f t="shared" si="3"/>
        <v>0</v>
      </c>
      <c r="AV34" s="13">
        <f t="shared" si="11"/>
        <v>0</v>
      </c>
      <c r="AW34" s="13">
        <f t="shared" si="12"/>
        <v>1</v>
      </c>
      <c r="AX34" s="7">
        <v>1</v>
      </c>
      <c r="AY34" s="7">
        <v>1</v>
      </c>
      <c r="AZ34" s="31">
        <f t="shared" si="13"/>
        <v>43258.605555555558</v>
      </c>
      <c r="BA34" s="15">
        <f t="shared" si="25"/>
        <v>1.0160309681279986</v>
      </c>
      <c r="BB34" s="15">
        <f t="shared" si="26"/>
        <v>1.0160309681279986</v>
      </c>
      <c r="BC34" s="16">
        <f t="shared" si="16"/>
        <v>2292.1807435471246</v>
      </c>
      <c r="BD34" s="16">
        <f t="shared" si="17"/>
        <v>2423.530011511978</v>
      </c>
      <c r="BE34" s="14" t="str">
        <f t="shared" si="18"/>
        <v>#N/A</v>
      </c>
      <c r="BF34" s="14" t="str">
        <f t="shared" si="19"/>
        <v>#N/A</v>
      </c>
      <c r="BG34" s="15">
        <f t="shared" si="21"/>
        <v>0.99253314120636604</v>
      </c>
      <c r="BH34" s="15">
        <f t="shared" si="22"/>
        <v>1.0031252113088547</v>
      </c>
      <c r="BI34" s="16">
        <f t="shared" si="5"/>
        <v>2309.4248931185439</v>
      </c>
      <c r="BJ34" s="16">
        <f t="shared" si="5"/>
        <v>2415.9795648539348</v>
      </c>
      <c r="BK34" s="4" t="str">
        <f t="shared" si="24"/>
        <v/>
      </c>
      <c r="BL34" s="4" t="str">
        <f t="shared" si="23"/>
        <v/>
      </c>
    </row>
    <row r="35" spans="2:64" x14ac:dyDescent="0.2">
      <c r="B35" s="1">
        <v>28</v>
      </c>
      <c r="C35" t="s">
        <v>67</v>
      </c>
      <c r="D35" t="s">
        <v>96</v>
      </c>
      <c r="E35">
        <v>14</v>
      </c>
      <c r="F35">
        <v>2</v>
      </c>
      <c r="G35">
        <v>18</v>
      </c>
      <c r="H35">
        <v>0</v>
      </c>
      <c r="I35">
        <v>4</v>
      </c>
      <c r="J35">
        <v>27.2</v>
      </c>
      <c r="K35">
        <v>211950</v>
      </c>
      <c r="L35">
        <v>12</v>
      </c>
      <c r="M35">
        <v>2282.61</v>
      </c>
      <c r="N35">
        <v>1</v>
      </c>
      <c r="O35">
        <v>50</v>
      </c>
      <c r="P35">
        <v>14.1</v>
      </c>
      <c r="Q35">
        <v>0</v>
      </c>
      <c r="R35">
        <v>2029.19</v>
      </c>
      <c r="S35">
        <v>0</v>
      </c>
      <c r="T35">
        <v>2217.4</v>
      </c>
      <c r="U35">
        <v>154</v>
      </c>
      <c r="V35">
        <v>2411.5</v>
      </c>
      <c r="W35"/>
      <c r="X35">
        <v>1.2400000000000001E-4</v>
      </c>
      <c r="Y35">
        <v>1</v>
      </c>
      <c r="Z35"/>
      <c r="AA35" t="s">
        <v>69</v>
      </c>
      <c r="AB35">
        <v>18.8599</v>
      </c>
      <c r="AC35"/>
      <c r="AD35">
        <v>0</v>
      </c>
      <c r="AE35">
        <v>0</v>
      </c>
      <c r="AF35" s="75">
        <v>43287</v>
      </c>
      <c r="AG35" s="76">
        <v>0.6166666666666667</v>
      </c>
      <c r="AH35" t="s">
        <v>143</v>
      </c>
      <c r="AI35" s="7">
        <f t="shared" si="7"/>
        <v>2018</v>
      </c>
      <c r="AJ35" s="7">
        <f t="shared" si="8"/>
        <v>6</v>
      </c>
      <c r="AK35" s="7">
        <f t="shared" si="9"/>
        <v>7</v>
      </c>
      <c r="AL35" s="21">
        <f t="shared" si="10"/>
        <v>27.2</v>
      </c>
      <c r="AM35" s="21">
        <v>25</v>
      </c>
      <c r="AN35" s="20">
        <v>18.86</v>
      </c>
      <c r="AO35" s="21">
        <v>100</v>
      </c>
      <c r="AP35" s="21">
        <v>97.256</v>
      </c>
      <c r="AQ35" s="33">
        <v>0.1</v>
      </c>
      <c r="AR35" s="33">
        <v>0.1023</v>
      </c>
      <c r="AS35" s="13">
        <v>50</v>
      </c>
      <c r="AT35" s="13">
        <f t="shared" si="2"/>
        <v>0</v>
      </c>
      <c r="AU35" s="13">
        <f t="shared" si="3"/>
        <v>0</v>
      </c>
      <c r="AV35" s="13">
        <f t="shared" si="11"/>
        <v>0</v>
      </c>
      <c r="AW35" s="13">
        <f t="shared" si="12"/>
        <v>1</v>
      </c>
      <c r="AX35" s="7">
        <v>1</v>
      </c>
      <c r="AY35" s="7">
        <v>1</v>
      </c>
      <c r="AZ35" s="31">
        <f t="shared" si="13"/>
        <v>43258.616666666669</v>
      </c>
      <c r="BA35" s="15">
        <f t="shared" si="25"/>
        <v>1.0174603603948631</v>
      </c>
      <c r="BB35" s="15">
        <f t="shared" si="26"/>
        <v>1.0174603603948631</v>
      </c>
      <c r="BC35" s="16">
        <f t="shared" si="16"/>
        <v>2282.9439847038911</v>
      </c>
      <c r="BD35" s="16">
        <f t="shared" si="17"/>
        <v>2423.7913367234851</v>
      </c>
      <c r="BE35" s="14" t="str">
        <f t="shared" si="18"/>
        <v>#N/A</v>
      </c>
      <c r="BF35" s="14" t="str">
        <f t="shared" si="19"/>
        <v>#N/A</v>
      </c>
      <c r="BG35" s="15">
        <f t="shared" si="21"/>
        <v>0.99253314120636604</v>
      </c>
      <c r="BH35" s="15">
        <f t="shared" si="22"/>
        <v>1.0031252113088547</v>
      </c>
      <c r="BI35" s="16">
        <f t="shared" si="5"/>
        <v>2300.1186458409902</v>
      </c>
      <c r="BJ35" s="16">
        <f t="shared" si="5"/>
        <v>2416.2400759133329</v>
      </c>
      <c r="BK35" s="4" t="str">
        <f t="shared" si="24"/>
        <v/>
      </c>
      <c r="BL35" s="4" t="str">
        <f t="shared" si="23"/>
        <v/>
      </c>
    </row>
    <row r="36" spans="2:64" x14ac:dyDescent="0.2">
      <c r="B36" s="1">
        <v>29</v>
      </c>
      <c r="C36" t="s">
        <v>67</v>
      </c>
      <c r="D36" t="s">
        <v>97</v>
      </c>
      <c r="E36">
        <v>14</v>
      </c>
      <c r="F36">
        <v>2</v>
      </c>
      <c r="G36">
        <v>18</v>
      </c>
      <c r="H36">
        <v>0</v>
      </c>
      <c r="I36">
        <v>4</v>
      </c>
      <c r="J36">
        <v>29.3</v>
      </c>
      <c r="K36">
        <v>208161</v>
      </c>
      <c r="L36">
        <v>12</v>
      </c>
      <c r="M36">
        <v>2238.21</v>
      </c>
      <c r="N36">
        <v>1</v>
      </c>
      <c r="O36">
        <v>50</v>
      </c>
      <c r="P36">
        <v>14.6</v>
      </c>
      <c r="Q36">
        <v>0</v>
      </c>
      <c r="R36">
        <v>2029.19</v>
      </c>
      <c r="S36">
        <v>0</v>
      </c>
      <c r="T36">
        <v>2217.4</v>
      </c>
      <c r="U36">
        <v>154</v>
      </c>
      <c r="V36">
        <v>2381.59</v>
      </c>
      <c r="W36"/>
      <c r="X36">
        <v>1.4899999999999999E-4</v>
      </c>
      <c r="Y36">
        <v>1</v>
      </c>
      <c r="Z36"/>
      <c r="AA36" t="s">
        <v>69</v>
      </c>
      <c r="AB36">
        <v>18.8599</v>
      </c>
      <c r="AC36"/>
      <c r="AD36">
        <v>0</v>
      </c>
      <c r="AE36">
        <v>0</v>
      </c>
      <c r="AF36" s="75">
        <v>43287</v>
      </c>
      <c r="AG36" s="76">
        <v>0.62777777777777777</v>
      </c>
      <c r="AH36" t="s">
        <v>143</v>
      </c>
      <c r="AI36" s="7">
        <f t="shared" si="7"/>
        <v>2018</v>
      </c>
      <c r="AJ36" s="7">
        <f t="shared" si="8"/>
        <v>6</v>
      </c>
      <c r="AK36" s="7">
        <f t="shared" si="9"/>
        <v>7</v>
      </c>
      <c r="AL36" s="21">
        <f t="shared" si="10"/>
        <v>29.3</v>
      </c>
      <c r="AM36" s="21">
        <v>25</v>
      </c>
      <c r="AN36" s="20">
        <v>18.86</v>
      </c>
      <c r="AO36" s="21">
        <v>100</v>
      </c>
      <c r="AP36" s="21">
        <v>97.256</v>
      </c>
      <c r="AQ36" s="33">
        <v>0.1</v>
      </c>
      <c r="AR36" s="33">
        <v>0.1023</v>
      </c>
      <c r="AS36" s="13">
        <v>50</v>
      </c>
      <c r="AT36" s="13">
        <f t="shared" si="2"/>
        <v>0</v>
      </c>
      <c r="AU36" s="13">
        <f t="shared" si="3"/>
        <v>0</v>
      </c>
      <c r="AV36" s="13">
        <f t="shared" si="11"/>
        <v>0</v>
      </c>
      <c r="AW36" s="13">
        <f t="shared" si="12"/>
        <v>1</v>
      </c>
      <c r="AX36" s="7">
        <v>1</v>
      </c>
      <c r="AY36" s="7">
        <v>1</v>
      </c>
      <c r="AZ36" s="31">
        <f t="shared" si="13"/>
        <v>43258.62777777778</v>
      </c>
      <c r="BA36" s="15">
        <f t="shared" si="25"/>
        <v>1.019041737725763</v>
      </c>
      <c r="BB36" s="15">
        <f t="shared" si="26"/>
        <v>1.019041737725763</v>
      </c>
      <c r="BC36" s="16">
        <f t="shared" si="16"/>
        <v>2238.5370360969741</v>
      </c>
      <c r="BD36" s="16">
        <f t="shared" si="17"/>
        <v>2393.7288864305556</v>
      </c>
      <c r="BE36" s="14" t="str">
        <f t="shared" si="18"/>
        <v>#N/A</v>
      </c>
      <c r="BF36" s="14" t="str">
        <f t="shared" si="19"/>
        <v>#N/A</v>
      </c>
      <c r="BG36" s="15">
        <f t="shared" si="21"/>
        <v>0.99253314120636604</v>
      </c>
      <c r="BH36" s="15">
        <f t="shared" si="22"/>
        <v>1.0031252113088547</v>
      </c>
      <c r="BI36" s="16">
        <f t="shared" si="5"/>
        <v>2255.3776223292284</v>
      </c>
      <c r="BJ36" s="16">
        <f t="shared" si="5"/>
        <v>2386.2712844264706</v>
      </c>
      <c r="BK36" s="4" t="str">
        <f t="shared" si="24"/>
        <v/>
      </c>
      <c r="BL36" s="4" t="str">
        <f t="shared" si="23"/>
        <v/>
      </c>
    </row>
    <row r="37" spans="2:64" x14ac:dyDescent="0.2">
      <c r="B37" s="1">
        <v>30</v>
      </c>
      <c r="C37" t="s">
        <v>67</v>
      </c>
      <c r="D37" t="s">
        <v>98</v>
      </c>
      <c r="E37">
        <v>14</v>
      </c>
      <c r="F37">
        <v>2</v>
      </c>
      <c r="G37">
        <v>18</v>
      </c>
      <c r="H37">
        <v>0</v>
      </c>
      <c r="I37">
        <v>4</v>
      </c>
      <c r="J37">
        <v>31.5</v>
      </c>
      <c r="K37">
        <v>205829</v>
      </c>
      <c r="L37">
        <v>12</v>
      </c>
      <c r="M37">
        <v>2209.46</v>
      </c>
      <c r="N37">
        <v>1</v>
      </c>
      <c r="O37">
        <v>50</v>
      </c>
      <c r="P37">
        <v>15.2</v>
      </c>
      <c r="Q37">
        <v>0</v>
      </c>
      <c r="R37">
        <v>2029.19</v>
      </c>
      <c r="S37">
        <v>0</v>
      </c>
      <c r="T37">
        <v>2217.4</v>
      </c>
      <c r="U37">
        <v>154</v>
      </c>
      <c r="V37">
        <v>2356.98</v>
      </c>
      <c r="W37"/>
      <c r="X37">
        <v>1.5100000000000001E-4</v>
      </c>
      <c r="Y37">
        <v>1</v>
      </c>
      <c r="Z37"/>
      <c r="AA37" t="s">
        <v>69</v>
      </c>
      <c r="AB37">
        <v>18.8599</v>
      </c>
      <c r="AC37"/>
      <c r="AD37">
        <v>0</v>
      </c>
      <c r="AE37">
        <v>0</v>
      </c>
      <c r="AF37" s="75">
        <v>43287</v>
      </c>
      <c r="AG37" s="76">
        <v>0.63888888888888895</v>
      </c>
      <c r="AH37" t="s">
        <v>143</v>
      </c>
      <c r="AI37" s="7">
        <f t="shared" si="7"/>
        <v>2018</v>
      </c>
      <c r="AJ37" s="7">
        <f t="shared" si="8"/>
        <v>6</v>
      </c>
      <c r="AK37" s="7">
        <f t="shared" si="9"/>
        <v>7</v>
      </c>
      <c r="AL37" s="21">
        <f t="shared" si="10"/>
        <v>31.5</v>
      </c>
      <c r="AM37" s="21">
        <v>25</v>
      </c>
      <c r="AN37" s="20">
        <v>18.86</v>
      </c>
      <c r="AO37" s="21">
        <v>100</v>
      </c>
      <c r="AP37" s="21">
        <v>97.256</v>
      </c>
      <c r="AQ37" s="33">
        <v>0.1</v>
      </c>
      <c r="AR37" s="33">
        <v>0.1023</v>
      </c>
      <c r="AS37" s="13">
        <v>50</v>
      </c>
      <c r="AT37" s="13">
        <f t="shared" si="2"/>
        <v>0</v>
      </c>
      <c r="AU37" s="13">
        <f t="shared" si="3"/>
        <v>0</v>
      </c>
      <c r="AV37" s="13">
        <f t="shared" si="11"/>
        <v>0</v>
      </c>
      <c r="AW37" s="13">
        <f t="shared" si="12"/>
        <v>1</v>
      </c>
      <c r="AX37" s="7">
        <v>1</v>
      </c>
      <c r="AY37" s="7">
        <v>1</v>
      </c>
      <c r="AZ37" s="31">
        <f t="shared" si="13"/>
        <v>43258.638888888891</v>
      </c>
      <c r="BA37" s="15">
        <f t="shared" si="25"/>
        <v>1.0207002360490494</v>
      </c>
      <c r="BB37" s="15">
        <f t="shared" si="26"/>
        <v>1.0207002360490494</v>
      </c>
      <c r="BC37" s="16">
        <f t="shared" si="16"/>
        <v>2209.7900594566408</v>
      </c>
      <c r="BD37" s="16">
        <f t="shared" si="17"/>
        <v>2368.9934500644908</v>
      </c>
      <c r="BE37" s="14" t="str">
        <f t="shared" si="18"/>
        <v>#N/A</v>
      </c>
      <c r="BF37" s="14" t="str">
        <f t="shared" si="19"/>
        <v>#N/A</v>
      </c>
      <c r="BG37" s="15">
        <f t="shared" si="21"/>
        <v>0.99253314120636604</v>
      </c>
      <c r="BH37" s="15">
        <f t="shared" si="22"/>
        <v>1.0031252113088547</v>
      </c>
      <c r="BI37" s="16">
        <f t="shared" si="5"/>
        <v>2226.4143812576071</v>
      </c>
      <c r="BJ37" s="16">
        <f t="shared" si="5"/>
        <v>2361.6129106888689</v>
      </c>
      <c r="BK37" s="4" t="str">
        <f t="shared" si="24"/>
        <v/>
      </c>
      <c r="BL37" s="4" t="str">
        <f t="shared" si="23"/>
        <v/>
      </c>
    </row>
    <row r="38" spans="2:64" x14ac:dyDescent="0.2">
      <c r="B38" s="1">
        <v>31</v>
      </c>
      <c r="C38" t="s">
        <v>67</v>
      </c>
      <c r="D38" t="s">
        <v>99</v>
      </c>
      <c r="E38">
        <v>14</v>
      </c>
      <c r="F38">
        <v>2</v>
      </c>
      <c r="G38">
        <v>18</v>
      </c>
      <c r="H38">
        <v>0</v>
      </c>
      <c r="I38">
        <v>4</v>
      </c>
      <c r="J38">
        <v>35.299999999999997</v>
      </c>
      <c r="K38">
        <v>200107</v>
      </c>
      <c r="L38">
        <v>12</v>
      </c>
      <c r="M38">
        <v>2141.84</v>
      </c>
      <c r="N38">
        <v>1</v>
      </c>
      <c r="O38">
        <v>50</v>
      </c>
      <c r="P38">
        <v>15.7</v>
      </c>
      <c r="Q38">
        <v>0</v>
      </c>
      <c r="R38">
        <v>2029.19</v>
      </c>
      <c r="S38">
        <v>0</v>
      </c>
      <c r="T38">
        <v>2217.4</v>
      </c>
      <c r="U38">
        <v>154</v>
      </c>
      <c r="V38">
        <v>2313.58</v>
      </c>
      <c r="W38"/>
      <c r="X38">
        <v>2.3699999999999999E-4</v>
      </c>
      <c r="Y38">
        <v>1</v>
      </c>
      <c r="Z38"/>
      <c r="AA38" t="s">
        <v>69</v>
      </c>
      <c r="AB38">
        <v>18.8599</v>
      </c>
      <c r="AC38"/>
      <c r="AD38">
        <v>0</v>
      </c>
      <c r="AE38">
        <v>0</v>
      </c>
      <c r="AF38" s="75">
        <v>43287</v>
      </c>
      <c r="AG38" s="76">
        <v>0.65069444444444446</v>
      </c>
      <c r="AH38" t="s">
        <v>143</v>
      </c>
      <c r="AI38" s="7">
        <f t="shared" si="7"/>
        <v>2018</v>
      </c>
      <c r="AJ38" s="7">
        <f t="shared" si="8"/>
        <v>6</v>
      </c>
      <c r="AK38" s="7">
        <f t="shared" si="9"/>
        <v>7</v>
      </c>
      <c r="AL38" s="21">
        <f t="shared" si="10"/>
        <v>35.299999999999997</v>
      </c>
      <c r="AM38" s="21">
        <v>25</v>
      </c>
      <c r="AN38" s="20">
        <v>18.86</v>
      </c>
      <c r="AO38" s="21">
        <v>100</v>
      </c>
      <c r="AP38" s="21">
        <v>97.256</v>
      </c>
      <c r="AQ38" s="33">
        <v>0.1</v>
      </c>
      <c r="AR38" s="33">
        <v>0.1023</v>
      </c>
      <c r="AS38" s="13">
        <v>50</v>
      </c>
      <c r="AT38" s="13">
        <f t="shared" si="2"/>
        <v>0</v>
      </c>
      <c r="AU38" s="13">
        <f t="shared" si="3"/>
        <v>0</v>
      </c>
      <c r="AV38" s="13">
        <f t="shared" si="11"/>
        <v>0</v>
      </c>
      <c r="AW38" s="13">
        <f t="shared" si="12"/>
        <v>1</v>
      </c>
      <c r="AX38" s="7">
        <v>1</v>
      </c>
      <c r="AY38" s="7">
        <v>1</v>
      </c>
      <c r="AZ38" s="31">
        <f t="shared" si="13"/>
        <v>43258.650694444441</v>
      </c>
      <c r="BA38" s="15">
        <f t="shared" si="25"/>
        <v>1.0235695793584509</v>
      </c>
      <c r="BB38" s="15">
        <f t="shared" si="26"/>
        <v>1.0235695793584509</v>
      </c>
      <c r="BC38" s="16">
        <f t="shared" si="16"/>
        <v>2142.1568642994926</v>
      </c>
      <c r="BD38" s="16">
        <f t="shared" si="17"/>
        <v>2325.3722416822397</v>
      </c>
      <c r="BE38" s="14" t="str">
        <f t="shared" si="18"/>
        <v>#N/A</v>
      </c>
      <c r="BF38" s="14" t="str">
        <f t="shared" si="19"/>
        <v>#N/A</v>
      </c>
      <c r="BG38" s="15">
        <f t="shared" si="21"/>
        <v>0.99253314120636604</v>
      </c>
      <c r="BH38" s="15">
        <f t="shared" si="22"/>
        <v>1.0031252113088547</v>
      </c>
      <c r="BI38" s="16">
        <f t="shared" si="5"/>
        <v>2158.2723793946325</v>
      </c>
      <c r="BJ38" s="16">
        <f t="shared" si="5"/>
        <v>2318.1276030817207</v>
      </c>
      <c r="BK38" s="4" t="str">
        <f t="shared" si="24"/>
        <v/>
      </c>
      <c r="BL38" s="4" t="str">
        <f t="shared" si="23"/>
        <v/>
      </c>
    </row>
    <row r="39" spans="2:64" x14ac:dyDescent="0.2">
      <c r="B39" s="1">
        <v>32</v>
      </c>
      <c r="C39" t="s">
        <v>67</v>
      </c>
      <c r="D39" t="s">
        <v>100</v>
      </c>
      <c r="E39">
        <v>20</v>
      </c>
      <c r="F39">
        <v>2</v>
      </c>
      <c r="G39">
        <v>18</v>
      </c>
      <c r="H39">
        <v>0</v>
      </c>
      <c r="I39">
        <v>4</v>
      </c>
      <c r="J39">
        <v>31.3</v>
      </c>
      <c r="K39">
        <v>205160</v>
      </c>
      <c r="L39">
        <v>12</v>
      </c>
      <c r="M39">
        <v>2202.59</v>
      </c>
      <c r="N39">
        <v>1</v>
      </c>
      <c r="O39">
        <v>50</v>
      </c>
      <c r="P39">
        <v>16.2</v>
      </c>
      <c r="Q39">
        <v>0</v>
      </c>
      <c r="R39">
        <v>2029.19</v>
      </c>
      <c r="S39">
        <v>0</v>
      </c>
      <c r="T39">
        <v>2217.4</v>
      </c>
      <c r="U39">
        <v>154</v>
      </c>
      <c r="V39">
        <v>2360.86</v>
      </c>
      <c r="W39"/>
      <c r="X39">
        <v>1.5200000000000001E-4</v>
      </c>
      <c r="Y39">
        <v>1</v>
      </c>
      <c r="Z39"/>
      <c r="AA39" t="s">
        <v>69</v>
      </c>
      <c r="AB39">
        <v>18.8599</v>
      </c>
      <c r="AC39"/>
      <c r="AD39">
        <v>0</v>
      </c>
      <c r="AE39">
        <v>0</v>
      </c>
      <c r="AF39" s="75">
        <v>43287</v>
      </c>
      <c r="AG39" s="76">
        <v>0.66180555555555554</v>
      </c>
      <c r="AH39" t="s">
        <v>143</v>
      </c>
      <c r="AI39" s="7">
        <f t="shared" si="7"/>
        <v>2018</v>
      </c>
      <c r="AJ39" s="7">
        <f t="shared" si="8"/>
        <v>6</v>
      </c>
      <c r="AK39" s="7">
        <f t="shared" si="9"/>
        <v>7</v>
      </c>
      <c r="AL39" s="21">
        <f t="shared" si="10"/>
        <v>31.3</v>
      </c>
      <c r="AM39" s="21">
        <v>25</v>
      </c>
      <c r="AN39" s="20">
        <v>18.86</v>
      </c>
      <c r="AO39" s="21">
        <v>100</v>
      </c>
      <c r="AP39" s="21">
        <v>97.256</v>
      </c>
      <c r="AQ39" s="33">
        <v>0.1</v>
      </c>
      <c r="AR39" s="33">
        <v>0.1023</v>
      </c>
      <c r="AS39" s="13">
        <v>50</v>
      </c>
      <c r="AT39" s="13">
        <f t="shared" si="2"/>
        <v>0</v>
      </c>
      <c r="AU39" s="13">
        <f t="shared" si="3"/>
        <v>0</v>
      </c>
      <c r="AV39" s="13">
        <f t="shared" si="11"/>
        <v>0</v>
      </c>
      <c r="AW39" s="13">
        <f t="shared" si="12"/>
        <v>1</v>
      </c>
      <c r="AX39" s="7">
        <v>1</v>
      </c>
      <c r="AY39" s="7">
        <v>1</v>
      </c>
      <c r="AZ39" s="31">
        <f t="shared" si="13"/>
        <v>43258.661805555559</v>
      </c>
      <c r="BA39" s="15">
        <f t="shared" si="25"/>
        <v>1.0205493839846027</v>
      </c>
      <c r="BB39" s="15">
        <f t="shared" si="26"/>
        <v>1.0205493839846027</v>
      </c>
      <c r="BC39" s="16">
        <f t="shared" si="16"/>
        <v>2202.9122193686444</v>
      </c>
      <c r="BD39" s="16">
        <f t="shared" si="17"/>
        <v>2372.8932262977428</v>
      </c>
      <c r="BE39" s="14" t="str">
        <f t="shared" si="18"/>
        <v>#N/A</v>
      </c>
      <c r="BF39" s="14" t="str">
        <f t="shared" si="19"/>
        <v>#N/A</v>
      </c>
      <c r="BG39" s="15">
        <f t="shared" si="21"/>
        <v>0.99253314120636604</v>
      </c>
      <c r="BH39" s="15">
        <f t="shared" si="22"/>
        <v>1.0031252113088547</v>
      </c>
      <c r="BI39" s="16">
        <f t="shared" si="5"/>
        <v>2219.484798957074</v>
      </c>
      <c r="BJ39" s="16">
        <f t="shared" si="5"/>
        <v>2365.5005372675723</v>
      </c>
      <c r="BK39" s="4" t="str">
        <f t="shared" si="24"/>
        <v/>
      </c>
      <c r="BL39" s="4" t="str">
        <f t="shared" si="23"/>
        <v/>
      </c>
    </row>
    <row r="40" spans="2:64" x14ac:dyDescent="0.2">
      <c r="B40" s="1">
        <v>33</v>
      </c>
      <c r="C40" t="s">
        <v>67</v>
      </c>
      <c r="D40" t="s">
        <v>101</v>
      </c>
      <c r="E40">
        <v>20</v>
      </c>
      <c r="F40">
        <v>2</v>
      </c>
      <c r="G40">
        <v>18</v>
      </c>
      <c r="H40">
        <v>0</v>
      </c>
      <c r="I40">
        <v>4</v>
      </c>
      <c r="J40">
        <v>34.9</v>
      </c>
      <c r="K40">
        <v>199807</v>
      </c>
      <c r="L40">
        <v>12</v>
      </c>
      <c r="M40">
        <v>2139.25</v>
      </c>
      <c r="N40">
        <v>1</v>
      </c>
      <c r="O40">
        <v>50</v>
      </c>
      <c r="P40">
        <v>16.7</v>
      </c>
      <c r="Q40">
        <v>0</v>
      </c>
      <c r="R40">
        <v>2029.19</v>
      </c>
      <c r="S40">
        <v>0</v>
      </c>
      <c r="T40">
        <v>2217.4</v>
      </c>
      <c r="U40">
        <v>154</v>
      </c>
      <c r="V40">
        <v>2316.59</v>
      </c>
      <c r="W40"/>
      <c r="X40">
        <v>3.0600000000000001E-4</v>
      </c>
      <c r="Y40">
        <v>1</v>
      </c>
      <c r="Z40"/>
      <c r="AA40" t="s">
        <v>69</v>
      </c>
      <c r="AB40">
        <v>18.8599</v>
      </c>
      <c r="AC40"/>
      <c r="AD40">
        <v>0</v>
      </c>
      <c r="AE40">
        <v>0</v>
      </c>
      <c r="AF40" s="75">
        <v>43287</v>
      </c>
      <c r="AG40" s="76">
        <v>0.67291666666666661</v>
      </c>
      <c r="AH40" t="s">
        <v>143</v>
      </c>
      <c r="AI40" s="7">
        <f t="shared" si="7"/>
        <v>2018</v>
      </c>
      <c r="AJ40" s="7">
        <f t="shared" si="8"/>
        <v>6</v>
      </c>
      <c r="AK40" s="7">
        <f t="shared" si="9"/>
        <v>7</v>
      </c>
      <c r="AL40" s="21">
        <f t="shared" si="10"/>
        <v>34.9</v>
      </c>
      <c r="AM40" s="21">
        <v>25</v>
      </c>
      <c r="AN40" s="20">
        <v>18.86</v>
      </c>
      <c r="AO40" s="21">
        <v>100</v>
      </c>
      <c r="AP40" s="21">
        <v>97.256</v>
      </c>
      <c r="AQ40" s="33">
        <v>0.1</v>
      </c>
      <c r="AR40" s="33">
        <v>0.1023</v>
      </c>
      <c r="AS40" s="13">
        <v>50</v>
      </c>
      <c r="AT40" s="13">
        <f t="shared" si="2"/>
        <v>0</v>
      </c>
      <c r="AU40" s="13">
        <f t="shared" si="3"/>
        <v>0</v>
      </c>
      <c r="AV40" s="13">
        <f t="shared" si="11"/>
        <v>0</v>
      </c>
      <c r="AW40" s="13">
        <f t="shared" si="12"/>
        <v>1</v>
      </c>
      <c r="AX40" s="7">
        <v>1</v>
      </c>
      <c r="AY40" s="7">
        <v>1</v>
      </c>
      <c r="AZ40" s="31">
        <f t="shared" si="13"/>
        <v>43258.67291666667</v>
      </c>
      <c r="BA40" s="15">
        <f t="shared" si="25"/>
        <v>1.0232672542987045</v>
      </c>
      <c r="BB40" s="15">
        <f t="shared" si="26"/>
        <v>1.0232672542987045</v>
      </c>
      <c r="BC40" s="16">
        <f t="shared" si="16"/>
        <v>2139.5676389213131</v>
      </c>
      <c r="BD40" s="16">
        <f t="shared" si="17"/>
        <v>2328.3975835539118</v>
      </c>
      <c r="BE40" s="14" t="str">
        <f t="shared" si="18"/>
        <v>#N/A</v>
      </c>
      <c r="BF40" s="14" t="str">
        <f t="shared" si="19"/>
        <v>#N/A</v>
      </c>
      <c r="BG40" s="15">
        <f t="shared" si="21"/>
        <v>0.99253314120636604</v>
      </c>
      <c r="BH40" s="15">
        <f t="shared" si="22"/>
        <v>1.0031252113088547</v>
      </c>
      <c r="BI40" s="16">
        <f t="shared" si="5"/>
        <v>2155.6636751905266</v>
      </c>
      <c r="BJ40" s="16">
        <f t="shared" si="5"/>
        <v>2321.143519577055</v>
      </c>
      <c r="BK40" s="4" t="str">
        <f t="shared" si="24"/>
        <v/>
      </c>
      <c r="BL40" s="4" t="str">
        <f t="shared" si="23"/>
        <v/>
      </c>
    </row>
    <row r="41" spans="2:64" x14ac:dyDescent="0.2">
      <c r="B41" s="1">
        <v>34</v>
      </c>
      <c r="C41" t="s">
        <v>67</v>
      </c>
      <c r="D41" t="s">
        <v>102</v>
      </c>
      <c r="E41">
        <v>20</v>
      </c>
      <c r="F41">
        <v>2</v>
      </c>
      <c r="G41">
        <v>18</v>
      </c>
      <c r="H41">
        <v>0</v>
      </c>
      <c r="I41">
        <v>4</v>
      </c>
      <c r="J41">
        <v>34.5</v>
      </c>
      <c r="K41">
        <v>198172</v>
      </c>
      <c r="L41">
        <v>12</v>
      </c>
      <c r="M41">
        <v>2122.3200000000002</v>
      </c>
      <c r="N41">
        <v>1</v>
      </c>
      <c r="O41">
        <v>50</v>
      </c>
      <c r="P41">
        <v>17.2</v>
      </c>
      <c r="Q41">
        <v>0</v>
      </c>
      <c r="R41">
        <v>2029.19</v>
      </c>
      <c r="S41">
        <v>0</v>
      </c>
      <c r="T41">
        <v>2217.4</v>
      </c>
      <c r="U41">
        <v>154</v>
      </c>
      <c r="V41">
        <v>2294.58</v>
      </c>
      <c r="W41"/>
      <c r="X41">
        <v>3.97E-4</v>
      </c>
      <c r="Y41">
        <v>1</v>
      </c>
      <c r="Z41"/>
      <c r="AA41" t="s">
        <v>69</v>
      </c>
      <c r="AB41">
        <v>18.8599</v>
      </c>
      <c r="AC41"/>
      <c r="AD41">
        <v>0</v>
      </c>
      <c r="AE41">
        <v>0</v>
      </c>
      <c r="AF41" s="75">
        <v>43287</v>
      </c>
      <c r="AG41" s="76">
        <v>0.68402777777777779</v>
      </c>
      <c r="AH41" t="s">
        <v>143</v>
      </c>
      <c r="AI41" s="7">
        <f t="shared" si="7"/>
        <v>2018</v>
      </c>
      <c r="AJ41" s="7">
        <f t="shared" si="8"/>
        <v>6</v>
      </c>
      <c r="AK41" s="7">
        <f t="shared" si="9"/>
        <v>7</v>
      </c>
      <c r="AL41" s="21">
        <f t="shared" si="10"/>
        <v>34.5</v>
      </c>
      <c r="AM41" s="21">
        <v>25</v>
      </c>
      <c r="AN41" s="20">
        <v>18.86</v>
      </c>
      <c r="AO41" s="21">
        <v>100</v>
      </c>
      <c r="AP41" s="21">
        <v>97.256</v>
      </c>
      <c r="AQ41" s="33">
        <v>0.1</v>
      </c>
      <c r="AR41" s="33">
        <v>0.1023</v>
      </c>
      <c r="AS41" s="13">
        <v>50</v>
      </c>
      <c r="AT41" s="13">
        <f t="shared" si="2"/>
        <v>0</v>
      </c>
      <c r="AU41" s="13">
        <f t="shared" si="3"/>
        <v>0</v>
      </c>
      <c r="AV41" s="13">
        <f t="shared" si="11"/>
        <v>0</v>
      </c>
      <c r="AW41" s="13">
        <f t="shared" si="12"/>
        <v>1</v>
      </c>
      <c r="AX41" s="7">
        <v>1</v>
      </c>
      <c r="AY41" s="7">
        <v>1</v>
      </c>
      <c r="AZ41" s="31">
        <f t="shared" si="13"/>
        <v>43258.684027777781</v>
      </c>
      <c r="BA41" s="15">
        <f t="shared" si="25"/>
        <v>1.0229649984904474</v>
      </c>
      <c r="BB41" s="15">
        <f t="shared" si="26"/>
        <v>1.0229649984904474</v>
      </c>
      <c r="BC41" s="16">
        <f t="shared" si="16"/>
        <v>2122.6340358484945</v>
      </c>
      <c r="BD41" s="16">
        <f t="shared" si="17"/>
        <v>2306.2753993029128</v>
      </c>
      <c r="BE41" s="14" t="str">
        <f t="shared" si="18"/>
        <v>#N/A</v>
      </c>
      <c r="BF41" s="14" t="str">
        <f t="shared" si="19"/>
        <v>#N/A</v>
      </c>
      <c r="BG41" s="15">
        <f t="shared" si="21"/>
        <v>0.99253314120636604</v>
      </c>
      <c r="BH41" s="15">
        <f t="shared" si="22"/>
        <v>1.0031252113088547</v>
      </c>
      <c r="BI41" s="16">
        <f t="shared" si="5"/>
        <v>2138.6026800763116</v>
      </c>
      <c r="BJ41" s="16">
        <f t="shared" si="5"/>
        <v>2299.0902564334292</v>
      </c>
      <c r="BK41" s="4" t="str">
        <f t="shared" si="24"/>
        <v/>
      </c>
      <c r="BL41" s="4" t="str">
        <f t="shared" si="23"/>
        <v/>
      </c>
    </row>
    <row r="42" spans="2:64" x14ac:dyDescent="0.2">
      <c r="B42" s="1">
        <v>35</v>
      </c>
      <c r="C42" t="s">
        <v>67</v>
      </c>
      <c r="D42" t="s">
        <v>103</v>
      </c>
      <c r="E42">
        <v>20</v>
      </c>
      <c r="F42">
        <v>2</v>
      </c>
      <c r="G42">
        <v>18</v>
      </c>
      <c r="H42">
        <v>0</v>
      </c>
      <c r="I42">
        <v>4</v>
      </c>
      <c r="J42">
        <v>34.6</v>
      </c>
      <c r="K42">
        <v>198449</v>
      </c>
      <c r="L42">
        <v>12</v>
      </c>
      <c r="M42">
        <v>2125.14</v>
      </c>
      <c r="N42">
        <v>1</v>
      </c>
      <c r="O42">
        <v>50</v>
      </c>
      <c r="P42">
        <v>17.7</v>
      </c>
      <c r="Q42">
        <v>0</v>
      </c>
      <c r="R42">
        <v>2029.19</v>
      </c>
      <c r="S42">
        <v>0</v>
      </c>
      <c r="T42">
        <v>2217.4</v>
      </c>
      <c r="U42">
        <v>154</v>
      </c>
      <c r="V42">
        <v>2299.83</v>
      </c>
      <c r="W42"/>
      <c r="X42">
        <v>2.23E-4</v>
      </c>
      <c r="Y42">
        <v>1</v>
      </c>
      <c r="Z42"/>
      <c r="AA42" t="s">
        <v>69</v>
      </c>
      <c r="AB42">
        <v>18.8599</v>
      </c>
      <c r="AC42"/>
      <c r="AD42">
        <v>0</v>
      </c>
      <c r="AE42">
        <v>0</v>
      </c>
      <c r="AF42" s="75">
        <v>43287</v>
      </c>
      <c r="AG42" s="76">
        <v>0.69513888888888886</v>
      </c>
      <c r="AH42" t="s">
        <v>143</v>
      </c>
      <c r="AI42" s="7">
        <f t="shared" si="7"/>
        <v>2018</v>
      </c>
      <c r="AJ42" s="7">
        <f t="shared" si="8"/>
        <v>6</v>
      </c>
      <c r="AK42" s="7">
        <f t="shared" si="9"/>
        <v>7</v>
      </c>
      <c r="AL42" s="21">
        <f t="shared" si="10"/>
        <v>34.6</v>
      </c>
      <c r="AM42" s="21">
        <v>25</v>
      </c>
      <c r="AN42" s="20">
        <v>18.86</v>
      </c>
      <c r="AO42" s="21">
        <v>100</v>
      </c>
      <c r="AP42" s="21">
        <v>97.256</v>
      </c>
      <c r="AQ42" s="33">
        <v>0.1</v>
      </c>
      <c r="AR42" s="33">
        <v>0.1023</v>
      </c>
      <c r="AS42" s="13">
        <v>50</v>
      </c>
      <c r="AT42" s="13">
        <f t="shared" si="2"/>
        <v>0</v>
      </c>
      <c r="AU42" s="13">
        <f t="shared" si="3"/>
        <v>0</v>
      </c>
      <c r="AV42" s="13">
        <f t="shared" si="11"/>
        <v>0</v>
      </c>
      <c r="AW42" s="13">
        <f t="shared" si="12"/>
        <v>1</v>
      </c>
      <c r="AX42" s="7">
        <v>1</v>
      </c>
      <c r="AY42" s="7">
        <v>1</v>
      </c>
      <c r="AZ42" s="31">
        <f t="shared" si="13"/>
        <v>43258.695138888892</v>
      </c>
      <c r="BA42" s="15">
        <f t="shared" si="25"/>
        <v>1.0230405559770215</v>
      </c>
      <c r="BB42" s="15">
        <f t="shared" si="26"/>
        <v>1.0230405559770215</v>
      </c>
      <c r="BC42" s="16">
        <f t="shared" si="16"/>
        <v>2125.4530236984633</v>
      </c>
      <c r="BD42" s="16">
        <f t="shared" si="17"/>
        <v>2311.5521583814111</v>
      </c>
      <c r="BE42" s="14" t="str">
        <f t="shared" si="18"/>
        <v>#N/A</v>
      </c>
      <c r="BF42" s="14" t="str">
        <f t="shared" si="19"/>
        <v>#N/A</v>
      </c>
      <c r="BG42" s="15">
        <f t="shared" si="21"/>
        <v>0.99253314120636604</v>
      </c>
      <c r="BH42" s="15">
        <f t="shared" si="22"/>
        <v>1.0031252113088547</v>
      </c>
      <c r="BI42" s="16">
        <f t="shared" si="5"/>
        <v>2141.4428752626832</v>
      </c>
      <c r="BJ42" s="16">
        <f t="shared" si="5"/>
        <v>2304.3505759020363</v>
      </c>
      <c r="BK42" s="4" t="str">
        <f t="shared" si="24"/>
        <v/>
      </c>
      <c r="BL42" s="4" t="str">
        <f t="shared" si="23"/>
        <v/>
      </c>
    </row>
    <row r="43" spans="2:64" x14ac:dyDescent="0.2">
      <c r="B43" s="1">
        <v>36</v>
      </c>
      <c r="C43" t="s">
        <v>67</v>
      </c>
      <c r="D43" t="s">
        <v>104</v>
      </c>
      <c r="E43">
        <v>1</v>
      </c>
      <c r="F43">
        <v>0</v>
      </c>
      <c r="G43">
        <v>0</v>
      </c>
      <c r="H43">
        <v>0</v>
      </c>
      <c r="I43">
        <v>4</v>
      </c>
      <c r="J43">
        <v>35</v>
      </c>
      <c r="K43">
        <v>189918</v>
      </c>
      <c r="L43">
        <v>12</v>
      </c>
      <c r="M43">
        <v>2032.9</v>
      </c>
      <c r="N43">
        <v>1</v>
      </c>
      <c r="O43">
        <v>50</v>
      </c>
      <c r="P43">
        <v>18.2</v>
      </c>
      <c r="Q43">
        <v>0</v>
      </c>
      <c r="R43">
        <v>2029.19</v>
      </c>
      <c r="S43">
        <v>0</v>
      </c>
      <c r="T43">
        <v>2217.4</v>
      </c>
      <c r="U43">
        <v>154</v>
      </c>
      <c r="V43">
        <v>2274.59</v>
      </c>
      <c r="W43"/>
      <c r="X43">
        <v>1.6100000000000001E-4</v>
      </c>
      <c r="Y43">
        <v>1</v>
      </c>
      <c r="Z43"/>
      <c r="AA43" t="s">
        <v>69</v>
      </c>
      <c r="AB43">
        <v>18.8599</v>
      </c>
      <c r="AC43"/>
      <c r="AD43">
        <v>0</v>
      </c>
      <c r="AE43">
        <v>0</v>
      </c>
      <c r="AF43" s="75">
        <v>43287</v>
      </c>
      <c r="AG43" s="76">
        <v>0.70763888888888893</v>
      </c>
      <c r="AH43" t="s">
        <v>143</v>
      </c>
      <c r="AI43" s="7">
        <f t="shared" si="7"/>
        <v>2018</v>
      </c>
      <c r="AJ43" s="7">
        <f t="shared" si="8"/>
        <v>6</v>
      </c>
      <c r="AK43" s="7">
        <f t="shared" si="9"/>
        <v>7</v>
      </c>
      <c r="AL43" s="21">
        <f t="shared" si="10"/>
        <v>35</v>
      </c>
      <c r="AM43" s="21">
        <v>25</v>
      </c>
      <c r="AN43" s="20">
        <v>18.86</v>
      </c>
      <c r="AO43" s="21">
        <v>100</v>
      </c>
      <c r="AP43" s="21">
        <v>97.256</v>
      </c>
      <c r="AQ43" s="33">
        <v>0.1</v>
      </c>
      <c r="AR43" s="33">
        <v>0.1023</v>
      </c>
      <c r="AS43" s="13">
        <v>50</v>
      </c>
      <c r="AT43" s="13">
        <f t="shared" si="2"/>
        <v>0</v>
      </c>
      <c r="AU43" s="13">
        <f t="shared" si="3"/>
        <v>0</v>
      </c>
      <c r="AV43" s="13">
        <f t="shared" si="11"/>
        <v>0</v>
      </c>
      <c r="AW43" s="13">
        <f t="shared" si="12"/>
        <v>1</v>
      </c>
      <c r="AX43" s="7">
        <v>1</v>
      </c>
      <c r="AY43" s="7">
        <v>1</v>
      </c>
      <c r="AZ43" s="31">
        <f t="shared" si="13"/>
        <v>43258.707638888889</v>
      </c>
      <c r="BA43" s="15">
        <f t="shared" si="25"/>
        <v>1.0233428290522266</v>
      </c>
      <c r="BB43" s="15">
        <f t="shared" si="26"/>
        <v>1.0233428290522266</v>
      </c>
      <c r="BC43" s="16">
        <f t="shared" si="16"/>
        <v>2033.2054211562111</v>
      </c>
      <c r="BD43" s="16">
        <f t="shared" si="17"/>
        <v>2286.1835109259268</v>
      </c>
      <c r="BE43" s="14" t="str">
        <f t="shared" si="18"/>
        <v>#N/A</v>
      </c>
      <c r="BF43" s="14" t="str">
        <f t="shared" si="19"/>
        <v>#N/A</v>
      </c>
      <c r="BG43" s="15">
        <f t="shared" si="21"/>
        <v>0.99253314120636604</v>
      </c>
      <c r="BH43" s="15">
        <f t="shared" si="22"/>
        <v>1.0031252113088547</v>
      </c>
      <c r="BI43" s="16">
        <f t="shared" si="5"/>
        <v>2048.501291034946</v>
      </c>
      <c r="BJ43" s="16">
        <f t="shared" si="5"/>
        <v>2279.0609638282017</v>
      </c>
      <c r="BK43" s="4" t="str">
        <f t="shared" si="24"/>
        <v/>
      </c>
      <c r="BL43" s="4" t="str">
        <f t="shared" si="23"/>
        <v/>
      </c>
    </row>
    <row r="44" spans="2:64" x14ac:dyDescent="0.2">
      <c r="B44" s="1">
        <v>37</v>
      </c>
      <c r="C44" t="s">
        <v>67</v>
      </c>
      <c r="D44" t="s">
        <v>105</v>
      </c>
      <c r="E44">
        <v>666</v>
      </c>
      <c r="F44">
        <v>0</v>
      </c>
      <c r="G44">
        <v>0</v>
      </c>
      <c r="H44">
        <v>0</v>
      </c>
      <c r="I44">
        <v>4</v>
      </c>
      <c r="J44">
        <v>33.433999999999997</v>
      </c>
      <c r="K44">
        <v>187838</v>
      </c>
      <c r="L44">
        <v>12</v>
      </c>
      <c r="M44">
        <v>2012.89</v>
      </c>
      <c r="N44">
        <v>1</v>
      </c>
      <c r="O44">
        <v>50</v>
      </c>
      <c r="P44">
        <v>18.600000000000001</v>
      </c>
      <c r="Q44">
        <v>0</v>
      </c>
      <c r="R44">
        <v>2029.19</v>
      </c>
      <c r="S44">
        <v>0</v>
      </c>
      <c r="T44">
        <v>2217.4</v>
      </c>
      <c r="U44">
        <v>154</v>
      </c>
      <c r="V44">
        <v>2212.9</v>
      </c>
      <c r="W44"/>
      <c r="X44">
        <v>1.3999999999999999E-4</v>
      </c>
      <c r="Y44">
        <v>1</v>
      </c>
      <c r="Z44"/>
      <c r="AA44" t="s">
        <v>69</v>
      </c>
      <c r="AB44">
        <v>18.8599</v>
      </c>
      <c r="AC44"/>
      <c r="AD44">
        <v>0</v>
      </c>
      <c r="AE44">
        <v>0</v>
      </c>
      <c r="AF44" s="75">
        <v>43287</v>
      </c>
      <c r="AG44" s="76">
        <v>0.71875</v>
      </c>
      <c r="AH44" t="s">
        <v>143</v>
      </c>
      <c r="AI44" s="7">
        <f t="shared" si="7"/>
        <v>2018</v>
      </c>
      <c r="AJ44" s="7">
        <f t="shared" si="8"/>
        <v>6</v>
      </c>
      <c r="AK44" s="7">
        <f t="shared" si="9"/>
        <v>7</v>
      </c>
      <c r="AL44" s="21">
        <f t="shared" si="10"/>
        <v>33.433999999999997</v>
      </c>
      <c r="AM44" s="21">
        <v>25</v>
      </c>
      <c r="AN44" s="20">
        <v>18.86</v>
      </c>
      <c r="AO44" s="21">
        <v>100</v>
      </c>
      <c r="AP44" s="21">
        <v>97.256</v>
      </c>
      <c r="AQ44" s="33">
        <v>0.1</v>
      </c>
      <c r="AR44" s="33">
        <v>0.1023</v>
      </c>
      <c r="AS44" s="13">
        <v>50</v>
      </c>
      <c r="AT44" s="13">
        <f t="shared" si="2"/>
        <v>1</v>
      </c>
      <c r="AU44" s="13">
        <f t="shared" si="3"/>
        <v>0</v>
      </c>
      <c r="AV44" s="13">
        <f t="shared" si="11"/>
        <v>0</v>
      </c>
      <c r="AW44" s="13">
        <f t="shared" si="12"/>
        <v>0</v>
      </c>
      <c r="AX44" s="7">
        <v>1</v>
      </c>
      <c r="AY44" s="7">
        <v>1</v>
      </c>
      <c r="AZ44" s="31">
        <f t="shared" si="13"/>
        <v>43258.71875</v>
      </c>
      <c r="BA44" s="15">
        <f t="shared" si="25"/>
        <v>1.0221598211844867</v>
      </c>
      <c r="BB44" s="15">
        <f t="shared" si="26"/>
        <v>1.0221598211844867</v>
      </c>
      <c r="BC44" s="16">
        <f t="shared" si="16"/>
        <v>2013.1942880619356</v>
      </c>
      <c r="BD44" s="16">
        <f t="shared" si="17"/>
        <v>2224.179079011155</v>
      </c>
      <c r="BE44" s="14">
        <f t="shared" si="18"/>
        <v>0.9921171935905142</v>
      </c>
      <c r="BF44" s="14">
        <f t="shared" si="19"/>
        <v>1.0030572197218159</v>
      </c>
      <c r="BG44" s="15">
        <f t="shared" si="21"/>
        <v>0.99253314120636604</v>
      </c>
      <c r="BH44" s="15">
        <f t="shared" si="22"/>
        <v>1.0031252113088547</v>
      </c>
      <c r="BI44" s="16">
        <f t="shared" si="5"/>
        <v>2028.3396135417861</v>
      </c>
      <c r="BJ44" s="16">
        <f t="shared" si="5"/>
        <v>2217.2497051580403</v>
      </c>
      <c r="BK44" s="4">
        <f t="shared" si="24"/>
        <v>2028.3396135417861</v>
      </c>
      <c r="BL44" s="4">
        <f t="shared" si="23"/>
        <v>2217.2497051580403</v>
      </c>
    </row>
    <row r="45" spans="2:64" x14ac:dyDescent="0.2">
      <c r="B45" s="1">
        <v>38</v>
      </c>
      <c r="C45" t="s">
        <v>67</v>
      </c>
      <c r="D45" s="80" t="s">
        <v>106</v>
      </c>
      <c r="E45">
        <v>0</v>
      </c>
      <c r="F45">
        <v>0</v>
      </c>
      <c r="G45">
        <v>0</v>
      </c>
      <c r="H45">
        <v>0</v>
      </c>
      <c r="I45">
        <v>4</v>
      </c>
      <c r="J45">
        <v>28</v>
      </c>
      <c r="K45">
        <v>220582</v>
      </c>
      <c r="L45">
        <v>12</v>
      </c>
      <c r="M45">
        <v>2374.4299999999998</v>
      </c>
      <c r="N45">
        <v>1</v>
      </c>
      <c r="O45">
        <v>50</v>
      </c>
      <c r="P45">
        <v>0.2</v>
      </c>
      <c r="Q45">
        <v>0</v>
      </c>
      <c r="R45">
        <v>2029.19</v>
      </c>
      <c r="S45">
        <v>0</v>
      </c>
      <c r="T45">
        <v>2217.4</v>
      </c>
      <c r="U45">
        <v>154</v>
      </c>
      <c r="V45">
        <v>2477.83</v>
      </c>
      <c r="W45"/>
      <c r="X45">
        <v>8.7000000000000001E-5</v>
      </c>
      <c r="Y45">
        <v>1</v>
      </c>
      <c r="Z45"/>
      <c r="AA45" t="s">
        <v>69</v>
      </c>
      <c r="AB45">
        <v>18.8599</v>
      </c>
      <c r="AC45"/>
      <c r="AD45">
        <v>0</v>
      </c>
      <c r="AE45">
        <v>0</v>
      </c>
      <c r="AF45" s="75">
        <v>43318</v>
      </c>
      <c r="AG45" s="76">
        <v>0.30972222222222223</v>
      </c>
      <c r="AH45" t="s">
        <v>144</v>
      </c>
      <c r="AI45" s="7">
        <f t="shared" si="7"/>
        <v>2018</v>
      </c>
      <c r="AJ45" s="7">
        <f t="shared" si="8"/>
        <v>6</v>
      </c>
      <c r="AK45" s="7">
        <f t="shared" si="9"/>
        <v>8</v>
      </c>
      <c r="AL45" s="21">
        <f t="shared" si="10"/>
        <v>28</v>
      </c>
      <c r="AM45" s="21">
        <v>25</v>
      </c>
      <c r="AN45" s="20">
        <v>18.86</v>
      </c>
      <c r="AO45" s="21">
        <v>100</v>
      </c>
      <c r="AP45" s="21">
        <v>97.256</v>
      </c>
      <c r="AQ45" s="33">
        <v>0.1</v>
      </c>
      <c r="AR45" s="33">
        <v>0.1023</v>
      </c>
      <c r="AS45" s="13">
        <v>50</v>
      </c>
      <c r="AT45" s="13">
        <f t="shared" si="2"/>
        <v>0</v>
      </c>
      <c r="AU45" s="13">
        <f t="shared" si="3"/>
        <v>0</v>
      </c>
      <c r="AV45" s="13">
        <f t="shared" si="11"/>
        <v>1</v>
      </c>
      <c r="AW45" s="13">
        <f t="shared" si="12"/>
        <v>0</v>
      </c>
      <c r="AX45" s="7">
        <v>1</v>
      </c>
      <c r="AY45" s="7">
        <v>1</v>
      </c>
      <c r="AZ45" s="31">
        <f t="shared" si="13"/>
        <v>43259.30972222222</v>
      </c>
      <c r="BA45" s="15">
        <f t="shared" si="25"/>
        <v>1.0180625961938807</v>
      </c>
      <c r="BB45" s="15">
        <f t="shared" si="26"/>
        <v>1.0180625961938807</v>
      </c>
      <c r="BC45" s="16">
        <f t="shared" si="16"/>
        <v>2374.7788166988003</v>
      </c>
      <c r="BD45" s="16">
        <f t="shared" si="17"/>
        <v>2490.4594185666815</v>
      </c>
      <c r="BE45" s="14" t="str">
        <f t="shared" si="18"/>
        <v>#N/A</v>
      </c>
      <c r="BF45" s="14" t="str">
        <f t="shared" si="19"/>
        <v>#N/A</v>
      </c>
      <c r="BG45" s="15">
        <f t="shared" ref="BG44:BH66" si="27">AVERAGE(BE15:BE75)</f>
        <v>0.99201916771926257</v>
      </c>
      <c r="BH45" s="15">
        <f t="shared" si="27"/>
        <v>1.0026039424748903</v>
      </c>
      <c r="BI45" s="16">
        <f t="shared" si="5"/>
        <v>2393.8840034297132</v>
      </c>
      <c r="BJ45" s="16">
        <f t="shared" si="5"/>
        <v>2483.9912482481127</v>
      </c>
      <c r="BK45" s="4" t="str">
        <f t="shared" si="24"/>
        <v/>
      </c>
      <c r="BL45" s="4" t="str">
        <f t="shared" si="23"/>
        <v/>
      </c>
    </row>
    <row r="46" spans="2:64" x14ac:dyDescent="0.2">
      <c r="B46" s="1">
        <v>39</v>
      </c>
      <c r="C46" t="s">
        <v>67</v>
      </c>
      <c r="D46" s="77" t="s">
        <v>107</v>
      </c>
      <c r="E46">
        <v>0</v>
      </c>
      <c r="F46">
        <v>0</v>
      </c>
      <c r="G46">
        <v>0</v>
      </c>
      <c r="H46">
        <v>0</v>
      </c>
      <c r="I46">
        <v>4</v>
      </c>
      <c r="J46">
        <v>28</v>
      </c>
      <c r="K46">
        <v>220836</v>
      </c>
      <c r="L46">
        <v>12</v>
      </c>
      <c r="M46">
        <v>2377.17</v>
      </c>
      <c r="N46">
        <v>1</v>
      </c>
      <c r="O46">
        <v>50</v>
      </c>
      <c r="P46">
        <v>0.7</v>
      </c>
      <c r="Q46">
        <v>0</v>
      </c>
      <c r="R46">
        <v>2029.19</v>
      </c>
      <c r="S46">
        <v>0</v>
      </c>
      <c r="T46">
        <v>2217.4</v>
      </c>
      <c r="U46">
        <v>154</v>
      </c>
      <c r="V46">
        <v>2481.4299999999998</v>
      </c>
      <c r="W46"/>
      <c r="X46">
        <v>8.2999999999999998E-5</v>
      </c>
      <c r="Y46">
        <v>1</v>
      </c>
      <c r="Z46"/>
      <c r="AA46" t="s">
        <v>69</v>
      </c>
      <c r="AB46">
        <v>18.8599</v>
      </c>
      <c r="AC46"/>
      <c r="AD46">
        <v>0</v>
      </c>
      <c r="AE46">
        <v>0</v>
      </c>
      <c r="AF46" s="75">
        <v>43318</v>
      </c>
      <c r="AG46" s="76">
        <v>0.32361111111111113</v>
      </c>
      <c r="AH46" t="s">
        <v>144</v>
      </c>
      <c r="AI46" s="7">
        <f t="shared" si="7"/>
        <v>2018</v>
      </c>
      <c r="AJ46" s="7">
        <f t="shared" si="8"/>
        <v>6</v>
      </c>
      <c r="AK46" s="7">
        <f t="shared" si="9"/>
        <v>8</v>
      </c>
      <c r="AL46" s="21">
        <f t="shared" si="10"/>
        <v>28</v>
      </c>
      <c r="AM46" s="21">
        <v>25</v>
      </c>
      <c r="AN46" s="20">
        <v>18.86</v>
      </c>
      <c r="AO46" s="21">
        <v>100</v>
      </c>
      <c r="AP46" s="21">
        <v>97.256</v>
      </c>
      <c r="AQ46" s="33">
        <v>0.1</v>
      </c>
      <c r="AR46" s="33">
        <v>0.1023</v>
      </c>
      <c r="AS46" s="13">
        <v>50</v>
      </c>
      <c r="AT46" s="13">
        <f t="shared" si="2"/>
        <v>0</v>
      </c>
      <c r="AU46" s="13">
        <f t="shared" si="3"/>
        <v>0</v>
      </c>
      <c r="AV46" s="13">
        <f t="shared" si="11"/>
        <v>1</v>
      </c>
      <c r="AW46" s="13">
        <f t="shared" si="12"/>
        <v>0</v>
      </c>
      <c r="AX46" s="7">
        <v>1</v>
      </c>
      <c r="AY46" s="7">
        <v>1</v>
      </c>
      <c r="AZ46" s="31">
        <f t="shared" si="13"/>
        <v>43259.323611111111</v>
      </c>
      <c r="BA46" s="15">
        <f t="shared" si="25"/>
        <v>1.0180625961938807</v>
      </c>
      <c r="BB46" s="15">
        <f t="shared" si="26"/>
        <v>1.0180625961938807</v>
      </c>
      <c r="BC46" s="16">
        <f t="shared" si="16"/>
        <v>2377.5208311338065</v>
      </c>
      <c r="BD46" s="16">
        <f t="shared" si="17"/>
        <v>2494.0777676490807</v>
      </c>
      <c r="BE46" s="14" t="str">
        <f t="shared" si="18"/>
        <v>#N/A</v>
      </c>
      <c r="BF46" s="14" t="str">
        <f t="shared" si="19"/>
        <v>#N/A</v>
      </c>
      <c r="BG46" s="15">
        <f t="shared" si="27"/>
        <v>0.99201916771926257</v>
      </c>
      <c r="BH46" s="15">
        <f t="shared" si="27"/>
        <v>1.0026039424748903</v>
      </c>
      <c r="BI46" s="16">
        <f t="shared" si="5"/>
        <v>2396.6480774760948</v>
      </c>
      <c r="BJ46" s="16">
        <f t="shared" si="5"/>
        <v>2487.6001998282027</v>
      </c>
      <c r="BK46" s="4" t="str">
        <f t="shared" si="24"/>
        <v/>
      </c>
      <c r="BL46" s="4" t="str">
        <f t="shared" si="23"/>
        <v/>
      </c>
    </row>
    <row r="47" spans="2:64" x14ac:dyDescent="0.2">
      <c r="B47" s="1">
        <v>40</v>
      </c>
      <c r="C47" t="s">
        <v>67</v>
      </c>
      <c r="D47" s="77" t="s">
        <v>108</v>
      </c>
      <c r="E47">
        <v>0</v>
      </c>
      <c r="F47">
        <v>0</v>
      </c>
      <c r="G47">
        <v>0</v>
      </c>
      <c r="H47">
        <v>0</v>
      </c>
      <c r="I47">
        <v>4</v>
      </c>
      <c r="J47">
        <v>28</v>
      </c>
      <c r="K47">
        <v>220946</v>
      </c>
      <c r="L47">
        <v>12</v>
      </c>
      <c r="M47">
        <v>2378.36</v>
      </c>
      <c r="N47">
        <v>1</v>
      </c>
      <c r="O47">
        <v>50</v>
      </c>
      <c r="P47">
        <v>1.3</v>
      </c>
      <c r="Q47">
        <v>0</v>
      </c>
      <c r="R47">
        <v>2029.19</v>
      </c>
      <c r="S47">
        <v>0</v>
      </c>
      <c r="T47">
        <v>2217.4</v>
      </c>
      <c r="U47">
        <v>154</v>
      </c>
      <c r="V47">
        <v>2478.4899999999998</v>
      </c>
      <c r="W47"/>
      <c r="X47">
        <v>9.0000000000000006E-5</v>
      </c>
      <c r="Y47">
        <v>1</v>
      </c>
      <c r="Z47"/>
      <c r="AA47" t="s">
        <v>69</v>
      </c>
      <c r="AB47">
        <v>18.8599</v>
      </c>
      <c r="AC47"/>
      <c r="AD47">
        <v>0</v>
      </c>
      <c r="AE47">
        <v>0</v>
      </c>
      <c r="AF47" s="75">
        <v>43318</v>
      </c>
      <c r="AG47" s="76">
        <v>0.3347222222222222</v>
      </c>
      <c r="AH47" t="s">
        <v>144</v>
      </c>
      <c r="AI47" s="7">
        <f t="shared" si="7"/>
        <v>2018</v>
      </c>
      <c r="AJ47" s="7">
        <f t="shared" si="8"/>
        <v>6</v>
      </c>
      <c r="AK47" s="7">
        <f t="shared" si="9"/>
        <v>8</v>
      </c>
      <c r="AL47" s="21">
        <f t="shared" si="10"/>
        <v>28</v>
      </c>
      <c r="AM47" s="21">
        <v>25</v>
      </c>
      <c r="AN47" s="20">
        <v>18.86</v>
      </c>
      <c r="AO47" s="21">
        <v>100</v>
      </c>
      <c r="AP47" s="21">
        <v>97.256</v>
      </c>
      <c r="AQ47" s="33">
        <v>0.1</v>
      </c>
      <c r="AR47" s="33">
        <v>0.1023</v>
      </c>
      <c r="AS47" s="13">
        <v>50</v>
      </c>
      <c r="AT47" s="13">
        <f t="shared" si="2"/>
        <v>0</v>
      </c>
      <c r="AU47" s="13">
        <f t="shared" si="3"/>
        <v>0</v>
      </c>
      <c r="AV47" s="13">
        <f t="shared" si="11"/>
        <v>1</v>
      </c>
      <c r="AW47" s="13">
        <f t="shared" si="12"/>
        <v>0</v>
      </c>
      <c r="AX47" s="7">
        <v>1</v>
      </c>
      <c r="AY47" s="7">
        <v>1</v>
      </c>
      <c r="AZ47" s="31">
        <f t="shared" si="13"/>
        <v>43259.334722222222</v>
      </c>
      <c r="BA47" s="15">
        <f t="shared" si="25"/>
        <v>1.0180625961938807</v>
      </c>
      <c r="BB47" s="15">
        <f t="shared" si="26"/>
        <v>1.0180625961938807</v>
      </c>
      <c r="BC47" s="16">
        <f t="shared" si="16"/>
        <v>2378.7083177001477</v>
      </c>
      <c r="BD47" s="16">
        <f t="shared" si="17"/>
        <v>2491.1227825651213</v>
      </c>
      <c r="BE47" s="14" t="str">
        <f t="shared" si="18"/>
        <v>#N/A</v>
      </c>
      <c r="BF47" s="14" t="str">
        <f t="shared" si="19"/>
        <v>#N/A</v>
      </c>
      <c r="BG47" s="15">
        <f t="shared" si="27"/>
        <v>0.99201916771926257</v>
      </c>
      <c r="BH47" s="15">
        <f t="shared" si="27"/>
        <v>1.0026039424748903</v>
      </c>
      <c r="BI47" s="16">
        <f t="shared" si="5"/>
        <v>2397.8451174174415</v>
      </c>
      <c r="BJ47" s="16">
        <f t="shared" si="5"/>
        <v>2484.6528893711288</v>
      </c>
      <c r="BK47" s="4" t="str">
        <f t="shared" si="24"/>
        <v/>
      </c>
      <c r="BL47" s="4" t="str">
        <f t="shared" si="23"/>
        <v/>
      </c>
    </row>
    <row r="48" spans="2:64" x14ac:dyDescent="0.2">
      <c r="B48" s="1">
        <v>41</v>
      </c>
      <c r="C48" t="s">
        <v>67</v>
      </c>
      <c r="D48" s="77" t="s">
        <v>109</v>
      </c>
      <c r="E48">
        <v>0</v>
      </c>
      <c r="F48">
        <v>0</v>
      </c>
      <c r="G48">
        <v>0</v>
      </c>
      <c r="H48">
        <v>0</v>
      </c>
      <c r="I48">
        <v>4</v>
      </c>
      <c r="J48">
        <v>28</v>
      </c>
      <c r="K48">
        <v>220571</v>
      </c>
      <c r="L48">
        <v>12</v>
      </c>
      <c r="M48">
        <v>2374.31</v>
      </c>
      <c r="N48">
        <v>1</v>
      </c>
      <c r="O48">
        <v>50</v>
      </c>
      <c r="P48">
        <v>1.8</v>
      </c>
      <c r="Q48">
        <v>0</v>
      </c>
      <c r="R48">
        <v>2029.19</v>
      </c>
      <c r="S48">
        <v>0</v>
      </c>
      <c r="T48">
        <v>2217.4</v>
      </c>
      <c r="U48">
        <v>154</v>
      </c>
      <c r="V48">
        <v>2479.37</v>
      </c>
      <c r="W48"/>
      <c r="X48">
        <v>1E-4</v>
      </c>
      <c r="Y48">
        <v>1</v>
      </c>
      <c r="Z48"/>
      <c r="AA48" t="s">
        <v>69</v>
      </c>
      <c r="AB48">
        <v>18.8599</v>
      </c>
      <c r="AC48"/>
      <c r="AD48">
        <v>0</v>
      </c>
      <c r="AE48">
        <v>0</v>
      </c>
      <c r="AF48" s="75">
        <v>43318</v>
      </c>
      <c r="AG48" s="76">
        <v>0.34583333333333338</v>
      </c>
      <c r="AH48" t="s">
        <v>144</v>
      </c>
      <c r="AI48" s="7">
        <f t="shared" si="7"/>
        <v>2018</v>
      </c>
      <c r="AJ48" s="7">
        <f t="shared" si="8"/>
        <v>6</v>
      </c>
      <c r="AK48" s="7">
        <f t="shared" si="9"/>
        <v>8</v>
      </c>
      <c r="AL48" s="21">
        <f t="shared" si="10"/>
        <v>28</v>
      </c>
      <c r="AM48" s="21">
        <v>25</v>
      </c>
      <c r="AN48" s="20">
        <v>18.86</v>
      </c>
      <c r="AO48" s="21">
        <v>100</v>
      </c>
      <c r="AP48" s="21">
        <v>97.256</v>
      </c>
      <c r="AQ48" s="33">
        <v>0.1</v>
      </c>
      <c r="AR48" s="33">
        <v>0.1023</v>
      </c>
      <c r="AS48" s="13">
        <v>50</v>
      </c>
      <c r="AT48" s="13">
        <f t="shared" si="2"/>
        <v>0</v>
      </c>
      <c r="AU48" s="13">
        <f t="shared" si="3"/>
        <v>0</v>
      </c>
      <c r="AV48" s="13">
        <f t="shared" si="11"/>
        <v>1</v>
      </c>
      <c r="AW48" s="13">
        <f t="shared" si="12"/>
        <v>0</v>
      </c>
      <c r="AX48" s="7">
        <v>1</v>
      </c>
      <c r="AY48" s="7">
        <v>1</v>
      </c>
      <c r="AZ48" s="31">
        <f t="shared" si="13"/>
        <v>43259.345833333333</v>
      </c>
      <c r="BA48" s="15">
        <f t="shared" si="25"/>
        <v>1.0180625961938807</v>
      </c>
      <c r="BB48" s="15">
        <f t="shared" si="26"/>
        <v>1.0180625961938807</v>
      </c>
      <c r="BC48" s="16">
        <f t="shared" si="16"/>
        <v>2374.6600680421661</v>
      </c>
      <c r="BD48" s="16">
        <f t="shared" si="17"/>
        <v>2492.0072678963743</v>
      </c>
      <c r="BE48" s="14" t="str">
        <f t="shared" si="18"/>
        <v>#N/A</v>
      </c>
      <c r="BF48" s="14" t="str">
        <f t="shared" si="19"/>
        <v>#N/A</v>
      </c>
      <c r="BG48" s="15">
        <f t="shared" si="27"/>
        <v>0.99201916771926257</v>
      </c>
      <c r="BH48" s="15">
        <f t="shared" si="27"/>
        <v>1.0026039424748903</v>
      </c>
      <c r="BI48" s="16">
        <f t="shared" si="5"/>
        <v>2393.7642994355783</v>
      </c>
      <c r="BJ48" s="16">
        <f t="shared" si="5"/>
        <v>2485.5350775351508</v>
      </c>
      <c r="BK48" s="4" t="str">
        <f t="shared" si="24"/>
        <v/>
      </c>
      <c r="BL48" s="4" t="str">
        <f t="shared" si="23"/>
        <v/>
      </c>
    </row>
    <row r="49" spans="2:64" x14ac:dyDescent="0.2">
      <c r="B49" s="1">
        <v>42</v>
      </c>
      <c r="C49" t="s">
        <v>67</v>
      </c>
      <c r="D49" t="s">
        <v>110</v>
      </c>
      <c r="E49">
        <v>1</v>
      </c>
      <c r="F49">
        <v>0</v>
      </c>
      <c r="G49">
        <v>0</v>
      </c>
      <c r="H49">
        <v>0</v>
      </c>
      <c r="I49">
        <v>4</v>
      </c>
      <c r="J49">
        <v>35</v>
      </c>
      <c r="K49">
        <v>189689</v>
      </c>
      <c r="L49">
        <v>12</v>
      </c>
      <c r="M49">
        <v>2030.44</v>
      </c>
      <c r="N49">
        <v>1</v>
      </c>
      <c r="O49">
        <v>50</v>
      </c>
      <c r="P49">
        <v>2.4</v>
      </c>
      <c r="Q49">
        <v>0</v>
      </c>
      <c r="R49">
        <v>2029.19</v>
      </c>
      <c r="S49">
        <v>0</v>
      </c>
      <c r="T49">
        <v>2217.4</v>
      </c>
      <c r="U49">
        <v>154</v>
      </c>
      <c r="V49">
        <v>2277.9699999999998</v>
      </c>
      <c r="W49"/>
      <c r="X49">
        <v>1.45E-4</v>
      </c>
      <c r="Y49">
        <v>1</v>
      </c>
      <c r="Z49"/>
      <c r="AA49" t="s">
        <v>69</v>
      </c>
      <c r="AB49">
        <v>18.8599</v>
      </c>
      <c r="AC49"/>
      <c r="AD49">
        <v>0</v>
      </c>
      <c r="AE49">
        <v>0</v>
      </c>
      <c r="AF49" s="75">
        <v>43318</v>
      </c>
      <c r="AG49" s="76">
        <v>0.35694444444444445</v>
      </c>
      <c r="AH49" t="s">
        <v>144</v>
      </c>
      <c r="AI49" s="7">
        <f t="shared" si="7"/>
        <v>2018</v>
      </c>
      <c r="AJ49" s="7">
        <f t="shared" si="8"/>
        <v>6</v>
      </c>
      <c r="AK49" s="7">
        <f t="shared" si="9"/>
        <v>8</v>
      </c>
      <c r="AL49" s="21">
        <f t="shared" si="10"/>
        <v>35</v>
      </c>
      <c r="AM49" s="21">
        <v>25</v>
      </c>
      <c r="AN49" s="20">
        <v>18.86</v>
      </c>
      <c r="AO49" s="21">
        <v>100</v>
      </c>
      <c r="AP49" s="21">
        <v>97.256</v>
      </c>
      <c r="AQ49" s="33">
        <v>0.1</v>
      </c>
      <c r="AR49" s="33">
        <v>0.1023</v>
      </c>
      <c r="AS49" s="13">
        <v>50</v>
      </c>
      <c r="AT49" s="13">
        <f t="shared" si="2"/>
        <v>0</v>
      </c>
      <c r="AU49" s="13">
        <f t="shared" si="3"/>
        <v>0</v>
      </c>
      <c r="AV49" s="13">
        <f t="shared" si="11"/>
        <v>0</v>
      </c>
      <c r="AW49" s="13">
        <f t="shared" si="12"/>
        <v>1</v>
      </c>
      <c r="AX49" s="7">
        <v>1</v>
      </c>
      <c r="AY49" s="7">
        <v>1</v>
      </c>
      <c r="AZ49" s="31">
        <f t="shared" si="13"/>
        <v>43259.356944444444</v>
      </c>
      <c r="BA49" s="15">
        <f t="shared" si="25"/>
        <v>1.0233428290522266</v>
      </c>
      <c r="BB49" s="15">
        <f t="shared" si="26"/>
        <v>1.0233428290522266</v>
      </c>
      <c r="BC49" s="16">
        <f t="shared" si="16"/>
        <v>2030.7460457062023</v>
      </c>
      <c r="BD49" s="16">
        <f t="shared" si="17"/>
        <v>2289.5807386755118</v>
      </c>
      <c r="BE49" s="14" t="str">
        <f t="shared" si="18"/>
        <v>#N/A</v>
      </c>
      <c r="BF49" s="14" t="str">
        <f t="shared" si="19"/>
        <v>#N/A</v>
      </c>
      <c r="BG49" s="15">
        <f t="shared" si="27"/>
        <v>0.99201916771926257</v>
      </c>
      <c r="BH49" s="15">
        <f t="shared" si="27"/>
        <v>1.0026039424748903</v>
      </c>
      <c r="BI49" s="16">
        <f t="shared" si="5"/>
        <v>2047.0834755895514</v>
      </c>
      <c r="BJ49" s="16">
        <f t="shared" si="5"/>
        <v>2283.6342863601431</v>
      </c>
      <c r="BK49" s="4" t="str">
        <f t="shared" si="24"/>
        <v/>
      </c>
      <c r="BL49" s="4" t="str">
        <f t="shared" si="23"/>
        <v/>
      </c>
    </row>
    <row r="50" spans="2:64" x14ac:dyDescent="0.2">
      <c r="B50" s="1">
        <v>43</v>
      </c>
      <c r="C50" t="s">
        <v>67</v>
      </c>
      <c r="D50" t="s">
        <v>111</v>
      </c>
      <c r="E50">
        <v>666</v>
      </c>
      <c r="F50">
        <v>0</v>
      </c>
      <c r="G50">
        <v>0</v>
      </c>
      <c r="H50">
        <v>0</v>
      </c>
      <c r="I50">
        <v>4</v>
      </c>
      <c r="J50">
        <v>33.433999999999997</v>
      </c>
      <c r="K50">
        <v>187801</v>
      </c>
      <c r="L50">
        <v>12</v>
      </c>
      <c r="M50">
        <v>2012.5</v>
      </c>
      <c r="N50">
        <v>1</v>
      </c>
      <c r="O50">
        <v>50</v>
      </c>
      <c r="P50">
        <v>2.8</v>
      </c>
      <c r="Q50">
        <v>0</v>
      </c>
      <c r="R50">
        <v>2029.19</v>
      </c>
      <c r="S50">
        <v>0</v>
      </c>
      <c r="T50">
        <v>2217.4</v>
      </c>
      <c r="U50">
        <v>154</v>
      </c>
      <c r="V50">
        <v>2210.9</v>
      </c>
      <c r="W50"/>
      <c r="X50">
        <v>1.37E-4</v>
      </c>
      <c r="Y50">
        <v>1</v>
      </c>
      <c r="Z50"/>
      <c r="AA50" t="s">
        <v>69</v>
      </c>
      <c r="AB50">
        <v>18.8599</v>
      </c>
      <c r="AC50"/>
      <c r="AD50">
        <v>0</v>
      </c>
      <c r="AE50">
        <v>0</v>
      </c>
      <c r="AF50" s="75">
        <v>43318</v>
      </c>
      <c r="AG50" s="76">
        <v>0.36805555555555558</v>
      </c>
      <c r="AH50" t="s">
        <v>144</v>
      </c>
      <c r="AI50" s="7">
        <f t="shared" si="7"/>
        <v>2018</v>
      </c>
      <c r="AJ50" s="7">
        <f t="shared" si="8"/>
        <v>6</v>
      </c>
      <c r="AK50" s="7">
        <f t="shared" si="9"/>
        <v>8</v>
      </c>
      <c r="AL50" s="21">
        <f t="shared" si="10"/>
        <v>33.433999999999997</v>
      </c>
      <c r="AM50" s="21">
        <v>25</v>
      </c>
      <c r="AN50" s="20">
        <v>18.86</v>
      </c>
      <c r="AO50" s="21">
        <v>100</v>
      </c>
      <c r="AP50" s="21">
        <v>97.256</v>
      </c>
      <c r="AQ50" s="33">
        <v>0.1</v>
      </c>
      <c r="AR50" s="33">
        <v>0.1023</v>
      </c>
      <c r="AS50" s="13">
        <v>50</v>
      </c>
      <c r="AT50" s="13">
        <f t="shared" si="2"/>
        <v>1</v>
      </c>
      <c r="AU50" s="13">
        <f t="shared" si="3"/>
        <v>0</v>
      </c>
      <c r="AV50" s="13">
        <f t="shared" si="11"/>
        <v>0</v>
      </c>
      <c r="AW50" s="13">
        <f t="shared" si="12"/>
        <v>0</v>
      </c>
      <c r="AX50" s="7">
        <v>1</v>
      </c>
      <c r="AY50" s="7">
        <v>1</v>
      </c>
      <c r="AZ50" s="31">
        <f t="shared" si="13"/>
        <v>43259.368055555555</v>
      </c>
      <c r="BA50" s="15">
        <f t="shared" si="25"/>
        <v>1.0221598211844867</v>
      </c>
      <c r="BB50" s="15">
        <f t="shared" si="26"/>
        <v>1.0221598211844867</v>
      </c>
      <c r="BC50" s="16">
        <f t="shared" si="16"/>
        <v>2012.7964618265653</v>
      </c>
      <c r="BD50" s="16">
        <f t="shared" si="17"/>
        <v>2222.168885076489</v>
      </c>
      <c r="BE50" s="14">
        <f>IF(AND(AX50=1,AT50=1),BC50/R50,"#N/A")</f>
        <v>0.99192114184801095</v>
      </c>
      <c r="BF50" s="14">
        <f t="shared" si="19"/>
        <v>1.0021506652279646</v>
      </c>
      <c r="BG50" s="15">
        <f>AVERAGE(BE$50:BE$82)</f>
        <v>0.99059116921643375</v>
      </c>
      <c r="BH50" s="15">
        <f>AVERAGE(BF$50:BF$82)</f>
        <v>1.0017835106579549</v>
      </c>
      <c r="BI50" s="16">
        <f t="shared" si="5"/>
        <v>2031.9144005883929</v>
      </c>
      <c r="BJ50" s="16">
        <f t="shared" si="5"/>
        <v>2218.2126791216647</v>
      </c>
      <c r="BK50" s="4">
        <f t="shared" si="24"/>
        <v>2031.9144005883929</v>
      </c>
      <c r="BL50" s="4">
        <f t="shared" si="23"/>
        <v>2218.2126791216647</v>
      </c>
    </row>
    <row r="51" spans="2:64" x14ac:dyDescent="0.2">
      <c r="B51" s="1">
        <v>44</v>
      </c>
      <c r="C51" t="s">
        <v>67</v>
      </c>
      <c r="D51" t="s">
        <v>112</v>
      </c>
      <c r="E51">
        <v>15</v>
      </c>
      <c r="F51">
        <v>3</v>
      </c>
      <c r="G51">
        <v>18</v>
      </c>
      <c r="H51">
        <v>0</v>
      </c>
      <c r="I51">
        <v>4</v>
      </c>
      <c r="J51">
        <v>31.3</v>
      </c>
      <c r="K51">
        <v>208623</v>
      </c>
      <c r="L51">
        <v>12</v>
      </c>
      <c r="M51">
        <v>2239.87</v>
      </c>
      <c r="N51">
        <v>1</v>
      </c>
      <c r="O51">
        <v>50</v>
      </c>
      <c r="P51">
        <v>3.3</v>
      </c>
      <c r="Q51">
        <v>0</v>
      </c>
      <c r="R51">
        <v>2029.19</v>
      </c>
      <c r="S51">
        <v>0</v>
      </c>
      <c r="T51">
        <v>2217.4</v>
      </c>
      <c r="U51">
        <v>154</v>
      </c>
      <c r="V51">
        <v>2423.58</v>
      </c>
      <c r="W51"/>
      <c r="X51">
        <v>1.7100000000000001E-4</v>
      </c>
      <c r="Y51">
        <v>1</v>
      </c>
      <c r="Z51"/>
      <c r="AA51" t="s">
        <v>69</v>
      </c>
      <c r="AB51">
        <v>18.8599</v>
      </c>
      <c r="AC51"/>
      <c r="AD51">
        <v>0</v>
      </c>
      <c r="AE51">
        <v>0</v>
      </c>
      <c r="AF51" s="75">
        <v>43318</v>
      </c>
      <c r="AG51" s="76">
        <v>0.37916666666666665</v>
      </c>
      <c r="AH51" t="s">
        <v>144</v>
      </c>
      <c r="AI51" s="7">
        <f t="shared" si="7"/>
        <v>2018</v>
      </c>
      <c r="AJ51" s="7">
        <f t="shared" si="8"/>
        <v>6</v>
      </c>
      <c r="AK51" s="7">
        <f t="shared" si="9"/>
        <v>8</v>
      </c>
      <c r="AL51" s="21">
        <f t="shared" si="10"/>
        <v>31.3</v>
      </c>
      <c r="AM51" s="21">
        <v>25</v>
      </c>
      <c r="AN51" s="20">
        <v>18.86</v>
      </c>
      <c r="AO51" s="21">
        <v>100</v>
      </c>
      <c r="AP51" s="21">
        <v>97.256</v>
      </c>
      <c r="AQ51" s="33">
        <v>0.1</v>
      </c>
      <c r="AR51" s="33">
        <v>0.1023</v>
      </c>
      <c r="AS51" s="13">
        <v>50</v>
      </c>
      <c r="AT51" s="13">
        <f t="shared" si="2"/>
        <v>0</v>
      </c>
      <c r="AU51" s="13">
        <f t="shared" si="3"/>
        <v>0</v>
      </c>
      <c r="AV51" s="13">
        <f t="shared" si="11"/>
        <v>0</v>
      </c>
      <c r="AW51" s="13">
        <f t="shared" si="12"/>
        <v>1</v>
      </c>
      <c r="AX51" s="7">
        <v>1</v>
      </c>
      <c r="AY51" s="7">
        <v>1</v>
      </c>
      <c r="AZ51" s="31">
        <f t="shared" si="13"/>
        <v>43259.379166666666</v>
      </c>
      <c r="BA51" s="15">
        <f t="shared" si="25"/>
        <v>1.0205493839846027</v>
      </c>
      <c r="BB51" s="15">
        <f t="shared" si="26"/>
        <v>1.0205493839846027</v>
      </c>
      <c r="BC51" s="16">
        <f t="shared" si="16"/>
        <v>2240.2053608218785</v>
      </c>
      <c r="BD51" s="16">
        <f t="shared" si="17"/>
        <v>2435.9329080888674</v>
      </c>
      <c r="BE51" s="14" t="str">
        <f t="shared" si="18"/>
        <v>#N/A</v>
      </c>
      <c r="BF51" s="14" t="str">
        <f t="shared" si="19"/>
        <v>#N/A</v>
      </c>
      <c r="BG51" s="15">
        <f t="shared" ref="BG51:BG82" si="28">AVERAGE(BE$50:BE$82)</f>
        <v>0.99059116921643375</v>
      </c>
      <c r="BH51" s="15">
        <f t="shared" ref="BH51:BH82" si="29">AVERAGE(BF$50:BF$82)</f>
        <v>1.0017835106579549</v>
      </c>
      <c r="BI51" s="16">
        <f t="shared" si="5"/>
        <v>2261.4832742693438</v>
      </c>
      <c r="BJ51" s="16">
        <f t="shared" si="5"/>
        <v>2431.5961304743246</v>
      </c>
      <c r="BK51" s="4" t="str">
        <f t="shared" si="24"/>
        <v/>
      </c>
      <c r="BL51" s="4" t="str">
        <f t="shared" si="23"/>
        <v/>
      </c>
    </row>
    <row r="52" spans="2:64" x14ac:dyDescent="0.2">
      <c r="B52" s="1">
        <v>45</v>
      </c>
      <c r="C52" t="s">
        <v>67</v>
      </c>
      <c r="D52" t="s">
        <v>113</v>
      </c>
      <c r="E52">
        <v>15</v>
      </c>
      <c r="F52">
        <v>3</v>
      </c>
      <c r="G52">
        <v>18</v>
      </c>
      <c r="H52">
        <v>0</v>
      </c>
      <c r="I52">
        <v>4</v>
      </c>
      <c r="J52">
        <v>33.1</v>
      </c>
      <c r="K52">
        <v>210038</v>
      </c>
      <c r="L52">
        <v>12</v>
      </c>
      <c r="M52">
        <v>2252.11</v>
      </c>
      <c r="N52">
        <v>1</v>
      </c>
      <c r="O52">
        <v>50</v>
      </c>
      <c r="P52">
        <v>3.8</v>
      </c>
      <c r="Q52">
        <v>0</v>
      </c>
      <c r="R52">
        <v>2029.19</v>
      </c>
      <c r="S52">
        <v>0</v>
      </c>
      <c r="T52">
        <v>2217.4</v>
      </c>
      <c r="U52">
        <v>154</v>
      </c>
      <c r="V52">
        <v>2421.6999999999998</v>
      </c>
      <c r="W52"/>
      <c r="X52">
        <v>1.9799999999999999E-4</v>
      </c>
      <c r="Y52">
        <v>1</v>
      </c>
      <c r="Z52"/>
      <c r="AA52" t="s">
        <v>69</v>
      </c>
      <c r="AB52">
        <v>18.8599</v>
      </c>
      <c r="AC52"/>
      <c r="AD52">
        <v>0</v>
      </c>
      <c r="AE52">
        <v>0</v>
      </c>
      <c r="AF52" s="75">
        <v>43318</v>
      </c>
      <c r="AG52" s="76">
        <v>0.39027777777777778</v>
      </c>
      <c r="AH52" t="s">
        <v>144</v>
      </c>
      <c r="AI52" s="7">
        <f t="shared" si="7"/>
        <v>2018</v>
      </c>
      <c r="AJ52" s="7">
        <f t="shared" si="8"/>
        <v>6</v>
      </c>
      <c r="AK52" s="7">
        <f t="shared" si="9"/>
        <v>8</v>
      </c>
      <c r="AL52" s="21">
        <f t="shared" si="10"/>
        <v>33.1</v>
      </c>
      <c r="AM52" s="21">
        <v>25</v>
      </c>
      <c r="AN52" s="20">
        <v>18.86</v>
      </c>
      <c r="AO52" s="21">
        <v>100</v>
      </c>
      <c r="AP52" s="21">
        <v>97.256</v>
      </c>
      <c r="AQ52" s="33">
        <v>0.1</v>
      </c>
      <c r="AR52" s="33">
        <v>0.1023</v>
      </c>
      <c r="AS52" s="13">
        <v>50</v>
      </c>
      <c r="AT52" s="13">
        <f t="shared" si="2"/>
        <v>0</v>
      </c>
      <c r="AU52" s="13">
        <f t="shared" si="3"/>
        <v>0</v>
      </c>
      <c r="AV52" s="13">
        <f t="shared" si="11"/>
        <v>0</v>
      </c>
      <c r="AW52" s="13">
        <f t="shared" si="12"/>
        <v>1</v>
      </c>
      <c r="AX52" s="7">
        <v>1</v>
      </c>
      <c r="AY52" s="7">
        <v>1</v>
      </c>
      <c r="AZ52" s="31">
        <f t="shared" si="13"/>
        <v>43259.390277777777</v>
      </c>
      <c r="BA52" s="15">
        <f t="shared" si="25"/>
        <v>1.0219076413146861</v>
      </c>
      <c r="BB52" s="15">
        <f t="shared" si="26"/>
        <v>1.0219076413146861</v>
      </c>
      <c r="BC52" s="16">
        <f t="shared" si="16"/>
        <v>2252.4457363867155</v>
      </c>
      <c r="BD52" s="16">
        <f t="shared" si="17"/>
        <v>2434.0433257902814</v>
      </c>
      <c r="BE52" s="14" t="str">
        <f t="shared" si="18"/>
        <v>#N/A</v>
      </c>
      <c r="BF52" s="14" t="str">
        <f t="shared" si="19"/>
        <v>#N/A</v>
      </c>
      <c r="BG52" s="15">
        <f t="shared" si="28"/>
        <v>0.99059116921643375</v>
      </c>
      <c r="BH52" s="15">
        <f t="shared" si="29"/>
        <v>1.0017835106579549</v>
      </c>
      <c r="BI52" s="16">
        <f t="shared" si="5"/>
        <v>2273.8399113414466</v>
      </c>
      <c r="BJ52" s="16">
        <f t="shared" si="5"/>
        <v>2429.7099122660161</v>
      </c>
      <c r="BK52" s="4" t="str">
        <f t="shared" si="24"/>
        <v/>
      </c>
      <c r="BL52" s="4" t="str">
        <f t="shared" si="23"/>
        <v/>
      </c>
    </row>
    <row r="53" spans="2:64" x14ac:dyDescent="0.2">
      <c r="B53" s="1">
        <v>46</v>
      </c>
      <c r="C53" t="s">
        <v>67</v>
      </c>
      <c r="D53" t="s">
        <v>114</v>
      </c>
      <c r="E53">
        <v>15</v>
      </c>
      <c r="F53">
        <v>3</v>
      </c>
      <c r="G53">
        <v>18</v>
      </c>
      <c r="H53">
        <v>0</v>
      </c>
      <c r="I53">
        <v>4</v>
      </c>
      <c r="J53">
        <v>34.9</v>
      </c>
      <c r="K53">
        <v>197814</v>
      </c>
      <c r="L53">
        <v>12</v>
      </c>
      <c r="M53">
        <v>2117.84</v>
      </c>
      <c r="N53">
        <v>1</v>
      </c>
      <c r="O53">
        <v>50</v>
      </c>
      <c r="P53">
        <v>4.3</v>
      </c>
      <c r="Q53">
        <v>0</v>
      </c>
      <c r="R53">
        <v>2029.19</v>
      </c>
      <c r="S53">
        <v>0</v>
      </c>
      <c r="T53">
        <v>2217.4</v>
      </c>
      <c r="U53">
        <v>154</v>
      </c>
      <c r="V53">
        <v>2334.9</v>
      </c>
      <c r="W53"/>
      <c r="X53">
        <v>3.7500000000000001E-4</v>
      </c>
      <c r="Y53">
        <v>1</v>
      </c>
      <c r="Z53"/>
      <c r="AA53" t="s">
        <v>69</v>
      </c>
      <c r="AB53">
        <v>18.8599</v>
      </c>
      <c r="AC53"/>
      <c r="AD53">
        <v>0</v>
      </c>
      <c r="AE53">
        <v>0</v>
      </c>
      <c r="AF53" s="75">
        <v>43318</v>
      </c>
      <c r="AG53" s="76">
        <v>0.40138888888888885</v>
      </c>
      <c r="AH53" t="s">
        <v>144</v>
      </c>
      <c r="AI53" s="7">
        <f t="shared" si="7"/>
        <v>2018</v>
      </c>
      <c r="AJ53" s="7">
        <f t="shared" si="8"/>
        <v>6</v>
      </c>
      <c r="AK53" s="7">
        <f t="shared" si="9"/>
        <v>8</v>
      </c>
      <c r="AL53" s="21">
        <f t="shared" si="10"/>
        <v>34.9</v>
      </c>
      <c r="AM53" s="21">
        <v>25</v>
      </c>
      <c r="AN53" s="20">
        <v>18.86</v>
      </c>
      <c r="AO53" s="21">
        <v>100</v>
      </c>
      <c r="AP53" s="21">
        <v>97.256</v>
      </c>
      <c r="AQ53" s="33">
        <v>0.1</v>
      </c>
      <c r="AR53" s="33">
        <v>0.1023</v>
      </c>
      <c r="AS53" s="13">
        <v>50</v>
      </c>
      <c r="AT53" s="13">
        <f t="shared" si="2"/>
        <v>0</v>
      </c>
      <c r="AU53" s="13">
        <f t="shared" si="3"/>
        <v>0</v>
      </c>
      <c r="AV53" s="13">
        <f t="shared" si="11"/>
        <v>0</v>
      </c>
      <c r="AW53" s="13">
        <f t="shared" si="12"/>
        <v>1</v>
      </c>
      <c r="AX53" s="7">
        <v>1</v>
      </c>
      <c r="AY53" s="7">
        <v>1</v>
      </c>
      <c r="AZ53" s="31">
        <f t="shared" si="13"/>
        <v>43259.401388888888</v>
      </c>
      <c r="BA53" s="15">
        <f t="shared" si="25"/>
        <v>1.0232672542987045</v>
      </c>
      <c r="BB53" s="15">
        <f t="shared" si="26"/>
        <v>1.0232672542987045</v>
      </c>
      <c r="BC53" s="16">
        <f t="shared" si="16"/>
        <v>2118.1619739378029</v>
      </c>
      <c r="BD53" s="16">
        <f t="shared" si="17"/>
        <v>2346.8009090257788</v>
      </c>
      <c r="BE53" s="14" t="str">
        <f t="shared" si="18"/>
        <v>#N/A</v>
      </c>
      <c r="BF53" s="14" t="str">
        <f t="shared" si="19"/>
        <v>#N/A</v>
      </c>
      <c r="BG53" s="15">
        <f t="shared" si="28"/>
        <v>0.99059116921643375</v>
      </c>
      <c r="BH53" s="15">
        <f t="shared" si="29"/>
        <v>1.0017835106579549</v>
      </c>
      <c r="BI53" s="16">
        <f t="shared" si="5"/>
        <v>2138.2806951663897</v>
      </c>
      <c r="BJ53" s="16">
        <f t="shared" si="5"/>
        <v>2342.6228162654011</v>
      </c>
      <c r="BK53" s="4" t="str">
        <f t="shared" si="24"/>
        <v/>
      </c>
      <c r="BL53" s="4" t="str">
        <f t="shared" si="23"/>
        <v/>
      </c>
    </row>
    <row r="54" spans="2:64" x14ac:dyDescent="0.2">
      <c r="B54" s="1">
        <v>47</v>
      </c>
      <c r="C54" t="s">
        <v>67</v>
      </c>
      <c r="D54" t="s">
        <v>115</v>
      </c>
      <c r="E54">
        <v>15</v>
      </c>
      <c r="F54">
        <v>3</v>
      </c>
      <c r="G54">
        <v>18</v>
      </c>
      <c r="H54">
        <v>0</v>
      </c>
      <c r="I54">
        <v>4</v>
      </c>
      <c r="J54">
        <v>32.200000000000003</v>
      </c>
      <c r="K54">
        <v>204675</v>
      </c>
      <c r="L54">
        <v>12</v>
      </c>
      <c r="M54">
        <v>2195.9</v>
      </c>
      <c r="N54">
        <v>1</v>
      </c>
      <c r="O54">
        <v>50</v>
      </c>
      <c r="P54">
        <v>4.8</v>
      </c>
      <c r="Q54">
        <v>0</v>
      </c>
      <c r="R54">
        <v>2029.19</v>
      </c>
      <c r="S54">
        <v>0</v>
      </c>
      <c r="T54">
        <v>2217.4</v>
      </c>
      <c r="U54">
        <v>154</v>
      </c>
      <c r="V54">
        <v>2391.13</v>
      </c>
      <c r="W54"/>
      <c r="X54">
        <v>1.5899999999999999E-4</v>
      </c>
      <c r="Y54">
        <v>1</v>
      </c>
      <c r="Z54"/>
      <c r="AA54" t="s">
        <v>69</v>
      </c>
      <c r="AB54">
        <v>18.8599</v>
      </c>
      <c r="AC54"/>
      <c r="AD54">
        <v>0</v>
      </c>
      <c r="AE54">
        <v>0</v>
      </c>
      <c r="AF54" s="75">
        <v>43318</v>
      </c>
      <c r="AG54" s="76">
        <v>0.41250000000000003</v>
      </c>
      <c r="AH54" t="s">
        <v>144</v>
      </c>
      <c r="AI54" s="7">
        <f t="shared" si="7"/>
        <v>2018</v>
      </c>
      <c r="AJ54" s="7">
        <f t="shared" si="8"/>
        <v>6</v>
      </c>
      <c r="AK54" s="7">
        <f t="shared" si="9"/>
        <v>8</v>
      </c>
      <c r="AL54" s="21">
        <f t="shared" si="10"/>
        <v>32.200000000000003</v>
      </c>
      <c r="AM54" s="21">
        <v>25</v>
      </c>
      <c r="AN54" s="20">
        <v>18.86</v>
      </c>
      <c r="AO54" s="21">
        <v>100</v>
      </c>
      <c r="AP54" s="21">
        <v>97.256</v>
      </c>
      <c r="AQ54" s="33">
        <v>0.1</v>
      </c>
      <c r="AR54" s="33">
        <v>0.1023</v>
      </c>
      <c r="AS54" s="13">
        <v>50</v>
      </c>
      <c r="AT54" s="13">
        <f t="shared" si="2"/>
        <v>0</v>
      </c>
      <c r="AU54" s="13">
        <f t="shared" si="3"/>
        <v>0</v>
      </c>
      <c r="AV54" s="13">
        <f t="shared" si="11"/>
        <v>0</v>
      </c>
      <c r="AW54" s="13">
        <f t="shared" si="12"/>
        <v>1</v>
      </c>
      <c r="AX54" s="7">
        <v>1</v>
      </c>
      <c r="AY54" s="7">
        <v>1</v>
      </c>
      <c r="AZ54" s="31">
        <f t="shared" si="13"/>
        <v>43259.412499999999</v>
      </c>
      <c r="BA54" s="15">
        <f t="shared" si="25"/>
        <v>1.0212283462418872</v>
      </c>
      <c r="BB54" s="15">
        <f t="shared" si="26"/>
        <v>1.0212283462418872</v>
      </c>
      <c r="BC54" s="16">
        <f t="shared" si="16"/>
        <v>2196.2281104798712</v>
      </c>
      <c r="BD54" s="16">
        <f t="shared" si="17"/>
        <v>2403.3175114989122</v>
      </c>
      <c r="BE54" s="14" t="str">
        <f t="shared" si="18"/>
        <v>#N/A</v>
      </c>
      <c r="BF54" s="14" t="str">
        <f t="shared" si="19"/>
        <v>#N/A</v>
      </c>
      <c r="BG54" s="15">
        <f t="shared" si="28"/>
        <v>0.99059116921643375</v>
      </c>
      <c r="BH54" s="15">
        <f t="shared" si="29"/>
        <v>1.0017835106579549</v>
      </c>
      <c r="BI54" s="16">
        <f t="shared" si="5"/>
        <v>2217.088319308466</v>
      </c>
      <c r="BJ54" s="16">
        <f t="shared" si="5"/>
        <v>2399.038800229855</v>
      </c>
      <c r="BK54" s="4" t="str">
        <f t="shared" si="24"/>
        <v/>
      </c>
      <c r="BL54" s="4" t="str">
        <f t="shared" si="23"/>
        <v/>
      </c>
    </row>
    <row r="55" spans="2:64" x14ac:dyDescent="0.2">
      <c r="B55" s="1">
        <v>48</v>
      </c>
      <c r="C55" t="s">
        <v>67</v>
      </c>
      <c r="D55" t="s">
        <v>116</v>
      </c>
      <c r="E55">
        <v>15</v>
      </c>
      <c r="F55">
        <v>3</v>
      </c>
      <c r="G55">
        <v>18</v>
      </c>
      <c r="H55">
        <v>0</v>
      </c>
      <c r="I55">
        <v>4</v>
      </c>
      <c r="J55">
        <v>31.5</v>
      </c>
      <c r="K55">
        <v>203957</v>
      </c>
      <c r="L55">
        <v>12</v>
      </c>
      <c r="M55">
        <v>2189.31</v>
      </c>
      <c r="N55">
        <v>1</v>
      </c>
      <c r="O55">
        <v>50</v>
      </c>
      <c r="P55">
        <v>5.3</v>
      </c>
      <c r="Q55">
        <v>0</v>
      </c>
      <c r="R55">
        <v>2029.19</v>
      </c>
      <c r="S55">
        <v>0</v>
      </c>
      <c r="T55">
        <v>2217.4</v>
      </c>
      <c r="U55">
        <v>154</v>
      </c>
      <c r="V55">
        <v>2407.21</v>
      </c>
      <c r="W55"/>
      <c r="X55">
        <v>2.2800000000000001E-4</v>
      </c>
      <c r="Y55">
        <v>1</v>
      </c>
      <c r="Z55"/>
      <c r="AA55" t="s">
        <v>69</v>
      </c>
      <c r="AB55">
        <v>18.8599</v>
      </c>
      <c r="AC55"/>
      <c r="AD55">
        <v>0</v>
      </c>
      <c r="AE55">
        <v>0</v>
      </c>
      <c r="AF55" s="75">
        <v>43318</v>
      </c>
      <c r="AG55" s="76">
        <v>0.4236111111111111</v>
      </c>
      <c r="AH55" t="s">
        <v>144</v>
      </c>
      <c r="AI55" s="7">
        <f t="shared" si="7"/>
        <v>2018</v>
      </c>
      <c r="AJ55" s="7">
        <f t="shared" si="8"/>
        <v>6</v>
      </c>
      <c r="AK55" s="7">
        <f t="shared" si="9"/>
        <v>8</v>
      </c>
      <c r="AL55" s="21">
        <f t="shared" si="10"/>
        <v>31.5</v>
      </c>
      <c r="AM55" s="21">
        <v>25</v>
      </c>
      <c r="AN55" s="20">
        <v>18.86</v>
      </c>
      <c r="AO55" s="21">
        <v>100</v>
      </c>
      <c r="AP55" s="21">
        <v>97.256</v>
      </c>
      <c r="AQ55" s="33">
        <v>0.1</v>
      </c>
      <c r="AR55" s="33">
        <v>0.1023</v>
      </c>
      <c r="AS55" s="13">
        <v>50</v>
      </c>
      <c r="AT55" s="13">
        <f t="shared" si="2"/>
        <v>0</v>
      </c>
      <c r="AU55" s="13">
        <f t="shared" si="3"/>
        <v>0</v>
      </c>
      <c r="AV55" s="13">
        <f t="shared" si="11"/>
        <v>0</v>
      </c>
      <c r="AW55" s="13">
        <f t="shared" si="12"/>
        <v>1</v>
      </c>
      <c r="AX55" s="7">
        <v>1</v>
      </c>
      <c r="AY55" s="7">
        <v>1</v>
      </c>
      <c r="AZ55" s="31">
        <f t="shared" si="13"/>
        <v>43259.423611111109</v>
      </c>
      <c r="BA55" s="15">
        <f t="shared" si="25"/>
        <v>1.0207002360490494</v>
      </c>
      <c r="BB55" s="15">
        <f t="shared" si="26"/>
        <v>1.0207002360490494</v>
      </c>
      <c r="BC55" s="16">
        <f t="shared" si="16"/>
        <v>2189.6334198428303</v>
      </c>
      <c r="BD55" s="16">
        <f t="shared" si="17"/>
        <v>2419.4794707336268</v>
      </c>
      <c r="BE55" s="14" t="str">
        <f t="shared" si="18"/>
        <v>#N/A</v>
      </c>
      <c r="BF55" s="14" t="str">
        <f t="shared" si="19"/>
        <v>#N/A</v>
      </c>
      <c r="BG55" s="15">
        <f t="shared" si="28"/>
        <v>0.99059116921643375</v>
      </c>
      <c r="BH55" s="15">
        <f t="shared" si="29"/>
        <v>1.0017835106579549</v>
      </c>
      <c r="BI55" s="16">
        <f t="shared" si="5"/>
        <v>2210.4309909958611</v>
      </c>
      <c r="BJ55" s="16">
        <f t="shared" si="5"/>
        <v>2415.1719857562366</v>
      </c>
      <c r="BK55" s="4" t="str">
        <f t="shared" si="24"/>
        <v/>
      </c>
      <c r="BL55" s="4" t="str">
        <f t="shared" si="23"/>
        <v/>
      </c>
    </row>
    <row r="56" spans="2:64" x14ac:dyDescent="0.2">
      <c r="B56" s="1">
        <v>49</v>
      </c>
      <c r="C56" t="s">
        <v>67</v>
      </c>
      <c r="D56" t="s">
        <v>117</v>
      </c>
      <c r="E56">
        <v>15</v>
      </c>
      <c r="F56">
        <v>3</v>
      </c>
      <c r="G56">
        <v>18</v>
      </c>
      <c r="H56">
        <v>0</v>
      </c>
      <c r="I56">
        <v>4</v>
      </c>
      <c r="J56">
        <v>31.4</v>
      </c>
      <c r="K56">
        <v>205467</v>
      </c>
      <c r="L56">
        <v>12</v>
      </c>
      <c r="M56">
        <v>2205.73</v>
      </c>
      <c r="N56">
        <v>1</v>
      </c>
      <c r="O56">
        <v>50</v>
      </c>
      <c r="P56">
        <v>5.9</v>
      </c>
      <c r="Q56">
        <v>0</v>
      </c>
      <c r="R56">
        <v>2029.19</v>
      </c>
      <c r="S56">
        <v>0</v>
      </c>
      <c r="T56">
        <v>2217.4</v>
      </c>
      <c r="U56">
        <v>154</v>
      </c>
      <c r="V56">
        <v>2416.77</v>
      </c>
      <c r="W56"/>
      <c r="X56">
        <v>1.63E-4</v>
      </c>
      <c r="Y56">
        <v>1</v>
      </c>
      <c r="Z56"/>
      <c r="AA56" t="s">
        <v>69</v>
      </c>
      <c r="AB56">
        <v>18.8599</v>
      </c>
      <c r="AC56"/>
      <c r="AD56">
        <v>0</v>
      </c>
      <c r="AE56">
        <v>0</v>
      </c>
      <c r="AF56" s="75">
        <v>43318</v>
      </c>
      <c r="AG56" s="76">
        <v>0.43472222222222223</v>
      </c>
      <c r="AH56" t="s">
        <v>144</v>
      </c>
      <c r="AI56" s="7">
        <f t="shared" si="7"/>
        <v>2018</v>
      </c>
      <c r="AJ56" s="7">
        <f t="shared" si="8"/>
        <v>6</v>
      </c>
      <c r="AK56" s="7">
        <f t="shared" si="9"/>
        <v>8</v>
      </c>
      <c r="AL56" s="21">
        <f t="shared" si="10"/>
        <v>31.4</v>
      </c>
      <c r="AM56" s="21">
        <v>25</v>
      </c>
      <c r="AN56" s="20">
        <v>18.86</v>
      </c>
      <c r="AO56" s="21">
        <v>100</v>
      </c>
      <c r="AP56" s="21">
        <v>97.256</v>
      </c>
      <c r="AQ56" s="33">
        <v>0.1</v>
      </c>
      <c r="AR56" s="33">
        <v>0.1023</v>
      </c>
      <c r="AS56" s="13">
        <v>50</v>
      </c>
      <c r="AT56" s="13">
        <f t="shared" si="2"/>
        <v>0</v>
      </c>
      <c r="AU56" s="13">
        <f t="shared" si="3"/>
        <v>0</v>
      </c>
      <c r="AV56" s="13">
        <f t="shared" si="11"/>
        <v>0</v>
      </c>
      <c r="AW56" s="13">
        <f t="shared" si="12"/>
        <v>1</v>
      </c>
      <c r="AX56" s="7">
        <v>1</v>
      </c>
      <c r="AY56" s="7">
        <v>1</v>
      </c>
      <c r="AZ56" s="31">
        <f t="shared" si="13"/>
        <v>43259.43472222222</v>
      </c>
      <c r="BA56" s="15">
        <f t="shared" si="25"/>
        <v>1.0206248079974276</v>
      </c>
      <c r="BB56" s="15">
        <f t="shared" si="26"/>
        <v>1.0206248079974276</v>
      </c>
      <c r="BC56" s="16">
        <f t="shared" si="16"/>
        <v>2206.0552715558101</v>
      </c>
      <c r="BD56" s="16">
        <f t="shared" si="17"/>
        <v>2429.0881977413296</v>
      </c>
      <c r="BE56" s="14" t="str">
        <f t="shared" si="18"/>
        <v>#N/A</v>
      </c>
      <c r="BF56" s="14" t="str">
        <f t="shared" si="19"/>
        <v>#N/A</v>
      </c>
      <c r="BG56" s="15">
        <f t="shared" si="28"/>
        <v>0.99059116921643375</v>
      </c>
      <c r="BH56" s="15">
        <f t="shared" si="29"/>
        <v>1.0017835106579549</v>
      </c>
      <c r="BI56" s="16">
        <f t="shared" si="5"/>
        <v>2227.0088207033173</v>
      </c>
      <c r="BJ56" s="16">
        <f t="shared" si="5"/>
        <v>2424.7636060069949</v>
      </c>
      <c r="BK56" s="4" t="str">
        <f t="shared" si="24"/>
        <v/>
      </c>
      <c r="BL56" s="4" t="str">
        <f t="shared" si="23"/>
        <v/>
      </c>
    </row>
    <row r="57" spans="2:64" x14ac:dyDescent="0.2">
      <c r="B57" s="1">
        <v>50</v>
      </c>
      <c r="C57" t="s">
        <v>67</v>
      </c>
      <c r="D57" t="s">
        <v>118</v>
      </c>
      <c r="E57">
        <v>14</v>
      </c>
      <c r="F57">
        <v>3</v>
      </c>
      <c r="G57">
        <v>18</v>
      </c>
      <c r="H57">
        <v>0</v>
      </c>
      <c r="I57">
        <v>4</v>
      </c>
      <c r="J57">
        <v>28.4</v>
      </c>
      <c r="K57">
        <v>210440</v>
      </c>
      <c r="L57">
        <v>12</v>
      </c>
      <c r="M57">
        <v>2264.29</v>
      </c>
      <c r="N57">
        <v>1</v>
      </c>
      <c r="O57">
        <v>50</v>
      </c>
      <c r="P57">
        <v>6.4</v>
      </c>
      <c r="Q57">
        <v>0</v>
      </c>
      <c r="R57">
        <v>2029.19</v>
      </c>
      <c r="S57">
        <v>0</v>
      </c>
      <c r="T57">
        <v>2217.4</v>
      </c>
      <c r="U57">
        <v>154</v>
      </c>
      <c r="V57">
        <v>2462.4299999999998</v>
      </c>
      <c r="W57"/>
      <c r="X57">
        <v>1.8900000000000001E-4</v>
      </c>
      <c r="Y57">
        <v>1</v>
      </c>
      <c r="Z57"/>
      <c r="AA57" t="s">
        <v>69</v>
      </c>
      <c r="AB57">
        <v>18.8599</v>
      </c>
      <c r="AC57"/>
      <c r="AD57">
        <v>0</v>
      </c>
      <c r="AE57">
        <v>0</v>
      </c>
      <c r="AF57" s="75">
        <v>43318</v>
      </c>
      <c r="AG57" s="76">
        <v>0.4458333333333333</v>
      </c>
      <c r="AH57" t="s">
        <v>144</v>
      </c>
      <c r="AI57" s="7">
        <f t="shared" si="7"/>
        <v>2018</v>
      </c>
      <c r="AJ57" s="7">
        <f t="shared" si="8"/>
        <v>6</v>
      </c>
      <c r="AK57" s="7">
        <f t="shared" si="9"/>
        <v>8</v>
      </c>
      <c r="AL57" s="21">
        <f t="shared" si="10"/>
        <v>28.4</v>
      </c>
      <c r="AM57" s="21">
        <v>25</v>
      </c>
      <c r="AN57" s="20">
        <v>18.86</v>
      </c>
      <c r="AO57" s="21">
        <v>100</v>
      </c>
      <c r="AP57" s="21">
        <v>97.256</v>
      </c>
      <c r="AQ57" s="33">
        <v>0.1</v>
      </c>
      <c r="AR57" s="33">
        <v>0.1023</v>
      </c>
      <c r="AS57" s="13">
        <v>50</v>
      </c>
      <c r="AT57" s="13">
        <f t="shared" si="2"/>
        <v>0</v>
      </c>
      <c r="AU57" s="13">
        <f t="shared" si="3"/>
        <v>0</v>
      </c>
      <c r="AV57" s="13">
        <f t="shared" si="11"/>
        <v>0</v>
      </c>
      <c r="AW57" s="13">
        <f t="shared" si="12"/>
        <v>1</v>
      </c>
      <c r="AX57" s="7">
        <v>1</v>
      </c>
      <c r="AY57" s="7">
        <v>1</v>
      </c>
      <c r="AZ57" s="31">
        <f t="shared" si="13"/>
        <v>43259.445833333331</v>
      </c>
      <c r="BA57" s="15">
        <f t="shared" si="25"/>
        <v>1.018363802718286</v>
      </c>
      <c r="BB57" s="15">
        <f t="shared" si="26"/>
        <v>1.018363802718286</v>
      </c>
      <c r="BC57" s="16">
        <f t="shared" si="16"/>
        <v>2264.6225384418772</v>
      </c>
      <c r="BD57" s="16">
        <f t="shared" si="17"/>
        <v>2474.9809252697537</v>
      </c>
      <c r="BE57" s="14" t="str">
        <f t="shared" si="18"/>
        <v>#N/A</v>
      </c>
      <c r="BF57" s="14" t="str">
        <f t="shared" si="19"/>
        <v>#N/A</v>
      </c>
      <c r="BG57" s="15">
        <f t="shared" si="28"/>
        <v>0.99059116921643375</v>
      </c>
      <c r="BH57" s="15">
        <f t="shared" si="29"/>
        <v>1.0017835106579549</v>
      </c>
      <c r="BI57" s="16">
        <f t="shared" si="5"/>
        <v>2286.132371070109</v>
      </c>
      <c r="BJ57" s="16">
        <f t="shared" si="5"/>
        <v>2470.5746290875031</v>
      </c>
      <c r="BK57" s="4" t="str">
        <f t="shared" si="24"/>
        <v/>
      </c>
      <c r="BL57" s="4" t="str">
        <f t="shared" si="23"/>
        <v/>
      </c>
    </row>
    <row r="58" spans="2:64" x14ac:dyDescent="0.2">
      <c r="B58" s="1">
        <v>51</v>
      </c>
      <c r="C58" t="s">
        <v>67</v>
      </c>
      <c r="D58" t="s">
        <v>119</v>
      </c>
      <c r="E58">
        <v>14</v>
      </c>
      <c r="F58">
        <v>3</v>
      </c>
      <c r="G58">
        <v>18</v>
      </c>
      <c r="H58">
        <v>0</v>
      </c>
      <c r="I58">
        <v>4</v>
      </c>
      <c r="J58">
        <v>30.6</v>
      </c>
      <c r="K58">
        <v>205937</v>
      </c>
      <c r="L58">
        <v>12</v>
      </c>
      <c r="M58">
        <v>2212.1</v>
      </c>
      <c r="N58">
        <v>1</v>
      </c>
      <c r="O58">
        <v>50</v>
      </c>
      <c r="P58">
        <v>6.9</v>
      </c>
      <c r="Q58">
        <v>0</v>
      </c>
      <c r="R58">
        <v>2029.19</v>
      </c>
      <c r="S58">
        <v>0</v>
      </c>
      <c r="T58">
        <v>2217.4</v>
      </c>
      <c r="U58">
        <v>154</v>
      </c>
      <c r="V58">
        <v>2418.6999999999998</v>
      </c>
      <c r="W58"/>
      <c r="X58">
        <v>2.5399999999999999E-4</v>
      </c>
      <c r="Y58">
        <v>1</v>
      </c>
      <c r="Z58"/>
      <c r="AA58" t="s">
        <v>69</v>
      </c>
      <c r="AB58">
        <v>18.8599</v>
      </c>
      <c r="AC58"/>
      <c r="AD58">
        <v>0</v>
      </c>
      <c r="AE58">
        <v>0</v>
      </c>
      <c r="AF58" s="75">
        <v>43318</v>
      </c>
      <c r="AG58" s="76">
        <v>0.45694444444444443</v>
      </c>
      <c r="AH58" t="s">
        <v>144</v>
      </c>
      <c r="AI58" s="7">
        <f t="shared" si="7"/>
        <v>2018</v>
      </c>
      <c r="AJ58" s="7">
        <f t="shared" si="8"/>
        <v>6</v>
      </c>
      <c r="AK58" s="7">
        <f t="shared" si="9"/>
        <v>8</v>
      </c>
      <c r="AL58" s="21">
        <f t="shared" si="10"/>
        <v>30.6</v>
      </c>
      <c r="AM58" s="21">
        <v>25</v>
      </c>
      <c r="AN58" s="20">
        <v>18.86</v>
      </c>
      <c r="AO58" s="21">
        <v>100</v>
      </c>
      <c r="AP58" s="21">
        <v>97.256</v>
      </c>
      <c r="AQ58" s="33">
        <v>0.1</v>
      </c>
      <c r="AR58" s="33">
        <v>0.1023</v>
      </c>
      <c r="AS58" s="13">
        <v>50</v>
      </c>
      <c r="AT58" s="13">
        <f t="shared" si="2"/>
        <v>0</v>
      </c>
      <c r="AU58" s="13">
        <f t="shared" si="3"/>
        <v>0</v>
      </c>
      <c r="AV58" s="13">
        <f t="shared" si="11"/>
        <v>0</v>
      </c>
      <c r="AW58" s="13">
        <f t="shared" si="12"/>
        <v>1</v>
      </c>
      <c r="AX58" s="7">
        <v>1</v>
      </c>
      <c r="AY58" s="7">
        <v>1</v>
      </c>
      <c r="AZ58" s="31">
        <f t="shared" si="13"/>
        <v>43259.456944444442</v>
      </c>
      <c r="BA58" s="15">
        <f t="shared" si="25"/>
        <v>1.0200215282215777</v>
      </c>
      <c r="BB58" s="15">
        <f t="shared" si="26"/>
        <v>1.0200215282215777</v>
      </c>
      <c r="BC58" s="16">
        <f t="shared" si="16"/>
        <v>2212.4240791753014</v>
      </c>
      <c r="BD58" s="16">
        <f t="shared" si="17"/>
        <v>2431.028034888282</v>
      </c>
      <c r="BE58" s="14" t="str">
        <f t="shared" si="18"/>
        <v>#N/A</v>
      </c>
      <c r="BF58" s="14" t="str">
        <f t="shared" si="19"/>
        <v>#N/A</v>
      </c>
      <c r="BG58" s="15">
        <f t="shared" si="28"/>
        <v>0.99059116921643375</v>
      </c>
      <c r="BH58" s="15">
        <f t="shared" si="29"/>
        <v>1.0017835106579549</v>
      </c>
      <c r="BI58" s="16">
        <f t="shared" si="5"/>
        <v>2233.4381205168102</v>
      </c>
      <c r="BJ58" s="16">
        <f t="shared" si="5"/>
        <v>2426.6999895931835</v>
      </c>
      <c r="BK58" s="4" t="str">
        <f t="shared" si="24"/>
        <v/>
      </c>
      <c r="BL58" s="4" t="str">
        <f t="shared" si="23"/>
        <v/>
      </c>
    </row>
    <row r="59" spans="2:64" x14ac:dyDescent="0.2">
      <c r="B59" s="1">
        <v>52</v>
      </c>
      <c r="C59" t="s">
        <v>67</v>
      </c>
      <c r="D59" t="s">
        <v>120</v>
      </c>
      <c r="E59">
        <v>14</v>
      </c>
      <c r="F59">
        <v>3</v>
      </c>
      <c r="G59">
        <v>18</v>
      </c>
      <c r="H59">
        <v>0</v>
      </c>
      <c r="I59">
        <v>4</v>
      </c>
      <c r="J59">
        <v>30.3</v>
      </c>
      <c r="K59">
        <v>206812</v>
      </c>
      <c r="L59">
        <v>12</v>
      </c>
      <c r="M59">
        <v>2222.02</v>
      </c>
      <c r="N59">
        <v>1</v>
      </c>
      <c r="O59">
        <v>50</v>
      </c>
      <c r="P59">
        <v>7.4</v>
      </c>
      <c r="Q59">
        <v>0</v>
      </c>
      <c r="R59">
        <v>2029.19</v>
      </c>
      <c r="S59">
        <v>0</v>
      </c>
      <c r="T59">
        <v>2217.4</v>
      </c>
      <c r="U59">
        <v>154</v>
      </c>
      <c r="V59">
        <v>2430.63</v>
      </c>
      <c r="W59"/>
      <c r="X59">
        <v>3.5500000000000001E-4</v>
      </c>
      <c r="Y59">
        <v>1</v>
      </c>
      <c r="Z59"/>
      <c r="AA59" t="s">
        <v>69</v>
      </c>
      <c r="AB59">
        <v>18.8599</v>
      </c>
      <c r="AC59"/>
      <c r="AD59">
        <v>0</v>
      </c>
      <c r="AE59">
        <v>0</v>
      </c>
      <c r="AF59" s="75">
        <v>43318</v>
      </c>
      <c r="AG59" s="76">
        <v>0.4680555555555555</v>
      </c>
      <c r="AH59" t="s">
        <v>144</v>
      </c>
      <c r="AI59" s="7">
        <f t="shared" si="7"/>
        <v>2018</v>
      </c>
      <c r="AJ59" s="7">
        <f t="shared" si="8"/>
        <v>6</v>
      </c>
      <c r="AK59" s="7">
        <f t="shared" si="9"/>
        <v>8</v>
      </c>
      <c r="AL59" s="21">
        <f t="shared" si="10"/>
        <v>30.3</v>
      </c>
      <c r="AM59" s="21">
        <v>25</v>
      </c>
      <c r="AN59" s="20">
        <v>18.86</v>
      </c>
      <c r="AO59" s="21">
        <v>100</v>
      </c>
      <c r="AP59" s="21">
        <v>97.256</v>
      </c>
      <c r="AQ59" s="33">
        <v>0.1</v>
      </c>
      <c r="AR59" s="33">
        <v>0.1023</v>
      </c>
      <c r="AS59" s="13">
        <v>50</v>
      </c>
      <c r="AT59" s="13">
        <f t="shared" si="2"/>
        <v>0</v>
      </c>
      <c r="AU59" s="13">
        <f t="shared" si="3"/>
        <v>0</v>
      </c>
      <c r="AV59" s="13">
        <f t="shared" si="11"/>
        <v>0</v>
      </c>
      <c r="AW59" s="13">
        <f t="shared" si="12"/>
        <v>1</v>
      </c>
      <c r="AX59" s="7">
        <v>1</v>
      </c>
      <c r="AY59" s="7">
        <v>1</v>
      </c>
      <c r="AZ59" s="31">
        <f t="shared" si="13"/>
        <v>43259.468055555553</v>
      </c>
      <c r="BA59" s="15">
        <f t="shared" si="25"/>
        <v>1.0197953639935775</v>
      </c>
      <c r="BB59" s="15">
        <f t="shared" si="26"/>
        <v>1.0197953639935775</v>
      </c>
      <c r="BC59" s="16">
        <f t="shared" si="16"/>
        <v>2222.3446035998259</v>
      </c>
      <c r="BD59" s="16">
        <f t="shared" si="17"/>
        <v>2443.0188417085651</v>
      </c>
      <c r="BE59" s="14" t="str">
        <f t="shared" si="18"/>
        <v>#N/A</v>
      </c>
      <c r="BF59" s="14" t="str">
        <f t="shared" si="19"/>
        <v>#N/A</v>
      </c>
      <c r="BG59" s="15">
        <f t="shared" si="28"/>
        <v>0.99059116921643375</v>
      </c>
      <c r="BH59" s="15">
        <f t="shared" si="29"/>
        <v>1.0017835106579549</v>
      </c>
      <c r="BI59" s="16">
        <f t="shared" si="5"/>
        <v>2243.4528720437916</v>
      </c>
      <c r="BJ59" s="16">
        <f t="shared" si="5"/>
        <v>2438.6694487554805</v>
      </c>
      <c r="BK59" s="4" t="str">
        <f t="shared" si="24"/>
        <v/>
      </c>
      <c r="BL59" s="4" t="str">
        <f t="shared" si="23"/>
        <v/>
      </c>
    </row>
    <row r="60" spans="2:64" x14ac:dyDescent="0.2">
      <c r="B60" s="1">
        <v>53</v>
      </c>
      <c r="C60" t="s">
        <v>67</v>
      </c>
      <c r="D60" t="s">
        <v>121</v>
      </c>
      <c r="E60">
        <v>14</v>
      </c>
      <c r="F60">
        <v>3</v>
      </c>
      <c r="G60">
        <v>18</v>
      </c>
      <c r="H60">
        <v>0</v>
      </c>
      <c r="I60">
        <v>4</v>
      </c>
      <c r="J60">
        <v>35.299999999999997</v>
      </c>
      <c r="K60">
        <v>196451</v>
      </c>
      <c r="L60">
        <v>12</v>
      </c>
      <c r="M60">
        <v>2102.59</v>
      </c>
      <c r="N60">
        <v>1</v>
      </c>
      <c r="O60">
        <v>50</v>
      </c>
      <c r="P60">
        <v>7.9</v>
      </c>
      <c r="Q60">
        <v>0</v>
      </c>
      <c r="R60">
        <v>2029.19</v>
      </c>
      <c r="S60">
        <v>0</v>
      </c>
      <c r="T60">
        <v>2217.4</v>
      </c>
      <c r="U60">
        <v>154</v>
      </c>
      <c r="V60">
        <v>2323.5300000000002</v>
      </c>
      <c r="W60"/>
      <c r="X60">
        <v>2.9500000000000001E-4</v>
      </c>
      <c r="Y60">
        <v>1</v>
      </c>
      <c r="Z60"/>
      <c r="AA60" t="s">
        <v>69</v>
      </c>
      <c r="AB60">
        <v>18.8599</v>
      </c>
      <c r="AC60"/>
      <c r="AD60">
        <v>0</v>
      </c>
      <c r="AE60">
        <v>0</v>
      </c>
      <c r="AF60" s="75">
        <v>43318</v>
      </c>
      <c r="AG60" s="76">
        <v>0.47986111111111113</v>
      </c>
      <c r="AH60" t="s">
        <v>144</v>
      </c>
      <c r="AI60" s="7">
        <f t="shared" si="7"/>
        <v>2018</v>
      </c>
      <c r="AJ60" s="7">
        <f t="shared" si="8"/>
        <v>6</v>
      </c>
      <c r="AK60" s="7">
        <f t="shared" si="9"/>
        <v>8</v>
      </c>
      <c r="AL60" s="21">
        <f t="shared" si="10"/>
        <v>35.299999999999997</v>
      </c>
      <c r="AM60" s="21">
        <v>25</v>
      </c>
      <c r="AN60" s="20">
        <v>18.86</v>
      </c>
      <c r="AO60" s="21">
        <v>100</v>
      </c>
      <c r="AP60" s="21">
        <v>97.256</v>
      </c>
      <c r="AQ60" s="33">
        <v>0.1</v>
      </c>
      <c r="AR60" s="33">
        <v>0.1023</v>
      </c>
      <c r="AS60" s="13">
        <v>50</v>
      </c>
      <c r="AT60" s="13">
        <f t="shared" si="2"/>
        <v>0</v>
      </c>
      <c r="AU60" s="13">
        <f t="shared" si="3"/>
        <v>0</v>
      </c>
      <c r="AV60" s="13">
        <f t="shared" si="11"/>
        <v>0</v>
      </c>
      <c r="AW60" s="13">
        <f t="shared" si="12"/>
        <v>1</v>
      </c>
      <c r="AX60" s="7">
        <v>1</v>
      </c>
      <c r="AY60" s="7">
        <v>1</v>
      </c>
      <c r="AZ60" s="31">
        <f t="shared" si="13"/>
        <v>43259.479861111111</v>
      </c>
      <c r="BA60" s="15">
        <f t="shared" si="25"/>
        <v>1.0235695793584509</v>
      </c>
      <c r="BB60" s="15">
        <f t="shared" si="26"/>
        <v>1.0235695793584509</v>
      </c>
      <c r="BC60" s="16">
        <f t="shared" si="16"/>
        <v>2102.901472278767</v>
      </c>
      <c r="BD60" s="16">
        <f t="shared" si="17"/>
        <v>2335.3729565072031</v>
      </c>
      <c r="BE60" s="14" t="str">
        <f t="shared" si="18"/>
        <v>#N/A</v>
      </c>
      <c r="BF60" s="14" t="str">
        <f t="shared" si="19"/>
        <v>#N/A</v>
      </c>
      <c r="BG60" s="15">
        <f t="shared" si="28"/>
        <v>0.99059116921643375</v>
      </c>
      <c r="BH60" s="15">
        <f t="shared" si="29"/>
        <v>1.0017835106579549</v>
      </c>
      <c r="BI60" s="16">
        <f t="shared" si="5"/>
        <v>2122.8752462453108</v>
      </c>
      <c r="BJ60" s="16">
        <f t="shared" si="5"/>
        <v>2331.215209335367</v>
      </c>
      <c r="BK60" s="4" t="str">
        <f t="shared" si="24"/>
        <v/>
      </c>
      <c r="BL60" s="4" t="str">
        <f t="shared" si="23"/>
        <v/>
      </c>
    </row>
    <row r="61" spans="2:64" x14ac:dyDescent="0.2">
      <c r="B61" s="1">
        <v>54</v>
      </c>
      <c r="C61" t="s">
        <v>67</v>
      </c>
      <c r="D61" t="s">
        <v>122</v>
      </c>
      <c r="E61">
        <v>13</v>
      </c>
      <c r="F61">
        <v>3</v>
      </c>
      <c r="G61">
        <v>18</v>
      </c>
      <c r="H61">
        <v>0</v>
      </c>
      <c r="I61">
        <v>4</v>
      </c>
      <c r="J61">
        <v>33</v>
      </c>
      <c r="K61">
        <v>198635</v>
      </c>
      <c r="L61">
        <v>12</v>
      </c>
      <c r="M61">
        <v>2129.65</v>
      </c>
      <c r="N61">
        <v>1</v>
      </c>
      <c r="O61">
        <v>50</v>
      </c>
      <c r="P61">
        <v>8.4</v>
      </c>
      <c r="Q61">
        <v>0</v>
      </c>
      <c r="R61">
        <v>2029.19</v>
      </c>
      <c r="S61">
        <v>0</v>
      </c>
      <c r="T61">
        <v>2217.4</v>
      </c>
      <c r="U61">
        <v>154</v>
      </c>
      <c r="V61">
        <v>2355.02</v>
      </c>
      <c r="W61"/>
      <c r="X61">
        <v>4.3899999999999999E-4</v>
      </c>
      <c r="Y61">
        <v>1</v>
      </c>
      <c r="Z61"/>
      <c r="AA61" t="s">
        <v>69</v>
      </c>
      <c r="AB61">
        <v>18.8599</v>
      </c>
      <c r="AC61"/>
      <c r="AD61">
        <v>0</v>
      </c>
      <c r="AE61">
        <v>0</v>
      </c>
      <c r="AF61" s="75">
        <v>43318</v>
      </c>
      <c r="AG61" s="76">
        <v>0.4909722222222222</v>
      </c>
      <c r="AH61" t="s">
        <v>144</v>
      </c>
      <c r="AI61" s="7">
        <f t="shared" si="7"/>
        <v>2018</v>
      </c>
      <c r="AJ61" s="7">
        <f t="shared" si="8"/>
        <v>6</v>
      </c>
      <c r="AK61" s="7">
        <f t="shared" si="9"/>
        <v>8</v>
      </c>
      <c r="AL61" s="21">
        <f t="shared" si="10"/>
        <v>33</v>
      </c>
      <c r="AM61" s="21">
        <v>25</v>
      </c>
      <c r="AN61" s="20">
        <v>18.86</v>
      </c>
      <c r="AO61" s="21">
        <v>100</v>
      </c>
      <c r="AP61" s="21">
        <v>97.256</v>
      </c>
      <c r="AQ61" s="33">
        <v>0.1</v>
      </c>
      <c r="AR61" s="33">
        <v>0.1023</v>
      </c>
      <c r="AS61" s="13">
        <v>50</v>
      </c>
      <c r="AT61" s="13">
        <f t="shared" si="2"/>
        <v>0</v>
      </c>
      <c r="AU61" s="13">
        <f t="shared" si="3"/>
        <v>0</v>
      </c>
      <c r="AV61" s="13">
        <f t="shared" si="11"/>
        <v>0</v>
      </c>
      <c r="AW61" s="13">
        <f t="shared" si="12"/>
        <v>1</v>
      </c>
      <c r="AX61" s="7">
        <v>1</v>
      </c>
      <c r="AY61" s="7">
        <v>1</v>
      </c>
      <c r="AZ61" s="31">
        <f t="shared" si="13"/>
        <v>43259.490972222222</v>
      </c>
      <c r="BA61" s="15">
        <f t="shared" si="25"/>
        <v>1.0218321474553351</v>
      </c>
      <c r="BB61" s="15">
        <f t="shared" si="26"/>
        <v>1.0218321474553351</v>
      </c>
      <c r="BC61" s="16">
        <f t="shared" si="16"/>
        <v>2129.9670878233433</v>
      </c>
      <c r="BD61" s="16">
        <f t="shared" si="17"/>
        <v>2367.0234600085182</v>
      </c>
      <c r="BE61" s="14" t="str">
        <f t="shared" si="18"/>
        <v>#N/A</v>
      </c>
      <c r="BF61" s="14" t="str">
        <f t="shared" si="19"/>
        <v>#N/A</v>
      </c>
      <c r="BG61" s="15">
        <f t="shared" si="28"/>
        <v>0.99059116921643375</v>
      </c>
      <c r="BH61" s="15">
        <f t="shared" si="29"/>
        <v>1.0017835106579549</v>
      </c>
      <c r="BI61" s="16">
        <f t="shared" si="5"/>
        <v>2150.1979363577061</v>
      </c>
      <c r="BJ61" s="16">
        <f t="shared" si="5"/>
        <v>2362.8093643245297</v>
      </c>
      <c r="BK61" s="4" t="str">
        <f t="shared" si="24"/>
        <v/>
      </c>
      <c r="BL61" s="4" t="str">
        <f t="shared" si="23"/>
        <v/>
      </c>
    </row>
    <row r="62" spans="2:64" x14ac:dyDescent="0.2">
      <c r="B62" s="1">
        <v>55</v>
      </c>
      <c r="C62" t="s">
        <v>67</v>
      </c>
      <c r="D62" t="s">
        <v>123</v>
      </c>
      <c r="E62">
        <v>13</v>
      </c>
      <c r="F62">
        <v>3</v>
      </c>
      <c r="G62">
        <v>18</v>
      </c>
      <c r="H62">
        <v>0</v>
      </c>
      <c r="I62">
        <v>4</v>
      </c>
      <c r="J62">
        <v>34.5</v>
      </c>
      <c r="K62">
        <v>195504</v>
      </c>
      <c r="L62">
        <v>12</v>
      </c>
      <c r="M62">
        <v>2093.66</v>
      </c>
      <c r="N62">
        <v>1</v>
      </c>
      <c r="O62">
        <v>50</v>
      </c>
      <c r="P62">
        <v>8.9</v>
      </c>
      <c r="Q62">
        <v>0</v>
      </c>
      <c r="R62">
        <v>2029.19</v>
      </c>
      <c r="S62">
        <v>0</v>
      </c>
      <c r="T62">
        <v>2217.4</v>
      </c>
      <c r="U62">
        <v>154</v>
      </c>
      <c r="V62">
        <v>2335.42</v>
      </c>
      <c r="W62"/>
      <c r="X62">
        <v>4.6999999999999999E-4</v>
      </c>
      <c r="Y62">
        <v>1</v>
      </c>
      <c r="Z62"/>
      <c r="AA62" t="s">
        <v>69</v>
      </c>
      <c r="AB62">
        <v>18.8599</v>
      </c>
      <c r="AC62"/>
      <c r="AD62">
        <v>0</v>
      </c>
      <c r="AE62">
        <v>0</v>
      </c>
      <c r="AF62" s="75">
        <v>43318</v>
      </c>
      <c r="AG62" s="76">
        <v>0.50208333333333333</v>
      </c>
      <c r="AH62" t="s">
        <v>144</v>
      </c>
      <c r="AI62" s="7">
        <f t="shared" si="7"/>
        <v>2018</v>
      </c>
      <c r="AJ62" s="7">
        <f t="shared" si="8"/>
        <v>6</v>
      </c>
      <c r="AK62" s="7">
        <f t="shared" si="9"/>
        <v>8</v>
      </c>
      <c r="AL62" s="21">
        <f t="shared" si="10"/>
        <v>34.5</v>
      </c>
      <c r="AM62" s="21">
        <v>25</v>
      </c>
      <c r="AN62" s="20">
        <v>18.86</v>
      </c>
      <c r="AO62" s="21">
        <v>100</v>
      </c>
      <c r="AP62" s="21">
        <v>97.256</v>
      </c>
      <c r="AQ62" s="33">
        <v>0.1</v>
      </c>
      <c r="AR62" s="33">
        <v>0.1023</v>
      </c>
      <c r="AS62" s="13">
        <v>50</v>
      </c>
      <c r="AT62" s="13">
        <f t="shared" si="2"/>
        <v>0</v>
      </c>
      <c r="AU62" s="13">
        <f t="shared" si="3"/>
        <v>0</v>
      </c>
      <c r="AV62" s="13">
        <f t="shared" si="11"/>
        <v>0</v>
      </c>
      <c r="AW62" s="13">
        <f t="shared" si="12"/>
        <v>1</v>
      </c>
      <c r="AX62" s="7">
        <v>1</v>
      </c>
      <c r="AY62" s="7">
        <v>1</v>
      </c>
      <c r="AZ62" s="31">
        <f t="shared" si="13"/>
        <v>43259.502083333333</v>
      </c>
      <c r="BA62" s="15">
        <f t="shared" si="25"/>
        <v>1.0229649984904474</v>
      </c>
      <c r="BB62" s="15">
        <f t="shared" si="26"/>
        <v>1.0229649984904474</v>
      </c>
      <c r="BC62" s="16">
        <f t="shared" si="16"/>
        <v>2093.9701178457217</v>
      </c>
      <c r="BD62" s="16">
        <f t="shared" si="17"/>
        <v>2347.3235594487919</v>
      </c>
      <c r="BE62" s="14" t="str">
        <f t="shared" si="18"/>
        <v>#N/A</v>
      </c>
      <c r="BF62" s="14" t="str">
        <f t="shared" si="19"/>
        <v>#N/A</v>
      </c>
      <c r="BG62" s="15">
        <f t="shared" si="28"/>
        <v>0.99059116921643375</v>
      </c>
      <c r="BH62" s="15">
        <f t="shared" si="29"/>
        <v>1.0017835106579549</v>
      </c>
      <c r="BI62" s="16">
        <f t="shared" si="5"/>
        <v>2113.8590600419648</v>
      </c>
      <c r="BJ62" s="16">
        <f t="shared" si="5"/>
        <v>2343.1445361953588</v>
      </c>
      <c r="BK62" s="4" t="str">
        <f t="shared" si="24"/>
        <v/>
      </c>
      <c r="BL62" s="4" t="str">
        <f t="shared" si="23"/>
        <v/>
      </c>
    </row>
    <row r="63" spans="2:64" x14ac:dyDescent="0.2">
      <c r="B63" s="1">
        <v>56</v>
      </c>
      <c r="C63" t="s">
        <v>67</v>
      </c>
      <c r="D63" t="s">
        <v>124</v>
      </c>
      <c r="E63">
        <v>13</v>
      </c>
      <c r="F63">
        <v>3</v>
      </c>
      <c r="G63">
        <v>18</v>
      </c>
      <c r="H63">
        <v>0</v>
      </c>
      <c r="I63">
        <v>4</v>
      </c>
      <c r="J63">
        <v>34.299999999999997</v>
      </c>
      <c r="K63">
        <v>198859</v>
      </c>
      <c r="L63">
        <v>12</v>
      </c>
      <c r="M63">
        <v>2130.0100000000002</v>
      </c>
      <c r="N63">
        <v>1</v>
      </c>
      <c r="O63">
        <v>50</v>
      </c>
      <c r="P63">
        <v>9.4</v>
      </c>
      <c r="Q63">
        <v>0</v>
      </c>
      <c r="R63">
        <v>2029.19</v>
      </c>
      <c r="S63">
        <v>0</v>
      </c>
      <c r="T63">
        <v>2217.4</v>
      </c>
      <c r="U63">
        <v>154</v>
      </c>
      <c r="V63">
        <v>2302.79</v>
      </c>
      <c r="W63"/>
      <c r="X63">
        <v>3.3500000000000001E-4</v>
      </c>
      <c r="Y63">
        <v>1</v>
      </c>
      <c r="Z63"/>
      <c r="AA63" t="s">
        <v>69</v>
      </c>
      <c r="AB63">
        <v>18.8599</v>
      </c>
      <c r="AC63"/>
      <c r="AD63">
        <v>0</v>
      </c>
      <c r="AE63">
        <v>0</v>
      </c>
      <c r="AF63" s="75">
        <v>43318</v>
      </c>
      <c r="AG63" s="76">
        <v>0.51388888888888895</v>
      </c>
      <c r="AH63" t="s">
        <v>144</v>
      </c>
      <c r="AI63" s="7">
        <f t="shared" si="7"/>
        <v>2018</v>
      </c>
      <c r="AJ63" s="7">
        <f t="shared" si="8"/>
        <v>6</v>
      </c>
      <c r="AK63" s="7">
        <f t="shared" si="9"/>
        <v>8</v>
      </c>
      <c r="AL63" s="21">
        <f t="shared" si="10"/>
        <v>34.299999999999997</v>
      </c>
      <c r="AM63" s="21">
        <v>25</v>
      </c>
      <c r="AN63" s="20">
        <v>18.86</v>
      </c>
      <c r="AO63" s="21">
        <v>100</v>
      </c>
      <c r="AP63" s="21">
        <v>97.256</v>
      </c>
      <c r="AQ63" s="33">
        <v>0.1</v>
      </c>
      <c r="AR63" s="33">
        <v>0.1023</v>
      </c>
      <c r="AS63" s="13">
        <v>50</v>
      </c>
      <c r="AT63" s="13">
        <f t="shared" si="2"/>
        <v>0</v>
      </c>
      <c r="AU63" s="13">
        <f t="shared" si="3"/>
        <v>0</v>
      </c>
      <c r="AV63" s="13">
        <f t="shared" si="11"/>
        <v>0</v>
      </c>
      <c r="AW63" s="13">
        <f t="shared" si="12"/>
        <v>1</v>
      </c>
      <c r="AX63" s="7">
        <v>1</v>
      </c>
      <c r="AY63" s="7">
        <v>1</v>
      </c>
      <c r="AZ63" s="31">
        <f t="shared" si="13"/>
        <v>43259.513888888891</v>
      </c>
      <c r="BA63" s="15">
        <f t="shared" si="25"/>
        <v>1.0228138964017739</v>
      </c>
      <c r="BB63" s="15">
        <f t="shared" si="26"/>
        <v>1.0228138964017739</v>
      </c>
      <c r="BC63" s="16">
        <f t="shared" si="16"/>
        <v>2130.3295581288794</v>
      </c>
      <c r="BD63" s="16">
        <f t="shared" si="17"/>
        <v>2314.5272454047163</v>
      </c>
      <c r="BE63" s="14" t="str">
        <f t="shared" si="18"/>
        <v>#N/A</v>
      </c>
      <c r="BF63" s="14" t="str">
        <f t="shared" si="19"/>
        <v>#N/A</v>
      </c>
      <c r="BG63" s="15">
        <f t="shared" si="28"/>
        <v>0.99059116921643375</v>
      </c>
      <c r="BH63" s="15">
        <f t="shared" si="29"/>
        <v>1.0017835106579549</v>
      </c>
      <c r="BI63" s="16">
        <f t="shared" si="5"/>
        <v>2150.5638494778714</v>
      </c>
      <c r="BJ63" s="16">
        <f t="shared" si="5"/>
        <v>2310.4066105905185</v>
      </c>
      <c r="BK63" s="4" t="str">
        <f t="shared" si="24"/>
        <v/>
      </c>
      <c r="BL63" s="4" t="str">
        <f t="shared" si="23"/>
        <v/>
      </c>
    </row>
    <row r="64" spans="2:64" x14ac:dyDescent="0.2">
      <c r="B64" s="1">
        <v>57</v>
      </c>
      <c r="C64" t="s">
        <v>67</v>
      </c>
      <c r="D64" t="s">
        <v>125</v>
      </c>
      <c r="E64">
        <v>13</v>
      </c>
      <c r="F64">
        <v>3</v>
      </c>
      <c r="G64">
        <v>18</v>
      </c>
      <c r="H64">
        <v>0</v>
      </c>
      <c r="I64">
        <v>4</v>
      </c>
      <c r="J64">
        <v>34.700000000000003</v>
      </c>
      <c r="K64">
        <v>198499</v>
      </c>
      <c r="L64">
        <v>12</v>
      </c>
      <c r="M64">
        <v>2125.52</v>
      </c>
      <c r="N64">
        <v>1</v>
      </c>
      <c r="O64">
        <v>50</v>
      </c>
      <c r="P64">
        <v>9.9</v>
      </c>
      <c r="Q64">
        <v>0</v>
      </c>
      <c r="R64">
        <v>2029.19</v>
      </c>
      <c r="S64">
        <v>0</v>
      </c>
      <c r="T64">
        <v>2217.4</v>
      </c>
      <c r="U64">
        <v>154</v>
      </c>
      <c r="V64">
        <v>2297.44</v>
      </c>
      <c r="W64"/>
      <c r="X64">
        <v>2.3800000000000001E-4</v>
      </c>
      <c r="Y64">
        <v>1</v>
      </c>
      <c r="Z64"/>
      <c r="AA64" t="s">
        <v>69</v>
      </c>
      <c r="AB64">
        <v>18.8599</v>
      </c>
      <c r="AC64"/>
      <c r="AD64">
        <v>0</v>
      </c>
      <c r="AE64">
        <v>0</v>
      </c>
      <c r="AF64" s="75">
        <v>43318</v>
      </c>
      <c r="AG64" s="76">
        <v>0.52569444444444446</v>
      </c>
      <c r="AH64" t="s">
        <v>144</v>
      </c>
      <c r="AI64" s="7">
        <f t="shared" si="7"/>
        <v>2018</v>
      </c>
      <c r="AJ64" s="7">
        <f t="shared" si="8"/>
        <v>6</v>
      </c>
      <c r="AK64" s="7">
        <f t="shared" si="9"/>
        <v>8</v>
      </c>
      <c r="AL64" s="21">
        <f t="shared" si="10"/>
        <v>34.700000000000003</v>
      </c>
      <c r="AM64" s="21">
        <v>25</v>
      </c>
      <c r="AN64" s="20">
        <v>18.86</v>
      </c>
      <c r="AO64" s="21">
        <v>100</v>
      </c>
      <c r="AP64" s="21">
        <v>97.256</v>
      </c>
      <c r="AQ64" s="33">
        <v>0.1</v>
      </c>
      <c r="AR64" s="33">
        <v>0.1023</v>
      </c>
      <c r="AS64" s="13">
        <v>50</v>
      </c>
      <c r="AT64" s="13">
        <f t="shared" si="2"/>
        <v>0</v>
      </c>
      <c r="AU64" s="13">
        <f t="shared" si="3"/>
        <v>0</v>
      </c>
      <c r="AV64" s="13">
        <f t="shared" si="11"/>
        <v>0</v>
      </c>
      <c r="AW64" s="13">
        <f t="shared" si="12"/>
        <v>1</v>
      </c>
      <c r="AX64" s="7">
        <v>1</v>
      </c>
      <c r="AY64" s="7">
        <v>1</v>
      </c>
      <c r="AZ64" s="31">
        <f t="shared" si="13"/>
        <v>43259.525694444441</v>
      </c>
      <c r="BA64" s="15">
        <f t="shared" si="25"/>
        <v>1.0231161177687773</v>
      </c>
      <c r="BB64" s="15">
        <f t="shared" si="26"/>
        <v>1.0231161177687773</v>
      </c>
      <c r="BC64" s="16">
        <f t="shared" si="16"/>
        <v>2125.8331498269267</v>
      </c>
      <c r="BD64" s="16">
        <f t="shared" si="17"/>
        <v>2309.1499766294851</v>
      </c>
      <c r="BE64" s="14" t="str">
        <f t="shared" si="18"/>
        <v>#N/A</v>
      </c>
      <c r="BF64" s="14" t="str">
        <f t="shared" si="19"/>
        <v>#N/A</v>
      </c>
      <c r="BG64" s="15">
        <f t="shared" si="28"/>
        <v>0.99059116921643375</v>
      </c>
      <c r="BH64" s="15">
        <f t="shared" si="29"/>
        <v>1.0017835106579549</v>
      </c>
      <c r="BI64" s="16">
        <f t="shared" si="5"/>
        <v>2146.0247334008432</v>
      </c>
      <c r="BJ64" s="16">
        <f t="shared" si="5"/>
        <v>2305.0389151573013</v>
      </c>
      <c r="BK64" s="4" t="str">
        <f t="shared" si="24"/>
        <v/>
      </c>
      <c r="BL64" s="4" t="str">
        <f t="shared" si="23"/>
        <v/>
      </c>
    </row>
    <row r="65" spans="2:64" x14ac:dyDescent="0.2">
      <c r="B65" s="1">
        <v>58</v>
      </c>
      <c r="C65" t="s">
        <v>67</v>
      </c>
      <c r="D65" t="s">
        <v>126</v>
      </c>
      <c r="E65">
        <v>18</v>
      </c>
      <c r="F65">
        <v>4</v>
      </c>
      <c r="G65">
        <v>18</v>
      </c>
      <c r="H65">
        <v>0</v>
      </c>
      <c r="I65">
        <v>4</v>
      </c>
      <c r="J65">
        <v>31.7</v>
      </c>
      <c r="K65">
        <v>199229</v>
      </c>
      <c r="L65">
        <v>12</v>
      </c>
      <c r="M65">
        <v>2138.09</v>
      </c>
      <c r="N65">
        <v>1</v>
      </c>
      <c r="O65">
        <v>50</v>
      </c>
      <c r="P65">
        <v>10.4</v>
      </c>
      <c r="Q65">
        <v>0</v>
      </c>
      <c r="R65">
        <v>2029.19</v>
      </c>
      <c r="S65">
        <v>0</v>
      </c>
      <c r="T65">
        <v>2217.4</v>
      </c>
      <c r="U65">
        <v>154</v>
      </c>
      <c r="V65">
        <v>2456.36</v>
      </c>
      <c r="W65"/>
      <c r="X65">
        <v>3.1500000000000001E-4</v>
      </c>
      <c r="Y65">
        <v>1</v>
      </c>
      <c r="Z65"/>
      <c r="AA65" t="s">
        <v>69</v>
      </c>
      <c r="AB65">
        <v>18.8599</v>
      </c>
      <c r="AC65"/>
      <c r="AD65">
        <v>0</v>
      </c>
      <c r="AE65">
        <v>0</v>
      </c>
      <c r="AF65" s="75">
        <v>43318</v>
      </c>
      <c r="AG65" s="76">
        <v>0.53680555555555554</v>
      </c>
      <c r="AH65" t="s">
        <v>144</v>
      </c>
      <c r="AI65" s="7">
        <f t="shared" si="7"/>
        <v>2018</v>
      </c>
      <c r="AJ65" s="7">
        <f t="shared" si="8"/>
        <v>6</v>
      </c>
      <c r="AK65" s="7">
        <f t="shared" si="9"/>
        <v>8</v>
      </c>
      <c r="AL65" s="21">
        <f t="shared" si="10"/>
        <v>31.7</v>
      </c>
      <c r="AM65" s="21">
        <v>25</v>
      </c>
      <c r="AN65" s="20">
        <v>18.86</v>
      </c>
      <c r="AO65" s="21">
        <v>100</v>
      </c>
      <c r="AP65" s="21">
        <v>97.256</v>
      </c>
      <c r="AQ65" s="33">
        <v>0.1</v>
      </c>
      <c r="AR65" s="33">
        <v>0.1023</v>
      </c>
      <c r="AS65" s="13">
        <v>50</v>
      </c>
      <c r="AT65" s="13">
        <f t="shared" si="2"/>
        <v>0</v>
      </c>
      <c r="AU65" s="13">
        <f t="shared" si="3"/>
        <v>0</v>
      </c>
      <c r="AV65" s="13">
        <f t="shared" si="11"/>
        <v>0</v>
      </c>
      <c r="AW65" s="13">
        <f t="shared" si="12"/>
        <v>1</v>
      </c>
      <c r="AX65" s="7">
        <v>1</v>
      </c>
      <c r="AY65" s="7">
        <v>1</v>
      </c>
      <c r="AZ65" s="31">
        <f t="shared" si="13"/>
        <v>43259.536805555559</v>
      </c>
      <c r="BA65" s="15">
        <f t="shared" si="25"/>
        <v>1.0208511043043782</v>
      </c>
      <c r="BB65" s="15">
        <f t="shared" si="26"/>
        <v>1.0208511043043782</v>
      </c>
      <c r="BC65" s="16">
        <f t="shared" si="16"/>
        <v>2138.4089087049379</v>
      </c>
      <c r="BD65" s="16">
        <f t="shared" si="17"/>
        <v>2468.8799866780428</v>
      </c>
      <c r="BE65" s="14" t="str">
        <f t="shared" si="18"/>
        <v>#N/A</v>
      </c>
      <c r="BF65" s="14" t="str">
        <f t="shared" si="19"/>
        <v>#N/A</v>
      </c>
      <c r="BG65" s="15">
        <f t="shared" si="28"/>
        <v>0.99059116921643375</v>
      </c>
      <c r="BH65" s="15">
        <f t="shared" si="29"/>
        <v>1.0017835106579549</v>
      </c>
      <c r="BI65" s="16">
        <f t="shared" si="5"/>
        <v>2158.7199393231399</v>
      </c>
      <c r="BJ65" s="16">
        <f t="shared" si="5"/>
        <v>2464.4845522128062</v>
      </c>
      <c r="BK65" s="4" t="str">
        <f t="shared" si="24"/>
        <v/>
      </c>
      <c r="BL65" s="4" t="str">
        <f t="shared" si="23"/>
        <v/>
      </c>
    </row>
    <row r="66" spans="2:64" x14ac:dyDescent="0.2">
      <c r="B66" s="1">
        <v>59</v>
      </c>
      <c r="C66" t="s">
        <v>67</v>
      </c>
      <c r="D66" t="s">
        <v>127</v>
      </c>
      <c r="E66">
        <v>18</v>
      </c>
      <c r="F66">
        <v>4</v>
      </c>
      <c r="G66">
        <v>18</v>
      </c>
      <c r="H66">
        <v>0</v>
      </c>
      <c r="I66">
        <v>4</v>
      </c>
      <c r="J66">
        <v>32.799999999999997</v>
      </c>
      <c r="K66">
        <v>197081</v>
      </c>
      <c r="L66">
        <v>12</v>
      </c>
      <c r="M66">
        <v>2113.25</v>
      </c>
      <c r="N66">
        <v>1</v>
      </c>
      <c r="O66">
        <v>50</v>
      </c>
      <c r="P66">
        <v>10.9</v>
      </c>
      <c r="Q66">
        <v>0</v>
      </c>
      <c r="R66">
        <v>2029.19</v>
      </c>
      <c r="S66">
        <v>0</v>
      </c>
      <c r="T66">
        <v>2217.4</v>
      </c>
      <c r="U66">
        <v>154</v>
      </c>
      <c r="V66">
        <v>2422.23</v>
      </c>
      <c r="W66"/>
      <c r="X66">
        <v>3.2699999999999998E-4</v>
      </c>
      <c r="Y66">
        <v>1</v>
      </c>
      <c r="Z66"/>
      <c r="AA66" t="s">
        <v>69</v>
      </c>
      <c r="AB66">
        <v>18.8599</v>
      </c>
      <c r="AC66"/>
      <c r="AD66">
        <v>0</v>
      </c>
      <c r="AE66">
        <v>0</v>
      </c>
      <c r="AF66" s="75">
        <v>43318</v>
      </c>
      <c r="AG66" s="76">
        <v>0.54791666666666672</v>
      </c>
      <c r="AH66" t="s">
        <v>144</v>
      </c>
      <c r="AI66" s="7">
        <f t="shared" si="7"/>
        <v>2018</v>
      </c>
      <c r="AJ66" s="7">
        <f t="shared" si="8"/>
        <v>6</v>
      </c>
      <c r="AK66" s="7">
        <f t="shared" si="9"/>
        <v>8</v>
      </c>
      <c r="AL66" s="21">
        <f t="shared" si="10"/>
        <v>32.799999999999997</v>
      </c>
      <c r="AM66" s="21">
        <v>25</v>
      </c>
      <c r="AN66" s="20">
        <v>18.86</v>
      </c>
      <c r="AO66" s="21">
        <v>100</v>
      </c>
      <c r="AP66" s="21">
        <v>97.256</v>
      </c>
      <c r="AQ66" s="33">
        <v>0.1</v>
      </c>
      <c r="AR66" s="33">
        <v>0.1023</v>
      </c>
      <c r="AS66" s="13">
        <v>50</v>
      </c>
      <c r="AT66" s="13">
        <f t="shared" si="2"/>
        <v>0</v>
      </c>
      <c r="AU66" s="13">
        <f t="shared" si="3"/>
        <v>0</v>
      </c>
      <c r="AV66" s="13">
        <f t="shared" si="11"/>
        <v>0</v>
      </c>
      <c r="AW66" s="13">
        <f t="shared" si="12"/>
        <v>1</v>
      </c>
      <c r="AX66" s="7">
        <v>1</v>
      </c>
      <c r="AY66" s="7">
        <v>1</v>
      </c>
      <c r="AZ66" s="31">
        <f t="shared" si="13"/>
        <v>43259.54791666667</v>
      </c>
      <c r="BA66" s="15">
        <f t="shared" si="25"/>
        <v>1.0216811722588035</v>
      </c>
      <c r="BB66" s="15">
        <f t="shared" si="26"/>
        <v>1.0216811722588035</v>
      </c>
      <c r="BC66" s="16">
        <f t="shared" si="16"/>
        <v>2113.5653061453768</v>
      </c>
      <c r="BD66" s="16">
        <f t="shared" si="17"/>
        <v>2434.5760271829681</v>
      </c>
      <c r="BE66" s="14" t="str">
        <f t="shared" si="18"/>
        <v>#N/A</v>
      </c>
      <c r="BF66" s="14" t="str">
        <f t="shared" si="19"/>
        <v>#N/A</v>
      </c>
      <c r="BG66" s="15">
        <f t="shared" si="28"/>
        <v>0.99059116921643375</v>
      </c>
      <c r="BH66" s="15">
        <f t="shared" si="29"/>
        <v>1.0017835106579549</v>
      </c>
      <c r="BI66" s="16">
        <f t="shared" si="5"/>
        <v>2133.6403673144241</v>
      </c>
      <c r="BJ66" s="16">
        <f t="shared" si="5"/>
        <v>2430.2416652715501</v>
      </c>
      <c r="BK66" s="4" t="str">
        <f t="shared" si="24"/>
        <v/>
      </c>
      <c r="BL66" s="4" t="str">
        <f t="shared" si="23"/>
        <v/>
      </c>
    </row>
    <row r="67" spans="2:64" x14ac:dyDescent="0.2">
      <c r="B67" s="1">
        <v>60</v>
      </c>
      <c r="C67" t="s">
        <v>67</v>
      </c>
      <c r="D67" t="s">
        <v>128</v>
      </c>
      <c r="E67">
        <v>19</v>
      </c>
      <c r="F67">
        <v>4</v>
      </c>
      <c r="G67">
        <v>18</v>
      </c>
      <c r="H67">
        <v>0</v>
      </c>
      <c r="I67">
        <v>4</v>
      </c>
      <c r="J67">
        <v>35</v>
      </c>
      <c r="K67">
        <v>192102</v>
      </c>
      <c r="L67">
        <v>12</v>
      </c>
      <c r="M67">
        <v>2056.35</v>
      </c>
      <c r="N67">
        <v>1</v>
      </c>
      <c r="O67">
        <v>50</v>
      </c>
      <c r="P67">
        <v>11.4</v>
      </c>
      <c r="Q67">
        <v>0</v>
      </c>
      <c r="R67">
        <v>2029.19</v>
      </c>
      <c r="S67">
        <v>0</v>
      </c>
      <c r="T67">
        <v>2217.4</v>
      </c>
      <c r="U67">
        <v>154</v>
      </c>
      <c r="V67">
        <v>2339.1</v>
      </c>
      <c r="W67"/>
      <c r="X67">
        <v>2.7799999999999998E-4</v>
      </c>
      <c r="Y67">
        <v>1</v>
      </c>
      <c r="Z67"/>
      <c r="AA67" t="s">
        <v>69</v>
      </c>
      <c r="AB67">
        <v>18.8599</v>
      </c>
      <c r="AC67"/>
      <c r="AD67">
        <v>0</v>
      </c>
      <c r="AE67">
        <v>0</v>
      </c>
      <c r="AF67" s="75">
        <v>43318</v>
      </c>
      <c r="AG67" s="76">
        <v>0.55833333333333335</v>
      </c>
      <c r="AH67" t="s">
        <v>144</v>
      </c>
      <c r="AI67" s="7">
        <f t="shared" si="7"/>
        <v>2018</v>
      </c>
      <c r="AJ67" s="7">
        <f t="shared" si="8"/>
        <v>6</v>
      </c>
      <c r="AK67" s="7">
        <f t="shared" si="9"/>
        <v>8</v>
      </c>
      <c r="AL67" s="21">
        <f t="shared" si="10"/>
        <v>35</v>
      </c>
      <c r="AM67" s="21">
        <v>25</v>
      </c>
      <c r="AN67" s="20">
        <v>18.86</v>
      </c>
      <c r="AO67" s="21">
        <v>100</v>
      </c>
      <c r="AP67" s="21">
        <v>97.256</v>
      </c>
      <c r="AQ67" s="33">
        <v>0.1</v>
      </c>
      <c r="AR67" s="33">
        <v>0.1023</v>
      </c>
      <c r="AS67" s="13">
        <v>50</v>
      </c>
      <c r="AT67" s="13">
        <f t="shared" si="2"/>
        <v>0</v>
      </c>
      <c r="AU67" s="13">
        <f t="shared" si="3"/>
        <v>0</v>
      </c>
      <c r="AV67" s="13">
        <f t="shared" si="11"/>
        <v>0</v>
      </c>
      <c r="AW67" s="13">
        <f t="shared" si="12"/>
        <v>1</v>
      </c>
      <c r="AX67" s="7">
        <v>1</v>
      </c>
      <c r="AY67" s="7">
        <v>1</v>
      </c>
      <c r="AZ67" s="31">
        <f t="shared" si="13"/>
        <v>43259.558333333334</v>
      </c>
      <c r="BA67" s="15">
        <f t="shared" si="25"/>
        <v>1.0233428290522266</v>
      </c>
      <c r="BB67" s="15">
        <f t="shared" si="26"/>
        <v>1.0233428290522266</v>
      </c>
      <c r="BC67" s="16">
        <f t="shared" si="16"/>
        <v>2056.6607747929766</v>
      </c>
      <c r="BD67" s="16">
        <f t="shared" si="17"/>
        <v>2351.0223162885773</v>
      </c>
      <c r="BE67" s="14" t="str">
        <f t="shared" si="18"/>
        <v>#N/A</v>
      </c>
      <c r="BF67" s="14" t="str">
        <f t="shared" si="19"/>
        <v>#N/A</v>
      </c>
      <c r="BG67" s="15">
        <f t="shared" si="28"/>
        <v>0.99059116921643375</v>
      </c>
      <c r="BH67" s="15">
        <f t="shared" si="29"/>
        <v>1.0017835106579549</v>
      </c>
      <c r="BI67" s="16">
        <f t="shared" si="5"/>
        <v>2076.195345472152</v>
      </c>
      <c r="BJ67" s="16">
        <f t="shared" si="5"/>
        <v>2346.8367080073663</v>
      </c>
      <c r="BK67" s="4" t="str">
        <f t="shared" si="24"/>
        <v/>
      </c>
      <c r="BL67" s="4" t="str">
        <f t="shared" si="23"/>
        <v/>
      </c>
    </row>
    <row r="68" spans="2:64" x14ac:dyDescent="0.2">
      <c r="B68" s="1">
        <v>61</v>
      </c>
      <c r="C68" t="s">
        <v>67</v>
      </c>
      <c r="D68" t="s">
        <v>129</v>
      </c>
      <c r="E68">
        <v>18</v>
      </c>
      <c r="F68">
        <v>4</v>
      </c>
      <c r="G68">
        <v>18</v>
      </c>
      <c r="H68">
        <v>0</v>
      </c>
      <c r="I68">
        <v>4</v>
      </c>
      <c r="J68">
        <v>32.6</v>
      </c>
      <c r="K68">
        <v>196100</v>
      </c>
      <c r="L68">
        <v>12</v>
      </c>
      <c r="M68">
        <v>2103.0100000000002</v>
      </c>
      <c r="N68">
        <v>1</v>
      </c>
      <c r="O68">
        <v>50</v>
      </c>
      <c r="P68">
        <v>11.9</v>
      </c>
      <c r="Q68">
        <v>0</v>
      </c>
      <c r="R68">
        <v>2029.19</v>
      </c>
      <c r="S68">
        <v>0</v>
      </c>
      <c r="T68">
        <v>2217.4</v>
      </c>
      <c r="U68">
        <v>154</v>
      </c>
      <c r="V68">
        <v>2423.79</v>
      </c>
      <c r="W68"/>
      <c r="X68">
        <v>3.3599999999999998E-4</v>
      </c>
      <c r="Y68">
        <v>1</v>
      </c>
      <c r="Z68"/>
      <c r="AA68" t="s">
        <v>69</v>
      </c>
      <c r="AB68">
        <v>18.8599</v>
      </c>
      <c r="AC68"/>
      <c r="AD68">
        <v>0</v>
      </c>
      <c r="AE68">
        <v>0</v>
      </c>
      <c r="AF68" s="75">
        <v>43318</v>
      </c>
      <c r="AG68" s="76">
        <v>0.56944444444444442</v>
      </c>
      <c r="AH68" t="s">
        <v>144</v>
      </c>
      <c r="AI68" s="7">
        <f t="shared" si="7"/>
        <v>2018</v>
      </c>
      <c r="AJ68" s="7">
        <f t="shared" si="8"/>
        <v>6</v>
      </c>
      <c r="AK68" s="7">
        <f t="shared" si="9"/>
        <v>8</v>
      </c>
      <c r="AL68" s="21">
        <f t="shared" si="10"/>
        <v>32.6</v>
      </c>
      <c r="AM68" s="21">
        <v>25</v>
      </c>
      <c r="AN68" s="20">
        <v>18.86</v>
      </c>
      <c r="AO68" s="21">
        <v>100</v>
      </c>
      <c r="AP68" s="21">
        <v>97.256</v>
      </c>
      <c r="AQ68" s="33">
        <v>0.1</v>
      </c>
      <c r="AR68" s="33">
        <v>0.1023</v>
      </c>
      <c r="AS68" s="13">
        <v>50</v>
      </c>
      <c r="AT68" s="13">
        <f t="shared" si="2"/>
        <v>0</v>
      </c>
      <c r="AU68" s="13">
        <f t="shared" si="3"/>
        <v>0</v>
      </c>
      <c r="AV68" s="13">
        <f t="shared" si="11"/>
        <v>0</v>
      </c>
      <c r="AW68" s="13">
        <f t="shared" si="12"/>
        <v>1</v>
      </c>
      <c r="AX68" s="7">
        <v>1</v>
      </c>
      <c r="AY68" s="7">
        <v>1</v>
      </c>
      <c r="AZ68" s="31">
        <f t="shared" si="13"/>
        <v>43259.569444444445</v>
      </c>
      <c r="BA68" s="15">
        <f t="shared" si="25"/>
        <v>1.0215302137027666</v>
      </c>
      <c r="BB68" s="15">
        <f t="shared" si="26"/>
        <v>1.0215302137027666</v>
      </c>
      <c r="BC68" s="16">
        <f t="shared" si="16"/>
        <v>2103.3233699934549</v>
      </c>
      <c r="BD68" s="16">
        <f t="shared" si="17"/>
        <v>2436.1439784520076</v>
      </c>
      <c r="BE68" s="14" t="str">
        <f t="shared" si="18"/>
        <v>#N/A</v>
      </c>
      <c r="BF68" s="14" t="str">
        <f t="shared" si="19"/>
        <v>#N/A</v>
      </c>
      <c r="BG68" s="15">
        <f t="shared" si="28"/>
        <v>0.99059116921643375</v>
      </c>
      <c r="BH68" s="15">
        <f t="shared" si="29"/>
        <v>1.0017835106579549</v>
      </c>
      <c r="BI68" s="16">
        <f t="shared" si="5"/>
        <v>2123.3011512279095</v>
      </c>
      <c r="BJ68" s="16">
        <f t="shared" si="5"/>
        <v>2431.8068250614228</v>
      </c>
      <c r="BK68" s="4" t="str">
        <f t="shared" si="24"/>
        <v/>
      </c>
      <c r="BL68" s="4" t="str">
        <f t="shared" si="23"/>
        <v/>
      </c>
    </row>
    <row r="69" spans="2:64" x14ac:dyDescent="0.2">
      <c r="B69" s="1">
        <v>62</v>
      </c>
      <c r="C69" t="s">
        <v>67</v>
      </c>
      <c r="D69" t="s">
        <v>130</v>
      </c>
      <c r="E69">
        <v>18</v>
      </c>
      <c r="F69">
        <v>4</v>
      </c>
      <c r="G69">
        <v>18</v>
      </c>
      <c r="H69">
        <v>0</v>
      </c>
      <c r="I69">
        <v>4</v>
      </c>
      <c r="J69">
        <v>31.1</v>
      </c>
      <c r="K69">
        <v>198189</v>
      </c>
      <c r="L69">
        <v>12</v>
      </c>
      <c r="M69">
        <v>2127.84</v>
      </c>
      <c r="N69">
        <v>1</v>
      </c>
      <c r="O69">
        <v>50</v>
      </c>
      <c r="P69">
        <v>12.3</v>
      </c>
      <c r="Q69">
        <v>0</v>
      </c>
      <c r="R69">
        <v>2029.19</v>
      </c>
      <c r="S69">
        <v>0</v>
      </c>
      <c r="T69">
        <v>2217.4</v>
      </c>
      <c r="U69">
        <v>154</v>
      </c>
      <c r="V69">
        <v>2450.06</v>
      </c>
      <c r="W69"/>
      <c r="X69">
        <v>2.2499999999999999E-4</v>
      </c>
      <c r="Y69">
        <v>1</v>
      </c>
      <c r="Z69"/>
      <c r="AA69" t="s">
        <v>69</v>
      </c>
      <c r="AB69">
        <v>18.8599</v>
      </c>
      <c r="AC69"/>
      <c r="AD69">
        <v>0</v>
      </c>
      <c r="AE69">
        <v>0</v>
      </c>
      <c r="AF69" s="75">
        <v>43318</v>
      </c>
      <c r="AG69" s="76">
        <v>0.5805555555555556</v>
      </c>
      <c r="AH69" t="s">
        <v>144</v>
      </c>
      <c r="AI69" s="7">
        <f t="shared" si="7"/>
        <v>2018</v>
      </c>
      <c r="AJ69" s="7">
        <f t="shared" si="8"/>
        <v>6</v>
      </c>
      <c r="AK69" s="7">
        <f t="shared" si="9"/>
        <v>8</v>
      </c>
      <c r="AL69" s="21">
        <f t="shared" si="10"/>
        <v>31.1</v>
      </c>
      <c r="AM69" s="21">
        <v>25</v>
      </c>
      <c r="AN69" s="20">
        <v>18.86</v>
      </c>
      <c r="AO69" s="21">
        <v>100</v>
      </c>
      <c r="AP69" s="21">
        <v>97.256</v>
      </c>
      <c r="AQ69" s="33">
        <v>0.1</v>
      </c>
      <c r="AR69" s="33">
        <v>0.1023</v>
      </c>
      <c r="AS69" s="13">
        <v>50</v>
      </c>
      <c r="AT69" s="13">
        <f t="shared" si="2"/>
        <v>0</v>
      </c>
      <c r="AU69" s="13">
        <f t="shared" si="3"/>
        <v>0</v>
      </c>
      <c r="AV69" s="13">
        <f t="shared" si="11"/>
        <v>0</v>
      </c>
      <c r="AW69" s="13">
        <f t="shared" si="12"/>
        <v>1</v>
      </c>
      <c r="AX69" s="7">
        <v>1</v>
      </c>
      <c r="AY69" s="7">
        <v>1</v>
      </c>
      <c r="AZ69" s="31">
        <f t="shared" si="13"/>
        <v>43259.580555555556</v>
      </c>
      <c r="BA69" s="15">
        <f t="shared" si="25"/>
        <v>1.0203985480393907</v>
      </c>
      <c r="BB69" s="15">
        <f t="shared" si="26"/>
        <v>1.0203985480393907</v>
      </c>
      <c r="BC69" s="16">
        <f t="shared" si="16"/>
        <v>2128.1558690578177</v>
      </c>
      <c r="BD69" s="16">
        <f t="shared" si="17"/>
        <v>2462.547875783845</v>
      </c>
      <c r="BE69" s="14" t="str">
        <f t="shared" si="18"/>
        <v>#N/A</v>
      </c>
      <c r="BF69" s="14" t="str">
        <f t="shared" si="19"/>
        <v>#N/A</v>
      </c>
      <c r="BG69" s="15">
        <f t="shared" si="28"/>
        <v>0.99059116921643375</v>
      </c>
      <c r="BH69" s="15">
        <f t="shared" si="29"/>
        <v>1.0017835106579549</v>
      </c>
      <c r="BI69" s="16">
        <f t="shared" si="5"/>
        <v>2148.369514278234</v>
      </c>
      <c r="BJ69" s="16">
        <f t="shared" si="5"/>
        <v>2458.1637145998584</v>
      </c>
      <c r="BK69" s="4" t="str">
        <f t="shared" si="24"/>
        <v/>
      </c>
      <c r="BL69" s="4" t="str">
        <f t="shared" si="23"/>
        <v/>
      </c>
    </row>
    <row r="70" spans="2:64" x14ac:dyDescent="0.2">
      <c r="B70" s="1">
        <v>63</v>
      </c>
      <c r="C70" t="s">
        <v>67</v>
      </c>
      <c r="D70" s="77" t="s">
        <v>147</v>
      </c>
      <c r="E70">
        <v>18</v>
      </c>
      <c r="F70">
        <v>4</v>
      </c>
      <c r="G70">
        <v>18</v>
      </c>
      <c r="H70">
        <v>0</v>
      </c>
      <c r="I70">
        <v>4</v>
      </c>
      <c r="J70">
        <v>30.8</v>
      </c>
      <c r="K70">
        <v>198898</v>
      </c>
      <c r="L70">
        <v>12</v>
      </c>
      <c r="M70">
        <v>2135.9499999999998</v>
      </c>
      <c r="N70">
        <v>1</v>
      </c>
      <c r="O70">
        <v>50</v>
      </c>
      <c r="P70">
        <v>12.8</v>
      </c>
      <c r="Q70">
        <v>0</v>
      </c>
      <c r="R70">
        <v>2029.19</v>
      </c>
      <c r="S70">
        <v>0</v>
      </c>
      <c r="T70">
        <v>2217.4</v>
      </c>
      <c r="U70">
        <v>154</v>
      </c>
      <c r="V70">
        <v>2452.2600000000002</v>
      </c>
      <c r="W70"/>
      <c r="X70">
        <v>2.3000000000000001E-4</v>
      </c>
      <c r="Y70">
        <v>1</v>
      </c>
      <c r="Z70"/>
      <c r="AA70" t="s">
        <v>69</v>
      </c>
      <c r="AB70">
        <v>18.8599</v>
      </c>
      <c r="AC70"/>
      <c r="AD70">
        <v>0</v>
      </c>
      <c r="AE70">
        <v>0</v>
      </c>
      <c r="AF70" s="75">
        <v>43318</v>
      </c>
      <c r="AG70" s="76">
        <v>0.59236111111111112</v>
      </c>
      <c r="AH70" t="s">
        <v>144</v>
      </c>
      <c r="AI70" s="7">
        <f t="shared" si="7"/>
        <v>2018</v>
      </c>
      <c r="AJ70" s="7">
        <f t="shared" si="8"/>
        <v>6</v>
      </c>
      <c r="AK70" s="7">
        <f t="shared" si="9"/>
        <v>8</v>
      </c>
      <c r="AL70" s="21">
        <f t="shared" si="10"/>
        <v>30.8</v>
      </c>
      <c r="AM70" s="21">
        <v>25</v>
      </c>
      <c r="AN70" s="20">
        <v>18.86</v>
      </c>
      <c r="AO70" s="21">
        <v>100</v>
      </c>
      <c r="AP70" s="21">
        <v>97.256</v>
      </c>
      <c r="AQ70" s="33">
        <v>0.1</v>
      </c>
      <c r="AR70" s="33">
        <v>0.1023</v>
      </c>
      <c r="AS70" s="13">
        <v>50</v>
      </c>
      <c r="AT70" s="13">
        <f t="shared" si="2"/>
        <v>0</v>
      </c>
      <c r="AU70" s="13">
        <f t="shared" si="3"/>
        <v>0</v>
      </c>
      <c r="AV70" s="13">
        <f t="shared" si="11"/>
        <v>0</v>
      </c>
      <c r="AW70" s="13">
        <f t="shared" si="12"/>
        <v>1</v>
      </c>
      <c r="AX70" s="7">
        <v>1</v>
      </c>
      <c r="AY70" s="7">
        <v>1</v>
      </c>
      <c r="AZ70" s="31">
        <f t="shared" si="13"/>
        <v>43259.592361111114</v>
      </c>
      <c r="BA70" s="15">
        <f t="shared" si="25"/>
        <v>1.0201723241867107</v>
      </c>
      <c r="BB70" s="15">
        <f t="shared" si="26"/>
        <v>1.0201723241867107</v>
      </c>
      <c r="BC70" s="16">
        <f t="shared" si="16"/>
        <v>2136.2658513099564</v>
      </c>
      <c r="BD70" s="16">
        <f t="shared" si="17"/>
        <v>2464.7590891119776</v>
      </c>
      <c r="BE70" s="14" t="str">
        <f t="shared" si="18"/>
        <v>#N/A</v>
      </c>
      <c r="BF70" s="14" t="str">
        <f t="shared" si="19"/>
        <v>#N/A</v>
      </c>
      <c r="BG70" s="15">
        <f t="shared" si="28"/>
        <v>0.99059116921643375</v>
      </c>
      <c r="BH70" s="15">
        <f t="shared" si="29"/>
        <v>1.0017835106579549</v>
      </c>
      <c r="BI70" s="16">
        <f t="shared" si="5"/>
        <v>2156.556526745298</v>
      </c>
      <c r="BJ70" s="16">
        <f t="shared" si="5"/>
        <v>2460.3709912266017</v>
      </c>
      <c r="BK70" s="4" t="str">
        <f t="shared" si="24"/>
        <v/>
      </c>
      <c r="BL70" s="4" t="str">
        <f t="shared" si="23"/>
        <v/>
      </c>
    </row>
    <row r="71" spans="2:64" x14ac:dyDescent="0.2">
      <c r="B71" s="1">
        <v>64</v>
      </c>
      <c r="C71" t="s">
        <v>67</v>
      </c>
      <c r="D71" t="s">
        <v>131</v>
      </c>
      <c r="E71">
        <v>16</v>
      </c>
      <c r="F71">
        <v>4</v>
      </c>
      <c r="G71">
        <v>18</v>
      </c>
      <c r="H71">
        <v>0</v>
      </c>
      <c r="I71">
        <v>4</v>
      </c>
      <c r="J71">
        <v>28.2</v>
      </c>
      <c r="K71">
        <v>209421</v>
      </c>
      <c r="L71">
        <v>12</v>
      </c>
      <c r="M71">
        <v>2253.63</v>
      </c>
      <c r="N71">
        <v>1</v>
      </c>
      <c r="O71">
        <v>50</v>
      </c>
      <c r="P71">
        <v>13.3</v>
      </c>
      <c r="Q71">
        <v>0</v>
      </c>
      <c r="R71">
        <v>2029.19</v>
      </c>
      <c r="S71">
        <v>0</v>
      </c>
      <c r="T71">
        <v>2217.4</v>
      </c>
      <c r="U71">
        <v>154</v>
      </c>
      <c r="V71">
        <v>2482.84</v>
      </c>
      <c r="W71"/>
      <c r="X71">
        <v>1.94E-4</v>
      </c>
      <c r="Y71">
        <v>1</v>
      </c>
      <c r="Z71"/>
      <c r="AA71" t="s">
        <v>69</v>
      </c>
      <c r="AB71">
        <v>18.8599</v>
      </c>
      <c r="AC71"/>
      <c r="AD71">
        <v>0</v>
      </c>
      <c r="AE71">
        <v>0</v>
      </c>
      <c r="AF71" s="75">
        <v>43318</v>
      </c>
      <c r="AG71" s="76">
        <v>0.60416666666666663</v>
      </c>
      <c r="AH71" t="s">
        <v>144</v>
      </c>
      <c r="AI71" s="7">
        <f t="shared" si="7"/>
        <v>2018</v>
      </c>
      <c r="AJ71" s="7">
        <f t="shared" si="8"/>
        <v>6</v>
      </c>
      <c r="AK71" s="7">
        <f t="shared" si="9"/>
        <v>8</v>
      </c>
      <c r="AL71" s="21">
        <f t="shared" si="10"/>
        <v>28.2</v>
      </c>
      <c r="AM71" s="21">
        <v>25</v>
      </c>
      <c r="AN71" s="20">
        <v>18.86</v>
      </c>
      <c r="AO71" s="21">
        <v>100</v>
      </c>
      <c r="AP71" s="21">
        <v>97.256</v>
      </c>
      <c r="AQ71" s="33">
        <v>0.1</v>
      </c>
      <c r="AR71" s="33">
        <v>0.1023</v>
      </c>
      <c r="AS71" s="13">
        <v>50</v>
      </c>
      <c r="AT71" s="13">
        <f t="shared" si="2"/>
        <v>0</v>
      </c>
      <c r="AU71" s="13">
        <f t="shared" si="3"/>
        <v>0</v>
      </c>
      <c r="AV71" s="13">
        <f t="shared" si="11"/>
        <v>0</v>
      </c>
      <c r="AW71" s="13">
        <f t="shared" si="12"/>
        <v>1</v>
      </c>
      <c r="AX71" s="7">
        <v>1</v>
      </c>
      <c r="AY71" s="7">
        <v>1</v>
      </c>
      <c r="AZ71" s="31">
        <f t="shared" si="13"/>
        <v>43259.604166666664</v>
      </c>
      <c r="BA71" s="15">
        <f t="shared" si="25"/>
        <v>1.0182131919995752</v>
      </c>
      <c r="BB71" s="15">
        <f t="shared" si="26"/>
        <v>1.0182131919995752</v>
      </c>
      <c r="BC71" s="16">
        <f t="shared" si="16"/>
        <v>2253.9586971484628</v>
      </c>
      <c r="BD71" s="16">
        <f t="shared" si="17"/>
        <v>2495.4949543730199</v>
      </c>
      <c r="BE71" s="14" t="str">
        <f t="shared" si="18"/>
        <v>#N/A</v>
      </c>
      <c r="BF71" s="14" t="str">
        <f t="shared" si="19"/>
        <v>#N/A</v>
      </c>
      <c r="BG71" s="15">
        <f t="shared" si="28"/>
        <v>0.99059116921643375</v>
      </c>
      <c r="BH71" s="15">
        <f t="shared" si="29"/>
        <v>1.0017835106579549</v>
      </c>
      <c r="BI71" s="16">
        <f t="shared" si="5"/>
        <v>2275.3672425036493</v>
      </c>
      <c r="BJ71" s="16">
        <f t="shared" si="5"/>
        <v>2491.0521363383391</v>
      </c>
      <c r="BK71" s="4" t="str">
        <f t="shared" si="24"/>
        <v/>
      </c>
      <c r="BL71" s="4" t="str">
        <f t="shared" si="23"/>
        <v/>
      </c>
    </row>
    <row r="72" spans="2:64" x14ac:dyDescent="0.2">
      <c r="B72" s="1">
        <v>65</v>
      </c>
      <c r="C72" t="s">
        <v>67</v>
      </c>
      <c r="D72" t="s">
        <v>132</v>
      </c>
      <c r="E72">
        <v>16</v>
      </c>
      <c r="F72">
        <v>4</v>
      </c>
      <c r="G72">
        <v>18</v>
      </c>
      <c r="H72">
        <v>0</v>
      </c>
      <c r="I72">
        <v>4</v>
      </c>
      <c r="J72">
        <v>30.3</v>
      </c>
      <c r="K72">
        <v>204247</v>
      </c>
      <c r="L72">
        <v>12</v>
      </c>
      <c r="M72">
        <v>2194.38</v>
      </c>
      <c r="N72">
        <v>1</v>
      </c>
      <c r="O72">
        <v>50</v>
      </c>
      <c r="P72">
        <v>13.9</v>
      </c>
      <c r="Q72">
        <v>0</v>
      </c>
      <c r="R72">
        <v>2029.19</v>
      </c>
      <c r="S72">
        <v>0</v>
      </c>
      <c r="T72">
        <v>2217.4</v>
      </c>
      <c r="U72">
        <v>154</v>
      </c>
      <c r="V72">
        <v>2445.08</v>
      </c>
      <c r="W72"/>
      <c r="X72">
        <v>2.2000000000000001E-4</v>
      </c>
      <c r="Y72">
        <v>1</v>
      </c>
      <c r="Z72"/>
      <c r="AA72" t="s">
        <v>69</v>
      </c>
      <c r="AB72">
        <v>18.8599</v>
      </c>
      <c r="AC72"/>
      <c r="AD72">
        <v>0</v>
      </c>
      <c r="AE72">
        <v>0</v>
      </c>
      <c r="AF72" s="75">
        <v>43318</v>
      </c>
      <c r="AG72" s="76">
        <v>0.61527777777777781</v>
      </c>
      <c r="AH72" t="s">
        <v>144</v>
      </c>
      <c r="AI72" s="7">
        <f t="shared" si="7"/>
        <v>2018</v>
      </c>
      <c r="AJ72" s="7">
        <f t="shared" si="8"/>
        <v>6</v>
      </c>
      <c r="AK72" s="7">
        <f t="shared" si="9"/>
        <v>8</v>
      </c>
      <c r="AL72" s="21">
        <f t="shared" si="10"/>
        <v>30.3</v>
      </c>
      <c r="AM72" s="21">
        <v>25</v>
      </c>
      <c r="AN72" s="20">
        <v>18.86</v>
      </c>
      <c r="AO72" s="21">
        <v>100</v>
      </c>
      <c r="AP72" s="21">
        <v>97.256</v>
      </c>
      <c r="AQ72" s="33">
        <v>0.1</v>
      </c>
      <c r="AR72" s="33">
        <v>0.1023</v>
      </c>
      <c r="AS72" s="13">
        <v>50</v>
      </c>
      <c r="AT72" s="13">
        <f t="shared" ref="AT72:AT135" si="30">IF(E72=666,1,0)</f>
        <v>0</v>
      </c>
      <c r="AU72" s="13">
        <f t="shared" ref="AU72:AU135" si="31">IF(E72=777,1,0)</f>
        <v>0</v>
      </c>
      <c r="AV72" s="13">
        <f t="shared" ref="AV72:AV135" si="32">IF(E72=0,1,0)</f>
        <v>0</v>
      </c>
      <c r="AW72" s="13">
        <f t="shared" si="12"/>
        <v>1</v>
      </c>
      <c r="AX72" s="7">
        <v>1</v>
      </c>
      <c r="AY72" s="7">
        <v>1</v>
      </c>
      <c r="AZ72" s="31">
        <f t="shared" si="13"/>
        <v>43259.615277777775</v>
      </c>
      <c r="BA72" s="15">
        <f t="shared" si="25"/>
        <v>1.0197953639935775</v>
      </c>
      <c r="BB72" s="15">
        <f t="shared" si="26"/>
        <v>1.0197953639935775</v>
      </c>
      <c r="BC72" s="16">
        <f t="shared" si="16"/>
        <v>2194.701624974753</v>
      </c>
      <c r="BD72" s="16">
        <f t="shared" si="17"/>
        <v>2457.5424928865264</v>
      </c>
      <c r="BE72" s="14" t="str">
        <f t="shared" si="18"/>
        <v>#N/A</v>
      </c>
      <c r="BF72" s="14" t="str">
        <f t="shared" si="19"/>
        <v>#N/A</v>
      </c>
      <c r="BG72" s="15">
        <f t="shared" si="28"/>
        <v>0.99059116921643375</v>
      </c>
      <c r="BH72" s="15">
        <f t="shared" si="29"/>
        <v>1.0017835106579549</v>
      </c>
      <c r="BI72" s="16">
        <f t="shared" ref="BI72:BJ135" si="33">IF(AX72=1,BC72/BG72,"#N/A")</f>
        <v>2215.5473349422055</v>
      </c>
      <c r="BJ72" s="16">
        <f t="shared" si="33"/>
        <v>2453.1672429629562</v>
      </c>
      <c r="BK72" s="4" t="str">
        <f t="shared" si="24"/>
        <v/>
      </c>
      <c r="BL72" s="4" t="str">
        <f t="shared" si="23"/>
        <v/>
      </c>
    </row>
    <row r="73" spans="2:64" x14ac:dyDescent="0.2">
      <c r="B73" s="1">
        <v>66</v>
      </c>
      <c r="C73" t="s">
        <v>67</v>
      </c>
      <c r="D73" t="s">
        <v>133</v>
      </c>
      <c r="E73">
        <v>16</v>
      </c>
      <c r="F73">
        <v>4</v>
      </c>
      <c r="G73">
        <v>18</v>
      </c>
      <c r="H73">
        <v>0</v>
      </c>
      <c r="I73">
        <v>4</v>
      </c>
      <c r="J73">
        <v>31.8</v>
      </c>
      <c r="K73">
        <v>199081</v>
      </c>
      <c r="L73">
        <v>12</v>
      </c>
      <c r="M73">
        <v>2136.34</v>
      </c>
      <c r="N73">
        <v>1</v>
      </c>
      <c r="O73">
        <v>50</v>
      </c>
      <c r="P73">
        <v>14.4</v>
      </c>
      <c r="Q73">
        <v>0</v>
      </c>
      <c r="R73">
        <v>2029.19</v>
      </c>
      <c r="S73">
        <v>0</v>
      </c>
      <c r="T73">
        <v>2217.4</v>
      </c>
      <c r="U73">
        <v>154</v>
      </c>
      <c r="V73">
        <v>2411.9699999999998</v>
      </c>
      <c r="W73"/>
      <c r="X73">
        <v>2.72E-4</v>
      </c>
      <c r="Y73">
        <v>1</v>
      </c>
      <c r="Z73"/>
      <c r="AA73" t="s">
        <v>69</v>
      </c>
      <c r="AB73">
        <v>18.8599</v>
      </c>
      <c r="AC73"/>
      <c r="AD73">
        <v>0</v>
      </c>
      <c r="AE73">
        <v>0</v>
      </c>
      <c r="AF73" s="75">
        <v>43318</v>
      </c>
      <c r="AG73" s="76">
        <v>0.62847222222222221</v>
      </c>
      <c r="AH73" t="s">
        <v>144</v>
      </c>
      <c r="AI73" s="7">
        <f t="shared" ref="AI73:AI136" si="34">YEAR(AF73)</f>
        <v>2018</v>
      </c>
      <c r="AJ73" s="7">
        <f t="shared" ref="AJ73:AJ136" si="35">DAY(AF73)</f>
        <v>6</v>
      </c>
      <c r="AK73" s="7">
        <f t="shared" ref="AK73:AK136" si="36">MONTH(AF73)</f>
        <v>8</v>
      </c>
      <c r="AL73" s="21">
        <f t="shared" ref="AL73:AL136" si="37">J73</f>
        <v>31.8</v>
      </c>
      <c r="AM73" s="21">
        <v>25</v>
      </c>
      <c r="AN73" s="20">
        <v>18.86</v>
      </c>
      <c r="AO73" s="21">
        <v>100</v>
      </c>
      <c r="AP73" s="21">
        <v>97.256</v>
      </c>
      <c r="AQ73" s="33">
        <v>0.1</v>
      </c>
      <c r="AR73" s="33">
        <v>0.1023</v>
      </c>
      <c r="AS73" s="13">
        <v>50</v>
      </c>
      <c r="AT73" s="13">
        <f t="shared" si="30"/>
        <v>0</v>
      </c>
      <c r="AU73" s="13">
        <f t="shared" si="31"/>
        <v>0</v>
      </c>
      <c r="AV73" s="13">
        <f t="shared" si="32"/>
        <v>0</v>
      </c>
      <c r="AW73" s="13">
        <f t="shared" ref="AW73:AW136" si="38">IF(SUM(AT73:AV73)=0,1,0)</f>
        <v>1</v>
      </c>
      <c r="AX73" s="7">
        <v>1</v>
      </c>
      <c r="AY73" s="7">
        <v>1</v>
      </c>
      <c r="AZ73" s="31">
        <f t="shared" ref="AZ73:AZ136" si="39">DATE(AI73,AJ73,AK73)+AG73</f>
        <v>43259.628472222219</v>
      </c>
      <c r="BA73" s="15">
        <f t="shared" ref="BA73:BA136" si="40">(999.842594-0.00909529*25^2-0.000001120083*25^4+0.824493*J73+0.000076438*25^2*J73+0.0000000053875*25^4*J73+0.00010227*25*J73^1.5+0.000483147*J73^2+0.06793*25+0.0001001685*25^3+0.000000006536332*25^5-0.0040899*25*J73-0.00000082467*25^3*J73-0.00572466*J73^1.5-0.0000016546*25^2*J73^1.5)/1000</f>
        <v>1.0209265445258267</v>
      </c>
      <c r="BB73" s="15">
        <f t="shared" ref="BB73:BB136" si="41">(999.842594-0.00909529*AM73^2-0.000001120083*AM73^4+0.824493*AL73+0.000076438*AM73^2*AL73+0.0000000053875*AM73^4*AL73+0.00010227*AM73*AL73^1.5+0.000483147*AL73^2+0.06793*AM73+0.0001001685*AM73^3+0.000000006536332*AM73^5-0.0040899*AM73*AL73-0.00000082467*AM73^3*AL73-0.00572466*AL73^1.5-0.0000016546*AM73^2*AL73^1.5)/1000</f>
        <v>1.0209265445258267</v>
      </c>
      <c r="BC73" s="16">
        <f t="shared" ref="BC73:BC136" si="42">(K73-(L73*AS73))/4824.45*(1000/(BB73*AN73))</f>
        <v>2136.6576661443037</v>
      </c>
      <c r="BD73" s="16">
        <f t="shared" ref="BD73:BD136" si="43">V73*(AO73/AP73)*(BA73/BB73)*(AQ73/AR73)</f>
        <v>2424.2637322981313</v>
      </c>
      <c r="BE73" s="14" t="str">
        <f t="shared" ref="BE73:BE136" si="44">IF(AND(AX73=1,AT73=1),BC73/R73,"#N/A")</f>
        <v>#N/A</v>
      </c>
      <c r="BF73" s="14" t="str">
        <f t="shared" ref="BF73:BF136" si="45">IF(AND(AY73=1,AT73=1),BD73/T73,"#N/A")</f>
        <v>#N/A</v>
      </c>
      <c r="BG73" s="15">
        <f t="shared" si="28"/>
        <v>0.99059116921643375</v>
      </c>
      <c r="BH73" s="15">
        <f t="shared" si="29"/>
        <v>1.0017835106579549</v>
      </c>
      <c r="BI73" s="16">
        <f t="shared" si="33"/>
        <v>2156.9520631144114</v>
      </c>
      <c r="BJ73" s="16">
        <f t="shared" si="33"/>
        <v>2419.9477297304634</v>
      </c>
      <c r="BK73" s="4" t="str">
        <f t="shared" si="24"/>
        <v/>
      </c>
      <c r="BL73" s="4" t="str">
        <f t="shared" si="23"/>
        <v/>
      </c>
    </row>
    <row r="74" spans="2:64" x14ac:dyDescent="0.2">
      <c r="B74" s="1">
        <v>67</v>
      </c>
      <c r="C74" t="s">
        <v>67</v>
      </c>
      <c r="D74" t="s">
        <v>134</v>
      </c>
      <c r="E74">
        <v>16</v>
      </c>
      <c r="F74">
        <v>4</v>
      </c>
      <c r="G74">
        <v>18</v>
      </c>
      <c r="H74">
        <v>0</v>
      </c>
      <c r="I74">
        <v>4</v>
      </c>
      <c r="J74">
        <v>34.799999999999997</v>
      </c>
      <c r="K74">
        <v>189661</v>
      </c>
      <c r="L74">
        <v>12</v>
      </c>
      <c r="M74">
        <v>2030.44</v>
      </c>
      <c r="N74">
        <v>1</v>
      </c>
      <c r="O74">
        <v>50</v>
      </c>
      <c r="P74">
        <v>14.9</v>
      </c>
      <c r="Q74">
        <v>0</v>
      </c>
      <c r="R74">
        <v>2029.19</v>
      </c>
      <c r="S74">
        <v>0</v>
      </c>
      <c r="T74">
        <v>2217.4</v>
      </c>
      <c r="U74">
        <v>154</v>
      </c>
      <c r="V74">
        <v>2338.4499999999998</v>
      </c>
      <c r="W74"/>
      <c r="X74">
        <v>2.6600000000000001E-4</v>
      </c>
      <c r="Y74">
        <v>1</v>
      </c>
      <c r="Z74"/>
      <c r="AA74" t="s">
        <v>69</v>
      </c>
      <c r="AB74">
        <v>18.8599</v>
      </c>
      <c r="AC74"/>
      <c r="AD74">
        <v>0</v>
      </c>
      <c r="AE74">
        <v>0</v>
      </c>
      <c r="AF74" s="75">
        <v>43318</v>
      </c>
      <c r="AG74" s="76">
        <v>0.64097222222222217</v>
      </c>
      <c r="AH74" t="s">
        <v>144</v>
      </c>
      <c r="AI74" s="7">
        <f t="shared" si="34"/>
        <v>2018</v>
      </c>
      <c r="AJ74" s="7">
        <f t="shared" si="35"/>
        <v>6</v>
      </c>
      <c r="AK74" s="7">
        <f t="shared" si="36"/>
        <v>8</v>
      </c>
      <c r="AL74" s="21">
        <f t="shared" si="37"/>
        <v>34.799999999999997</v>
      </c>
      <c r="AM74" s="21">
        <v>25</v>
      </c>
      <c r="AN74" s="20">
        <v>18.86</v>
      </c>
      <c r="AO74" s="21">
        <v>100</v>
      </c>
      <c r="AP74" s="21">
        <v>97.256</v>
      </c>
      <c r="AQ74" s="33">
        <v>0.1</v>
      </c>
      <c r="AR74" s="33">
        <v>0.1023</v>
      </c>
      <c r="AS74" s="13">
        <v>50</v>
      </c>
      <c r="AT74" s="13">
        <f t="shared" si="30"/>
        <v>0</v>
      </c>
      <c r="AU74" s="13">
        <f t="shared" si="31"/>
        <v>0</v>
      </c>
      <c r="AV74" s="13">
        <f t="shared" si="32"/>
        <v>0</v>
      </c>
      <c r="AW74" s="13">
        <f t="shared" si="38"/>
        <v>1</v>
      </c>
      <c r="AX74" s="7">
        <v>1</v>
      </c>
      <c r="AY74" s="7">
        <v>1</v>
      </c>
      <c r="AZ74" s="31">
        <f t="shared" si="39"/>
        <v>43259.640972222223</v>
      </c>
      <c r="BA74" s="15">
        <f t="shared" si="40"/>
        <v>1.0231916838734405</v>
      </c>
      <c r="BB74" s="15">
        <f t="shared" si="41"/>
        <v>1.0231916838734405</v>
      </c>
      <c r="BC74" s="16">
        <f t="shared" si="42"/>
        <v>2030.7452720465749</v>
      </c>
      <c r="BD74" s="16">
        <f t="shared" si="43"/>
        <v>2350.3690032598101</v>
      </c>
      <c r="BE74" s="14" t="str">
        <f t="shared" si="44"/>
        <v>#N/A</v>
      </c>
      <c r="BF74" s="14" t="str">
        <f t="shared" si="45"/>
        <v>#N/A</v>
      </c>
      <c r="BG74" s="15">
        <f t="shared" si="28"/>
        <v>0.99059116921643375</v>
      </c>
      <c r="BH74" s="15">
        <f t="shared" si="29"/>
        <v>1.0017835106579549</v>
      </c>
      <c r="BI74" s="16">
        <f t="shared" si="33"/>
        <v>2050.0336921566868</v>
      </c>
      <c r="BJ74" s="16">
        <f t="shared" si="33"/>
        <v>2346.1845580949184</v>
      </c>
      <c r="BK74" s="4" t="str">
        <f t="shared" si="24"/>
        <v/>
      </c>
      <c r="BL74" s="4" t="str">
        <f t="shared" si="23"/>
        <v/>
      </c>
    </row>
    <row r="75" spans="2:64" ht="15" x14ac:dyDescent="0.25">
      <c r="B75" s="1">
        <v>68</v>
      </c>
      <c r="C75" t="s">
        <v>67</v>
      </c>
      <c r="D75" s="79" t="s">
        <v>135</v>
      </c>
      <c r="E75">
        <v>16</v>
      </c>
      <c r="F75">
        <v>4</v>
      </c>
      <c r="G75">
        <v>18</v>
      </c>
      <c r="H75">
        <v>0</v>
      </c>
      <c r="I75">
        <v>4</v>
      </c>
      <c r="J75" s="74">
        <v>32</v>
      </c>
      <c r="K75">
        <v>199155</v>
      </c>
      <c r="L75">
        <v>12</v>
      </c>
      <c r="M75">
        <v>2136.8200000000002</v>
      </c>
      <c r="N75">
        <v>1</v>
      </c>
      <c r="O75">
        <v>50</v>
      </c>
      <c r="P75">
        <v>15.3</v>
      </c>
      <c r="Q75">
        <v>0</v>
      </c>
      <c r="R75">
        <v>2029.19</v>
      </c>
      <c r="S75">
        <v>0</v>
      </c>
      <c r="T75">
        <v>2217.4</v>
      </c>
      <c r="U75">
        <v>154</v>
      </c>
      <c r="V75">
        <v>2402.81</v>
      </c>
      <c r="W75"/>
      <c r="X75">
        <v>2.4499999999999999E-4</v>
      </c>
      <c r="Y75">
        <v>1</v>
      </c>
      <c r="Z75"/>
      <c r="AA75" t="s">
        <v>69</v>
      </c>
      <c r="AB75">
        <v>18.8599</v>
      </c>
      <c r="AC75" s="77" t="s">
        <v>148</v>
      </c>
      <c r="AD75">
        <v>0</v>
      </c>
      <c r="AE75">
        <v>0</v>
      </c>
      <c r="AF75" s="75">
        <v>43318</v>
      </c>
      <c r="AG75" s="76">
        <v>0.65208333333333335</v>
      </c>
      <c r="AH75" t="s">
        <v>144</v>
      </c>
      <c r="AI75" s="7">
        <f t="shared" si="34"/>
        <v>2018</v>
      </c>
      <c r="AJ75" s="7">
        <f t="shared" si="35"/>
        <v>6</v>
      </c>
      <c r="AK75" s="7">
        <f t="shared" si="36"/>
        <v>8</v>
      </c>
      <c r="AL75" s="21">
        <f t="shared" si="37"/>
        <v>32</v>
      </c>
      <c r="AM75" s="21">
        <v>25</v>
      </c>
      <c r="AN75" s="20">
        <v>18.86</v>
      </c>
      <c r="AO75" s="21">
        <v>100</v>
      </c>
      <c r="AP75" s="21">
        <v>97.256</v>
      </c>
      <c r="AQ75" s="33">
        <v>0.1</v>
      </c>
      <c r="AR75" s="33">
        <v>0.1023</v>
      </c>
      <c r="AS75" s="13">
        <v>50</v>
      </c>
      <c r="AT75" s="13">
        <f t="shared" si="30"/>
        <v>0</v>
      </c>
      <c r="AU75" s="13">
        <f t="shared" si="31"/>
        <v>0</v>
      </c>
      <c r="AV75" s="13">
        <f t="shared" si="32"/>
        <v>0</v>
      </c>
      <c r="AW75" s="13">
        <f t="shared" si="38"/>
        <v>1</v>
      </c>
      <c r="AX75" s="7">
        <v>1</v>
      </c>
      <c r="AY75" s="7">
        <v>1</v>
      </c>
      <c r="AZ75" s="31">
        <f t="shared" si="39"/>
        <v>43259.652083333334</v>
      </c>
      <c r="BA75" s="15">
        <f t="shared" si="40"/>
        <v>1.0210774372003319</v>
      </c>
      <c r="BB75" s="15">
        <f t="shared" si="41"/>
        <v>1.0210774372003319</v>
      </c>
      <c r="BC75" s="16">
        <f t="shared" si="42"/>
        <v>2137.1384112666483</v>
      </c>
      <c r="BD75" s="16">
        <f t="shared" si="43"/>
        <v>2415.0570440773613</v>
      </c>
      <c r="BE75" s="14" t="str">
        <f t="shared" si="44"/>
        <v>#N/A</v>
      </c>
      <c r="BF75" s="14" t="str">
        <f t="shared" si="45"/>
        <v>#N/A</v>
      </c>
      <c r="BG75" s="15">
        <f t="shared" si="28"/>
        <v>0.99059116921643375</v>
      </c>
      <c r="BH75" s="15">
        <f t="shared" si="29"/>
        <v>1.0017835106579549</v>
      </c>
      <c r="BI75" s="16">
        <f t="shared" si="33"/>
        <v>2157.4373744489803</v>
      </c>
      <c r="BJ75" s="16">
        <f t="shared" si="33"/>
        <v>2410.7574325027485</v>
      </c>
      <c r="BK75" s="4" t="str">
        <f t="shared" si="24"/>
        <v/>
      </c>
      <c r="BL75" s="4" t="str">
        <f t="shared" si="23"/>
        <v/>
      </c>
    </row>
    <row r="76" spans="2:64" x14ac:dyDescent="0.2">
      <c r="B76" s="1">
        <v>69</v>
      </c>
      <c r="C76" t="s">
        <v>67</v>
      </c>
      <c r="D76" t="s">
        <v>136</v>
      </c>
      <c r="E76">
        <v>18</v>
      </c>
      <c r="F76">
        <v>4</v>
      </c>
      <c r="G76">
        <v>18</v>
      </c>
      <c r="H76">
        <v>0</v>
      </c>
      <c r="I76">
        <v>4</v>
      </c>
      <c r="J76">
        <v>35</v>
      </c>
      <c r="K76">
        <v>195112</v>
      </c>
      <c r="L76">
        <v>12</v>
      </c>
      <c r="M76">
        <v>2088.67</v>
      </c>
      <c r="N76">
        <v>1</v>
      </c>
      <c r="O76">
        <v>50</v>
      </c>
      <c r="P76">
        <v>15.8</v>
      </c>
      <c r="Q76">
        <v>0</v>
      </c>
      <c r="R76">
        <v>2029.19</v>
      </c>
      <c r="S76">
        <v>0</v>
      </c>
      <c r="T76">
        <v>2217.4</v>
      </c>
      <c r="U76">
        <v>154</v>
      </c>
      <c r="V76">
        <v>2331.16</v>
      </c>
      <c r="W76"/>
      <c r="X76">
        <v>3.8400000000000001E-4</v>
      </c>
      <c r="Y76">
        <v>1</v>
      </c>
      <c r="Z76"/>
      <c r="AA76" t="s">
        <v>69</v>
      </c>
      <c r="AB76">
        <v>18.8599</v>
      </c>
      <c r="AC76"/>
      <c r="AD76">
        <v>0</v>
      </c>
      <c r="AE76">
        <v>0</v>
      </c>
      <c r="AF76" s="75">
        <v>43318</v>
      </c>
      <c r="AG76" s="76">
        <v>0.66388888888888886</v>
      </c>
      <c r="AH76" t="s">
        <v>144</v>
      </c>
      <c r="AI76" s="7">
        <f t="shared" si="34"/>
        <v>2018</v>
      </c>
      <c r="AJ76" s="7">
        <f t="shared" si="35"/>
        <v>6</v>
      </c>
      <c r="AK76" s="7">
        <f t="shared" si="36"/>
        <v>8</v>
      </c>
      <c r="AL76" s="21">
        <f t="shared" si="37"/>
        <v>35</v>
      </c>
      <c r="AM76" s="21">
        <v>25</v>
      </c>
      <c r="AN76" s="20">
        <v>18.86</v>
      </c>
      <c r="AO76" s="21">
        <v>100</v>
      </c>
      <c r="AP76" s="21">
        <v>97.256</v>
      </c>
      <c r="AQ76" s="33">
        <v>0.1</v>
      </c>
      <c r="AR76" s="33">
        <v>0.1023</v>
      </c>
      <c r="AS76" s="13">
        <v>50</v>
      </c>
      <c r="AT76" s="13">
        <f t="shared" si="30"/>
        <v>0</v>
      </c>
      <c r="AU76" s="13">
        <f t="shared" si="31"/>
        <v>0</v>
      </c>
      <c r="AV76" s="13">
        <f t="shared" si="32"/>
        <v>0</v>
      </c>
      <c r="AW76" s="13">
        <f t="shared" si="38"/>
        <v>1</v>
      </c>
      <c r="AX76" s="7">
        <v>1</v>
      </c>
      <c r="AY76" s="7">
        <v>1</v>
      </c>
      <c r="AZ76" s="31">
        <f t="shared" si="39"/>
        <v>43259.663888888892</v>
      </c>
      <c r="BA76" s="15">
        <f t="shared" si="40"/>
        <v>1.0233428290522266</v>
      </c>
      <c r="BB76" s="15">
        <f t="shared" si="41"/>
        <v>1.0233428290522266</v>
      </c>
      <c r="BC76" s="16">
        <f t="shared" si="42"/>
        <v>2088.9870634590316</v>
      </c>
      <c r="BD76" s="16">
        <f t="shared" si="43"/>
        <v>2343.0418463679534</v>
      </c>
      <c r="BE76" s="14" t="str">
        <f t="shared" si="44"/>
        <v>#N/A</v>
      </c>
      <c r="BF76" s="14" t="str">
        <f t="shared" si="45"/>
        <v>#N/A</v>
      </c>
      <c r="BG76" s="15">
        <f t="shared" si="28"/>
        <v>0.99059116921643375</v>
      </c>
      <c r="BH76" s="15">
        <f t="shared" si="29"/>
        <v>1.0017835106579549</v>
      </c>
      <c r="BI76" s="16">
        <f t="shared" si="33"/>
        <v>2108.828675619467</v>
      </c>
      <c r="BJ76" s="16">
        <f t="shared" si="33"/>
        <v>2338.8704459999367</v>
      </c>
      <c r="BK76" s="4" t="str">
        <f t="shared" si="24"/>
        <v/>
      </c>
      <c r="BL76" s="4" t="str">
        <f t="shared" si="23"/>
        <v/>
      </c>
    </row>
    <row r="77" spans="2:64" x14ac:dyDescent="0.2">
      <c r="B77" s="1">
        <v>70</v>
      </c>
      <c r="C77" t="s">
        <v>67</v>
      </c>
      <c r="D77" t="s">
        <v>137</v>
      </c>
      <c r="E77">
        <v>17</v>
      </c>
      <c r="F77">
        <v>4</v>
      </c>
      <c r="G77">
        <v>18</v>
      </c>
      <c r="H77">
        <v>0</v>
      </c>
      <c r="I77">
        <v>4</v>
      </c>
      <c r="J77">
        <v>34.799999999999997</v>
      </c>
      <c r="K77">
        <v>198435</v>
      </c>
      <c r="L77">
        <v>12</v>
      </c>
      <c r="M77">
        <v>2124.67</v>
      </c>
      <c r="N77">
        <v>1</v>
      </c>
      <c r="O77">
        <v>50</v>
      </c>
      <c r="P77">
        <v>16.3</v>
      </c>
      <c r="Q77">
        <v>0</v>
      </c>
      <c r="R77">
        <v>2029.19</v>
      </c>
      <c r="S77">
        <v>0</v>
      </c>
      <c r="T77">
        <v>2217.4</v>
      </c>
      <c r="U77">
        <v>154</v>
      </c>
      <c r="V77">
        <v>2317.73</v>
      </c>
      <c r="W77"/>
      <c r="X77">
        <v>2.1000000000000001E-4</v>
      </c>
      <c r="Y77">
        <v>1</v>
      </c>
      <c r="Z77"/>
      <c r="AA77" t="s">
        <v>69</v>
      </c>
      <c r="AB77">
        <v>18.8599</v>
      </c>
      <c r="AC77"/>
      <c r="AD77">
        <v>0</v>
      </c>
      <c r="AE77">
        <v>0</v>
      </c>
      <c r="AF77" s="75">
        <v>43318</v>
      </c>
      <c r="AG77" s="76">
        <v>0.67499999999999993</v>
      </c>
      <c r="AH77" t="s">
        <v>144</v>
      </c>
      <c r="AI77" s="7">
        <f t="shared" si="34"/>
        <v>2018</v>
      </c>
      <c r="AJ77" s="7">
        <f t="shared" si="35"/>
        <v>6</v>
      </c>
      <c r="AK77" s="7">
        <f t="shared" si="36"/>
        <v>8</v>
      </c>
      <c r="AL77" s="21">
        <f t="shared" si="37"/>
        <v>34.799999999999997</v>
      </c>
      <c r="AM77" s="21">
        <v>25</v>
      </c>
      <c r="AN77" s="20">
        <v>18.86</v>
      </c>
      <c r="AO77" s="21">
        <v>100</v>
      </c>
      <c r="AP77" s="21">
        <v>97.256</v>
      </c>
      <c r="AQ77" s="33">
        <v>0.1</v>
      </c>
      <c r="AR77" s="33">
        <v>0.1023</v>
      </c>
      <c r="AS77" s="13">
        <v>50</v>
      </c>
      <c r="AT77" s="13">
        <f t="shared" si="30"/>
        <v>0</v>
      </c>
      <c r="AU77" s="13">
        <f t="shared" si="31"/>
        <v>0</v>
      </c>
      <c r="AV77" s="13">
        <f t="shared" si="32"/>
        <v>0</v>
      </c>
      <c r="AW77" s="13">
        <f t="shared" si="38"/>
        <v>1</v>
      </c>
      <c r="AX77" s="7">
        <v>1</v>
      </c>
      <c r="AY77" s="7">
        <v>1</v>
      </c>
      <c r="AZ77" s="31">
        <f t="shared" si="39"/>
        <v>43259.675000000003</v>
      </c>
      <c r="BA77" s="15">
        <f t="shared" si="40"/>
        <v>1.0231916838734405</v>
      </c>
      <c r="BB77" s="15">
        <f t="shared" si="41"/>
        <v>1.0231916838734405</v>
      </c>
      <c r="BC77" s="16">
        <f t="shared" si="42"/>
        <v>2124.9887120841113</v>
      </c>
      <c r="BD77" s="16">
        <f t="shared" si="43"/>
        <v>2329.5433940966714</v>
      </c>
      <c r="BE77" s="14" t="str">
        <f t="shared" si="44"/>
        <v>#N/A</v>
      </c>
      <c r="BF77" s="14" t="str">
        <f t="shared" si="45"/>
        <v>#N/A</v>
      </c>
      <c r="BG77" s="15">
        <f t="shared" si="28"/>
        <v>0.99059116921643375</v>
      </c>
      <c r="BH77" s="15">
        <f t="shared" si="29"/>
        <v>1.0017835106579549</v>
      </c>
      <c r="BI77" s="16">
        <f t="shared" si="33"/>
        <v>2145.1722750213853</v>
      </c>
      <c r="BJ77" s="16">
        <f t="shared" si="33"/>
        <v>2325.3960255012239</v>
      </c>
      <c r="BK77" s="4" t="str">
        <f t="shared" si="24"/>
        <v/>
      </c>
      <c r="BL77" s="4" t="str">
        <f t="shared" si="23"/>
        <v/>
      </c>
    </row>
    <row r="78" spans="2:64" x14ac:dyDescent="0.2">
      <c r="B78" s="1">
        <v>71</v>
      </c>
      <c r="C78" t="s">
        <v>67</v>
      </c>
      <c r="D78" t="s">
        <v>138</v>
      </c>
      <c r="E78">
        <v>17</v>
      </c>
      <c r="F78">
        <v>4</v>
      </c>
      <c r="G78">
        <v>18</v>
      </c>
      <c r="H78">
        <v>0</v>
      </c>
      <c r="I78">
        <v>4</v>
      </c>
      <c r="J78">
        <v>34.6</v>
      </c>
      <c r="K78">
        <v>198598</v>
      </c>
      <c r="L78">
        <v>12</v>
      </c>
      <c r="M78">
        <v>2126.7399999999998</v>
      </c>
      <c r="N78">
        <v>1</v>
      </c>
      <c r="O78">
        <v>50</v>
      </c>
      <c r="P78">
        <v>16.8</v>
      </c>
      <c r="Q78">
        <v>0</v>
      </c>
      <c r="R78">
        <v>2029.19</v>
      </c>
      <c r="S78">
        <v>0</v>
      </c>
      <c r="T78">
        <v>2217.4</v>
      </c>
      <c r="U78">
        <v>154</v>
      </c>
      <c r="V78">
        <v>2319.48</v>
      </c>
      <c r="W78"/>
      <c r="X78">
        <v>1.6100000000000001E-4</v>
      </c>
      <c r="Y78">
        <v>1</v>
      </c>
      <c r="Z78"/>
      <c r="AA78" t="s">
        <v>69</v>
      </c>
      <c r="AB78">
        <v>18.8599</v>
      </c>
      <c r="AC78"/>
      <c r="AD78">
        <v>0</v>
      </c>
      <c r="AE78">
        <v>0</v>
      </c>
      <c r="AF78" s="75">
        <v>43318</v>
      </c>
      <c r="AG78" s="76">
        <v>0.68611111111111101</v>
      </c>
      <c r="AH78" t="s">
        <v>144</v>
      </c>
      <c r="AI78" s="7">
        <f t="shared" si="34"/>
        <v>2018</v>
      </c>
      <c r="AJ78" s="7">
        <f t="shared" si="35"/>
        <v>6</v>
      </c>
      <c r="AK78" s="7">
        <f t="shared" si="36"/>
        <v>8</v>
      </c>
      <c r="AL78" s="21">
        <f t="shared" si="37"/>
        <v>34.6</v>
      </c>
      <c r="AM78" s="21">
        <v>25</v>
      </c>
      <c r="AN78" s="20">
        <v>18.86</v>
      </c>
      <c r="AO78" s="21">
        <v>100</v>
      </c>
      <c r="AP78" s="21">
        <v>97.256</v>
      </c>
      <c r="AQ78" s="33">
        <v>0.1</v>
      </c>
      <c r="AR78" s="33">
        <v>0.1023</v>
      </c>
      <c r="AS78" s="13">
        <v>50</v>
      </c>
      <c r="AT78" s="13">
        <f t="shared" si="30"/>
        <v>0</v>
      </c>
      <c r="AU78" s="13">
        <f t="shared" si="31"/>
        <v>0</v>
      </c>
      <c r="AV78" s="13">
        <f t="shared" si="32"/>
        <v>0</v>
      </c>
      <c r="AW78" s="13">
        <f t="shared" si="38"/>
        <v>1</v>
      </c>
      <c r="AX78" s="7">
        <v>1</v>
      </c>
      <c r="AY78" s="7">
        <v>1</v>
      </c>
      <c r="AZ78" s="31">
        <f t="shared" si="39"/>
        <v>43259.686111111114</v>
      </c>
      <c r="BA78" s="15">
        <f t="shared" si="40"/>
        <v>1.0230405559770215</v>
      </c>
      <c r="BB78" s="15">
        <f t="shared" si="41"/>
        <v>1.0230405559770215</v>
      </c>
      <c r="BC78" s="16">
        <f t="shared" si="42"/>
        <v>2127.0537014907754</v>
      </c>
      <c r="BD78" s="16">
        <f t="shared" si="43"/>
        <v>2331.3023137895038</v>
      </c>
      <c r="BE78" s="14" t="str">
        <f t="shared" si="44"/>
        <v>#N/A</v>
      </c>
      <c r="BF78" s="14" t="str">
        <f t="shared" si="45"/>
        <v>#N/A</v>
      </c>
      <c r="BG78" s="15">
        <f t="shared" si="28"/>
        <v>0.99059116921643375</v>
      </c>
      <c r="BH78" s="15">
        <f t="shared" si="29"/>
        <v>1.0017835106579549</v>
      </c>
      <c r="BI78" s="16">
        <f t="shared" si="33"/>
        <v>2147.2568781057207</v>
      </c>
      <c r="BJ78" s="16">
        <f t="shared" si="33"/>
        <v>2327.1518137270427</v>
      </c>
      <c r="BK78" s="4" t="str">
        <f t="shared" si="24"/>
        <v/>
      </c>
      <c r="BL78" s="4" t="str">
        <f t="shared" si="23"/>
        <v/>
      </c>
    </row>
    <row r="79" spans="2:64" x14ac:dyDescent="0.2">
      <c r="B79" s="1">
        <v>72</v>
      </c>
      <c r="C79" t="s">
        <v>67</v>
      </c>
      <c r="D79" t="s">
        <v>139</v>
      </c>
      <c r="E79">
        <v>17</v>
      </c>
      <c r="F79">
        <v>4</v>
      </c>
      <c r="G79">
        <v>18</v>
      </c>
      <c r="H79">
        <v>0</v>
      </c>
      <c r="I79">
        <v>4</v>
      </c>
      <c r="J79">
        <v>34.4</v>
      </c>
      <c r="K79">
        <v>198134</v>
      </c>
      <c r="L79">
        <v>12</v>
      </c>
      <c r="M79">
        <v>2122.0700000000002</v>
      </c>
      <c r="N79">
        <v>1</v>
      </c>
      <c r="O79">
        <v>50</v>
      </c>
      <c r="P79">
        <v>17.3</v>
      </c>
      <c r="Q79">
        <v>0</v>
      </c>
      <c r="R79">
        <v>2029.19</v>
      </c>
      <c r="S79">
        <v>0</v>
      </c>
      <c r="T79">
        <v>2217.4</v>
      </c>
      <c r="U79">
        <v>154</v>
      </c>
      <c r="V79">
        <v>2297.73</v>
      </c>
      <c r="W79"/>
      <c r="X79">
        <v>1.73E-4</v>
      </c>
      <c r="Y79">
        <v>1</v>
      </c>
      <c r="Z79"/>
      <c r="AA79" t="s">
        <v>69</v>
      </c>
      <c r="AB79">
        <v>18.8599</v>
      </c>
      <c r="AC79"/>
      <c r="AD79">
        <v>0</v>
      </c>
      <c r="AE79">
        <v>0</v>
      </c>
      <c r="AF79" s="75">
        <v>43318</v>
      </c>
      <c r="AG79" s="76">
        <v>0.6972222222222223</v>
      </c>
      <c r="AH79" t="s">
        <v>144</v>
      </c>
      <c r="AI79" s="7">
        <f t="shared" si="34"/>
        <v>2018</v>
      </c>
      <c r="AJ79" s="7">
        <f t="shared" si="35"/>
        <v>6</v>
      </c>
      <c r="AK79" s="7">
        <f t="shared" si="36"/>
        <v>8</v>
      </c>
      <c r="AL79" s="21">
        <f t="shared" si="37"/>
        <v>34.4</v>
      </c>
      <c r="AM79" s="21">
        <v>25</v>
      </c>
      <c r="AN79" s="20">
        <v>18.86</v>
      </c>
      <c r="AO79" s="21">
        <v>100</v>
      </c>
      <c r="AP79" s="21">
        <v>97.256</v>
      </c>
      <c r="AQ79" s="33">
        <v>0.1</v>
      </c>
      <c r="AR79" s="33">
        <v>0.1023</v>
      </c>
      <c r="AS79" s="13">
        <v>50</v>
      </c>
      <c r="AT79" s="13">
        <f t="shared" si="30"/>
        <v>0</v>
      </c>
      <c r="AU79" s="13">
        <f t="shared" si="31"/>
        <v>0</v>
      </c>
      <c r="AV79" s="13">
        <f t="shared" si="32"/>
        <v>0</v>
      </c>
      <c r="AW79" s="13">
        <f t="shared" si="38"/>
        <v>1</v>
      </c>
      <c r="AX79" s="7">
        <v>1</v>
      </c>
      <c r="AY79" s="7">
        <v>1</v>
      </c>
      <c r="AZ79" s="31">
        <f t="shared" si="39"/>
        <v>43259.697222222225</v>
      </c>
      <c r="BA79" s="15">
        <f t="shared" si="40"/>
        <v>1.022889445301296</v>
      </c>
      <c r="BB79" s="15">
        <f t="shared" si="41"/>
        <v>1.022889445301296</v>
      </c>
      <c r="BC79" s="16">
        <f t="shared" si="42"/>
        <v>2122.382532083222</v>
      </c>
      <c r="BD79" s="16">
        <f t="shared" si="43"/>
        <v>2309.4414547500114</v>
      </c>
      <c r="BE79" s="14" t="str">
        <f t="shared" si="44"/>
        <v>#N/A</v>
      </c>
      <c r="BF79" s="14" t="str">
        <f t="shared" si="45"/>
        <v>#N/A</v>
      </c>
      <c r="BG79" s="15">
        <f t="shared" si="28"/>
        <v>0.99059116921643375</v>
      </c>
      <c r="BH79" s="15">
        <f t="shared" si="29"/>
        <v>1.0017835106579549</v>
      </c>
      <c r="BI79" s="16">
        <f t="shared" si="33"/>
        <v>2142.5413410075571</v>
      </c>
      <c r="BJ79" s="16">
        <f t="shared" si="33"/>
        <v>2305.3298743490082</v>
      </c>
      <c r="BK79" s="4" t="str">
        <f t="shared" si="24"/>
        <v/>
      </c>
      <c r="BL79" s="4" t="str">
        <f t="shared" si="23"/>
        <v/>
      </c>
    </row>
    <row r="80" spans="2:64" x14ac:dyDescent="0.2">
      <c r="B80" s="1">
        <v>73</v>
      </c>
      <c r="C80" t="s">
        <v>67</v>
      </c>
      <c r="D80" t="s">
        <v>140</v>
      </c>
      <c r="E80">
        <v>17</v>
      </c>
      <c r="F80">
        <v>4</v>
      </c>
      <c r="G80">
        <v>18</v>
      </c>
      <c r="H80">
        <v>0</v>
      </c>
      <c r="I80">
        <v>4</v>
      </c>
      <c r="J80">
        <v>34.6</v>
      </c>
      <c r="K80">
        <v>216825</v>
      </c>
      <c r="L80">
        <v>12</v>
      </c>
      <c r="M80">
        <v>2322.52</v>
      </c>
      <c r="N80">
        <v>1</v>
      </c>
      <c r="O80">
        <v>50</v>
      </c>
      <c r="P80">
        <v>17.8</v>
      </c>
      <c r="Q80">
        <v>0</v>
      </c>
      <c r="R80">
        <v>2029.19</v>
      </c>
      <c r="S80">
        <v>0</v>
      </c>
      <c r="T80">
        <v>2217.4</v>
      </c>
      <c r="U80">
        <v>154</v>
      </c>
      <c r="V80">
        <v>2307.67</v>
      </c>
      <c r="W80"/>
      <c r="X80">
        <v>1.08E-4</v>
      </c>
      <c r="Y80">
        <v>1</v>
      </c>
      <c r="Z80"/>
      <c r="AA80" t="s">
        <v>69</v>
      </c>
      <c r="AB80">
        <v>18.8599</v>
      </c>
      <c r="AC80"/>
      <c r="AD80">
        <v>0</v>
      </c>
      <c r="AE80">
        <v>0</v>
      </c>
      <c r="AF80" s="75">
        <v>43318</v>
      </c>
      <c r="AG80" s="76">
        <v>0.70833333333333337</v>
      </c>
      <c r="AH80" t="s">
        <v>144</v>
      </c>
      <c r="AI80" s="7">
        <f t="shared" si="34"/>
        <v>2018</v>
      </c>
      <c r="AJ80" s="7">
        <f t="shared" si="35"/>
        <v>6</v>
      </c>
      <c r="AK80" s="7">
        <f t="shared" si="36"/>
        <v>8</v>
      </c>
      <c r="AL80" s="21">
        <f t="shared" si="37"/>
        <v>34.6</v>
      </c>
      <c r="AM80" s="21">
        <v>25</v>
      </c>
      <c r="AN80" s="20">
        <v>18.86</v>
      </c>
      <c r="AO80" s="21">
        <v>100</v>
      </c>
      <c r="AP80" s="21">
        <v>97.256</v>
      </c>
      <c r="AQ80" s="33">
        <v>0.1</v>
      </c>
      <c r="AR80" s="33">
        <v>0.1023</v>
      </c>
      <c r="AS80" s="13">
        <v>50</v>
      </c>
      <c r="AT80" s="13">
        <f t="shared" si="30"/>
        <v>0</v>
      </c>
      <c r="AU80" s="13">
        <f t="shared" si="31"/>
        <v>0</v>
      </c>
      <c r="AV80" s="13">
        <f t="shared" si="32"/>
        <v>0</v>
      </c>
      <c r="AW80" s="13">
        <f t="shared" si="38"/>
        <v>1</v>
      </c>
      <c r="AX80" s="7">
        <v>1</v>
      </c>
      <c r="AY80" s="7">
        <v>1</v>
      </c>
      <c r="AZ80" s="31">
        <f t="shared" si="39"/>
        <v>43259.708333333336</v>
      </c>
      <c r="BA80" s="15">
        <f t="shared" si="40"/>
        <v>1.0230405559770215</v>
      </c>
      <c r="BB80" s="15">
        <f t="shared" si="41"/>
        <v>1.0230405559770215</v>
      </c>
      <c r="BC80" s="16">
        <f t="shared" si="42"/>
        <v>2322.8627895475856</v>
      </c>
      <c r="BD80" s="16">
        <f t="shared" si="43"/>
        <v>2319.4321186053016</v>
      </c>
      <c r="BE80" s="14" t="str">
        <f t="shared" si="44"/>
        <v>#N/A</v>
      </c>
      <c r="BF80" s="14" t="str">
        <f t="shared" si="45"/>
        <v>#N/A</v>
      </c>
      <c r="BG80" s="15">
        <f t="shared" si="28"/>
        <v>0.99059116921643375</v>
      </c>
      <c r="BH80" s="15">
        <f t="shared" si="29"/>
        <v>1.0017835106579549</v>
      </c>
      <c r="BI80" s="16">
        <f t="shared" si="33"/>
        <v>2344.9257995960033</v>
      </c>
      <c r="BJ80" s="16">
        <f t="shared" si="33"/>
        <v>2315.3027514716596</v>
      </c>
      <c r="BK80" s="4" t="str">
        <f t="shared" si="24"/>
        <v/>
      </c>
      <c r="BL80" s="4" t="str">
        <f t="shared" si="23"/>
        <v/>
      </c>
    </row>
    <row r="81" spans="2:64" x14ac:dyDescent="0.2">
      <c r="B81" s="1">
        <v>74</v>
      </c>
      <c r="C81" t="s">
        <v>67</v>
      </c>
      <c r="D81" t="s">
        <v>141</v>
      </c>
      <c r="E81">
        <v>1</v>
      </c>
      <c r="F81">
        <v>0</v>
      </c>
      <c r="G81">
        <v>0</v>
      </c>
      <c r="H81">
        <v>0</v>
      </c>
      <c r="I81">
        <v>4</v>
      </c>
      <c r="J81">
        <v>35</v>
      </c>
      <c r="K81">
        <v>189332</v>
      </c>
      <c r="L81">
        <v>12</v>
      </c>
      <c r="M81">
        <v>2026.61</v>
      </c>
      <c r="N81">
        <v>1</v>
      </c>
      <c r="O81">
        <v>50</v>
      </c>
      <c r="P81">
        <v>18.399999999999999</v>
      </c>
      <c r="Q81">
        <v>0</v>
      </c>
      <c r="R81">
        <v>2029.19</v>
      </c>
      <c r="S81">
        <v>0</v>
      </c>
      <c r="T81">
        <v>2217.4</v>
      </c>
      <c r="U81">
        <v>154</v>
      </c>
      <c r="V81">
        <v>2271.73</v>
      </c>
      <c r="W81"/>
      <c r="X81">
        <v>1.4300000000000001E-4</v>
      </c>
      <c r="Y81">
        <v>1</v>
      </c>
      <c r="Z81"/>
      <c r="AA81" t="s">
        <v>69</v>
      </c>
      <c r="AB81">
        <v>18.8599</v>
      </c>
      <c r="AC81"/>
      <c r="AD81">
        <v>0</v>
      </c>
      <c r="AE81">
        <v>0</v>
      </c>
      <c r="AF81" s="75">
        <v>43318</v>
      </c>
      <c r="AG81" s="76">
        <v>0.71944444444444444</v>
      </c>
      <c r="AH81" t="s">
        <v>144</v>
      </c>
      <c r="AI81" s="7">
        <f t="shared" si="34"/>
        <v>2018</v>
      </c>
      <c r="AJ81" s="7">
        <f t="shared" si="35"/>
        <v>6</v>
      </c>
      <c r="AK81" s="7">
        <f t="shared" si="36"/>
        <v>8</v>
      </c>
      <c r="AL81" s="21">
        <f t="shared" si="37"/>
        <v>35</v>
      </c>
      <c r="AM81" s="21">
        <v>25</v>
      </c>
      <c r="AN81" s="20">
        <v>18.86</v>
      </c>
      <c r="AO81" s="21">
        <v>100</v>
      </c>
      <c r="AP81" s="21">
        <v>97.256</v>
      </c>
      <c r="AQ81" s="33">
        <v>0.1</v>
      </c>
      <c r="AR81" s="33">
        <v>0.1023</v>
      </c>
      <c r="AS81" s="13">
        <v>50</v>
      </c>
      <c r="AT81" s="13">
        <f t="shared" si="30"/>
        <v>0</v>
      </c>
      <c r="AU81" s="13">
        <f t="shared" si="31"/>
        <v>0</v>
      </c>
      <c r="AV81" s="13">
        <f t="shared" si="32"/>
        <v>0</v>
      </c>
      <c r="AW81" s="13">
        <f t="shared" si="38"/>
        <v>1</v>
      </c>
      <c r="AX81" s="7">
        <v>1</v>
      </c>
      <c r="AY81" s="7">
        <v>1</v>
      </c>
      <c r="AZ81" s="31">
        <f t="shared" si="39"/>
        <v>43259.719444444447</v>
      </c>
      <c r="BA81" s="15">
        <f t="shared" si="40"/>
        <v>1.0233428290522266</v>
      </c>
      <c r="BB81" s="15">
        <f t="shared" si="41"/>
        <v>1.0233428290522266</v>
      </c>
      <c r="BC81" s="16">
        <f t="shared" si="42"/>
        <v>2026.9119975155772</v>
      </c>
      <c r="BD81" s="16">
        <f t="shared" si="43"/>
        <v>2283.3089335993541</v>
      </c>
      <c r="BE81" s="14" t="str">
        <f t="shared" si="44"/>
        <v>#N/A</v>
      </c>
      <c r="BF81" s="14" t="str">
        <f t="shared" si="45"/>
        <v>#N/A</v>
      </c>
      <c r="BG81" s="15">
        <f t="shared" si="28"/>
        <v>0.99059116921643375</v>
      </c>
      <c r="BH81" s="15">
        <f t="shared" si="29"/>
        <v>1.0017835106579549</v>
      </c>
      <c r="BI81" s="16">
        <f t="shared" si="33"/>
        <v>2046.1640084262838</v>
      </c>
      <c r="BJ81" s="16">
        <f t="shared" si="33"/>
        <v>2279.2438778511282</v>
      </c>
      <c r="BK81" s="4" t="str">
        <f t="shared" si="24"/>
        <v/>
      </c>
      <c r="BL81" s="4" t="str">
        <f t="shared" si="23"/>
        <v/>
      </c>
    </row>
    <row r="82" spans="2:64" x14ac:dyDescent="0.2">
      <c r="B82" s="1">
        <v>75</v>
      </c>
      <c r="C82" t="s">
        <v>67</v>
      </c>
      <c r="D82" t="s">
        <v>142</v>
      </c>
      <c r="E82">
        <v>666</v>
      </c>
      <c r="F82">
        <v>0</v>
      </c>
      <c r="G82">
        <v>0</v>
      </c>
      <c r="H82">
        <v>0</v>
      </c>
      <c r="I82">
        <v>4</v>
      </c>
      <c r="J82">
        <v>33.433999999999997</v>
      </c>
      <c r="K82">
        <v>187299</v>
      </c>
      <c r="L82">
        <v>12</v>
      </c>
      <c r="M82">
        <v>2007.1</v>
      </c>
      <c r="N82">
        <v>1</v>
      </c>
      <c r="O82">
        <v>50</v>
      </c>
      <c r="P82">
        <v>18.8</v>
      </c>
      <c r="Q82">
        <v>0</v>
      </c>
      <c r="R82">
        <v>2029.19</v>
      </c>
      <c r="S82">
        <v>0</v>
      </c>
      <c r="T82">
        <v>2217.4</v>
      </c>
      <c r="U82">
        <v>154</v>
      </c>
      <c r="V82">
        <v>2209.2800000000002</v>
      </c>
      <c r="W82"/>
      <c r="X82">
        <v>1.2799999999999999E-4</v>
      </c>
      <c r="Y82">
        <v>1</v>
      </c>
      <c r="Z82"/>
      <c r="AA82" t="s">
        <v>69</v>
      </c>
      <c r="AB82">
        <v>18.8599</v>
      </c>
      <c r="AC82"/>
      <c r="AD82">
        <v>0</v>
      </c>
      <c r="AE82">
        <v>0</v>
      </c>
      <c r="AF82" s="75">
        <v>43318</v>
      </c>
      <c r="AG82" s="76">
        <v>0.73055555555555562</v>
      </c>
      <c r="AH82" t="s">
        <v>144</v>
      </c>
      <c r="AI82" s="7">
        <f t="shared" si="34"/>
        <v>2018</v>
      </c>
      <c r="AJ82" s="7">
        <f t="shared" si="35"/>
        <v>6</v>
      </c>
      <c r="AK82" s="7">
        <f t="shared" si="36"/>
        <v>8</v>
      </c>
      <c r="AL82" s="21">
        <f t="shared" si="37"/>
        <v>33.433999999999997</v>
      </c>
      <c r="AM82" s="21">
        <v>25</v>
      </c>
      <c r="AN82" s="20">
        <v>18.86</v>
      </c>
      <c r="AO82" s="21">
        <v>100</v>
      </c>
      <c r="AP82" s="21">
        <v>97.256</v>
      </c>
      <c r="AQ82" s="33">
        <v>0.1</v>
      </c>
      <c r="AR82" s="33">
        <v>0.1023</v>
      </c>
      <c r="AS82" s="13">
        <v>50</v>
      </c>
      <c r="AT82" s="13">
        <f t="shared" si="30"/>
        <v>1</v>
      </c>
      <c r="AU82" s="13">
        <f t="shared" si="31"/>
        <v>0</v>
      </c>
      <c r="AV82" s="13">
        <f t="shared" si="32"/>
        <v>0</v>
      </c>
      <c r="AW82" s="13">
        <f t="shared" si="38"/>
        <v>0</v>
      </c>
      <c r="AX82" s="7">
        <v>1</v>
      </c>
      <c r="AY82" s="7">
        <v>1</v>
      </c>
      <c r="AZ82" s="31">
        <f t="shared" si="39"/>
        <v>43259.730555555558</v>
      </c>
      <c r="BA82" s="15">
        <f t="shared" si="40"/>
        <v>1.0221598211844867</v>
      </c>
      <c r="BB82" s="15">
        <f t="shared" si="41"/>
        <v>1.0221598211844867</v>
      </c>
      <c r="BC82" s="16">
        <f t="shared" si="42"/>
        <v>2007.3989274980254</v>
      </c>
      <c r="BD82" s="16">
        <f t="shared" si="43"/>
        <v>2220.54062798941</v>
      </c>
      <c r="BE82" s="14">
        <f t="shared" si="44"/>
        <v>0.98926119658485667</v>
      </c>
      <c r="BF82" s="14">
        <f t="shared" si="45"/>
        <v>1.0014163560879452</v>
      </c>
      <c r="BG82" s="15">
        <f t="shared" si="28"/>
        <v>0.99059116921643375</v>
      </c>
      <c r="BH82" s="15">
        <f t="shared" si="29"/>
        <v>1.0017835106579549</v>
      </c>
      <c r="BI82" s="16">
        <f>IF(AX82=1,BC82/BG82,"#N/A")</f>
        <v>2026.4655994116074</v>
      </c>
      <c r="BJ82" s="16">
        <f t="shared" si="33"/>
        <v>2216.587320878336</v>
      </c>
      <c r="BK82" s="4">
        <f t="shared" si="24"/>
        <v>2026.4655994116074</v>
      </c>
      <c r="BL82" s="4">
        <f t="shared" si="23"/>
        <v>2216.587320878336</v>
      </c>
    </row>
    <row r="83" spans="2:64" x14ac:dyDescent="0.2">
      <c r="B83" s="1">
        <v>76</v>
      </c>
      <c r="C83" s="26"/>
      <c r="D83" s="53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/>
      <c r="AD83"/>
      <c r="AE83"/>
      <c r="AF83" s="75"/>
      <c r="AG83" s="76"/>
      <c r="AH83"/>
      <c r="AI83" s="7">
        <f t="shared" si="34"/>
        <v>1900</v>
      </c>
      <c r="AJ83" s="7">
        <f t="shared" si="35"/>
        <v>0</v>
      </c>
      <c r="AK83" s="7">
        <f t="shared" si="36"/>
        <v>1</v>
      </c>
      <c r="AL83" s="21">
        <f t="shared" si="37"/>
        <v>0</v>
      </c>
      <c r="AM83" s="21">
        <v>25</v>
      </c>
      <c r="AN83" s="20">
        <v>18.86</v>
      </c>
      <c r="AO83" s="21">
        <v>100</v>
      </c>
      <c r="AP83" s="21">
        <v>97.256</v>
      </c>
      <c r="AQ83" s="33">
        <v>0.1</v>
      </c>
      <c r="AR83" s="33">
        <v>0.1023</v>
      </c>
      <c r="AS83" s="13">
        <v>50</v>
      </c>
      <c r="AT83" s="13">
        <f t="shared" si="30"/>
        <v>0</v>
      </c>
      <c r="AU83" s="13">
        <f t="shared" si="31"/>
        <v>0</v>
      </c>
      <c r="AV83" s="13">
        <f t="shared" si="32"/>
        <v>1</v>
      </c>
      <c r="AW83" s="13">
        <f t="shared" si="38"/>
        <v>0</v>
      </c>
      <c r="AX83" s="7">
        <v>1</v>
      </c>
      <c r="AY83" s="7">
        <v>1</v>
      </c>
      <c r="AZ83" s="31" t="e">
        <f t="shared" si="39"/>
        <v>#NUM!</v>
      </c>
      <c r="BA83" s="15">
        <f t="shared" si="40"/>
        <v>0.99704771950781257</v>
      </c>
      <c r="BB83" s="15">
        <f t="shared" si="41"/>
        <v>0.99704771950781257</v>
      </c>
      <c r="BC83" s="16">
        <f t="shared" si="42"/>
        <v>0</v>
      </c>
      <c r="BD83" s="16">
        <f t="shared" si="43"/>
        <v>0</v>
      </c>
      <c r="BE83" s="14" t="str">
        <f t="shared" si="44"/>
        <v>#N/A</v>
      </c>
      <c r="BF83" s="14" t="str">
        <f t="shared" si="45"/>
        <v>#N/A</v>
      </c>
      <c r="BG83" s="14">
        <f t="shared" ref="BG67:BH86" si="46">AVERAGE(BE53:BE113)</f>
        <v>0.98926119658485667</v>
      </c>
      <c r="BH83" s="14">
        <f t="shared" si="46"/>
        <v>1.0014163560879452</v>
      </c>
      <c r="BI83" s="16">
        <f t="shared" si="33"/>
        <v>0</v>
      </c>
      <c r="BJ83" s="16">
        <f t="shared" si="33"/>
        <v>0</v>
      </c>
      <c r="BK83" s="4" t="str">
        <f t="shared" si="24"/>
        <v/>
      </c>
      <c r="BL83" s="4" t="str">
        <f t="shared" si="23"/>
        <v/>
      </c>
    </row>
    <row r="84" spans="2:64" x14ac:dyDescent="0.2">
      <c r="B84" s="1">
        <v>77</v>
      </c>
      <c r="C84" s="26"/>
      <c r="D84" s="53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/>
      <c r="AD84"/>
      <c r="AE84"/>
      <c r="AF84" s="75"/>
      <c r="AG84" s="76"/>
      <c r="AH84"/>
      <c r="AI84" s="7">
        <f t="shared" si="34"/>
        <v>1900</v>
      </c>
      <c r="AJ84" s="7">
        <f t="shared" si="35"/>
        <v>0</v>
      </c>
      <c r="AK84" s="7">
        <f t="shared" si="36"/>
        <v>1</v>
      </c>
      <c r="AL84" s="21">
        <f t="shared" si="37"/>
        <v>0</v>
      </c>
      <c r="AM84" s="21">
        <v>25</v>
      </c>
      <c r="AN84" s="20">
        <v>18.86</v>
      </c>
      <c r="AO84" s="21">
        <v>100</v>
      </c>
      <c r="AP84" s="21">
        <v>97.256</v>
      </c>
      <c r="AQ84" s="33">
        <v>0.1</v>
      </c>
      <c r="AR84" s="33">
        <v>0.1023</v>
      </c>
      <c r="AS84" s="13">
        <v>50</v>
      </c>
      <c r="AT84" s="13">
        <f t="shared" si="30"/>
        <v>0</v>
      </c>
      <c r="AU84" s="13">
        <f t="shared" si="31"/>
        <v>0</v>
      </c>
      <c r="AV84" s="13">
        <f t="shared" si="32"/>
        <v>1</v>
      </c>
      <c r="AW84" s="13">
        <f t="shared" si="38"/>
        <v>0</v>
      </c>
      <c r="AX84" s="7">
        <v>1</v>
      </c>
      <c r="AY84" s="7">
        <v>1</v>
      </c>
      <c r="AZ84" s="31" t="e">
        <f t="shared" si="39"/>
        <v>#NUM!</v>
      </c>
      <c r="BA84" s="15">
        <f t="shared" si="40"/>
        <v>0.99704771950781257</v>
      </c>
      <c r="BB84" s="15">
        <f t="shared" si="41"/>
        <v>0.99704771950781257</v>
      </c>
      <c r="BC84" s="16">
        <f t="shared" si="42"/>
        <v>0</v>
      </c>
      <c r="BD84" s="16">
        <f t="shared" si="43"/>
        <v>0</v>
      </c>
      <c r="BE84" s="14" t="str">
        <f t="shared" si="44"/>
        <v>#N/A</v>
      </c>
      <c r="BF84" s="14" t="str">
        <f t="shared" si="45"/>
        <v>#N/A</v>
      </c>
      <c r="BG84" s="14">
        <f t="shared" si="46"/>
        <v>0.98926119658485667</v>
      </c>
      <c r="BH84" s="14">
        <f t="shared" si="46"/>
        <v>1.0014163560879452</v>
      </c>
      <c r="BI84" s="16">
        <f t="shared" si="33"/>
        <v>0</v>
      </c>
      <c r="BJ84" s="16">
        <f t="shared" si="33"/>
        <v>0</v>
      </c>
      <c r="BK84" s="4" t="str">
        <f t="shared" si="24"/>
        <v/>
      </c>
      <c r="BL84" s="4" t="str">
        <f t="shared" si="23"/>
        <v/>
      </c>
    </row>
    <row r="85" spans="2:64" x14ac:dyDescent="0.2">
      <c r="B85" s="1">
        <v>78</v>
      </c>
      <c r="C85" s="26"/>
      <c r="D85" s="53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/>
      <c r="AD85"/>
      <c r="AE85"/>
      <c r="AF85" s="75"/>
      <c r="AG85" s="76"/>
      <c r="AH85"/>
      <c r="AI85" s="7">
        <f t="shared" si="34"/>
        <v>1900</v>
      </c>
      <c r="AJ85" s="7">
        <f t="shared" si="35"/>
        <v>0</v>
      </c>
      <c r="AK85" s="7">
        <f t="shared" si="36"/>
        <v>1</v>
      </c>
      <c r="AL85" s="21">
        <f t="shared" si="37"/>
        <v>0</v>
      </c>
      <c r="AM85" s="21">
        <v>25</v>
      </c>
      <c r="AN85" s="20">
        <v>18.86</v>
      </c>
      <c r="AO85" s="21">
        <v>100</v>
      </c>
      <c r="AP85" s="21">
        <v>97.256</v>
      </c>
      <c r="AQ85" s="33">
        <v>0.1</v>
      </c>
      <c r="AR85" s="33">
        <v>0.1023</v>
      </c>
      <c r="AS85" s="13">
        <v>50</v>
      </c>
      <c r="AT85" s="13">
        <f t="shared" si="30"/>
        <v>0</v>
      </c>
      <c r="AU85" s="13">
        <f t="shared" si="31"/>
        <v>0</v>
      </c>
      <c r="AV85" s="13">
        <f t="shared" si="32"/>
        <v>1</v>
      </c>
      <c r="AW85" s="13">
        <f t="shared" si="38"/>
        <v>0</v>
      </c>
      <c r="AX85" s="7">
        <v>1</v>
      </c>
      <c r="AY85" s="7">
        <v>1</v>
      </c>
      <c r="AZ85" s="31" t="e">
        <f t="shared" si="39"/>
        <v>#NUM!</v>
      </c>
      <c r="BA85" s="15">
        <f t="shared" si="40"/>
        <v>0.99704771950781257</v>
      </c>
      <c r="BB85" s="15">
        <f t="shared" si="41"/>
        <v>0.99704771950781257</v>
      </c>
      <c r="BC85" s="16">
        <f t="shared" si="42"/>
        <v>0</v>
      </c>
      <c r="BD85" s="16">
        <f t="shared" si="43"/>
        <v>0</v>
      </c>
      <c r="BE85" s="14" t="str">
        <f t="shared" si="44"/>
        <v>#N/A</v>
      </c>
      <c r="BF85" s="14" t="str">
        <f t="shared" si="45"/>
        <v>#N/A</v>
      </c>
      <c r="BG85" s="14">
        <f t="shared" si="46"/>
        <v>0.98926119658485667</v>
      </c>
      <c r="BH85" s="14">
        <f t="shared" si="46"/>
        <v>1.0014163560879452</v>
      </c>
      <c r="BI85" s="16">
        <f t="shared" si="33"/>
        <v>0</v>
      </c>
      <c r="BJ85" s="16">
        <f t="shared" si="33"/>
        <v>0</v>
      </c>
      <c r="BK85" s="4" t="str">
        <f t="shared" si="24"/>
        <v/>
      </c>
      <c r="BL85" s="4" t="str">
        <f t="shared" ref="BL85:BL148" si="47">IF(AND(AY85=1,AT85=1),BJ85,"")</f>
        <v/>
      </c>
    </row>
    <row r="86" spans="2:64" x14ac:dyDescent="0.2">
      <c r="B86" s="1">
        <v>79</v>
      </c>
      <c r="C86" s="26"/>
      <c r="D86" s="53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/>
      <c r="AD86"/>
      <c r="AE86"/>
      <c r="AF86" s="75"/>
      <c r="AG86" s="76"/>
      <c r="AH86"/>
      <c r="AI86" s="7">
        <f t="shared" si="34"/>
        <v>1900</v>
      </c>
      <c r="AJ86" s="7">
        <f t="shared" si="35"/>
        <v>0</v>
      </c>
      <c r="AK86" s="7">
        <f t="shared" si="36"/>
        <v>1</v>
      </c>
      <c r="AL86" s="21">
        <f t="shared" si="37"/>
        <v>0</v>
      </c>
      <c r="AM86" s="21">
        <v>25</v>
      </c>
      <c r="AN86" s="20">
        <v>18.86</v>
      </c>
      <c r="AO86" s="21">
        <v>100</v>
      </c>
      <c r="AP86" s="21">
        <v>97.256</v>
      </c>
      <c r="AQ86" s="33">
        <v>0.1</v>
      </c>
      <c r="AR86" s="33">
        <v>0.1023</v>
      </c>
      <c r="AS86" s="13">
        <v>50</v>
      </c>
      <c r="AT86" s="13">
        <f t="shared" si="30"/>
        <v>0</v>
      </c>
      <c r="AU86" s="13">
        <f t="shared" si="31"/>
        <v>0</v>
      </c>
      <c r="AV86" s="13">
        <f t="shared" si="32"/>
        <v>1</v>
      </c>
      <c r="AW86" s="13">
        <f t="shared" si="38"/>
        <v>0</v>
      </c>
      <c r="AX86" s="7">
        <v>1</v>
      </c>
      <c r="AY86" s="7">
        <v>1</v>
      </c>
      <c r="AZ86" s="31" t="e">
        <f t="shared" si="39"/>
        <v>#NUM!</v>
      </c>
      <c r="BA86" s="15">
        <f t="shared" si="40"/>
        <v>0.99704771950781257</v>
      </c>
      <c r="BB86" s="15">
        <f t="shared" si="41"/>
        <v>0.99704771950781257</v>
      </c>
      <c r="BC86" s="16">
        <f t="shared" si="42"/>
        <v>0</v>
      </c>
      <c r="BD86" s="16">
        <f t="shared" si="43"/>
        <v>0</v>
      </c>
      <c r="BE86" s="14" t="str">
        <f t="shared" si="44"/>
        <v>#N/A</v>
      </c>
      <c r="BF86" s="14" t="str">
        <f t="shared" si="45"/>
        <v>#N/A</v>
      </c>
      <c r="BG86" s="14">
        <f t="shared" si="46"/>
        <v>0.98926119658485667</v>
      </c>
      <c r="BH86" s="14">
        <f t="shared" si="46"/>
        <v>1.0014163560879452</v>
      </c>
      <c r="BI86" s="16">
        <f t="shared" si="33"/>
        <v>0</v>
      </c>
      <c r="BJ86" s="16">
        <f t="shared" si="33"/>
        <v>0</v>
      </c>
      <c r="BK86" s="4" t="str">
        <f t="shared" ref="BK86:BK149" si="48">IF(AND(AX86=1,AT86=1),BI86,"")</f>
        <v/>
      </c>
      <c r="BL86" s="4" t="str">
        <f t="shared" si="47"/>
        <v/>
      </c>
    </row>
    <row r="87" spans="2:64" x14ac:dyDescent="0.2">
      <c r="B87" s="1">
        <v>80</v>
      </c>
      <c r="C87" s="26"/>
      <c r="D87" s="53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/>
      <c r="AD87"/>
      <c r="AE87"/>
      <c r="AF87" s="75"/>
      <c r="AG87" s="76"/>
      <c r="AH87"/>
      <c r="AI87" s="7">
        <f t="shared" si="34"/>
        <v>1900</v>
      </c>
      <c r="AJ87" s="7">
        <f t="shared" si="35"/>
        <v>0</v>
      </c>
      <c r="AK87" s="7">
        <f t="shared" si="36"/>
        <v>1</v>
      </c>
      <c r="AL87" s="21">
        <f t="shared" si="37"/>
        <v>0</v>
      </c>
      <c r="AM87" s="21">
        <v>25</v>
      </c>
      <c r="AN87" s="20">
        <v>18.86</v>
      </c>
      <c r="AO87" s="21">
        <v>100</v>
      </c>
      <c r="AP87" s="21">
        <v>97.256</v>
      </c>
      <c r="AQ87" s="33">
        <v>0.1</v>
      </c>
      <c r="AR87" s="33">
        <v>0.1023</v>
      </c>
      <c r="AS87" s="13">
        <v>50</v>
      </c>
      <c r="AT87" s="13">
        <f t="shared" si="30"/>
        <v>0</v>
      </c>
      <c r="AU87" s="13">
        <f t="shared" si="31"/>
        <v>0</v>
      </c>
      <c r="AV87" s="13">
        <f t="shared" si="32"/>
        <v>1</v>
      </c>
      <c r="AW87" s="13">
        <f t="shared" si="38"/>
        <v>0</v>
      </c>
      <c r="AX87" s="7">
        <v>1</v>
      </c>
      <c r="AY87" s="7">
        <v>1</v>
      </c>
      <c r="AZ87" s="31" t="e">
        <f t="shared" si="39"/>
        <v>#NUM!</v>
      </c>
      <c r="BA87" s="15">
        <f t="shared" si="40"/>
        <v>0.99704771950781257</v>
      </c>
      <c r="BB87" s="15">
        <f t="shared" si="41"/>
        <v>0.99704771950781257</v>
      </c>
      <c r="BC87" s="16">
        <f t="shared" si="42"/>
        <v>0</v>
      </c>
      <c r="BD87" s="16">
        <f t="shared" si="43"/>
        <v>0</v>
      </c>
      <c r="BE87" s="14" t="str">
        <f t="shared" si="44"/>
        <v>#N/A</v>
      </c>
      <c r="BF87" s="14" t="str">
        <f t="shared" si="45"/>
        <v>#N/A</v>
      </c>
      <c r="BG87" s="14">
        <f t="shared" ref="BG87:BH113" si="49">AVERAGE(BE57:BE117)</f>
        <v>0.98926119658485667</v>
      </c>
      <c r="BH87" s="14">
        <f t="shared" si="49"/>
        <v>1.0014163560879452</v>
      </c>
      <c r="BI87" s="16">
        <f t="shared" si="33"/>
        <v>0</v>
      </c>
      <c r="BJ87" s="16">
        <f t="shared" si="33"/>
        <v>0</v>
      </c>
      <c r="BK87" s="4" t="str">
        <f t="shared" si="48"/>
        <v/>
      </c>
      <c r="BL87" s="4" t="str">
        <f t="shared" si="47"/>
        <v/>
      </c>
    </row>
    <row r="88" spans="2:64" x14ac:dyDescent="0.2">
      <c r="B88" s="1">
        <v>81</v>
      </c>
      <c r="C88" s="26"/>
      <c r="D88" s="53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/>
      <c r="AD88"/>
      <c r="AE88"/>
      <c r="AF88" s="75"/>
      <c r="AG88" s="76"/>
      <c r="AH88"/>
      <c r="AI88" s="7">
        <f t="shared" si="34"/>
        <v>1900</v>
      </c>
      <c r="AJ88" s="7">
        <f t="shared" si="35"/>
        <v>0</v>
      </c>
      <c r="AK88" s="7">
        <f t="shared" si="36"/>
        <v>1</v>
      </c>
      <c r="AL88" s="21">
        <f t="shared" si="37"/>
        <v>0</v>
      </c>
      <c r="AM88" s="21">
        <v>25</v>
      </c>
      <c r="AN88" s="20">
        <v>18.86</v>
      </c>
      <c r="AO88" s="21">
        <v>100</v>
      </c>
      <c r="AP88" s="21">
        <v>97.256</v>
      </c>
      <c r="AQ88" s="33">
        <v>0.1</v>
      </c>
      <c r="AR88" s="33">
        <v>0.1023</v>
      </c>
      <c r="AS88" s="13">
        <v>50</v>
      </c>
      <c r="AT88" s="13">
        <f t="shared" si="30"/>
        <v>0</v>
      </c>
      <c r="AU88" s="13">
        <f t="shared" si="31"/>
        <v>0</v>
      </c>
      <c r="AV88" s="13">
        <f t="shared" si="32"/>
        <v>1</v>
      </c>
      <c r="AW88" s="13">
        <f t="shared" si="38"/>
        <v>0</v>
      </c>
      <c r="AX88" s="7">
        <v>1</v>
      </c>
      <c r="AY88" s="7">
        <v>1</v>
      </c>
      <c r="AZ88" s="31" t="e">
        <f t="shared" si="39"/>
        <v>#NUM!</v>
      </c>
      <c r="BA88" s="15">
        <f t="shared" si="40"/>
        <v>0.99704771950781257</v>
      </c>
      <c r="BB88" s="15">
        <f t="shared" si="41"/>
        <v>0.99704771950781257</v>
      </c>
      <c r="BC88" s="16">
        <f t="shared" si="42"/>
        <v>0</v>
      </c>
      <c r="BD88" s="16">
        <f t="shared" si="43"/>
        <v>0</v>
      </c>
      <c r="BE88" s="14" t="str">
        <f t="shared" si="44"/>
        <v>#N/A</v>
      </c>
      <c r="BF88" s="14" t="str">
        <f t="shared" si="45"/>
        <v>#N/A</v>
      </c>
      <c r="BG88" s="14">
        <f t="shared" si="49"/>
        <v>0.98926119658485667</v>
      </c>
      <c r="BH88" s="14">
        <f t="shared" si="49"/>
        <v>1.0014163560879452</v>
      </c>
      <c r="BI88" s="16">
        <f t="shared" si="33"/>
        <v>0</v>
      </c>
      <c r="BJ88" s="16">
        <f t="shared" si="33"/>
        <v>0</v>
      </c>
      <c r="BK88" s="4" t="str">
        <f t="shared" si="48"/>
        <v/>
      </c>
      <c r="BL88" s="4" t="str">
        <f t="shared" si="47"/>
        <v/>
      </c>
    </row>
    <row r="89" spans="2:64" x14ac:dyDescent="0.2">
      <c r="B89" s="1">
        <v>82</v>
      </c>
      <c r="C89" s="26"/>
      <c r="D89" s="53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/>
      <c r="AD89"/>
      <c r="AE89"/>
      <c r="AF89" s="75"/>
      <c r="AG89" s="76"/>
      <c r="AH89"/>
      <c r="AI89" s="7">
        <f t="shared" si="34"/>
        <v>1900</v>
      </c>
      <c r="AJ89" s="7">
        <f t="shared" si="35"/>
        <v>0</v>
      </c>
      <c r="AK89" s="7">
        <f t="shared" si="36"/>
        <v>1</v>
      </c>
      <c r="AL89" s="21">
        <f t="shared" si="37"/>
        <v>0</v>
      </c>
      <c r="AM89" s="21">
        <v>25</v>
      </c>
      <c r="AN89" s="20">
        <v>18.86</v>
      </c>
      <c r="AO89" s="21">
        <v>100</v>
      </c>
      <c r="AP89" s="21">
        <v>97.256</v>
      </c>
      <c r="AQ89" s="33">
        <v>0.1</v>
      </c>
      <c r="AR89" s="33">
        <v>0.1023</v>
      </c>
      <c r="AS89" s="13">
        <v>50</v>
      </c>
      <c r="AT89" s="13">
        <f t="shared" si="30"/>
        <v>0</v>
      </c>
      <c r="AU89" s="13">
        <f t="shared" si="31"/>
        <v>0</v>
      </c>
      <c r="AV89" s="13">
        <f t="shared" si="32"/>
        <v>1</v>
      </c>
      <c r="AW89" s="13">
        <f t="shared" si="38"/>
        <v>0</v>
      </c>
      <c r="AX89" s="7">
        <v>1</v>
      </c>
      <c r="AY89" s="7">
        <v>1</v>
      </c>
      <c r="AZ89" s="31" t="e">
        <f t="shared" si="39"/>
        <v>#NUM!</v>
      </c>
      <c r="BA89" s="15">
        <f t="shared" si="40"/>
        <v>0.99704771950781257</v>
      </c>
      <c r="BB89" s="15">
        <f t="shared" si="41"/>
        <v>0.99704771950781257</v>
      </c>
      <c r="BC89" s="16">
        <f t="shared" si="42"/>
        <v>0</v>
      </c>
      <c r="BD89" s="16">
        <f t="shared" si="43"/>
        <v>0</v>
      </c>
      <c r="BE89" s="14" t="str">
        <f t="shared" si="44"/>
        <v>#N/A</v>
      </c>
      <c r="BF89" s="14" t="str">
        <f t="shared" si="45"/>
        <v>#N/A</v>
      </c>
      <c r="BG89" s="14">
        <f t="shared" si="49"/>
        <v>0.98926119658485667</v>
      </c>
      <c r="BH89" s="14">
        <f t="shared" si="49"/>
        <v>1.0014163560879452</v>
      </c>
      <c r="BI89" s="16">
        <f t="shared" si="33"/>
        <v>0</v>
      </c>
      <c r="BJ89" s="16">
        <f t="shared" si="33"/>
        <v>0</v>
      </c>
      <c r="BK89" s="4" t="str">
        <f t="shared" si="48"/>
        <v/>
      </c>
      <c r="BL89" s="4" t="str">
        <f t="shared" si="47"/>
        <v/>
      </c>
    </row>
    <row r="90" spans="2:64" x14ac:dyDescent="0.2">
      <c r="B90" s="1">
        <v>83</v>
      </c>
      <c r="C90" s="26"/>
      <c r="D90" s="53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/>
      <c r="AD90"/>
      <c r="AE90"/>
      <c r="AF90" s="75"/>
      <c r="AG90" s="76"/>
      <c r="AH90"/>
      <c r="AI90" s="7">
        <f t="shared" si="34"/>
        <v>1900</v>
      </c>
      <c r="AJ90" s="7">
        <f t="shared" si="35"/>
        <v>0</v>
      </c>
      <c r="AK90" s="7">
        <f t="shared" si="36"/>
        <v>1</v>
      </c>
      <c r="AL90" s="21">
        <f t="shared" si="37"/>
        <v>0</v>
      </c>
      <c r="AM90" s="21">
        <v>25</v>
      </c>
      <c r="AN90" s="20">
        <v>18.86</v>
      </c>
      <c r="AO90" s="21">
        <v>100</v>
      </c>
      <c r="AP90" s="21">
        <v>97.256</v>
      </c>
      <c r="AQ90" s="33">
        <v>0.1</v>
      </c>
      <c r="AR90" s="33">
        <v>0.1023</v>
      </c>
      <c r="AS90" s="13">
        <v>50</v>
      </c>
      <c r="AT90" s="13">
        <f t="shared" si="30"/>
        <v>0</v>
      </c>
      <c r="AU90" s="13">
        <f t="shared" si="31"/>
        <v>0</v>
      </c>
      <c r="AV90" s="13">
        <f t="shared" si="32"/>
        <v>1</v>
      </c>
      <c r="AW90" s="13">
        <f t="shared" si="38"/>
        <v>0</v>
      </c>
      <c r="AX90" s="7">
        <v>1</v>
      </c>
      <c r="AY90" s="7">
        <v>1</v>
      </c>
      <c r="AZ90" s="31" t="e">
        <f t="shared" si="39"/>
        <v>#NUM!</v>
      </c>
      <c r="BA90" s="15">
        <f t="shared" si="40"/>
        <v>0.99704771950781257</v>
      </c>
      <c r="BB90" s="15">
        <f t="shared" si="41"/>
        <v>0.99704771950781257</v>
      </c>
      <c r="BC90" s="16">
        <f t="shared" si="42"/>
        <v>0</v>
      </c>
      <c r="BD90" s="16">
        <f t="shared" si="43"/>
        <v>0</v>
      </c>
      <c r="BE90" s="14" t="str">
        <f t="shared" si="44"/>
        <v>#N/A</v>
      </c>
      <c r="BF90" s="14" t="str">
        <f t="shared" si="45"/>
        <v>#N/A</v>
      </c>
      <c r="BG90" s="14">
        <f t="shared" si="49"/>
        <v>0.98926119658485667</v>
      </c>
      <c r="BH90" s="14">
        <f t="shared" si="49"/>
        <v>1.0014163560879452</v>
      </c>
      <c r="BI90" s="16">
        <f t="shared" si="33"/>
        <v>0</v>
      </c>
      <c r="BJ90" s="16">
        <f t="shared" si="33"/>
        <v>0</v>
      </c>
      <c r="BK90" s="4" t="str">
        <f t="shared" si="48"/>
        <v/>
      </c>
      <c r="BL90" s="4" t="str">
        <f t="shared" si="47"/>
        <v/>
      </c>
    </row>
    <row r="91" spans="2:64" x14ac:dyDescent="0.2">
      <c r="B91" s="1">
        <v>84</v>
      </c>
      <c r="C91" s="26"/>
      <c r="D91" s="53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/>
      <c r="AD91"/>
      <c r="AE91"/>
      <c r="AF91" s="75"/>
      <c r="AG91" s="76"/>
      <c r="AH91"/>
      <c r="AI91" s="7">
        <f t="shared" si="34"/>
        <v>1900</v>
      </c>
      <c r="AJ91" s="7">
        <f t="shared" si="35"/>
        <v>0</v>
      </c>
      <c r="AK91" s="7">
        <f t="shared" si="36"/>
        <v>1</v>
      </c>
      <c r="AL91" s="21">
        <f t="shared" si="37"/>
        <v>0</v>
      </c>
      <c r="AM91" s="21">
        <v>25</v>
      </c>
      <c r="AN91" s="20">
        <v>18.86</v>
      </c>
      <c r="AO91" s="21">
        <v>100</v>
      </c>
      <c r="AP91" s="21">
        <v>97.256</v>
      </c>
      <c r="AQ91" s="33">
        <v>0.1</v>
      </c>
      <c r="AR91" s="33">
        <v>0.1023</v>
      </c>
      <c r="AS91" s="13">
        <v>50</v>
      </c>
      <c r="AT91" s="13">
        <f t="shared" si="30"/>
        <v>0</v>
      </c>
      <c r="AU91" s="13">
        <f t="shared" si="31"/>
        <v>0</v>
      </c>
      <c r="AV91" s="13">
        <f t="shared" si="32"/>
        <v>1</v>
      </c>
      <c r="AW91" s="13">
        <f t="shared" si="38"/>
        <v>0</v>
      </c>
      <c r="AX91" s="7">
        <v>1</v>
      </c>
      <c r="AY91" s="7">
        <v>1</v>
      </c>
      <c r="AZ91" s="31" t="e">
        <f t="shared" si="39"/>
        <v>#NUM!</v>
      </c>
      <c r="BA91" s="15">
        <f t="shared" si="40"/>
        <v>0.99704771950781257</v>
      </c>
      <c r="BB91" s="15">
        <f t="shared" si="41"/>
        <v>0.99704771950781257</v>
      </c>
      <c r="BC91" s="16">
        <f t="shared" si="42"/>
        <v>0</v>
      </c>
      <c r="BD91" s="16">
        <f t="shared" si="43"/>
        <v>0</v>
      </c>
      <c r="BE91" s="14" t="str">
        <f t="shared" si="44"/>
        <v>#N/A</v>
      </c>
      <c r="BF91" s="14" t="str">
        <f t="shared" si="45"/>
        <v>#N/A</v>
      </c>
      <c r="BG91" s="14">
        <f t="shared" si="49"/>
        <v>0.98926119658485667</v>
      </c>
      <c r="BH91" s="14">
        <f t="shared" si="49"/>
        <v>1.0014163560879452</v>
      </c>
      <c r="BI91" s="16">
        <f t="shared" si="33"/>
        <v>0</v>
      </c>
      <c r="BJ91" s="16">
        <f t="shared" si="33"/>
        <v>0</v>
      </c>
      <c r="BK91" s="4" t="str">
        <f t="shared" si="48"/>
        <v/>
      </c>
      <c r="BL91" s="4" t="str">
        <f t="shared" si="47"/>
        <v/>
      </c>
    </row>
    <row r="92" spans="2:64" x14ac:dyDescent="0.2">
      <c r="B92" s="1">
        <v>85</v>
      </c>
      <c r="C92" s="26"/>
      <c r="D92" s="53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/>
      <c r="AD92"/>
      <c r="AE92"/>
      <c r="AF92" s="75"/>
      <c r="AG92" s="76"/>
      <c r="AH92"/>
      <c r="AI92" s="7">
        <f t="shared" si="34"/>
        <v>1900</v>
      </c>
      <c r="AJ92" s="7">
        <f t="shared" si="35"/>
        <v>0</v>
      </c>
      <c r="AK92" s="7">
        <f t="shared" si="36"/>
        <v>1</v>
      </c>
      <c r="AL92" s="21">
        <f t="shared" si="37"/>
        <v>0</v>
      </c>
      <c r="AM92" s="21">
        <v>25</v>
      </c>
      <c r="AN92" s="20">
        <v>18.86</v>
      </c>
      <c r="AO92" s="21">
        <v>100</v>
      </c>
      <c r="AP92" s="21">
        <v>97.256</v>
      </c>
      <c r="AQ92" s="33">
        <v>0.1</v>
      </c>
      <c r="AR92" s="33">
        <v>0.1023</v>
      </c>
      <c r="AS92" s="13">
        <v>50</v>
      </c>
      <c r="AT92" s="13">
        <f t="shared" si="30"/>
        <v>0</v>
      </c>
      <c r="AU92" s="13">
        <f t="shared" si="31"/>
        <v>0</v>
      </c>
      <c r="AV92" s="13">
        <f t="shared" si="32"/>
        <v>1</v>
      </c>
      <c r="AW92" s="13">
        <f t="shared" si="38"/>
        <v>0</v>
      </c>
      <c r="AX92" s="7">
        <v>1</v>
      </c>
      <c r="AY92" s="7">
        <v>1</v>
      </c>
      <c r="AZ92" s="31" t="e">
        <f t="shared" si="39"/>
        <v>#NUM!</v>
      </c>
      <c r="BA92" s="15">
        <f t="shared" si="40"/>
        <v>0.99704771950781257</v>
      </c>
      <c r="BB92" s="15">
        <f t="shared" si="41"/>
        <v>0.99704771950781257</v>
      </c>
      <c r="BC92" s="16">
        <f t="shared" si="42"/>
        <v>0</v>
      </c>
      <c r="BD92" s="16">
        <f t="shared" si="43"/>
        <v>0</v>
      </c>
      <c r="BE92" s="14" t="str">
        <f t="shared" si="44"/>
        <v>#N/A</v>
      </c>
      <c r="BF92" s="14" t="str">
        <f t="shared" si="45"/>
        <v>#N/A</v>
      </c>
      <c r="BG92" s="14">
        <f t="shared" si="49"/>
        <v>0.98926119658485667</v>
      </c>
      <c r="BH92" s="14">
        <f t="shared" si="49"/>
        <v>1.0014163560879452</v>
      </c>
      <c r="BI92" s="16">
        <f t="shared" si="33"/>
        <v>0</v>
      </c>
      <c r="BJ92" s="16">
        <f t="shared" si="33"/>
        <v>0</v>
      </c>
      <c r="BK92" s="4" t="str">
        <f t="shared" si="48"/>
        <v/>
      </c>
      <c r="BL92" s="4" t="str">
        <f t="shared" si="47"/>
        <v/>
      </c>
    </row>
    <row r="93" spans="2:64" x14ac:dyDescent="0.2">
      <c r="B93" s="1">
        <v>86</v>
      </c>
      <c r="C93" s="26"/>
      <c r="D93" s="53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/>
      <c r="AD93"/>
      <c r="AE93"/>
      <c r="AF93" s="75"/>
      <c r="AG93" s="76"/>
      <c r="AH93"/>
      <c r="AI93" s="7">
        <f t="shared" si="34"/>
        <v>1900</v>
      </c>
      <c r="AJ93" s="7">
        <f t="shared" si="35"/>
        <v>0</v>
      </c>
      <c r="AK93" s="7">
        <f t="shared" si="36"/>
        <v>1</v>
      </c>
      <c r="AL93" s="21">
        <f t="shared" si="37"/>
        <v>0</v>
      </c>
      <c r="AM93" s="21">
        <v>25</v>
      </c>
      <c r="AN93" s="20">
        <v>18.86</v>
      </c>
      <c r="AO93" s="21">
        <v>100</v>
      </c>
      <c r="AP93" s="21">
        <v>97.256</v>
      </c>
      <c r="AQ93" s="33">
        <v>0.1</v>
      </c>
      <c r="AR93" s="33">
        <v>0.1023</v>
      </c>
      <c r="AS93" s="13">
        <v>50</v>
      </c>
      <c r="AT93" s="13">
        <f t="shared" si="30"/>
        <v>0</v>
      </c>
      <c r="AU93" s="13">
        <f t="shared" si="31"/>
        <v>0</v>
      </c>
      <c r="AV93" s="13">
        <f t="shared" si="32"/>
        <v>1</v>
      </c>
      <c r="AW93" s="13">
        <f t="shared" si="38"/>
        <v>0</v>
      </c>
      <c r="AX93" s="7">
        <v>1</v>
      </c>
      <c r="AY93" s="7">
        <v>1</v>
      </c>
      <c r="AZ93" s="31" t="e">
        <f t="shared" si="39"/>
        <v>#NUM!</v>
      </c>
      <c r="BA93" s="15">
        <f t="shared" si="40"/>
        <v>0.99704771950781257</v>
      </c>
      <c r="BB93" s="15">
        <f t="shared" si="41"/>
        <v>0.99704771950781257</v>
      </c>
      <c r="BC93" s="16">
        <f t="shared" si="42"/>
        <v>0</v>
      </c>
      <c r="BD93" s="16">
        <f t="shared" si="43"/>
        <v>0</v>
      </c>
      <c r="BE93" s="14" t="str">
        <f t="shared" si="44"/>
        <v>#N/A</v>
      </c>
      <c r="BF93" s="14" t="str">
        <f t="shared" si="45"/>
        <v>#N/A</v>
      </c>
      <c r="BG93" s="14">
        <f t="shared" si="49"/>
        <v>0.98926119658485667</v>
      </c>
      <c r="BH93" s="14">
        <f t="shared" si="49"/>
        <v>1.0014163560879452</v>
      </c>
      <c r="BI93" s="16">
        <f t="shared" si="33"/>
        <v>0</v>
      </c>
      <c r="BJ93" s="16">
        <f t="shared" si="33"/>
        <v>0</v>
      </c>
      <c r="BK93" s="4" t="str">
        <f t="shared" si="48"/>
        <v/>
      </c>
      <c r="BL93" s="4" t="str">
        <f t="shared" si="47"/>
        <v/>
      </c>
    </row>
    <row r="94" spans="2:64" x14ac:dyDescent="0.2">
      <c r="B94" s="1">
        <v>87</v>
      </c>
      <c r="C94" s="26"/>
      <c r="D94" s="53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/>
      <c r="AD94"/>
      <c r="AE94"/>
      <c r="AF94" s="75"/>
      <c r="AG94" s="76"/>
      <c r="AH94"/>
      <c r="AI94" s="7">
        <f t="shared" si="34"/>
        <v>1900</v>
      </c>
      <c r="AJ94" s="7">
        <f t="shared" si="35"/>
        <v>0</v>
      </c>
      <c r="AK94" s="7">
        <f t="shared" si="36"/>
        <v>1</v>
      </c>
      <c r="AL94" s="21">
        <f t="shared" si="37"/>
        <v>0</v>
      </c>
      <c r="AM94" s="21">
        <v>25</v>
      </c>
      <c r="AN94" s="20">
        <v>18.86</v>
      </c>
      <c r="AO94" s="21">
        <v>100</v>
      </c>
      <c r="AP94" s="21">
        <v>97.256</v>
      </c>
      <c r="AQ94" s="33">
        <v>0.1</v>
      </c>
      <c r="AR94" s="33">
        <v>0.1023</v>
      </c>
      <c r="AS94" s="13">
        <v>50</v>
      </c>
      <c r="AT94" s="13">
        <f t="shared" si="30"/>
        <v>0</v>
      </c>
      <c r="AU94" s="13">
        <f t="shared" si="31"/>
        <v>0</v>
      </c>
      <c r="AV94" s="13">
        <f t="shared" si="32"/>
        <v>1</v>
      </c>
      <c r="AW94" s="13">
        <f t="shared" si="38"/>
        <v>0</v>
      </c>
      <c r="AX94" s="7">
        <v>1</v>
      </c>
      <c r="AY94" s="7">
        <v>1</v>
      </c>
      <c r="AZ94" s="31" t="e">
        <f t="shared" si="39"/>
        <v>#NUM!</v>
      </c>
      <c r="BA94" s="15">
        <f t="shared" si="40"/>
        <v>0.99704771950781257</v>
      </c>
      <c r="BB94" s="15">
        <f t="shared" si="41"/>
        <v>0.99704771950781257</v>
      </c>
      <c r="BC94" s="16">
        <f t="shared" si="42"/>
        <v>0</v>
      </c>
      <c r="BD94" s="16">
        <f t="shared" si="43"/>
        <v>0</v>
      </c>
      <c r="BE94" s="14" t="str">
        <f t="shared" si="44"/>
        <v>#N/A</v>
      </c>
      <c r="BF94" s="14" t="str">
        <f t="shared" si="45"/>
        <v>#N/A</v>
      </c>
      <c r="BG94" s="14">
        <f t="shared" si="49"/>
        <v>0.98926119658485667</v>
      </c>
      <c r="BH94" s="14">
        <f t="shared" si="49"/>
        <v>1.0014163560879452</v>
      </c>
      <c r="BI94" s="16">
        <f t="shared" si="33"/>
        <v>0</v>
      </c>
      <c r="BJ94" s="16">
        <f t="shared" si="33"/>
        <v>0</v>
      </c>
      <c r="BK94" s="4" t="str">
        <f t="shared" si="48"/>
        <v/>
      </c>
      <c r="BL94" s="4" t="str">
        <f t="shared" si="47"/>
        <v/>
      </c>
    </row>
    <row r="95" spans="2:64" x14ac:dyDescent="0.2">
      <c r="B95" s="1">
        <v>88</v>
      </c>
      <c r="C95" s="26"/>
      <c r="D95" s="53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/>
      <c r="AD95"/>
      <c r="AE95"/>
      <c r="AF95" s="75"/>
      <c r="AG95" s="76"/>
      <c r="AH95"/>
      <c r="AI95" s="7">
        <f t="shared" si="34"/>
        <v>1900</v>
      </c>
      <c r="AJ95" s="7">
        <f t="shared" si="35"/>
        <v>0</v>
      </c>
      <c r="AK95" s="7">
        <f t="shared" si="36"/>
        <v>1</v>
      </c>
      <c r="AL95" s="21">
        <f t="shared" si="37"/>
        <v>0</v>
      </c>
      <c r="AM95" s="21">
        <v>25</v>
      </c>
      <c r="AN95" s="20">
        <v>18.86</v>
      </c>
      <c r="AO95" s="21">
        <v>100</v>
      </c>
      <c r="AP95" s="21">
        <v>97.256</v>
      </c>
      <c r="AQ95" s="33">
        <v>0.1</v>
      </c>
      <c r="AR95" s="33">
        <v>0.1023</v>
      </c>
      <c r="AS95" s="13">
        <v>50</v>
      </c>
      <c r="AT95" s="13">
        <f t="shared" si="30"/>
        <v>0</v>
      </c>
      <c r="AU95" s="13">
        <f t="shared" si="31"/>
        <v>0</v>
      </c>
      <c r="AV95" s="13">
        <f t="shared" si="32"/>
        <v>1</v>
      </c>
      <c r="AW95" s="13">
        <f t="shared" si="38"/>
        <v>0</v>
      </c>
      <c r="AX95" s="7">
        <v>1</v>
      </c>
      <c r="AY95" s="7">
        <v>1</v>
      </c>
      <c r="AZ95" s="31" t="e">
        <f t="shared" si="39"/>
        <v>#NUM!</v>
      </c>
      <c r="BA95" s="15">
        <f t="shared" si="40"/>
        <v>0.99704771950781257</v>
      </c>
      <c r="BB95" s="15">
        <f t="shared" si="41"/>
        <v>0.99704771950781257</v>
      </c>
      <c r="BC95" s="16">
        <f t="shared" si="42"/>
        <v>0</v>
      </c>
      <c r="BD95" s="16">
        <f t="shared" si="43"/>
        <v>0</v>
      </c>
      <c r="BE95" s="14" t="str">
        <f t="shared" si="44"/>
        <v>#N/A</v>
      </c>
      <c r="BF95" s="14" t="str">
        <f t="shared" si="45"/>
        <v>#N/A</v>
      </c>
      <c r="BG95" s="14">
        <f t="shared" si="49"/>
        <v>0.98926119658485667</v>
      </c>
      <c r="BH95" s="14">
        <f t="shared" si="49"/>
        <v>1.0014163560879452</v>
      </c>
      <c r="BI95" s="16">
        <f t="shared" si="33"/>
        <v>0</v>
      </c>
      <c r="BJ95" s="16">
        <f t="shared" si="33"/>
        <v>0</v>
      </c>
      <c r="BK95" s="4" t="str">
        <f t="shared" si="48"/>
        <v/>
      </c>
      <c r="BL95" s="4" t="str">
        <f t="shared" si="47"/>
        <v/>
      </c>
    </row>
    <row r="96" spans="2:64" x14ac:dyDescent="0.2">
      <c r="B96" s="1">
        <v>89</v>
      </c>
      <c r="C96" s="26"/>
      <c r="D96" s="53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/>
      <c r="AD96"/>
      <c r="AE96"/>
      <c r="AF96" s="75"/>
      <c r="AG96" s="76"/>
      <c r="AH96"/>
      <c r="AI96" s="7">
        <f t="shared" si="34"/>
        <v>1900</v>
      </c>
      <c r="AJ96" s="7">
        <f t="shared" si="35"/>
        <v>0</v>
      </c>
      <c r="AK96" s="7">
        <f t="shared" si="36"/>
        <v>1</v>
      </c>
      <c r="AL96" s="21">
        <f t="shared" si="37"/>
        <v>0</v>
      </c>
      <c r="AM96" s="21">
        <v>25</v>
      </c>
      <c r="AN96" s="20">
        <v>18.86</v>
      </c>
      <c r="AO96" s="21">
        <v>100</v>
      </c>
      <c r="AP96" s="21">
        <v>97.256</v>
      </c>
      <c r="AQ96" s="33">
        <v>0.1</v>
      </c>
      <c r="AR96" s="33">
        <v>0.1023</v>
      </c>
      <c r="AS96" s="13">
        <v>50</v>
      </c>
      <c r="AT96" s="13">
        <f t="shared" si="30"/>
        <v>0</v>
      </c>
      <c r="AU96" s="13">
        <f t="shared" si="31"/>
        <v>0</v>
      </c>
      <c r="AV96" s="13">
        <f t="shared" si="32"/>
        <v>1</v>
      </c>
      <c r="AW96" s="13">
        <f t="shared" si="38"/>
        <v>0</v>
      </c>
      <c r="AX96" s="7">
        <v>1</v>
      </c>
      <c r="AY96" s="7">
        <v>1</v>
      </c>
      <c r="AZ96" s="31" t="e">
        <f t="shared" si="39"/>
        <v>#NUM!</v>
      </c>
      <c r="BA96" s="15">
        <f t="shared" si="40"/>
        <v>0.99704771950781257</v>
      </c>
      <c r="BB96" s="15">
        <f t="shared" si="41"/>
        <v>0.99704771950781257</v>
      </c>
      <c r="BC96" s="16">
        <f t="shared" si="42"/>
        <v>0</v>
      </c>
      <c r="BD96" s="16">
        <f t="shared" si="43"/>
        <v>0</v>
      </c>
      <c r="BE96" s="14" t="str">
        <f t="shared" si="44"/>
        <v>#N/A</v>
      </c>
      <c r="BF96" s="14" t="str">
        <f t="shared" si="45"/>
        <v>#N/A</v>
      </c>
      <c r="BG96" s="14">
        <f t="shared" si="49"/>
        <v>0.98926119658485667</v>
      </c>
      <c r="BH96" s="14">
        <f t="shared" si="49"/>
        <v>1.0014163560879452</v>
      </c>
      <c r="BI96" s="16">
        <f t="shared" si="33"/>
        <v>0</v>
      </c>
      <c r="BJ96" s="16">
        <f t="shared" si="33"/>
        <v>0</v>
      </c>
      <c r="BK96" s="4" t="str">
        <f t="shared" si="48"/>
        <v/>
      </c>
      <c r="BL96" s="4" t="str">
        <f t="shared" si="47"/>
        <v/>
      </c>
    </row>
    <row r="97" spans="2:64" x14ac:dyDescent="0.2">
      <c r="B97" s="1">
        <v>90</v>
      </c>
      <c r="C97" s="26"/>
      <c r="D97" s="53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/>
      <c r="AD97"/>
      <c r="AE97"/>
      <c r="AF97" s="75"/>
      <c r="AG97" s="76"/>
      <c r="AH97"/>
      <c r="AI97" s="7">
        <f t="shared" si="34"/>
        <v>1900</v>
      </c>
      <c r="AJ97" s="7">
        <f t="shared" si="35"/>
        <v>0</v>
      </c>
      <c r="AK97" s="7">
        <f t="shared" si="36"/>
        <v>1</v>
      </c>
      <c r="AL97" s="21">
        <f t="shared" si="37"/>
        <v>0</v>
      </c>
      <c r="AM97" s="21">
        <v>25</v>
      </c>
      <c r="AN97" s="20">
        <v>18.86</v>
      </c>
      <c r="AO97" s="21">
        <v>100</v>
      </c>
      <c r="AP97" s="21">
        <v>97.256</v>
      </c>
      <c r="AQ97" s="33">
        <v>0.1</v>
      </c>
      <c r="AR97" s="33">
        <v>0.1023</v>
      </c>
      <c r="AS97" s="13">
        <v>50</v>
      </c>
      <c r="AT97" s="13">
        <f t="shared" si="30"/>
        <v>0</v>
      </c>
      <c r="AU97" s="13">
        <f t="shared" si="31"/>
        <v>0</v>
      </c>
      <c r="AV97" s="13">
        <f t="shared" si="32"/>
        <v>1</v>
      </c>
      <c r="AW97" s="13">
        <f t="shared" si="38"/>
        <v>0</v>
      </c>
      <c r="AX97" s="7">
        <v>1</v>
      </c>
      <c r="AY97" s="7">
        <v>1</v>
      </c>
      <c r="AZ97" s="31" t="e">
        <f t="shared" si="39"/>
        <v>#NUM!</v>
      </c>
      <c r="BA97" s="15">
        <f t="shared" si="40"/>
        <v>0.99704771950781257</v>
      </c>
      <c r="BB97" s="15">
        <f t="shared" si="41"/>
        <v>0.99704771950781257</v>
      </c>
      <c r="BC97" s="16">
        <f t="shared" si="42"/>
        <v>0</v>
      </c>
      <c r="BD97" s="16">
        <f t="shared" si="43"/>
        <v>0</v>
      </c>
      <c r="BE97" s="14" t="str">
        <f t="shared" si="44"/>
        <v>#N/A</v>
      </c>
      <c r="BF97" s="14" t="str">
        <f t="shared" si="45"/>
        <v>#N/A</v>
      </c>
      <c r="BG97" s="14">
        <f t="shared" si="49"/>
        <v>0.98926119658485667</v>
      </c>
      <c r="BH97" s="14">
        <f t="shared" si="49"/>
        <v>1.0014163560879452</v>
      </c>
      <c r="BI97" s="16">
        <f t="shared" si="33"/>
        <v>0</v>
      </c>
      <c r="BJ97" s="16">
        <f t="shared" si="33"/>
        <v>0</v>
      </c>
      <c r="BK97" s="4" t="str">
        <f t="shared" si="48"/>
        <v/>
      </c>
      <c r="BL97" s="4" t="str">
        <f t="shared" si="47"/>
        <v/>
      </c>
    </row>
    <row r="98" spans="2:64" x14ac:dyDescent="0.2">
      <c r="B98" s="1">
        <v>91</v>
      </c>
      <c r="C98" s="26"/>
      <c r="D98" s="53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56"/>
      <c r="AG98" s="54"/>
      <c r="AH98" s="26"/>
      <c r="AI98" s="7">
        <f t="shared" si="34"/>
        <v>1900</v>
      </c>
      <c r="AJ98" s="7">
        <f t="shared" si="35"/>
        <v>0</v>
      </c>
      <c r="AK98" s="7">
        <f t="shared" si="36"/>
        <v>1</v>
      </c>
      <c r="AL98" s="21">
        <f t="shared" si="37"/>
        <v>0</v>
      </c>
      <c r="AM98" s="21">
        <v>25</v>
      </c>
      <c r="AN98" s="20">
        <v>18.86</v>
      </c>
      <c r="AO98" s="21">
        <v>100</v>
      </c>
      <c r="AP98" s="21">
        <v>97.256</v>
      </c>
      <c r="AQ98" s="33">
        <v>0.1</v>
      </c>
      <c r="AR98" s="33">
        <v>0.1023</v>
      </c>
      <c r="AS98" s="13">
        <v>50</v>
      </c>
      <c r="AT98" s="13">
        <f t="shared" si="30"/>
        <v>0</v>
      </c>
      <c r="AU98" s="13">
        <f t="shared" si="31"/>
        <v>0</v>
      </c>
      <c r="AV98" s="13">
        <f t="shared" si="32"/>
        <v>1</v>
      </c>
      <c r="AW98" s="13">
        <f t="shared" si="38"/>
        <v>0</v>
      </c>
      <c r="AX98" s="7">
        <v>1</v>
      </c>
      <c r="AY98" s="7">
        <v>1</v>
      </c>
      <c r="AZ98" s="31" t="e">
        <f t="shared" si="39"/>
        <v>#NUM!</v>
      </c>
      <c r="BA98" s="15">
        <f t="shared" si="40"/>
        <v>0.99704771950781257</v>
      </c>
      <c r="BB98" s="15">
        <f t="shared" si="41"/>
        <v>0.99704771950781257</v>
      </c>
      <c r="BC98" s="16">
        <f t="shared" si="42"/>
        <v>0</v>
      </c>
      <c r="BD98" s="16">
        <f t="shared" si="43"/>
        <v>0</v>
      </c>
      <c r="BE98" s="14" t="str">
        <f t="shared" si="44"/>
        <v>#N/A</v>
      </c>
      <c r="BF98" s="14" t="str">
        <f t="shared" si="45"/>
        <v>#N/A</v>
      </c>
      <c r="BG98" s="14">
        <f t="shared" si="49"/>
        <v>0.98926119658485667</v>
      </c>
      <c r="BH98" s="14">
        <f t="shared" si="49"/>
        <v>1.0014163560879452</v>
      </c>
      <c r="BI98" s="16">
        <f t="shared" si="33"/>
        <v>0</v>
      </c>
      <c r="BJ98" s="16">
        <f t="shared" si="33"/>
        <v>0</v>
      </c>
      <c r="BK98" s="4" t="str">
        <f t="shared" si="48"/>
        <v/>
      </c>
      <c r="BL98" s="4" t="str">
        <f t="shared" si="47"/>
        <v/>
      </c>
    </row>
    <row r="99" spans="2:64" x14ac:dyDescent="0.2">
      <c r="B99" s="1">
        <v>92</v>
      </c>
      <c r="C99" s="26"/>
      <c r="D99" s="53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54"/>
      <c r="AH99" s="26"/>
      <c r="AI99" s="7">
        <f t="shared" si="34"/>
        <v>1900</v>
      </c>
      <c r="AJ99" s="7">
        <f t="shared" si="35"/>
        <v>0</v>
      </c>
      <c r="AK99" s="7">
        <f t="shared" si="36"/>
        <v>1</v>
      </c>
      <c r="AL99" s="21">
        <f t="shared" si="37"/>
        <v>0</v>
      </c>
      <c r="AM99" s="21">
        <v>25</v>
      </c>
      <c r="AN99" s="20">
        <v>18.86</v>
      </c>
      <c r="AO99" s="21">
        <v>100</v>
      </c>
      <c r="AP99" s="21">
        <v>97.256</v>
      </c>
      <c r="AQ99" s="33">
        <v>0.1</v>
      </c>
      <c r="AR99" s="33">
        <v>0.1023</v>
      </c>
      <c r="AS99" s="13">
        <v>50</v>
      </c>
      <c r="AT99" s="13">
        <f t="shared" si="30"/>
        <v>0</v>
      </c>
      <c r="AU99" s="13">
        <f t="shared" si="31"/>
        <v>0</v>
      </c>
      <c r="AV99" s="13">
        <f t="shared" si="32"/>
        <v>1</v>
      </c>
      <c r="AW99" s="13">
        <f t="shared" si="38"/>
        <v>0</v>
      </c>
      <c r="AX99" s="7">
        <v>1</v>
      </c>
      <c r="AY99" s="7">
        <v>1</v>
      </c>
      <c r="AZ99" s="31" t="e">
        <f t="shared" si="39"/>
        <v>#NUM!</v>
      </c>
      <c r="BA99" s="15">
        <f t="shared" si="40"/>
        <v>0.99704771950781257</v>
      </c>
      <c r="BB99" s="15">
        <f t="shared" si="41"/>
        <v>0.99704771950781257</v>
      </c>
      <c r="BC99" s="16">
        <f t="shared" si="42"/>
        <v>0</v>
      </c>
      <c r="BD99" s="16">
        <f t="shared" si="43"/>
        <v>0</v>
      </c>
      <c r="BE99" s="14" t="str">
        <f t="shared" si="44"/>
        <v>#N/A</v>
      </c>
      <c r="BF99" s="14" t="str">
        <f t="shared" si="45"/>
        <v>#N/A</v>
      </c>
      <c r="BG99" s="14">
        <f t="shared" si="49"/>
        <v>0.98926119658485667</v>
      </c>
      <c r="BH99" s="14">
        <f t="shared" si="49"/>
        <v>1.0014163560879452</v>
      </c>
      <c r="BI99" s="16">
        <f t="shared" si="33"/>
        <v>0</v>
      </c>
      <c r="BJ99" s="16">
        <f t="shared" si="33"/>
        <v>0</v>
      </c>
      <c r="BK99" s="4" t="str">
        <f t="shared" si="48"/>
        <v/>
      </c>
      <c r="BL99" s="4" t="str">
        <f t="shared" si="47"/>
        <v/>
      </c>
    </row>
    <row r="100" spans="2:64" x14ac:dyDescent="0.2">
      <c r="B100" s="1">
        <v>93</v>
      </c>
      <c r="C100" s="26"/>
      <c r="D100" s="53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54"/>
      <c r="AH100" s="26"/>
      <c r="AI100" s="7">
        <f t="shared" si="34"/>
        <v>1900</v>
      </c>
      <c r="AJ100" s="7">
        <f t="shared" si="35"/>
        <v>0</v>
      </c>
      <c r="AK100" s="7">
        <f t="shared" si="36"/>
        <v>1</v>
      </c>
      <c r="AL100" s="21">
        <f t="shared" si="37"/>
        <v>0</v>
      </c>
      <c r="AM100" s="21">
        <v>25</v>
      </c>
      <c r="AN100" s="20">
        <v>18.86</v>
      </c>
      <c r="AO100" s="21">
        <v>100</v>
      </c>
      <c r="AP100" s="21">
        <v>97.256</v>
      </c>
      <c r="AQ100" s="33">
        <v>0.1</v>
      </c>
      <c r="AR100" s="33">
        <v>0.1023</v>
      </c>
      <c r="AS100" s="13">
        <v>50</v>
      </c>
      <c r="AT100" s="13">
        <f t="shared" si="30"/>
        <v>0</v>
      </c>
      <c r="AU100" s="13">
        <f t="shared" si="31"/>
        <v>0</v>
      </c>
      <c r="AV100" s="13">
        <f t="shared" si="32"/>
        <v>1</v>
      </c>
      <c r="AW100" s="13">
        <f t="shared" si="38"/>
        <v>0</v>
      </c>
      <c r="AX100" s="7">
        <v>1</v>
      </c>
      <c r="AY100" s="7">
        <v>1</v>
      </c>
      <c r="AZ100" s="31" t="e">
        <f t="shared" si="39"/>
        <v>#NUM!</v>
      </c>
      <c r="BA100" s="15">
        <f t="shared" si="40"/>
        <v>0.99704771950781257</v>
      </c>
      <c r="BB100" s="15">
        <f t="shared" si="41"/>
        <v>0.99704771950781257</v>
      </c>
      <c r="BC100" s="16">
        <f t="shared" si="42"/>
        <v>0</v>
      </c>
      <c r="BD100" s="16">
        <f t="shared" si="43"/>
        <v>0</v>
      </c>
      <c r="BE100" s="14" t="str">
        <f t="shared" si="44"/>
        <v>#N/A</v>
      </c>
      <c r="BF100" s="14" t="str">
        <f t="shared" si="45"/>
        <v>#N/A</v>
      </c>
      <c r="BG100" s="14">
        <f t="shared" si="49"/>
        <v>0.98926119658485667</v>
      </c>
      <c r="BH100" s="14">
        <f t="shared" si="49"/>
        <v>1.0014163560879452</v>
      </c>
      <c r="BI100" s="16">
        <f t="shared" si="33"/>
        <v>0</v>
      </c>
      <c r="BJ100" s="16">
        <f t="shared" si="33"/>
        <v>0</v>
      </c>
      <c r="BK100" s="4" t="str">
        <f t="shared" si="48"/>
        <v/>
      </c>
      <c r="BL100" s="4" t="str">
        <f t="shared" si="47"/>
        <v/>
      </c>
    </row>
    <row r="101" spans="2:64" x14ac:dyDescent="0.2">
      <c r="B101" s="1">
        <v>94</v>
      </c>
      <c r="C101" s="26"/>
      <c r="D101" s="53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54"/>
      <c r="AH101" s="26"/>
      <c r="AI101" s="7">
        <f t="shared" si="34"/>
        <v>1900</v>
      </c>
      <c r="AJ101" s="7">
        <f t="shared" si="35"/>
        <v>0</v>
      </c>
      <c r="AK101" s="7">
        <f t="shared" si="36"/>
        <v>1</v>
      </c>
      <c r="AL101" s="21">
        <f t="shared" si="37"/>
        <v>0</v>
      </c>
      <c r="AM101" s="21">
        <v>25</v>
      </c>
      <c r="AN101" s="20">
        <v>18.86</v>
      </c>
      <c r="AO101" s="21">
        <v>100</v>
      </c>
      <c r="AP101" s="21">
        <v>97.256</v>
      </c>
      <c r="AQ101" s="33">
        <v>0.1</v>
      </c>
      <c r="AR101" s="33">
        <v>0.1023</v>
      </c>
      <c r="AS101" s="13">
        <v>50</v>
      </c>
      <c r="AT101" s="13">
        <f t="shared" si="30"/>
        <v>0</v>
      </c>
      <c r="AU101" s="13">
        <f t="shared" si="31"/>
        <v>0</v>
      </c>
      <c r="AV101" s="13">
        <f t="shared" si="32"/>
        <v>1</v>
      </c>
      <c r="AW101" s="13">
        <f t="shared" si="38"/>
        <v>0</v>
      </c>
      <c r="AX101" s="7">
        <v>1</v>
      </c>
      <c r="AY101" s="7">
        <v>1</v>
      </c>
      <c r="AZ101" s="31" t="e">
        <f t="shared" si="39"/>
        <v>#NUM!</v>
      </c>
      <c r="BA101" s="15">
        <f t="shared" si="40"/>
        <v>0.99704771950781257</v>
      </c>
      <c r="BB101" s="15">
        <f t="shared" si="41"/>
        <v>0.99704771950781257</v>
      </c>
      <c r="BC101" s="16">
        <f t="shared" si="42"/>
        <v>0</v>
      </c>
      <c r="BD101" s="16">
        <f t="shared" si="43"/>
        <v>0</v>
      </c>
      <c r="BE101" s="14" t="str">
        <f t="shared" si="44"/>
        <v>#N/A</v>
      </c>
      <c r="BF101" s="14" t="str">
        <f t="shared" si="45"/>
        <v>#N/A</v>
      </c>
      <c r="BG101" s="14">
        <f t="shared" si="49"/>
        <v>0.98926119658485667</v>
      </c>
      <c r="BH101" s="14">
        <f t="shared" si="49"/>
        <v>1.0014163560879452</v>
      </c>
      <c r="BI101" s="16">
        <f t="shared" si="33"/>
        <v>0</v>
      </c>
      <c r="BJ101" s="16">
        <f t="shared" si="33"/>
        <v>0</v>
      </c>
      <c r="BK101" s="4" t="str">
        <f t="shared" si="48"/>
        <v/>
      </c>
      <c r="BL101" s="4" t="str">
        <f t="shared" si="47"/>
        <v/>
      </c>
    </row>
    <row r="102" spans="2:64" x14ac:dyDescent="0.2">
      <c r="B102" s="1">
        <v>95</v>
      </c>
      <c r="C102" s="26"/>
      <c r="D102" s="53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54"/>
      <c r="AH102" s="26"/>
      <c r="AI102" s="7">
        <f t="shared" si="34"/>
        <v>1900</v>
      </c>
      <c r="AJ102" s="7">
        <f t="shared" si="35"/>
        <v>0</v>
      </c>
      <c r="AK102" s="7">
        <f t="shared" si="36"/>
        <v>1</v>
      </c>
      <c r="AL102" s="21">
        <f t="shared" si="37"/>
        <v>0</v>
      </c>
      <c r="AM102" s="21">
        <v>25</v>
      </c>
      <c r="AN102" s="20">
        <v>18.86</v>
      </c>
      <c r="AO102" s="21">
        <v>100</v>
      </c>
      <c r="AP102" s="21">
        <v>97.256</v>
      </c>
      <c r="AQ102" s="33">
        <v>0.1</v>
      </c>
      <c r="AR102" s="33">
        <v>0.1023</v>
      </c>
      <c r="AS102" s="13">
        <v>50</v>
      </c>
      <c r="AT102" s="13">
        <f t="shared" si="30"/>
        <v>0</v>
      </c>
      <c r="AU102" s="13">
        <f t="shared" si="31"/>
        <v>0</v>
      </c>
      <c r="AV102" s="13">
        <f t="shared" si="32"/>
        <v>1</v>
      </c>
      <c r="AW102" s="13">
        <f t="shared" si="38"/>
        <v>0</v>
      </c>
      <c r="AX102" s="7">
        <v>1</v>
      </c>
      <c r="AY102" s="7">
        <v>1</v>
      </c>
      <c r="AZ102" s="31" t="e">
        <f t="shared" si="39"/>
        <v>#NUM!</v>
      </c>
      <c r="BA102" s="15">
        <f t="shared" si="40"/>
        <v>0.99704771950781257</v>
      </c>
      <c r="BB102" s="15">
        <f t="shared" si="41"/>
        <v>0.99704771950781257</v>
      </c>
      <c r="BC102" s="16">
        <f t="shared" si="42"/>
        <v>0</v>
      </c>
      <c r="BD102" s="16">
        <f t="shared" si="43"/>
        <v>0</v>
      </c>
      <c r="BE102" s="14" t="str">
        <f t="shared" si="44"/>
        <v>#N/A</v>
      </c>
      <c r="BF102" s="14" t="str">
        <f t="shared" si="45"/>
        <v>#N/A</v>
      </c>
      <c r="BG102" s="14">
        <f t="shared" si="49"/>
        <v>0.98926119658485667</v>
      </c>
      <c r="BH102" s="14">
        <f t="shared" si="49"/>
        <v>1.0014163560879452</v>
      </c>
      <c r="BI102" s="16">
        <f t="shared" si="33"/>
        <v>0</v>
      </c>
      <c r="BJ102" s="16">
        <f t="shared" si="33"/>
        <v>0</v>
      </c>
      <c r="BK102" s="4" t="str">
        <f t="shared" si="48"/>
        <v/>
      </c>
      <c r="BL102" s="4" t="str">
        <f t="shared" si="47"/>
        <v/>
      </c>
    </row>
    <row r="103" spans="2:64" x14ac:dyDescent="0.2">
      <c r="B103" s="1">
        <v>96</v>
      </c>
      <c r="C103" s="26"/>
      <c r="D103" s="53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54"/>
      <c r="AH103" s="26"/>
      <c r="AI103" s="7">
        <f t="shared" si="34"/>
        <v>1900</v>
      </c>
      <c r="AJ103" s="7">
        <f t="shared" si="35"/>
        <v>0</v>
      </c>
      <c r="AK103" s="7">
        <f t="shared" si="36"/>
        <v>1</v>
      </c>
      <c r="AL103" s="21">
        <f t="shared" si="37"/>
        <v>0</v>
      </c>
      <c r="AM103" s="21">
        <v>25</v>
      </c>
      <c r="AN103" s="20">
        <v>18.86</v>
      </c>
      <c r="AO103" s="21">
        <v>100</v>
      </c>
      <c r="AP103" s="21">
        <v>97.256</v>
      </c>
      <c r="AQ103" s="33">
        <v>0.1</v>
      </c>
      <c r="AR103" s="33">
        <v>0.1023</v>
      </c>
      <c r="AS103" s="13">
        <v>50</v>
      </c>
      <c r="AT103" s="13">
        <f t="shared" si="30"/>
        <v>0</v>
      </c>
      <c r="AU103" s="13">
        <f t="shared" si="31"/>
        <v>0</v>
      </c>
      <c r="AV103" s="13">
        <f t="shared" si="32"/>
        <v>1</v>
      </c>
      <c r="AW103" s="13">
        <f t="shared" si="38"/>
        <v>0</v>
      </c>
      <c r="AX103" s="7">
        <v>0</v>
      </c>
      <c r="AY103" s="7">
        <v>1</v>
      </c>
      <c r="AZ103" s="31" t="e">
        <f t="shared" si="39"/>
        <v>#NUM!</v>
      </c>
      <c r="BA103" s="15">
        <f t="shared" si="40"/>
        <v>0.99704771950781257</v>
      </c>
      <c r="BB103" s="15">
        <f t="shared" si="41"/>
        <v>0.99704771950781257</v>
      </c>
      <c r="BC103" s="16">
        <f t="shared" si="42"/>
        <v>0</v>
      </c>
      <c r="BD103" s="16">
        <f t="shared" si="43"/>
        <v>0</v>
      </c>
      <c r="BE103" s="14" t="str">
        <f t="shared" si="44"/>
        <v>#N/A</v>
      </c>
      <c r="BF103" s="14" t="str">
        <f t="shared" si="45"/>
        <v>#N/A</v>
      </c>
      <c r="BG103" s="14">
        <f t="shared" si="49"/>
        <v>0.98926119658485667</v>
      </c>
      <c r="BH103" s="14">
        <f t="shared" si="49"/>
        <v>1.0014163560879452</v>
      </c>
      <c r="BI103" s="16" t="str">
        <f t="shared" si="33"/>
        <v>#N/A</v>
      </c>
      <c r="BJ103" s="16">
        <f t="shared" si="33"/>
        <v>0</v>
      </c>
      <c r="BK103" s="4" t="str">
        <f t="shared" si="48"/>
        <v/>
      </c>
      <c r="BL103" s="4" t="str">
        <f t="shared" si="47"/>
        <v/>
      </c>
    </row>
    <row r="104" spans="2:64" x14ac:dyDescent="0.2">
      <c r="B104" s="1">
        <v>97</v>
      </c>
      <c r="C104" s="26"/>
      <c r="D104" s="53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54"/>
      <c r="AH104" s="26"/>
      <c r="AI104" s="7">
        <f t="shared" si="34"/>
        <v>1900</v>
      </c>
      <c r="AJ104" s="7">
        <f t="shared" si="35"/>
        <v>0</v>
      </c>
      <c r="AK104" s="7">
        <f t="shared" si="36"/>
        <v>1</v>
      </c>
      <c r="AL104" s="21">
        <f t="shared" si="37"/>
        <v>0</v>
      </c>
      <c r="AM104" s="21">
        <v>25</v>
      </c>
      <c r="AN104" s="20">
        <v>18.86</v>
      </c>
      <c r="AO104" s="21">
        <v>100</v>
      </c>
      <c r="AP104" s="21">
        <v>97.256</v>
      </c>
      <c r="AQ104" s="33">
        <v>0.1</v>
      </c>
      <c r="AR104" s="33">
        <v>0.1023</v>
      </c>
      <c r="AS104" s="13">
        <v>50</v>
      </c>
      <c r="AT104" s="13">
        <f t="shared" si="30"/>
        <v>0</v>
      </c>
      <c r="AU104" s="13">
        <f t="shared" si="31"/>
        <v>0</v>
      </c>
      <c r="AV104" s="13">
        <f t="shared" si="32"/>
        <v>1</v>
      </c>
      <c r="AW104" s="13">
        <f t="shared" si="38"/>
        <v>0</v>
      </c>
      <c r="AX104" s="7">
        <v>1</v>
      </c>
      <c r="AY104" s="7">
        <v>1</v>
      </c>
      <c r="AZ104" s="31" t="e">
        <f t="shared" si="39"/>
        <v>#NUM!</v>
      </c>
      <c r="BA104" s="15">
        <f t="shared" si="40"/>
        <v>0.99704771950781257</v>
      </c>
      <c r="BB104" s="15">
        <f t="shared" si="41"/>
        <v>0.99704771950781257</v>
      </c>
      <c r="BC104" s="16">
        <f t="shared" si="42"/>
        <v>0</v>
      </c>
      <c r="BD104" s="16">
        <f t="shared" si="43"/>
        <v>0</v>
      </c>
      <c r="BE104" s="14" t="str">
        <f t="shared" si="44"/>
        <v>#N/A</v>
      </c>
      <c r="BF104" s="14" t="str">
        <f t="shared" si="45"/>
        <v>#N/A</v>
      </c>
      <c r="BG104" s="14">
        <f t="shared" si="49"/>
        <v>0.98926119658485667</v>
      </c>
      <c r="BH104" s="14">
        <f t="shared" si="49"/>
        <v>1.0014163560879452</v>
      </c>
      <c r="BI104" s="16">
        <f t="shared" si="33"/>
        <v>0</v>
      </c>
      <c r="BJ104" s="16">
        <f t="shared" si="33"/>
        <v>0</v>
      </c>
      <c r="BK104" s="4" t="str">
        <f t="shared" si="48"/>
        <v/>
      </c>
      <c r="BL104" s="4" t="str">
        <f t="shared" si="47"/>
        <v/>
      </c>
    </row>
    <row r="105" spans="2:64" x14ac:dyDescent="0.2">
      <c r="B105" s="1">
        <v>98</v>
      </c>
      <c r="C105" s="26"/>
      <c r="D105" s="53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54"/>
      <c r="AH105" s="26"/>
      <c r="AI105" s="7">
        <f t="shared" si="34"/>
        <v>1900</v>
      </c>
      <c r="AJ105" s="7">
        <f t="shared" si="35"/>
        <v>0</v>
      </c>
      <c r="AK105" s="7">
        <f t="shared" si="36"/>
        <v>1</v>
      </c>
      <c r="AL105" s="21">
        <f t="shared" si="37"/>
        <v>0</v>
      </c>
      <c r="AM105" s="21">
        <v>25</v>
      </c>
      <c r="AN105" s="20">
        <v>18.86</v>
      </c>
      <c r="AO105" s="21">
        <v>100</v>
      </c>
      <c r="AP105" s="21">
        <v>97.256</v>
      </c>
      <c r="AQ105" s="33">
        <v>0.1</v>
      </c>
      <c r="AR105" s="33">
        <v>0.1023</v>
      </c>
      <c r="AS105" s="13">
        <v>50</v>
      </c>
      <c r="AT105" s="13">
        <f t="shared" si="30"/>
        <v>0</v>
      </c>
      <c r="AU105" s="13">
        <f t="shared" si="31"/>
        <v>0</v>
      </c>
      <c r="AV105" s="13">
        <f t="shared" si="32"/>
        <v>1</v>
      </c>
      <c r="AW105" s="13">
        <f t="shared" si="38"/>
        <v>0</v>
      </c>
      <c r="AX105" s="7">
        <v>1</v>
      </c>
      <c r="AY105" s="7">
        <v>1</v>
      </c>
      <c r="AZ105" s="31" t="e">
        <f t="shared" si="39"/>
        <v>#NUM!</v>
      </c>
      <c r="BA105" s="15">
        <f t="shared" si="40"/>
        <v>0.99704771950781257</v>
      </c>
      <c r="BB105" s="15">
        <f t="shared" si="41"/>
        <v>0.99704771950781257</v>
      </c>
      <c r="BC105" s="16">
        <f t="shared" si="42"/>
        <v>0</v>
      </c>
      <c r="BD105" s="16">
        <f t="shared" si="43"/>
        <v>0</v>
      </c>
      <c r="BE105" s="14" t="str">
        <f t="shared" si="44"/>
        <v>#N/A</v>
      </c>
      <c r="BF105" s="14" t="str">
        <f t="shared" si="45"/>
        <v>#N/A</v>
      </c>
      <c r="BG105" s="14">
        <f t="shared" si="49"/>
        <v>0.98926119658485667</v>
      </c>
      <c r="BH105" s="14">
        <f t="shared" si="49"/>
        <v>1.0014163560879452</v>
      </c>
      <c r="BI105" s="16">
        <f t="shared" si="33"/>
        <v>0</v>
      </c>
      <c r="BJ105" s="16">
        <f t="shared" si="33"/>
        <v>0</v>
      </c>
      <c r="BK105" s="4" t="str">
        <f t="shared" si="48"/>
        <v/>
      </c>
      <c r="BL105" s="4" t="str">
        <f t="shared" si="47"/>
        <v/>
      </c>
    </row>
    <row r="106" spans="2:64" x14ac:dyDescent="0.2">
      <c r="B106" s="1">
        <v>99</v>
      </c>
      <c r="C106" s="26"/>
      <c r="D106" s="53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54"/>
      <c r="AH106" s="26"/>
      <c r="AI106" s="7">
        <f t="shared" si="34"/>
        <v>1900</v>
      </c>
      <c r="AJ106" s="7">
        <f t="shared" si="35"/>
        <v>0</v>
      </c>
      <c r="AK106" s="7">
        <f t="shared" si="36"/>
        <v>1</v>
      </c>
      <c r="AL106" s="21">
        <f t="shared" si="37"/>
        <v>0</v>
      </c>
      <c r="AM106" s="21">
        <v>25</v>
      </c>
      <c r="AN106" s="20">
        <v>18.86</v>
      </c>
      <c r="AO106" s="21">
        <v>100</v>
      </c>
      <c r="AP106" s="21">
        <v>97.256</v>
      </c>
      <c r="AQ106" s="33">
        <v>0.1</v>
      </c>
      <c r="AR106" s="33">
        <v>0.1023</v>
      </c>
      <c r="AS106" s="13">
        <v>50</v>
      </c>
      <c r="AT106" s="13">
        <f t="shared" si="30"/>
        <v>0</v>
      </c>
      <c r="AU106" s="13">
        <f t="shared" si="31"/>
        <v>0</v>
      </c>
      <c r="AV106" s="13">
        <f t="shared" si="32"/>
        <v>1</v>
      </c>
      <c r="AW106" s="13">
        <f t="shared" si="38"/>
        <v>0</v>
      </c>
      <c r="AX106" s="7">
        <v>1</v>
      </c>
      <c r="AY106" s="7">
        <v>1</v>
      </c>
      <c r="AZ106" s="31" t="e">
        <f t="shared" si="39"/>
        <v>#NUM!</v>
      </c>
      <c r="BA106" s="15">
        <f t="shared" si="40"/>
        <v>0.99704771950781257</v>
      </c>
      <c r="BB106" s="15">
        <f t="shared" si="41"/>
        <v>0.99704771950781257</v>
      </c>
      <c r="BC106" s="16">
        <f t="shared" si="42"/>
        <v>0</v>
      </c>
      <c r="BD106" s="16">
        <f t="shared" si="43"/>
        <v>0</v>
      </c>
      <c r="BE106" s="14" t="str">
        <f t="shared" si="44"/>
        <v>#N/A</v>
      </c>
      <c r="BF106" s="14" t="str">
        <f t="shared" si="45"/>
        <v>#N/A</v>
      </c>
      <c r="BG106" s="14">
        <f t="shared" si="49"/>
        <v>0.98926119658485667</v>
      </c>
      <c r="BH106" s="14">
        <f t="shared" si="49"/>
        <v>1.0014163560879452</v>
      </c>
      <c r="BI106" s="16">
        <f t="shared" si="33"/>
        <v>0</v>
      </c>
      <c r="BJ106" s="16">
        <f t="shared" si="33"/>
        <v>0</v>
      </c>
      <c r="BK106" s="4" t="str">
        <f t="shared" si="48"/>
        <v/>
      </c>
      <c r="BL106" s="4" t="str">
        <f t="shared" si="47"/>
        <v/>
      </c>
    </row>
    <row r="107" spans="2:64" x14ac:dyDescent="0.2">
      <c r="B107" s="1">
        <v>100</v>
      </c>
      <c r="C107" s="26"/>
      <c r="D107" s="53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54"/>
      <c r="AH107" s="26"/>
      <c r="AI107" s="7">
        <f t="shared" si="34"/>
        <v>1900</v>
      </c>
      <c r="AJ107" s="7">
        <f t="shared" si="35"/>
        <v>0</v>
      </c>
      <c r="AK107" s="7">
        <f t="shared" si="36"/>
        <v>1</v>
      </c>
      <c r="AL107" s="21">
        <f t="shared" si="37"/>
        <v>0</v>
      </c>
      <c r="AM107" s="21">
        <v>25</v>
      </c>
      <c r="AN107" s="20">
        <v>18.86</v>
      </c>
      <c r="AO107" s="21">
        <v>100</v>
      </c>
      <c r="AP107" s="21">
        <v>97.256</v>
      </c>
      <c r="AQ107" s="33">
        <v>0.1</v>
      </c>
      <c r="AR107" s="33">
        <v>0.1023</v>
      </c>
      <c r="AS107" s="13">
        <v>50</v>
      </c>
      <c r="AT107" s="13">
        <f t="shared" si="30"/>
        <v>0</v>
      </c>
      <c r="AU107" s="13">
        <f t="shared" si="31"/>
        <v>0</v>
      </c>
      <c r="AV107" s="13">
        <f t="shared" si="32"/>
        <v>1</v>
      </c>
      <c r="AW107" s="13">
        <f t="shared" si="38"/>
        <v>0</v>
      </c>
      <c r="AX107" s="7">
        <v>1</v>
      </c>
      <c r="AY107" s="7">
        <v>1</v>
      </c>
      <c r="AZ107" s="31" t="e">
        <f t="shared" si="39"/>
        <v>#NUM!</v>
      </c>
      <c r="BA107" s="15">
        <f t="shared" si="40"/>
        <v>0.99704771950781257</v>
      </c>
      <c r="BB107" s="15">
        <f t="shared" si="41"/>
        <v>0.99704771950781257</v>
      </c>
      <c r="BC107" s="16">
        <f t="shared" si="42"/>
        <v>0</v>
      </c>
      <c r="BD107" s="16">
        <f t="shared" si="43"/>
        <v>0</v>
      </c>
      <c r="BE107" s="14" t="str">
        <f t="shared" si="44"/>
        <v>#N/A</v>
      </c>
      <c r="BF107" s="14" t="str">
        <f t="shared" si="45"/>
        <v>#N/A</v>
      </c>
      <c r="BG107" s="14">
        <f t="shared" si="49"/>
        <v>0.98926119658485667</v>
      </c>
      <c r="BH107" s="14">
        <f t="shared" si="49"/>
        <v>1.0014163560879452</v>
      </c>
      <c r="BI107" s="16">
        <f t="shared" si="33"/>
        <v>0</v>
      </c>
      <c r="BJ107" s="16">
        <f t="shared" si="33"/>
        <v>0</v>
      </c>
      <c r="BK107" s="4" t="str">
        <f t="shared" si="48"/>
        <v/>
      </c>
      <c r="BL107" s="4" t="str">
        <f t="shared" si="47"/>
        <v/>
      </c>
    </row>
    <row r="108" spans="2:64" x14ac:dyDescent="0.2">
      <c r="B108" s="1">
        <v>101</v>
      </c>
      <c r="C108" s="26"/>
      <c r="D108" s="53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54"/>
      <c r="AH108" s="26"/>
      <c r="AI108" s="7">
        <f t="shared" si="34"/>
        <v>1900</v>
      </c>
      <c r="AJ108" s="7">
        <f t="shared" si="35"/>
        <v>0</v>
      </c>
      <c r="AK108" s="7">
        <f t="shared" si="36"/>
        <v>1</v>
      </c>
      <c r="AL108" s="21">
        <f t="shared" si="37"/>
        <v>0</v>
      </c>
      <c r="AM108" s="21">
        <v>25</v>
      </c>
      <c r="AN108" s="20">
        <v>18.86</v>
      </c>
      <c r="AO108" s="21">
        <v>100</v>
      </c>
      <c r="AP108" s="21">
        <v>97.256</v>
      </c>
      <c r="AQ108" s="33">
        <v>0.1</v>
      </c>
      <c r="AR108" s="33">
        <v>0.1023</v>
      </c>
      <c r="AS108" s="13">
        <v>50</v>
      </c>
      <c r="AT108" s="13">
        <f t="shared" si="30"/>
        <v>0</v>
      </c>
      <c r="AU108" s="13">
        <f t="shared" si="31"/>
        <v>0</v>
      </c>
      <c r="AV108" s="13">
        <f t="shared" si="32"/>
        <v>1</v>
      </c>
      <c r="AW108" s="13">
        <f t="shared" si="38"/>
        <v>0</v>
      </c>
      <c r="AX108" s="7">
        <v>1</v>
      </c>
      <c r="AY108" s="7">
        <v>1</v>
      </c>
      <c r="AZ108" s="31" t="e">
        <f t="shared" si="39"/>
        <v>#NUM!</v>
      </c>
      <c r="BA108" s="15">
        <f t="shared" si="40"/>
        <v>0.99704771950781257</v>
      </c>
      <c r="BB108" s="15">
        <f t="shared" si="41"/>
        <v>0.99704771950781257</v>
      </c>
      <c r="BC108" s="16">
        <f t="shared" si="42"/>
        <v>0</v>
      </c>
      <c r="BD108" s="16">
        <f t="shared" si="43"/>
        <v>0</v>
      </c>
      <c r="BE108" s="14" t="str">
        <f t="shared" si="44"/>
        <v>#N/A</v>
      </c>
      <c r="BF108" s="14" t="str">
        <f t="shared" si="45"/>
        <v>#N/A</v>
      </c>
      <c r="BG108" s="14">
        <f t="shared" si="49"/>
        <v>0.98926119658485667</v>
      </c>
      <c r="BH108" s="14">
        <f t="shared" si="49"/>
        <v>1.0014163560879452</v>
      </c>
      <c r="BI108" s="16">
        <f t="shared" si="33"/>
        <v>0</v>
      </c>
      <c r="BJ108" s="16">
        <f t="shared" si="33"/>
        <v>0</v>
      </c>
      <c r="BK108" s="4" t="str">
        <f t="shared" si="48"/>
        <v/>
      </c>
      <c r="BL108" s="4" t="str">
        <f t="shared" si="47"/>
        <v/>
      </c>
    </row>
    <row r="109" spans="2:64" x14ac:dyDescent="0.2">
      <c r="B109" s="1">
        <v>102</v>
      </c>
      <c r="C109" s="26"/>
      <c r="D109" s="53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54"/>
      <c r="AH109" s="26"/>
      <c r="AI109" s="7">
        <f t="shared" si="34"/>
        <v>1900</v>
      </c>
      <c r="AJ109" s="7">
        <f t="shared" si="35"/>
        <v>0</v>
      </c>
      <c r="AK109" s="7">
        <f t="shared" si="36"/>
        <v>1</v>
      </c>
      <c r="AL109" s="21">
        <f t="shared" si="37"/>
        <v>0</v>
      </c>
      <c r="AM109" s="21">
        <v>25</v>
      </c>
      <c r="AN109" s="20">
        <v>18.86</v>
      </c>
      <c r="AO109" s="21">
        <v>100</v>
      </c>
      <c r="AP109" s="21">
        <v>97.256</v>
      </c>
      <c r="AQ109" s="33">
        <v>0.1</v>
      </c>
      <c r="AR109" s="33">
        <v>0.1023</v>
      </c>
      <c r="AS109" s="13">
        <v>50</v>
      </c>
      <c r="AT109" s="13">
        <f t="shared" si="30"/>
        <v>0</v>
      </c>
      <c r="AU109" s="13">
        <f t="shared" si="31"/>
        <v>0</v>
      </c>
      <c r="AV109" s="13">
        <f t="shared" si="32"/>
        <v>1</v>
      </c>
      <c r="AW109" s="13">
        <f t="shared" si="38"/>
        <v>0</v>
      </c>
      <c r="AX109" s="7">
        <v>1</v>
      </c>
      <c r="AY109" s="7">
        <v>1</v>
      </c>
      <c r="AZ109" s="31" t="e">
        <f t="shared" si="39"/>
        <v>#NUM!</v>
      </c>
      <c r="BA109" s="15">
        <f t="shared" si="40"/>
        <v>0.99704771950781257</v>
      </c>
      <c r="BB109" s="15">
        <f t="shared" si="41"/>
        <v>0.99704771950781257</v>
      </c>
      <c r="BC109" s="16">
        <f t="shared" si="42"/>
        <v>0</v>
      </c>
      <c r="BD109" s="16">
        <f t="shared" si="43"/>
        <v>0</v>
      </c>
      <c r="BE109" s="14" t="str">
        <f t="shared" si="44"/>
        <v>#N/A</v>
      </c>
      <c r="BF109" s="14" t="str">
        <f t="shared" si="45"/>
        <v>#N/A</v>
      </c>
      <c r="BG109" s="14">
        <f t="shared" si="49"/>
        <v>0.98926119658485667</v>
      </c>
      <c r="BH109" s="14">
        <f t="shared" si="49"/>
        <v>1.0014163560879452</v>
      </c>
      <c r="BI109" s="16">
        <f t="shared" si="33"/>
        <v>0</v>
      </c>
      <c r="BJ109" s="16">
        <f t="shared" si="33"/>
        <v>0</v>
      </c>
      <c r="BK109" s="4" t="str">
        <f t="shared" si="48"/>
        <v/>
      </c>
      <c r="BL109" s="4" t="str">
        <f t="shared" si="47"/>
        <v/>
      </c>
    </row>
    <row r="110" spans="2:64" x14ac:dyDescent="0.2">
      <c r="B110" s="1">
        <v>103</v>
      </c>
      <c r="C110" s="26"/>
      <c r="D110" s="53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54"/>
      <c r="AH110" s="26"/>
      <c r="AI110" s="7">
        <f t="shared" si="34"/>
        <v>1900</v>
      </c>
      <c r="AJ110" s="7">
        <f t="shared" si="35"/>
        <v>0</v>
      </c>
      <c r="AK110" s="7">
        <f t="shared" si="36"/>
        <v>1</v>
      </c>
      <c r="AL110" s="21">
        <f t="shared" si="37"/>
        <v>0</v>
      </c>
      <c r="AM110" s="21">
        <v>25</v>
      </c>
      <c r="AN110" s="20">
        <v>18.86</v>
      </c>
      <c r="AO110" s="21">
        <v>100</v>
      </c>
      <c r="AP110" s="21">
        <v>97.256</v>
      </c>
      <c r="AQ110" s="33">
        <v>0.1</v>
      </c>
      <c r="AR110" s="33">
        <v>0.1023</v>
      </c>
      <c r="AS110" s="13">
        <v>50</v>
      </c>
      <c r="AT110" s="13">
        <f t="shared" si="30"/>
        <v>0</v>
      </c>
      <c r="AU110" s="13">
        <f t="shared" si="31"/>
        <v>0</v>
      </c>
      <c r="AV110" s="13">
        <f t="shared" si="32"/>
        <v>1</v>
      </c>
      <c r="AW110" s="13">
        <f t="shared" si="38"/>
        <v>0</v>
      </c>
      <c r="AX110" s="7">
        <v>1</v>
      </c>
      <c r="AY110" s="7">
        <v>1</v>
      </c>
      <c r="AZ110" s="31" t="e">
        <f t="shared" si="39"/>
        <v>#NUM!</v>
      </c>
      <c r="BA110" s="15">
        <f t="shared" si="40"/>
        <v>0.99704771950781257</v>
      </c>
      <c r="BB110" s="15">
        <f t="shared" si="41"/>
        <v>0.99704771950781257</v>
      </c>
      <c r="BC110" s="16">
        <f t="shared" si="42"/>
        <v>0</v>
      </c>
      <c r="BD110" s="16">
        <f t="shared" si="43"/>
        <v>0</v>
      </c>
      <c r="BE110" s="14" t="str">
        <f t="shared" si="44"/>
        <v>#N/A</v>
      </c>
      <c r="BF110" s="14" t="str">
        <f t="shared" si="45"/>
        <v>#N/A</v>
      </c>
      <c r="BG110" s="14">
        <f t="shared" si="49"/>
        <v>0.98926119658485667</v>
      </c>
      <c r="BH110" s="14">
        <f t="shared" si="49"/>
        <v>1.0014163560879452</v>
      </c>
      <c r="BI110" s="16">
        <f t="shared" si="33"/>
        <v>0</v>
      </c>
      <c r="BJ110" s="16">
        <f t="shared" si="33"/>
        <v>0</v>
      </c>
      <c r="BK110" s="4" t="str">
        <f t="shared" si="48"/>
        <v/>
      </c>
      <c r="BL110" s="4" t="str">
        <f t="shared" si="47"/>
        <v/>
      </c>
    </row>
    <row r="111" spans="2:64" x14ac:dyDescent="0.2">
      <c r="B111" s="1">
        <v>104</v>
      </c>
      <c r="C111" s="26"/>
      <c r="D111" s="53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54"/>
      <c r="AH111" s="26"/>
      <c r="AI111" s="7">
        <f t="shared" si="34"/>
        <v>1900</v>
      </c>
      <c r="AJ111" s="7">
        <f t="shared" si="35"/>
        <v>0</v>
      </c>
      <c r="AK111" s="7">
        <f t="shared" si="36"/>
        <v>1</v>
      </c>
      <c r="AL111" s="21">
        <f t="shared" si="37"/>
        <v>0</v>
      </c>
      <c r="AM111" s="21">
        <v>25</v>
      </c>
      <c r="AN111" s="20">
        <v>18.86</v>
      </c>
      <c r="AO111" s="21">
        <v>100</v>
      </c>
      <c r="AP111" s="21">
        <v>97.256</v>
      </c>
      <c r="AQ111" s="33">
        <v>0.1</v>
      </c>
      <c r="AR111" s="33">
        <v>0.1023</v>
      </c>
      <c r="AS111" s="13">
        <v>50</v>
      </c>
      <c r="AT111" s="13">
        <f t="shared" si="30"/>
        <v>0</v>
      </c>
      <c r="AU111" s="13">
        <f t="shared" si="31"/>
        <v>0</v>
      </c>
      <c r="AV111" s="13">
        <f t="shared" si="32"/>
        <v>1</v>
      </c>
      <c r="AW111" s="13">
        <f t="shared" si="38"/>
        <v>0</v>
      </c>
      <c r="AX111" s="7">
        <v>1</v>
      </c>
      <c r="AY111" s="7">
        <v>1</v>
      </c>
      <c r="AZ111" s="31" t="e">
        <f t="shared" si="39"/>
        <v>#NUM!</v>
      </c>
      <c r="BA111" s="15">
        <f t="shared" si="40"/>
        <v>0.99704771950781257</v>
      </c>
      <c r="BB111" s="15">
        <f t="shared" si="41"/>
        <v>0.99704771950781257</v>
      </c>
      <c r="BC111" s="16">
        <f t="shared" si="42"/>
        <v>0</v>
      </c>
      <c r="BD111" s="16">
        <f t="shared" si="43"/>
        <v>0</v>
      </c>
      <c r="BE111" s="14" t="str">
        <f t="shared" si="44"/>
        <v>#N/A</v>
      </c>
      <c r="BF111" s="14" t="str">
        <f t="shared" si="45"/>
        <v>#N/A</v>
      </c>
      <c r="BG111" s="14">
        <f t="shared" si="49"/>
        <v>0.98926119658485667</v>
      </c>
      <c r="BH111" s="14">
        <f t="shared" si="49"/>
        <v>1.0014163560879452</v>
      </c>
      <c r="BI111" s="16">
        <f t="shared" si="33"/>
        <v>0</v>
      </c>
      <c r="BJ111" s="16">
        <f t="shared" si="33"/>
        <v>0</v>
      </c>
      <c r="BK111" s="4" t="str">
        <f t="shared" si="48"/>
        <v/>
      </c>
      <c r="BL111" s="4" t="str">
        <f t="shared" si="47"/>
        <v/>
      </c>
    </row>
    <row r="112" spans="2:64" x14ac:dyDescent="0.2">
      <c r="B112" s="1">
        <v>105</v>
      </c>
      <c r="C112" s="26"/>
      <c r="D112" s="53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54"/>
      <c r="AH112" s="26"/>
      <c r="AI112" s="7">
        <f t="shared" si="34"/>
        <v>1900</v>
      </c>
      <c r="AJ112" s="7">
        <f t="shared" si="35"/>
        <v>0</v>
      </c>
      <c r="AK112" s="7">
        <f t="shared" si="36"/>
        <v>1</v>
      </c>
      <c r="AL112" s="21">
        <f t="shared" si="37"/>
        <v>0</v>
      </c>
      <c r="AM112" s="21">
        <v>25</v>
      </c>
      <c r="AN112" s="20">
        <v>18.86</v>
      </c>
      <c r="AO112" s="21">
        <v>100</v>
      </c>
      <c r="AP112" s="21">
        <v>97.256</v>
      </c>
      <c r="AQ112" s="33">
        <v>0.1</v>
      </c>
      <c r="AR112" s="33">
        <v>0.1023</v>
      </c>
      <c r="AS112" s="13">
        <v>50</v>
      </c>
      <c r="AT112" s="13">
        <f t="shared" si="30"/>
        <v>0</v>
      </c>
      <c r="AU112" s="13">
        <f t="shared" si="31"/>
        <v>0</v>
      </c>
      <c r="AV112" s="13">
        <f t="shared" si="32"/>
        <v>1</v>
      </c>
      <c r="AW112" s="13">
        <f t="shared" si="38"/>
        <v>0</v>
      </c>
      <c r="AX112" s="7">
        <v>1</v>
      </c>
      <c r="AY112" s="7">
        <v>1</v>
      </c>
      <c r="AZ112" s="31" t="e">
        <f t="shared" si="39"/>
        <v>#NUM!</v>
      </c>
      <c r="BA112" s="15">
        <f t="shared" si="40"/>
        <v>0.99704771950781257</v>
      </c>
      <c r="BB112" s="15">
        <f t="shared" si="41"/>
        <v>0.99704771950781257</v>
      </c>
      <c r="BC112" s="16">
        <f t="shared" si="42"/>
        <v>0</v>
      </c>
      <c r="BD112" s="16">
        <f t="shared" si="43"/>
        <v>0</v>
      </c>
      <c r="BE112" s="14" t="str">
        <f t="shared" si="44"/>
        <v>#N/A</v>
      </c>
      <c r="BF112" s="14" t="str">
        <f t="shared" si="45"/>
        <v>#N/A</v>
      </c>
      <c r="BG112" s="14">
        <f t="shared" si="49"/>
        <v>0.98926119658485667</v>
      </c>
      <c r="BH112" s="14">
        <f t="shared" si="49"/>
        <v>1.0014163560879452</v>
      </c>
      <c r="BI112" s="16">
        <f t="shared" si="33"/>
        <v>0</v>
      </c>
      <c r="BJ112" s="16">
        <f t="shared" si="33"/>
        <v>0</v>
      </c>
      <c r="BK112" s="4" t="str">
        <f t="shared" si="48"/>
        <v/>
      </c>
      <c r="BL112" s="4" t="str">
        <f t="shared" si="47"/>
        <v/>
      </c>
    </row>
    <row r="113" spans="2:64" x14ac:dyDescent="0.2">
      <c r="B113" s="1">
        <v>106</v>
      </c>
      <c r="C113" s="26"/>
      <c r="D113" s="53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54"/>
      <c r="AH113" s="26"/>
      <c r="AI113" s="7">
        <f t="shared" si="34"/>
        <v>1900</v>
      </c>
      <c r="AJ113" s="7">
        <f t="shared" si="35"/>
        <v>0</v>
      </c>
      <c r="AK113" s="7">
        <f t="shared" si="36"/>
        <v>1</v>
      </c>
      <c r="AL113" s="21">
        <f t="shared" si="37"/>
        <v>0</v>
      </c>
      <c r="AM113" s="21">
        <v>25</v>
      </c>
      <c r="AN113" s="20">
        <v>18.86</v>
      </c>
      <c r="AO113" s="21">
        <v>100</v>
      </c>
      <c r="AP113" s="21">
        <v>97.256</v>
      </c>
      <c r="AQ113" s="33">
        <v>0.1</v>
      </c>
      <c r="AR113" s="33">
        <v>0.1023</v>
      </c>
      <c r="AS113" s="13">
        <v>50</v>
      </c>
      <c r="AT113" s="13">
        <f t="shared" si="30"/>
        <v>0</v>
      </c>
      <c r="AU113" s="13">
        <f t="shared" si="31"/>
        <v>0</v>
      </c>
      <c r="AV113" s="13">
        <f t="shared" si="32"/>
        <v>1</v>
      </c>
      <c r="AW113" s="13">
        <f t="shared" si="38"/>
        <v>0</v>
      </c>
      <c r="AX113" s="7">
        <v>1</v>
      </c>
      <c r="AY113" s="7">
        <v>1</v>
      </c>
      <c r="AZ113" s="31" t="e">
        <f t="shared" si="39"/>
        <v>#NUM!</v>
      </c>
      <c r="BA113" s="15">
        <f t="shared" si="40"/>
        <v>0.99704771950781257</v>
      </c>
      <c r="BB113" s="15">
        <f t="shared" si="41"/>
        <v>0.99704771950781257</v>
      </c>
      <c r="BC113" s="16">
        <f t="shared" si="42"/>
        <v>0</v>
      </c>
      <c r="BD113" s="16">
        <f t="shared" si="43"/>
        <v>0</v>
      </c>
      <c r="BE113" s="14" t="str">
        <f t="shared" si="44"/>
        <v>#N/A</v>
      </c>
      <c r="BF113" s="14" t="str">
        <f t="shared" si="45"/>
        <v>#N/A</v>
      </c>
      <c r="BG113" s="14" t="e">
        <f t="shared" si="49"/>
        <v>#DIV/0!</v>
      </c>
      <c r="BH113" s="14" t="e">
        <f t="shared" si="49"/>
        <v>#DIV/0!</v>
      </c>
      <c r="BI113" s="16" t="e">
        <f t="shared" si="33"/>
        <v>#DIV/0!</v>
      </c>
      <c r="BJ113" s="16" t="e">
        <f t="shared" si="33"/>
        <v>#DIV/0!</v>
      </c>
      <c r="BK113" s="4" t="str">
        <f t="shared" si="48"/>
        <v/>
      </c>
      <c r="BL113" s="4" t="str">
        <f t="shared" si="47"/>
        <v/>
      </c>
    </row>
    <row r="114" spans="2:64" x14ac:dyDescent="0.2">
      <c r="B114" s="1">
        <v>107</v>
      </c>
      <c r="C114" s="26"/>
      <c r="D114" s="53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54"/>
      <c r="AH114" s="26"/>
      <c r="AI114" s="7">
        <f t="shared" si="34"/>
        <v>1900</v>
      </c>
      <c r="AJ114" s="7">
        <f t="shared" si="35"/>
        <v>0</v>
      </c>
      <c r="AK114" s="7">
        <f t="shared" si="36"/>
        <v>1</v>
      </c>
      <c r="AL114" s="21">
        <f t="shared" si="37"/>
        <v>0</v>
      </c>
      <c r="AM114" s="21">
        <v>25</v>
      </c>
      <c r="AN114" s="20">
        <v>18.86</v>
      </c>
      <c r="AO114" s="21">
        <v>100</v>
      </c>
      <c r="AP114" s="21">
        <v>97.256</v>
      </c>
      <c r="AQ114" s="33">
        <v>0.1</v>
      </c>
      <c r="AR114" s="33">
        <v>0.1023</v>
      </c>
      <c r="AS114" s="13">
        <v>50</v>
      </c>
      <c r="AT114" s="13">
        <f t="shared" si="30"/>
        <v>0</v>
      </c>
      <c r="AU114" s="13">
        <f t="shared" si="31"/>
        <v>0</v>
      </c>
      <c r="AV114" s="13">
        <f t="shared" si="32"/>
        <v>1</v>
      </c>
      <c r="AW114" s="13">
        <f t="shared" si="38"/>
        <v>0</v>
      </c>
      <c r="AX114" s="7">
        <v>1</v>
      </c>
      <c r="AY114" s="7">
        <v>1</v>
      </c>
      <c r="AZ114" s="31" t="e">
        <f t="shared" si="39"/>
        <v>#NUM!</v>
      </c>
      <c r="BA114" s="15">
        <f t="shared" si="40"/>
        <v>0.99704771950781257</v>
      </c>
      <c r="BB114" s="15">
        <f t="shared" si="41"/>
        <v>0.99704771950781257</v>
      </c>
      <c r="BC114" s="16">
        <f t="shared" si="42"/>
        <v>0</v>
      </c>
      <c r="BD114" s="16">
        <f t="shared" si="43"/>
        <v>0</v>
      </c>
      <c r="BE114" s="14" t="str">
        <f t="shared" si="44"/>
        <v>#N/A</v>
      </c>
      <c r="BF114" s="14" t="str">
        <f t="shared" si="45"/>
        <v>#N/A</v>
      </c>
      <c r="BG114" s="14" t="e">
        <f t="shared" ref="BG114:BH122" si="50">AVERAGE(BE84:BE144)</f>
        <v>#DIV/0!</v>
      </c>
      <c r="BH114" s="14" t="e">
        <f t="shared" si="50"/>
        <v>#DIV/0!</v>
      </c>
      <c r="BI114" s="16" t="e">
        <f t="shared" si="33"/>
        <v>#DIV/0!</v>
      </c>
      <c r="BJ114" s="16" t="e">
        <f t="shared" si="33"/>
        <v>#DIV/0!</v>
      </c>
      <c r="BK114" s="4" t="str">
        <f t="shared" si="48"/>
        <v/>
      </c>
      <c r="BL114" s="4" t="str">
        <f t="shared" si="47"/>
        <v/>
      </c>
    </row>
    <row r="115" spans="2:64" x14ac:dyDescent="0.2">
      <c r="B115" s="1">
        <v>108</v>
      </c>
      <c r="C115" s="26"/>
      <c r="D115" s="53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54"/>
      <c r="AH115" s="26"/>
      <c r="AI115" s="7">
        <f t="shared" si="34"/>
        <v>1900</v>
      </c>
      <c r="AJ115" s="7">
        <f t="shared" si="35"/>
        <v>0</v>
      </c>
      <c r="AK115" s="7">
        <f t="shared" si="36"/>
        <v>1</v>
      </c>
      <c r="AL115" s="21">
        <f t="shared" si="37"/>
        <v>0</v>
      </c>
      <c r="AM115" s="21">
        <v>25</v>
      </c>
      <c r="AN115" s="20">
        <v>18.86</v>
      </c>
      <c r="AO115" s="21">
        <v>100</v>
      </c>
      <c r="AP115" s="21">
        <v>97.256</v>
      </c>
      <c r="AQ115" s="33">
        <v>0.1</v>
      </c>
      <c r="AR115" s="33">
        <v>0.1023</v>
      </c>
      <c r="AS115" s="13">
        <v>50</v>
      </c>
      <c r="AT115" s="13">
        <f t="shared" si="30"/>
        <v>0</v>
      </c>
      <c r="AU115" s="13">
        <f t="shared" si="31"/>
        <v>0</v>
      </c>
      <c r="AV115" s="13">
        <f t="shared" si="32"/>
        <v>1</v>
      </c>
      <c r="AW115" s="13">
        <f t="shared" si="38"/>
        <v>0</v>
      </c>
      <c r="AX115" s="7">
        <v>1</v>
      </c>
      <c r="AY115" s="7">
        <v>1</v>
      </c>
      <c r="AZ115" s="31" t="e">
        <f t="shared" si="39"/>
        <v>#NUM!</v>
      </c>
      <c r="BA115" s="15">
        <f t="shared" si="40"/>
        <v>0.99704771950781257</v>
      </c>
      <c r="BB115" s="15">
        <f t="shared" si="41"/>
        <v>0.99704771950781257</v>
      </c>
      <c r="BC115" s="16">
        <f t="shared" si="42"/>
        <v>0</v>
      </c>
      <c r="BD115" s="16">
        <f t="shared" si="43"/>
        <v>0</v>
      </c>
      <c r="BE115" s="14" t="str">
        <f t="shared" si="44"/>
        <v>#N/A</v>
      </c>
      <c r="BF115" s="14" t="str">
        <f t="shared" si="45"/>
        <v>#N/A</v>
      </c>
      <c r="BG115" s="14" t="e">
        <f t="shared" si="50"/>
        <v>#DIV/0!</v>
      </c>
      <c r="BH115" s="14" t="e">
        <f t="shared" si="50"/>
        <v>#DIV/0!</v>
      </c>
      <c r="BI115" s="16" t="e">
        <f t="shared" si="33"/>
        <v>#DIV/0!</v>
      </c>
      <c r="BJ115" s="16" t="e">
        <f t="shared" si="33"/>
        <v>#DIV/0!</v>
      </c>
      <c r="BK115" s="4" t="str">
        <f t="shared" si="48"/>
        <v/>
      </c>
      <c r="BL115" s="4" t="str">
        <f t="shared" si="47"/>
        <v/>
      </c>
    </row>
    <row r="116" spans="2:64" x14ac:dyDescent="0.2">
      <c r="B116" s="1">
        <v>109</v>
      </c>
      <c r="C116" s="26"/>
      <c r="D116" s="53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54"/>
      <c r="AH116" s="26"/>
      <c r="AI116" s="7">
        <f t="shared" si="34"/>
        <v>1900</v>
      </c>
      <c r="AJ116" s="7">
        <f t="shared" si="35"/>
        <v>0</v>
      </c>
      <c r="AK116" s="7">
        <f t="shared" si="36"/>
        <v>1</v>
      </c>
      <c r="AL116" s="21">
        <f t="shared" si="37"/>
        <v>0</v>
      </c>
      <c r="AM116" s="21">
        <v>25</v>
      </c>
      <c r="AN116" s="20">
        <v>18.86</v>
      </c>
      <c r="AO116" s="21">
        <v>100</v>
      </c>
      <c r="AP116" s="21">
        <v>97.256</v>
      </c>
      <c r="AQ116" s="33">
        <v>0.1</v>
      </c>
      <c r="AR116" s="33">
        <v>0.1023</v>
      </c>
      <c r="AS116" s="13">
        <v>50</v>
      </c>
      <c r="AT116" s="13">
        <f t="shared" si="30"/>
        <v>0</v>
      </c>
      <c r="AU116" s="13">
        <f t="shared" si="31"/>
        <v>0</v>
      </c>
      <c r="AV116" s="13">
        <f t="shared" si="32"/>
        <v>1</v>
      </c>
      <c r="AW116" s="13">
        <f t="shared" si="38"/>
        <v>0</v>
      </c>
      <c r="AX116" s="7">
        <v>1</v>
      </c>
      <c r="AY116" s="7">
        <v>1</v>
      </c>
      <c r="AZ116" s="31" t="e">
        <f t="shared" si="39"/>
        <v>#NUM!</v>
      </c>
      <c r="BA116" s="15">
        <f t="shared" si="40"/>
        <v>0.99704771950781257</v>
      </c>
      <c r="BB116" s="15">
        <f t="shared" si="41"/>
        <v>0.99704771950781257</v>
      </c>
      <c r="BC116" s="16">
        <f t="shared" si="42"/>
        <v>0</v>
      </c>
      <c r="BD116" s="16">
        <f t="shared" si="43"/>
        <v>0</v>
      </c>
      <c r="BE116" s="14" t="str">
        <f t="shared" si="44"/>
        <v>#N/A</v>
      </c>
      <c r="BF116" s="14" t="str">
        <f t="shared" si="45"/>
        <v>#N/A</v>
      </c>
      <c r="BG116" s="14" t="e">
        <f t="shared" si="50"/>
        <v>#DIV/0!</v>
      </c>
      <c r="BH116" s="14" t="e">
        <f t="shared" si="50"/>
        <v>#DIV/0!</v>
      </c>
      <c r="BI116" s="16" t="e">
        <f t="shared" si="33"/>
        <v>#DIV/0!</v>
      </c>
      <c r="BJ116" s="16" t="e">
        <f t="shared" si="33"/>
        <v>#DIV/0!</v>
      </c>
      <c r="BK116" s="4" t="str">
        <f t="shared" si="48"/>
        <v/>
      </c>
      <c r="BL116" s="4" t="str">
        <f t="shared" si="47"/>
        <v/>
      </c>
    </row>
    <row r="117" spans="2:64" x14ac:dyDescent="0.2">
      <c r="B117" s="1">
        <v>110</v>
      </c>
      <c r="C117" s="26"/>
      <c r="D117" s="53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54"/>
      <c r="AH117" s="26"/>
      <c r="AI117" s="7">
        <f t="shared" si="34"/>
        <v>1900</v>
      </c>
      <c r="AJ117" s="7">
        <f t="shared" si="35"/>
        <v>0</v>
      </c>
      <c r="AK117" s="7">
        <f t="shared" si="36"/>
        <v>1</v>
      </c>
      <c r="AL117" s="21">
        <f t="shared" si="37"/>
        <v>0</v>
      </c>
      <c r="AM117" s="21">
        <v>25</v>
      </c>
      <c r="AN117" s="20">
        <v>18.86</v>
      </c>
      <c r="AO117" s="21">
        <v>100</v>
      </c>
      <c r="AP117" s="21">
        <v>97.256</v>
      </c>
      <c r="AQ117" s="33">
        <v>0.1</v>
      </c>
      <c r="AR117" s="33">
        <v>0.1023</v>
      </c>
      <c r="AS117" s="13">
        <v>50</v>
      </c>
      <c r="AT117" s="13">
        <f t="shared" si="30"/>
        <v>0</v>
      </c>
      <c r="AU117" s="13">
        <f t="shared" si="31"/>
        <v>0</v>
      </c>
      <c r="AV117" s="13">
        <f t="shared" si="32"/>
        <v>1</v>
      </c>
      <c r="AW117" s="13">
        <f t="shared" si="38"/>
        <v>0</v>
      </c>
      <c r="AX117" s="7">
        <v>1</v>
      </c>
      <c r="AY117" s="7">
        <v>1</v>
      </c>
      <c r="AZ117" s="31" t="e">
        <f t="shared" si="39"/>
        <v>#NUM!</v>
      </c>
      <c r="BA117" s="15">
        <f t="shared" si="40"/>
        <v>0.99704771950781257</v>
      </c>
      <c r="BB117" s="15">
        <f t="shared" si="41"/>
        <v>0.99704771950781257</v>
      </c>
      <c r="BC117" s="16">
        <f t="shared" si="42"/>
        <v>0</v>
      </c>
      <c r="BD117" s="16">
        <f t="shared" si="43"/>
        <v>0</v>
      </c>
      <c r="BE117" s="14" t="str">
        <f t="shared" si="44"/>
        <v>#N/A</v>
      </c>
      <c r="BF117" s="14" t="str">
        <f t="shared" si="45"/>
        <v>#N/A</v>
      </c>
      <c r="BG117" s="14" t="e">
        <f t="shared" si="50"/>
        <v>#DIV/0!</v>
      </c>
      <c r="BH117" s="14" t="e">
        <f t="shared" si="50"/>
        <v>#DIV/0!</v>
      </c>
      <c r="BI117" s="16" t="e">
        <f t="shared" si="33"/>
        <v>#DIV/0!</v>
      </c>
      <c r="BJ117" s="16" t="e">
        <f t="shared" si="33"/>
        <v>#DIV/0!</v>
      </c>
      <c r="BK117" s="4" t="str">
        <f t="shared" si="48"/>
        <v/>
      </c>
      <c r="BL117" s="4" t="str">
        <f t="shared" si="47"/>
        <v/>
      </c>
    </row>
    <row r="118" spans="2:64" x14ac:dyDescent="0.2">
      <c r="B118" s="1">
        <v>111</v>
      </c>
      <c r="C118" s="26"/>
      <c r="D118" s="53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54"/>
      <c r="AH118" s="26"/>
      <c r="AI118" s="7">
        <f t="shared" si="34"/>
        <v>1900</v>
      </c>
      <c r="AJ118" s="7">
        <f t="shared" si="35"/>
        <v>0</v>
      </c>
      <c r="AK118" s="7">
        <f t="shared" si="36"/>
        <v>1</v>
      </c>
      <c r="AL118" s="21">
        <f t="shared" si="37"/>
        <v>0</v>
      </c>
      <c r="AM118" s="21">
        <v>25</v>
      </c>
      <c r="AN118" s="20">
        <v>18.86</v>
      </c>
      <c r="AO118" s="21">
        <v>100</v>
      </c>
      <c r="AP118" s="21">
        <v>97.256</v>
      </c>
      <c r="AQ118" s="33">
        <v>0.1</v>
      </c>
      <c r="AR118" s="33">
        <v>0.1023</v>
      </c>
      <c r="AS118" s="13">
        <v>50</v>
      </c>
      <c r="AT118" s="13">
        <f t="shared" si="30"/>
        <v>0</v>
      </c>
      <c r="AU118" s="13">
        <f t="shared" si="31"/>
        <v>0</v>
      </c>
      <c r="AV118" s="13">
        <f t="shared" si="32"/>
        <v>1</v>
      </c>
      <c r="AW118" s="13">
        <f t="shared" si="38"/>
        <v>0</v>
      </c>
      <c r="AX118" s="7">
        <v>1</v>
      </c>
      <c r="AY118" s="7">
        <v>1</v>
      </c>
      <c r="AZ118" s="31" t="e">
        <f t="shared" si="39"/>
        <v>#NUM!</v>
      </c>
      <c r="BA118" s="15">
        <f t="shared" si="40"/>
        <v>0.99704771950781257</v>
      </c>
      <c r="BB118" s="15">
        <f t="shared" si="41"/>
        <v>0.99704771950781257</v>
      </c>
      <c r="BC118" s="16">
        <f t="shared" si="42"/>
        <v>0</v>
      </c>
      <c r="BD118" s="16">
        <f t="shared" si="43"/>
        <v>0</v>
      </c>
      <c r="BE118" s="14" t="str">
        <f t="shared" si="44"/>
        <v>#N/A</v>
      </c>
      <c r="BF118" s="14" t="str">
        <f t="shared" si="45"/>
        <v>#N/A</v>
      </c>
      <c r="BG118" s="14" t="e">
        <f t="shared" si="50"/>
        <v>#DIV/0!</v>
      </c>
      <c r="BH118" s="14" t="e">
        <f t="shared" si="50"/>
        <v>#DIV/0!</v>
      </c>
      <c r="BI118" s="16" t="e">
        <f t="shared" si="33"/>
        <v>#DIV/0!</v>
      </c>
      <c r="BJ118" s="16" t="e">
        <f t="shared" si="33"/>
        <v>#DIV/0!</v>
      </c>
      <c r="BK118" s="4" t="str">
        <f t="shared" si="48"/>
        <v/>
      </c>
      <c r="BL118" s="4" t="str">
        <f t="shared" si="47"/>
        <v/>
      </c>
    </row>
    <row r="119" spans="2:64" x14ac:dyDescent="0.2">
      <c r="B119" s="1">
        <v>112</v>
      </c>
      <c r="C119" s="26"/>
      <c r="D119" s="53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54"/>
      <c r="AH119" s="26"/>
      <c r="AI119" s="7">
        <f t="shared" si="34"/>
        <v>1900</v>
      </c>
      <c r="AJ119" s="7">
        <f t="shared" si="35"/>
        <v>0</v>
      </c>
      <c r="AK119" s="7">
        <f t="shared" si="36"/>
        <v>1</v>
      </c>
      <c r="AL119" s="21">
        <f t="shared" si="37"/>
        <v>0</v>
      </c>
      <c r="AM119" s="21">
        <v>25</v>
      </c>
      <c r="AN119" s="20">
        <v>18.86</v>
      </c>
      <c r="AO119" s="21">
        <v>100</v>
      </c>
      <c r="AP119" s="21">
        <v>97.256</v>
      </c>
      <c r="AQ119" s="33">
        <v>0.1</v>
      </c>
      <c r="AR119" s="33">
        <v>0.1023</v>
      </c>
      <c r="AS119" s="13">
        <v>50</v>
      </c>
      <c r="AT119" s="13">
        <f t="shared" si="30"/>
        <v>0</v>
      </c>
      <c r="AU119" s="13">
        <f t="shared" si="31"/>
        <v>0</v>
      </c>
      <c r="AV119" s="13">
        <f t="shared" si="32"/>
        <v>1</v>
      </c>
      <c r="AW119" s="13">
        <f t="shared" si="38"/>
        <v>0</v>
      </c>
      <c r="AX119" s="7">
        <v>1</v>
      </c>
      <c r="AY119" s="7">
        <v>1</v>
      </c>
      <c r="AZ119" s="31" t="e">
        <f t="shared" si="39"/>
        <v>#NUM!</v>
      </c>
      <c r="BA119" s="15">
        <f t="shared" si="40"/>
        <v>0.99704771950781257</v>
      </c>
      <c r="BB119" s="15">
        <f t="shared" si="41"/>
        <v>0.99704771950781257</v>
      </c>
      <c r="BC119" s="16">
        <f t="shared" si="42"/>
        <v>0</v>
      </c>
      <c r="BD119" s="16">
        <f t="shared" si="43"/>
        <v>0</v>
      </c>
      <c r="BE119" s="14" t="str">
        <f t="shared" si="44"/>
        <v>#N/A</v>
      </c>
      <c r="BF119" s="14" t="str">
        <f t="shared" si="45"/>
        <v>#N/A</v>
      </c>
      <c r="BG119" s="14" t="e">
        <f t="shared" si="50"/>
        <v>#DIV/0!</v>
      </c>
      <c r="BH119" s="14" t="e">
        <f t="shared" si="50"/>
        <v>#DIV/0!</v>
      </c>
      <c r="BI119" s="16" t="e">
        <f t="shared" si="33"/>
        <v>#DIV/0!</v>
      </c>
      <c r="BJ119" s="16" t="e">
        <f t="shared" si="33"/>
        <v>#DIV/0!</v>
      </c>
      <c r="BK119" s="4" t="str">
        <f t="shared" si="48"/>
        <v/>
      </c>
      <c r="BL119" s="4" t="str">
        <f t="shared" si="47"/>
        <v/>
      </c>
    </row>
    <row r="120" spans="2:64" x14ac:dyDescent="0.2">
      <c r="B120" s="1">
        <v>113</v>
      </c>
      <c r="C120" s="26"/>
      <c r="D120" s="53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54"/>
      <c r="AH120" s="26"/>
      <c r="AI120" s="7">
        <f t="shared" si="34"/>
        <v>1900</v>
      </c>
      <c r="AJ120" s="7">
        <f t="shared" si="35"/>
        <v>0</v>
      </c>
      <c r="AK120" s="7">
        <f t="shared" si="36"/>
        <v>1</v>
      </c>
      <c r="AL120" s="21">
        <f t="shared" si="37"/>
        <v>0</v>
      </c>
      <c r="AM120" s="21">
        <v>25</v>
      </c>
      <c r="AN120" s="20">
        <v>18.86</v>
      </c>
      <c r="AO120" s="21">
        <v>100</v>
      </c>
      <c r="AP120" s="21">
        <v>97.256</v>
      </c>
      <c r="AQ120" s="33">
        <v>0.1</v>
      </c>
      <c r="AR120" s="33">
        <v>0.1023</v>
      </c>
      <c r="AS120" s="13">
        <v>50</v>
      </c>
      <c r="AT120" s="13">
        <f t="shared" si="30"/>
        <v>0</v>
      </c>
      <c r="AU120" s="13">
        <f t="shared" si="31"/>
        <v>0</v>
      </c>
      <c r="AV120" s="13">
        <f t="shared" si="32"/>
        <v>1</v>
      </c>
      <c r="AW120" s="13">
        <f t="shared" si="38"/>
        <v>0</v>
      </c>
      <c r="AX120" s="7">
        <v>1</v>
      </c>
      <c r="AY120" s="7">
        <v>1</v>
      </c>
      <c r="AZ120" s="31" t="e">
        <f t="shared" si="39"/>
        <v>#NUM!</v>
      </c>
      <c r="BA120" s="15">
        <f t="shared" si="40"/>
        <v>0.99704771950781257</v>
      </c>
      <c r="BB120" s="15">
        <f t="shared" si="41"/>
        <v>0.99704771950781257</v>
      </c>
      <c r="BC120" s="16">
        <f t="shared" si="42"/>
        <v>0</v>
      </c>
      <c r="BD120" s="16">
        <f t="shared" si="43"/>
        <v>0</v>
      </c>
      <c r="BE120" s="14" t="str">
        <f t="shared" si="44"/>
        <v>#N/A</v>
      </c>
      <c r="BF120" s="14" t="str">
        <f t="shared" si="45"/>
        <v>#N/A</v>
      </c>
      <c r="BG120" s="14" t="e">
        <f t="shared" si="50"/>
        <v>#DIV/0!</v>
      </c>
      <c r="BH120" s="14" t="e">
        <f t="shared" si="50"/>
        <v>#DIV/0!</v>
      </c>
      <c r="BI120" s="16" t="e">
        <f t="shared" si="33"/>
        <v>#DIV/0!</v>
      </c>
      <c r="BJ120" s="16" t="e">
        <f t="shared" si="33"/>
        <v>#DIV/0!</v>
      </c>
      <c r="BK120" s="4" t="str">
        <f t="shared" si="48"/>
        <v/>
      </c>
      <c r="BL120" s="4" t="str">
        <f t="shared" si="47"/>
        <v/>
      </c>
    </row>
    <row r="121" spans="2:64" x14ac:dyDescent="0.2">
      <c r="B121" s="1">
        <v>114</v>
      </c>
      <c r="C121" s="26"/>
      <c r="D121" s="53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54"/>
      <c r="AH121" s="26"/>
      <c r="AI121" s="7">
        <f t="shared" si="34"/>
        <v>1900</v>
      </c>
      <c r="AJ121" s="7">
        <f t="shared" si="35"/>
        <v>0</v>
      </c>
      <c r="AK121" s="7">
        <f t="shared" si="36"/>
        <v>1</v>
      </c>
      <c r="AL121" s="21">
        <f t="shared" si="37"/>
        <v>0</v>
      </c>
      <c r="AM121" s="21">
        <v>25</v>
      </c>
      <c r="AN121" s="20">
        <v>18.86</v>
      </c>
      <c r="AO121" s="21">
        <v>100</v>
      </c>
      <c r="AP121" s="21">
        <v>97.256</v>
      </c>
      <c r="AQ121" s="33">
        <v>0.1</v>
      </c>
      <c r="AR121" s="33">
        <v>0.1023</v>
      </c>
      <c r="AS121" s="13">
        <v>50</v>
      </c>
      <c r="AT121" s="13">
        <f t="shared" si="30"/>
        <v>0</v>
      </c>
      <c r="AU121" s="13">
        <f t="shared" si="31"/>
        <v>0</v>
      </c>
      <c r="AV121" s="13">
        <f t="shared" si="32"/>
        <v>1</v>
      </c>
      <c r="AW121" s="13">
        <f t="shared" si="38"/>
        <v>0</v>
      </c>
      <c r="AX121" s="7">
        <v>1</v>
      </c>
      <c r="AY121" s="7">
        <v>1</v>
      </c>
      <c r="AZ121" s="31" t="e">
        <f t="shared" si="39"/>
        <v>#NUM!</v>
      </c>
      <c r="BA121" s="15">
        <f t="shared" si="40"/>
        <v>0.99704771950781257</v>
      </c>
      <c r="BB121" s="15">
        <f t="shared" si="41"/>
        <v>0.99704771950781257</v>
      </c>
      <c r="BC121" s="16">
        <f t="shared" si="42"/>
        <v>0</v>
      </c>
      <c r="BD121" s="16">
        <f t="shared" si="43"/>
        <v>0</v>
      </c>
      <c r="BE121" s="14" t="str">
        <f t="shared" si="44"/>
        <v>#N/A</v>
      </c>
      <c r="BF121" s="14" t="str">
        <f t="shared" si="45"/>
        <v>#N/A</v>
      </c>
      <c r="BG121" s="14" t="e">
        <f t="shared" si="50"/>
        <v>#DIV/0!</v>
      </c>
      <c r="BH121" s="14" t="e">
        <f t="shared" si="50"/>
        <v>#DIV/0!</v>
      </c>
      <c r="BI121" s="16" t="e">
        <f t="shared" si="33"/>
        <v>#DIV/0!</v>
      </c>
      <c r="BJ121" s="16" t="e">
        <f t="shared" si="33"/>
        <v>#DIV/0!</v>
      </c>
      <c r="BK121" s="4" t="str">
        <f t="shared" si="48"/>
        <v/>
      </c>
      <c r="BL121" s="4" t="str">
        <f t="shared" si="47"/>
        <v/>
      </c>
    </row>
    <row r="122" spans="2:64" x14ac:dyDescent="0.2">
      <c r="B122" s="1">
        <v>115</v>
      </c>
      <c r="C122" s="26"/>
      <c r="D122" s="53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54"/>
      <c r="AH122" s="26"/>
      <c r="AI122" s="7">
        <f t="shared" si="34"/>
        <v>1900</v>
      </c>
      <c r="AJ122" s="7">
        <f t="shared" si="35"/>
        <v>0</v>
      </c>
      <c r="AK122" s="7">
        <f t="shared" si="36"/>
        <v>1</v>
      </c>
      <c r="AL122" s="21">
        <f t="shared" si="37"/>
        <v>0</v>
      </c>
      <c r="AM122" s="21">
        <v>25</v>
      </c>
      <c r="AN122" s="20">
        <v>18.86</v>
      </c>
      <c r="AO122" s="21">
        <v>100</v>
      </c>
      <c r="AP122" s="21">
        <v>97.256</v>
      </c>
      <c r="AQ122" s="33">
        <v>0.1</v>
      </c>
      <c r="AR122" s="33">
        <v>0.1023</v>
      </c>
      <c r="AS122" s="13">
        <v>50</v>
      </c>
      <c r="AT122" s="13">
        <f t="shared" si="30"/>
        <v>0</v>
      </c>
      <c r="AU122" s="13">
        <f t="shared" si="31"/>
        <v>0</v>
      </c>
      <c r="AV122" s="13">
        <f t="shared" si="32"/>
        <v>1</v>
      </c>
      <c r="AW122" s="13">
        <f t="shared" si="38"/>
        <v>0</v>
      </c>
      <c r="AX122" s="7">
        <v>1</v>
      </c>
      <c r="AY122" s="7">
        <v>1</v>
      </c>
      <c r="AZ122" s="31" t="e">
        <f t="shared" si="39"/>
        <v>#NUM!</v>
      </c>
      <c r="BA122" s="15">
        <f t="shared" si="40"/>
        <v>0.99704771950781257</v>
      </c>
      <c r="BB122" s="15">
        <f t="shared" si="41"/>
        <v>0.99704771950781257</v>
      </c>
      <c r="BC122" s="16">
        <f t="shared" si="42"/>
        <v>0</v>
      </c>
      <c r="BD122" s="16">
        <f t="shared" si="43"/>
        <v>0</v>
      </c>
      <c r="BE122" s="14" t="str">
        <f t="shared" si="44"/>
        <v>#N/A</v>
      </c>
      <c r="BF122" s="14" t="str">
        <f t="shared" si="45"/>
        <v>#N/A</v>
      </c>
      <c r="BG122" s="14" t="e">
        <f t="shared" si="50"/>
        <v>#DIV/0!</v>
      </c>
      <c r="BH122" s="14" t="e">
        <f t="shared" si="50"/>
        <v>#DIV/0!</v>
      </c>
      <c r="BI122" s="16" t="e">
        <f t="shared" si="33"/>
        <v>#DIV/0!</v>
      </c>
      <c r="BJ122" s="16" t="e">
        <f t="shared" si="33"/>
        <v>#DIV/0!</v>
      </c>
      <c r="BK122" s="4" t="str">
        <f t="shared" si="48"/>
        <v/>
      </c>
      <c r="BL122" s="4" t="str">
        <f t="shared" si="47"/>
        <v/>
      </c>
    </row>
    <row r="123" spans="2:64" x14ac:dyDescent="0.2">
      <c r="B123" s="1">
        <v>116</v>
      </c>
      <c r="C123" s="26"/>
      <c r="D123" s="53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54"/>
      <c r="AH123" s="26"/>
      <c r="AI123" s="7">
        <f t="shared" si="34"/>
        <v>1900</v>
      </c>
      <c r="AJ123" s="7">
        <f t="shared" si="35"/>
        <v>0</v>
      </c>
      <c r="AK123" s="7">
        <f t="shared" si="36"/>
        <v>1</v>
      </c>
      <c r="AL123" s="21">
        <f t="shared" si="37"/>
        <v>0</v>
      </c>
      <c r="AM123" s="21">
        <v>25</v>
      </c>
      <c r="AN123" s="20">
        <v>18.86</v>
      </c>
      <c r="AO123" s="21">
        <v>100</v>
      </c>
      <c r="AP123" s="21">
        <v>97.256</v>
      </c>
      <c r="AQ123" s="33">
        <v>0.1</v>
      </c>
      <c r="AR123" s="33">
        <v>0.1023</v>
      </c>
      <c r="AS123" s="13">
        <v>50</v>
      </c>
      <c r="AT123" s="13">
        <f t="shared" si="30"/>
        <v>0</v>
      </c>
      <c r="AU123" s="13">
        <f t="shared" si="31"/>
        <v>0</v>
      </c>
      <c r="AV123" s="13">
        <f t="shared" si="32"/>
        <v>1</v>
      </c>
      <c r="AW123" s="13">
        <f t="shared" si="38"/>
        <v>0</v>
      </c>
      <c r="AX123" s="7">
        <v>1</v>
      </c>
      <c r="AY123" s="7">
        <v>1</v>
      </c>
      <c r="AZ123" s="31" t="e">
        <f t="shared" si="39"/>
        <v>#NUM!</v>
      </c>
      <c r="BA123" s="15">
        <f t="shared" si="40"/>
        <v>0.99704771950781257</v>
      </c>
      <c r="BB123" s="15">
        <f t="shared" si="41"/>
        <v>0.99704771950781257</v>
      </c>
      <c r="BC123" s="16">
        <f t="shared" si="42"/>
        <v>0</v>
      </c>
      <c r="BD123" s="16">
        <f t="shared" si="43"/>
        <v>0</v>
      </c>
      <c r="BE123" s="14" t="str">
        <f t="shared" si="44"/>
        <v>#N/A</v>
      </c>
      <c r="BF123" s="14" t="str">
        <f t="shared" si="45"/>
        <v>#N/A</v>
      </c>
      <c r="BG123" s="14" t="e">
        <f t="shared" ref="BG123:BH186" si="51">AVERAGE(BE93:BE153)</f>
        <v>#DIV/0!</v>
      </c>
      <c r="BH123" s="14" t="e">
        <f t="shared" si="51"/>
        <v>#DIV/0!</v>
      </c>
      <c r="BI123" s="16" t="e">
        <f t="shared" si="33"/>
        <v>#DIV/0!</v>
      </c>
      <c r="BJ123" s="16" t="e">
        <f t="shared" si="33"/>
        <v>#DIV/0!</v>
      </c>
      <c r="BK123" s="4" t="str">
        <f t="shared" si="48"/>
        <v/>
      </c>
      <c r="BL123" s="4" t="str">
        <f t="shared" si="47"/>
        <v/>
      </c>
    </row>
    <row r="124" spans="2:64" x14ac:dyDescent="0.2">
      <c r="B124" s="1">
        <v>117</v>
      </c>
      <c r="C124" s="26"/>
      <c r="D124" s="53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54"/>
      <c r="AH124" s="26"/>
      <c r="AI124" s="7">
        <f t="shared" si="34"/>
        <v>1900</v>
      </c>
      <c r="AJ124" s="7">
        <f t="shared" si="35"/>
        <v>0</v>
      </c>
      <c r="AK124" s="7">
        <f t="shared" si="36"/>
        <v>1</v>
      </c>
      <c r="AL124" s="21">
        <f t="shared" si="37"/>
        <v>0</v>
      </c>
      <c r="AM124" s="21">
        <v>25</v>
      </c>
      <c r="AN124" s="20">
        <v>18.86</v>
      </c>
      <c r="AO124" s="21">
        <v>100</v>
      </c>
      <c r="AP124" s="21">
        <v>97.256</v>
      </c>
      <c r="AQ124" s="33">
        <v>0.1</v>
      </c>
      <c r="AR124" s="33">
        <v>0.1023</v>
      </c>
      <c r="AS124" s="13">
        <v>50</v>
      </c>
      <c r="AT124" s="13">
        <f t="shared" si="30"/>
        <v>0</v>
      </c>
      <c r="AU124" s="13">
        <f t="shared" si="31"/>
        <v>0</v>
      </c>
      <c r="AV124" s="13">
        <f t="shared" si="32"/>
        <v>1</v>
      </c>
      <c r="AW124" s="13">
        <f t="shared" si="38"/>
        <v>0</v>
      </c>
      <c r="AX124" s="7">
        <v>0</v>
      </c>
      <c r="AY124" s="7">
        <v>1</v>
      </c>
      <c r="AZ124" s="31" t="e">
        <f t="shared" si="39"/>
        <v>#NUM!</v>
      </c>
      <c r="BA124" s="15">
        <f t="shared" si="40"/>
        <v>0.99704771950781257</v>
      </c>
      <c r="BB124" s="15">
        <f t="shared" si="41"/>
        <v>0.99704771950781257</v>
      </c>
      <c r="BC124" s="16">
        <f t="shared" si="42"/>
        <v>0</v>
      </c>
      <c r="BD124" s="16">
        <f t="shared" si="43"/>
        <v>0</v>
      </c>
      <c r="BE124" s="14" t="str">
        <f t="shared" si="44"/>
        <v>#N/A</v>
      </c>
      <c r="BF124" s="14" t="str">
        <f t="shared" si="45"/>
        <v>#N/A</v>
      </c>
      <c r="BG124" s="14" t="e">
        <f t="shared" si="51"/>
        <v>#DIV/0!</v>
      </c>
      <c r="BH124" s="14" t="e">
        <f t="shared" si="51"/>
        <v>#DIV/0!</v>
      </c>
      <c r="BI124" s="16" t="str">
        <f t="shared" si="33"/>
        <v>#N/A</v>
      </c>
      <c r="BJ124" s="16" t="e">
        <f t="shared" si="33"/>
        <v>#DIV/0!</v>
      </c>
      <c r="BK124" s="4" t="str">
        <f t="shared" si="48"/>
        <v/>
      </c>
      <c r="BL124" s="4" t="str">
        <f t="shared" si="47"/>
        <v/>
      </c>
    </row>
    <row r="125" spans="2:64" x14ac:dyDescent="0.2">
      <c r="B125" s="1">
        <v>118</v>
      </c>
      <c r="C125" s="26"/>
      <c r="D125" s="53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54"/>
      <c r="AH125" s="26"/>
      <c r="AI125" s="7">
        <f t="shared" si="34"/>
        <v>1900</v>
      </c>
      <c r="AJ125" s="7">
        <f t="shared" si="35"/>
        <v>0</v>
      </c>
      <c r="AK125" s="7">
        <f t="shared" si="36"/>
        <v>1</v>
      </c>
      <c r="AL125" s="21">
        <f t="shared" si="37"/>
        <v>0</v>
      </c>
      <c r="AM125" s="21">
        <v>25</v>
      </c>
      <c r="AN125" s="20">
        <v>18.86</v>
      </c>
      <c r="AO125" s="21">
        <v>100</v>
      </c>
      <c r="AP125" s="21">
        <v>97.256</v>
      </c>
      <c r="AQ125" s="33">
        <v>0.1</v>
      </c>
      <c r="AR125" s="33">
        <v>0.1023</v>
      </c>
      <c r="AS125" s="13">
        <v>50</v>
      </c>
      <c r="AT125" s="13">
        <f t="shared" si="30"/>
        <v>0</v>
      </c>
      <c r="AU125" s="13">
        <f t="shared" si="31"/>
        <v>0</v>
      </c>
      <c r="AV125" s="13">
        <f t="shared" si="32"/>
        <v>1</v>
      </c>
      <c r="AW125" s="13">
        <f t="shared" si="38"/>
        <v>0</v>
      </c>
      <c r="AX125" s="7">
        <v>1</v>
      </c>
      <c r="AY125" s="7">
        <v>1</v>
      </c>
      <c r="AZ125" s="31" t="e">
        <f t="shared" si="39"/>
        <v>#NUM!</v>
      </c>
      <c r="BA125" s="15">
        <f t="shared" si="40"/>
        <v>0.99704771950781257</v>
      </c>
      <c r="BB125" s="15">
        <f t="shared" si="41"/>
        <v>0.99704771950781257</v>
      </c>
      <c r="BC125" s="16">
        <f t="shared" si="42"/>
        <v>0</v>
      </c>
      <c r="BD125" s="16">
        <f t="shared" si="43"/>
        <v>0</v>
      </c>
      <c r="BE125" s="14" t="str">
        <f t="shared" si="44"/>
        <v>#N/A</v>
      </c>
      <c r="BF125" s="14" t="str">
        <f t="shared" si="45"/>
        <v>#N/A</v>
      </c>
      <c r="BG125" s="14" t="e">
        <f t="shared" si="51"/>
        <v>#DIV/0!</v>
      </c>
      <c r="BH125" s="14" t="e">
        <f t="shared" si="51"/>
        <v>#DIV/0!</v>
      </c>
      <c r="BI125" s="16" t="e">
        <f t="shared" si="33"/>
        <v>#DIV/0!</v>
      </c>
      <c r="BJ125" s="16" t="e">
        <f t="shared" si="33"/>
        <v>#DIV/0!</v>
      </c>
      <c r="BK125" s="4" t="str">
        <f t="shared" si="48"/>
        <v/>
      </c>
      <c r="BL125" s="4" t="str">
        <f t="shared" si="47"/>
        <v/>
      </c>
    </row>
    <row r="126" spans="2:64" x14ac:dyDescent="0.2">
      <c r="B126" s="1">
        <v>119</v>
      </c>
      <c r="C126" s="26"/>
      <c r="D126" s="53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54"/>
      <c r="AH126" s="26"/>
      <c r="AI126" s="7">
        <f t="shared" si="34"/>
        <v>1900</v>
      </c>
      <c r="AJ126" s="7">
        <f t="shared" si="35"/>
        <v>0</v>
      </c>
      <c r="AK126" s="7">
        <f t="shared" si="36"/>
        <v>1</v>
      </c>
      <c r="AL126" s="21">
        <f t="shared" si="37"/>
        <v>0</v>
      </c>
      <c r="AM126" s="21">
        <v>25</v>
      </c>
      <c r="AN126" s="20">
        <v>18.86</v>
      </c>
      <c r="AO126" s="21">
        <v>100</v>
      </c>
      <c r="AP126" s="21">
        <v>97.256</v>
      </c>
      <c r="AQ126" s="33">
        <v>0.1</v>
      </c>
      <c r="AR126" s="33">
        <v>0.1023</v>
      </c>
      <c r="AS126" s="13">
        <v>50</v>
      </c>
      <c r="AT126" s="13">
        <f t="shared" si="30"/>
        <v>0</v>
      </c>
      <c r="AU126" s="13">
        <f t="shared" si="31"/>
        <v>0</v>
      </c>
      <c r="AV126" s="13">
        <f t="shared" si="32"/>
        <v>1</v>
      </c>
      <c r="AW126" s="13">
        <f t="shared" si="38"/>
        <v>0</v>
      </c>
      <c r="AX126" s="7">
        <v>1</v>
      </c>
      <c r="AY126" s="7">
        <v>1</v>
      </c>
      <c r="AZ126" s="31" t="e">
        <f t="shared" si="39"/>
        <v>#NUM!</v>
      </c>
      <c r="BA126" s="15">
        <f t="shared" si="40"/>
        <v>0.99704771950781257</v>
      </c>
      <c r="BB126" s="15">
        <f t="shared" si="41"/>
        <v>0.99704771950781257</v>
      </c>
      <c r="BC126" s="16">
        <f t="shared" si="42"/>
        <v>0</v>
      </c>
      <c r="BD126" s="16">
        <f t="shared" si="43"/>
        <v>0</v>
      </c>
      <c r="BE126" s="14" t="str">
        <f t="shared" si="44"/>
        <v>#N/A</v>
      </c>
      <c r="BF126" s="14" t="str">
        <f t="shared" si="45"/>
        <v>#N/A</v>
      </c>
      <c r="BG126" s="14" t="e">
        <f t="shared" si="51"/>
        <v>#DIV/0!</v>
      </c>
      <c r="BH126" s="14" t="e">
        <f t="shared" si="51"/>
        <v>#DIV/0!</v>
      </c>
      <c r="BI126" s="16" t="e">
        <f t="shared" si="33"/>
        <v>#DIV/0!</v>
      </c>
      <c r="BJ126" s="16" t="e">
        <f t="shared" si="33"/>
        <v>#DIV/0!</v>
      </c>
      <c r="BK126" s="4" t="str">
        <f t="shared" si="48"/>
        <v/>
      </c>
      <c r="BL126" s="4" t="str">
        <f t="shared" si="47"/>
        <v/>
      </c>
    </row>
    <row r="127" spans="2:64" x14ac:dyDescent="0.2">
      <c r="B127" s="1">
        <v>120</v>
      </c>
      <c r="C127" s="26"/>
      <c r="D127" s="53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54"/>
      <c r="AH127" s="26"/>
      <c r="AI127" s="7">
        <f t="shared" si="34"/>
        <v>1900</v>
      </c>
      <c r="AJ127" s="7">
        <f t="shared" si="35"/>
        <v>0</v>
      </c>
      <c r="AK127" s="7">
        <f t="shared" si="36"/>
        <v>1</v>
      </c>
      <c r="AL127" s="21">
        <f t="shared" si="37"/>
        <v>0</v>
      </c>
      <c r="AM127" s="21">
        <v>25</v>
      </c>
      <c r="AN127" s="20">
        <v>18.86</v>
      </c>
      <c r="AO127" s="21">
        <v>100</v>
      </c>
      <c r="AP127" s="21">
        <v>97.256</v>
      </c>
      <c r="AQ127" s="33">
        <v>0.1</v>
      </c>
      <c r="AR127" s="33">
        <v>0.1023</v>
      </c>
      <c r="AS127" s="13">
        <v>50</v>
      </c>
      <c r="AT127" s="13">
        <f t="shared" si="30"/>
        <v>0</v>
      </c>
      <c r="AU127" s="13">
        <f t="shared" si="31"/>
        <v>0</v>
      </c>
      <c r="AV127" s="13">
        <f t="shared" si="32"/>
        <v>1</v>
      </c>
      <c r="AW127" s="13">
        <f t="shared" si="38"/>
        <v>0</v>
      </c>
      <c r="AX127" s="7">
        <v>1</v>
      </c>
      <c r="AY127" s="7">
        <v>1</v>
      </c>
      <c r="AZ127" s="31" t="e">
        <f t="shared" si="39"/>
        <v>#NUM!</v>
      </c>
      <c r="BA127" s="15">
        <f t="shared" si="40"/>
        <v>0.99704771950781257</v>
      </c>
      <c r="BB127" s="15">
        <f t="shared" si="41"/>
        <v>0.99704771950781257</v>
      </c>
      <c r="BC127" s="16">
        <f t="shared" si="42"/>
        <v>0</v>
      </c>
      <c r="BD127" s="16">
        <f t="shared" si="43"/>
        <v>0</v>
      </c>
      <c r="BE127" s="14" t="str">
        <f t="shared" si="44"/>
        <v>#N/A</v>
      </c>
      <c r="BF127" s="14" t="str">
        <f t="shared" si="45"/>
        <v>#N/A</v>
      </c>
      <c r="BG127" s="14" t="e">
        <f t="shared" si="51"/>
        <v>#DIV/0!</v>
      </c>
      <c r="BH127" s="14" t="e">
        <f t="shared" si="51"/>
        <v>#DIV/0!</v>
      </c>
      <c r="BI127" s="16" t="e">
        <f t="shared" si="33"/>
        <v>#DIV/0!</v>
      </c>
      <c r="BJ127" s="16" t="e">
        <f t="shared" si="33"/>
        <v>#DIV/0!</v>
      </c>
      <c r="BK127" s="4" t="str">
        <f t="shared" si="48"/>
        <v/>
      </c>
      <c r="BL127" s="4" t="str">
        <f t="shared" si="47"/>
        <v/>
      </c>
    </row>
    <row r="128" spans="2:64" x14ac:dyDescent="0.2">
      <c r="B128" s="1">
        <v>121</v>
      </c>
      <c r="C128" s="26"/>
      <c r="D128" s="53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54"/>
      <c r="AH128" s="26"/>
      <c r="AI128" s="7">
        <f t="shared" si="34"/>
        <v>1900</v>
      </c>
      <c r="AJ128" s="7">
        <f t="shared" si="35"/>
        <v>0</v>
      </c>
      <c r="AK128" s="7">
        <f t="shared" si="36"/>
        <v>1</v>
      </c>
      <c r="AL128" s="21">
        <f t="shared" si="37"/>
        <v>0</v>
      </c>
      <c r="AM128" s="21">
        <v>25</v>
      </c>
      <c r="AN128" s="20">
        <v>18.86</v>
      </c>
      <c r="AO128" s="21">
        <v>100</v>
      </c>
      <c r="AP128" s="21">
        <v>97.256</v>
      </c>
      <c r="AQ128" s="33">
        <v>0.1</v>
      </c>
      <c r="AR128" s="33">
        <v>0.1023</v>
      </c>
      <c r="AS128" s="13">
        <v>50</v>
      </c>
      <c r="AT128" s="13">
        <f t="shared" si="30"/>
        <v>0</v>
      </c>
      <c r="AU128" s="13">
        <f t="shared" si="31"/>
        <v>0</v>
      </c>
      <c r="AV128" s="13">
        <f t="shared" si="32"/>
        <v>1</v>
      </c>
      <c r="AW128" s="13">
        <f t="shared" si="38"/>
        <v>0</v>
      </c>
      <c r="AX128" s="7">
        <v>1</v>
      </c>
      <c r="AY128" s="7">
        <v>1</v>
      </c>
      <c r="AZ128" s="31" t="e">
        <f t="shared" si="39"/>
        <v>#NUM!</v>
      </c>
      <c r="BA128" s="15">
        <f t="shared" si="40"/>
        <v>0.99704771950781257</v>
      </c>
      <c r="BB128" s="15">
        <f t="shared" si="41"/>
        <v>0.99704771950781257</v>
      </c>
      <c r="BC128" s="16">
        <f t="shared" si="42"/>
        <v>0</v>
      </c>
      <c r="BD128" s="16">
        <f t="shared" si="43"/>
        <v>0</v>
      </c>
      <c r="BE128" s="14" t="str">
        <f t="shared" si="44"/>
        <v>#N/A</v>
      </c>
      <c r="BF128" s="14" t="str">
        <f t="shared" si="45"/>
        <v>#N/A</v>
      </c>
      <c r="BG128" s="14" t="e">
        <f t="shared" si="51"/>
        <v>#DIV/0!</v>
      </c>
      <c r="BH128" s="14" t="e">
        <f t="shared" si="51"/>
        <v>#DIV/0!</v>
      </c>
      <c r="BI128" s="16" t="e">
        <f t="shared" si="33"/>
        <v>#DIV/0!</v>
      </c>
      <c r="BJ128" s="16" t="e">
        <f t="shared" si="33"/>
        <v>#DIV/0!</v>
      </c>
      <c r="BK128" s="4" t="str">
        <f t="shared" si="48"/>
        <v/>
      </c>
      <c r="BL128" s="4" t="str">
        <f t="shared" si="47"/>
        <v/>
      </c>
    </row>
    <row r="129" spans="2:64" x14ac:dyDescent="0.2">
      <c r="B129" s="1">
        <v>122</v>
      </c>
      <c r="C129" s="26"/>
      <c r="D129" s="53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54"/>
      <c r="AH129" s="26"/>
      <c r="AI129" s="7">
        <f t="shared" si="34"/>
        <v>1900</v>
      </c>
      <c r="AJ129" s="7">
        <f t="shared" si="35"/>
        <v>0</v>
      </c>
      <c r="AK129" s="7">
        <f t="shared" si="36"/>
        <v>1</v>
      </c>
      <c r="AL129" s="21">
        <f t="shared" si="37"/>
        <v>0</v>
      </c>
      <c r="AM129" s="21">
        <v>25</v>
      </c>
      <c r="AN129" s="20">
        <v>18.86</v>
      </c>
      <c r="AO129" s="21">
        <v>100</v>
      </c>
      <c r="AP129" s="21">
        <v>97.256</v>
      </c>
      <c r="AQ129" s="33">
        <v>0.1</v>
      </c>
      <c r="AR129" s="33">
        <v>0.1023</v>
      </c>
      <c r="AS129" s="13">
        <v>50</v>
      </c>
      <c r="AT129" s="13">
        <f t="shared" si="30"/>
        <v>0</v>
      </c>
      <c r="AU129" s="13">
        <f t="shared" si="31"/>
        <v>0</v>
      </c>
      <c r="AV129" s="13">
        <f t="shared" si="32"/>
        <v>1</v>
      </c>
      <c r="AW129" s="13">
        <f t="shared" si="38"/>
        <v>0</v>
      </c>
      <c r="AX129" s="7">
        <v>1</v>
      </c>
      <c r="AY129" s="7">
        <v>1</v>
      </c>
      <c r="AZ129" s="31" t="e">
        <f t="shared" si="39"/>
        <v>#NUM!</v>
      </c>
      <c r="BA129" s="15">
        <f t="shared" si="40"/>
        <v>0.99704771950781257</v>
      </c>
      <c r="BB129" s="15">
        <f t="shared" si="41"/>
        <v>0.99704771950781257</v>
      </c>
      <c r="BC129" s="16">
        <f t="shared" si="42"/>
        <v>0</v>
      </c>
      <c r="BD129" s="16">
        <f t="shared" si="43"/>
        <v>0</v>
      </c>
      <c r="BE129" s="14" t="str">
        <f t="shared" si="44"/>
        <v>#N/A</v>
      </c>
      <c r="BF129" s="14" t="str">
        <f t="shared" si="45"/>
        <v>#N/A</v>
      </c>
      <c r="BG129" s="14" t="e">
        <f t="shared" si="51"/>
        <v>#DIV/0!</v>
      </c>
      <c r="BH129" s="14" t="e">
        <f t="shared" si="51"/>
        <v>#DIV/0!</v>
      </c>
      <c r="BI129" s="16" t="e">
        <f t="shared" si="33"/>
        <v>#DIV/0!</v>
      </c>
      <c r="BJ129" s="16" t="e">
        <f t="shared" si="33"/>
        <v>#DIV/0!</v>
      </c>
      <c r="BK129" s="4" t="str">
        <f t="shared" si="48"/>
        <v/>
      </c>
      <c r="BL129" s="4" t="str">
        <f t="shared" si="47"/>
        <v/>
      </c>
    </row>
    <row r="130" spans="2:64" x14ac:dyDescent="0.2">
      <c r="B130" s="1">
        <v>123</v>
      </c>
      <c r="C130" s="26"/>
      <c r="D130" s="53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54"/>
      <c r="AH130" s="26"/>
      <c r="AI130" s="7">
        <f t="shared" si="34"/>
        <v>1900</v>
      </c>
      <c r="AJ130" s="7">
        <f t="shared" si="35"/>
        <v>0</v>
      </c>
      <c r="AK130" s="7">
        <f t="shared" si="36"/>
        <v>1</v>
      </c>
      <c r="AL130" s="21">
        <f t="shared" si="37"/>
        <v>0</v>
      </c>
      <c r="AM130" s="21">
        <v>25</v>
      </c>
      <c r="AN130" s="20">
        <v>18.86</v>
      </c>
      <c r="AO130" s="21">
        <v>100</v>
      </c>
      <c r="AP130" s="21">
        <v>97.256</v>
      </c>
      <c r="AQ130" s="33">
        <v>0.1</v>
      </c>
      <c r="AR130" s="33">
        <v>0.1023</v>
      </c>
      <c r="AS130" s="13">
        <v>50</v>
      </c>
      <c r="AT130" s="13">
        <f t="shared" si="30"/>
        <v>0</v>
      </c>
      <c r="AU130" s="13">
        <f t="shared" si="31"/>
        <v>0</v>
      </c>
      <c r="AV130" s="13">
        <f t="shared" si="32"/>
        <v>1</v>
      </c>
      <c r="AW130" s="13">
        <f t="shared" si="38"/>
        <v>0</v>
      </c>
      <c r="AX130" s="7">
        <v>1</v>
      </c>
      <c r="AY130" s="7">
        <v>1</v>
      </c>
      <c r="AZ130" s="31" t="e">
        <f t="shared" si="39"/>
        <v>#NUM!</v>
      </c>
      <c r="BA130" s="15">
        <f t="shared" si="40"/>
        <v>0.99704771950781257</v>
      </c>
      <c r="BB130" s="15">
        <f t="shared" si="41"/>
        <v>0.99704771950781257</v>
      </c>
      <c r="BC130" s="16">
        <f t="shared" si="42"/>
        <v>0</v>
      </c>
      <c r="BD130" s="16">
        <f t="shared" si="43"/>
        <v>0</v>
      </c>
      <c r="BE130" s="14" t="str">
        <f t="shared" si="44"/>
        <v>#N/A</v>
      </c>
      <c r="BF130" s="14" t="str">
        <f t="shared" si="45"/>
        <v>#N/A</v>
      </c>
      <c r="BG130" s="14" t="e">
        <f t="shared" si="51"/>
        <v>#DIV/0!</v>
      </c>
      <c r="BH130" s="14" t="e">
        <f t="shared" si="51"/>
        <v>#DIV/0!</v>
      </c>
      <c r="BI130" s="16" t="e">
        <f t="shared" si="33"/>
        <v>#DIV/0!</v>
      </c>
      <c r="BJ130" s="16" t="e">
        <f t="shared" si="33"/>
        <v>#DIV/0!</v>
      </c>
      <c r="BK130" s="4" t="str">
        <f t="shared" si="48"/>
        <v/>
      </c>
      <c r="BL130" s="4" t="str">
        <f t="shared" si="47"/>
        <v/>
      </c>
    </row>
    <row r="131" spans="2:64" x14ac:dyDescent="0.2">
      <c r="B131" s="1">
        <v>124</v>
      </c>
      <c r="C131" s="26"/>
      <c r="D131" s="53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54"/>
      <c r="AH131" s="26"/>
      <c r="AI131" s="7">
        <f t="shared" si="34"/>
        <v>1900</v>
      </c>
      <c r="AJ131" s="7">
        <f t="shared" si="35"/>
        <v>0</v>
      </c>
      <c r="AK131" s="7">
        <f t="shared" si="36"/>
        <v>1</v>
      </c>
      <c r="AL131" s="21">
        <f t="shared" si="37"/>
        <v>0</v>
      </c>
      <c r="AM131" s="21">
        <v>25</v>
      </c>
      <c r="AN131" s="20">
        <v>18.86</v>
      </c>
      <c r="AO131" s="21">
        <v>100</v>
      </c>
      <c r="AP131" s="21">
        <v>97.256</v>
      </c>
      <c r="AQ131" s="33">
        <v>0.1</v>
      </c>
      <c r="AR131" s="33">
        <v>0.1023</v>
      </c>
      <c r="AS131" s="13">
        <v>50</v>
      </c>
      <c r="AT131" s="13">
        <f t="shared" si="30"/>
        <v>0</v>
      </c>
      <c r="AU131" s="13">
        <f t="shared" si="31"/>
        <v>0</v>
      </c>
      <c r="AV131" s="13">
        <f t="shared" si="32"/>
        <v>1</v>
      </c>
      <c r="AW131" s="13">
        <f t="shared" si="38"/>
        <v>0</v>
      </c>
      <c r="AX131" s="7">
        <v>1</v>
      </c>
      <c r="AY131" s="7">
        <v>1</v>
      </c>
      <c r="AZ131" s="31" t="e">
        <f t="shared" si="39"/>
        <v>#NUM!</v>
      </c>
      <c r="BA131" s="15">
        <f t="shared" si="40"/>
        <v>0.99704771950781257</v>
      </c>
      <c r="BB131" s="15">
        <f t="shared" si="41"/>
        <v>0.99704771950781257</v>
      </c>
      <c r="BC131" s="16">
        <f t="shared" si="42"/>
        <v>0</v>
      </c>
      <c r="BD131" s="16">
        <f t="shared" si="43"/>
        <v>0</v>
      </c>
      <c r="BE131" s="14" t="str">
        <f t="shared" si="44"/>
        <v>#N/A</v>
      </c>
      <c r="BF131" s="14" t="str">
        <f t="shared" si="45"/>
        <v>#N/A</v>
      </c>
      <c r="BG131" s="14" t="e">
        <f t="shared" si="51"/>
        <v>#DIV/0!</v>
      </c>
      <c r="BH131" s="14" t="e">
        <f t="shared" si="51"/>
        <v>#DIV/0!</v>
      </c>
      <c r="BI131" s="16" t="e">
        <f t="shared" si="33"/>
        <v>#DIV/0!</v>
      </c>
      <c r="BJ131" s="16" t="e">
        <f t="shared" si="33"/>
        <v>#DIV/0!</v>
      </c>
      <c r="BK131" s="4" t="str">
        <f t="shared" si="48"/>
        <v/>
      </c>
      <c r="BL131" s="4" t="str">
        <f t="shared" si="47"/>
        <v/>
      </c>
    </row>
    <row r="132" spans="2:64" x14ac:dyDescent="0.2">
      <c r="B132" s="1">
        <v>125</v>
      </c>
      <c r="C132" s="26"/>
      <c r="D132" s="53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54"/>
      <c r="AH132" s="26"/>
      <c r="AI132" s="7">
        <f t="shared" si="34"/>
        <v>1900</v>
      </c>
      <c r="AJ132" s="7">
        <f t="shared" si="35"/>
        <v>0</v>
      </c>
      <c r="AK132" s="7">
        <f t="shared" si="36"/>
        <v>1</v>
      </c>
      <c r="AL132" s="21">
        <f t="shared" si="37"/>
        <v>0</v>
      </c>
      <c r="AM132" s="21">
        <v>25</v>
      </c>
      <c r="AN132" s="20">
        <v>18.86</v>
      </c>
      <c r="AO132" s="21">
        <v>100</v>
      </c>
      <c r="AP132" s="21">
        <v>97.256</v>
      </c>
      <c r="AQ132" s="33">
        <v>0.1</v>
      </c>
      <c r="AR132" s="33">
        <v>0.1023</v>
      </c>
      <c r="AS132" s="13">
        <v>50</v>
      </c>
      <c r="AT132" s="13">
        <f t="shared" si="30"/>
        <v>0</v>
      </c>
      <c r="AU132" s="13">
        <f t="shared" si="31"/>
        <v>0</v>
      </c>
      <c r="AV132" s="13">
        <f t="shared" si="32"/>
        <v>1</v>
      </c>
      <c r="AW132" s="13">
        <f t="shared" si="38"/>
        <v>0</v>
      </c>
      <c r="AX132" s="7">
        <v>1</v>
      </c>
      <c r="AY132" s="7">
        <v>1</v>
      </c>
      <c r="AZ132" s="31" t="e">
        <f t="shared" si="39"/>
        <v>#NUM!</v>
      </c>
      <c r="BA132" s="15">
        <f t="shared" si="40"/>
        <v>0.99704771950781257</v>
      </c>
      <c r="BB132" s="15">
        <f t="shared" si="41"/>
        <v>0.99704771950781257</v>
      </c>
      <c r="BC132" s="16">
        <f t="shared" si="42"/>
        <v>0</v>
      </c>
      <c r="BD132" s="16">
        <f t="shared" si="43"/>
        <v>0</v>
      </c>
      <c r="BE132" s="14" t="str">
        <f t="shared" si="44"/>
        <v>#N/A</v>
      </c>
      <c r="BF132" s="14" t="str">
        <f t="shared" si="45"/>
        <v>#N/A</v>
      </c>
      <c r="BG132" s="14" t="e">
        <f t="shared" si="51"/>
        <v>#DIV/0!</v>
      </c>
      <c r="BH132" s="14" t="e">
        <f t="shared" si="51"/>
        <v>#DIV/0!</v>
      </c>
      <c r="BI132" s="16" t="e">
        <f t="shared" si="33"/>
        <v>#DIV/0!</v>
      </c>
      <c r="BJ132" s="16" t="e">
        <f t="shared" si="33"/>
        <v>#DIV/0!</v>
      </c>
      <c r="BK132" s="4" t="str">
        <f t="shared" si="48"/>
        <v/>
      </c>
      <c r="BL132" s="4" t="str">
        <f t="shared" si="47"/>
        <v/>
      </c>
    </row>
    <row r="133" spans="2:64" x14ac:dyDescent="0.2">
      <c r="B133" s="1">
        <v>126</v>
      </c>
      <c r="C133" s="26"/>
      <c r="D133" s="53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54"/>
      <c r="AH133" s="26"/>
      <c r="AI133" s="7">
        <f t="shared" si="34"/>
        <v>1900</v>
      </c>
      <c r="AJ133" s="7">
        <f t="shared" si="35"/>
        <v>0</v>
      </c>
      <c r="AK133" s="7">
        <f t="shared" si="36"/>
        <v>1</v>
      </c>
      <c r="AL133" s="21">
        <f t="shared" si="37"/>
        <v>0</v>
      </c>
      <c r="AM133" s="21">
        <v>25</v>
      </c>
      <c r="AN133" s="20">
        <v>18.86</v>
      </c>
      <c r="AO133" s="21">
        <v>100</v>
      </c>
      <c r="AP133" s="21">
        <v>97.256</v>
      </c>
      <c r="AQ133" s="33">
        <v>0.1</v>
      </c>
      <c r="AR133" s="33">
        <v>0.1023</v>
      </c>
      <c r="AS133" s="13">
        <v>50</v>
      </c>
      <c r="AT133" s="13">
        <f t="shared" si="30"/>
        <v>0</v>
      </c>
      <c r="AU133" s="13">
        <f t="shared" si="31"/>
        <v>0</v>
      </c>
      <c r="AV133" s="13">
        <f t="shared" si="32"/>
        <v>1</v>
      </c>
      <c r="AW133" s="13">
        <f t="shared" si="38"/>
        <v>0</v>
      </c>
      <c r="AX133" s="7">
        <v>1</v>
      </c>
      <c r="AY133" s="7">
        <v>1</v>
      </c>
      <c r="AZ133" s="31" t="e">
        <f t="shared" si="39"/>
        <v>#NUM!</v>
      </c>
      <c r="BA133" s="15">
        <f t="shared" si="40"/>
        <v>0.99704771950781257</v>
      </c>
      <c r="BB133" s="15">
        <f t="shared" si="41"/>
        <v>0.99704771950781257</v>
      </c>
      <c r="BC133" s="16">
        <f t="shared" si="42"/>
        <v>0</v>
      </c>
      <c r="BD133" s="16">
        <f t="shared" si="43"/>
        <v>0</v>
      </c>
      <c r="BE133" s="14" t="str">
        <f t="shared" si="44"/>
        <v>#N/A</v>
      </c>
      <c r="BF133" s="14" t="str">
        <f t="shared" si="45"/>
        <v>#N/A</v>
      </c>
      <c r="BG133" s="14" t="e">
        <f t="shared" si="51"/>
        <v>#DIV/0!</v>
      </c>
      <c r="BH133" s="14" t="e">
        <f t="shared" si="51"/>
        <v>#DIV/0!</v>
      </c>
      <c r="BI133" s="16" t="e">
        <f t="shared" si="33"/>
        <v>#DIV/0!</v>
      </c>
      <c r="BJ133" s="16" t="e">
        <f t="shared" si="33"/>
        <v>#DIV/0!</v>
      </c>
      <c r="BK133" s="4" t="str">
        <f t="shared" si="48"/>
        <v/>
      </c>
      <c r="BL133" s="4" t="str">
        <f t="shared" si="47"/>
        <v/>
      </c>
    </row>
    <row r="134" spans="2:64" x14ac:dyDescent="0.2">
      <c r="B134" s="1">
        <v>127</v>
      </c>
      <c r="C134" s="26"/>
      <c r="D134" s="53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54"/>
      <c r="AH134" s="26"/>
      <c r="AI134" s="7">
        <f t="shared" si="34"/>
        <v>1900</v>
      </c>
      <c r="AJ134" s="7">
        <f t="shared" si="35"/>
        <v>0</v>
      </c>
      <c r="AK134" s="7">
        <f t="shared" si="36"/>
        <v>1</v>
      </c>
      <c r="AL134" s="21">
        <f t="shared" si="37"/>
        <v>0</v>
      </c>
      <c r="AM134" s="21">
        <v>25</v>
      </c>
      <c r="AN134" s="20">
        <v>18.86</v>
      </c>
      <c r="AO134" s="21">
        <v>100</v>
      </c>
      <c r="AP134" s="21">
        <v>97.256</v>
      </c>
      <c r="AQ134" s="33">
        <v>0.1</v>
      </c>
      <c r="AR134" s="33">
        <v>0.1023</v>
      </c>
      <c r="AS134" s="13">
        <v>50</v>
      </c>
      <c r="AT134" s="13">
        <f t="shared" si="30"/>
        <v>0</v>
      </c>
      <c r="AU134" s="13">
        <f t="shared" si="31"/>
        <v>0</v>
      </c>
      <c r="AV134" s="13">
        <f t="shared" si="32"/>
        <v>1</v>
      </c>
      <c r="AW134" s="13">
        <f t="shared" si="38"/>
        <v>0</v>
      </c>
      <c r="AX134" s="7">
        <v>1</v>
      </c>
      <c r="AY134" s="7">
        <v>1</v>
      </c>
      <c r="AZ134" s="31" t="e">
        <f t="shared" si="39"/>
        <v>#NUM!</v>
      </c>
      <c r="BA134" s="15">
        <f t="shared" si="40"/>
        <v>0.99704771950781257</v>
      </c>
      <c r="BB134" s="15">
        <f t="shared" si="41"/>
        <v>0.99704771950781257</v>
      </c>
      <c r="BC134" s="16">
        <f t="shared" si="42"/>
        <v>0</v>
      </c>
      <c r="BD134" s="16">
        <f t="shared" si="43"/>
        <v>0</v>
      </c>
      <c r="BE134" s="14" t="str">
        <f t="shared" si="44"/>
        <v>#N/A</v>
      </c>
      <c r="BF134" s="14" t="str">
        <f t="shared" si="45"/>
        <v>#N/A</v>
      </c>
      <c r="BG134" s="14" t="e">
        <f t="shared" si="51"/>
        <v>#DIV/0!</v>
      </c>
      <c r="BH134" s="14" t="e">
        <f t="shared" si="51"/>
        <v>#DIV/0!</v>
      </c>
      <c r="BI134" s="16" t="e">
        <f t="shared" si="33"/>
        <v>#DIV/0!</v>
      </c>
      <c r="BJ134" s="16" t="e">
        <f t="shared" si="33"/>
        <v>#DIV/0!</v>
      </c>
      <c r="BK134" s="4" t="str">
        <f t="shared" si="48"/>
        <v/>
      </c>
      <c r="BL134" s="4" t="str">
        <f t="shared" si="47"/>
        <v/>
      </c>
    </row>
    <row r="135" spans="2:64" x14ac:dyDescent="0.2">
      <c r="B135" s="1">
        <v>128</v>
      </c>
      <c r="C135" s="26"/>
      <c r="D135" s="53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54"/>
      <c r="AH135" s="26"/>
      <c r="AI135" s="7">
        <f t="shared" si="34"/>
        <v>1900</v>
      </c>
      <c r="AJ135" s="7">
        <f t="shared" si="35"/>
        <v>0</v>
      </c>
      <c r="AK135" s="7">
        <f t="shared" si="36"/>
        <v>1</v>
      </c>
      <c r="AL135" s="21">
        <f t="shared" si="37"/>
        <v>0</v>
      </c>
      <c r="AM135" s="21">
        <v>25</v>
      </c>
      <c r="AN135" s="20">
        <v>18.86</v>
      </c>
      <c r="AO135" s="21">
        <v>100</v>
      </c>
      <c r="AP135" s="21">
        <v>97.256</v>
      </c>
      <c r="AQ135" s="33">
        <v>0.1</v>
      </c>
      <c r="AR135" s="33">
        <v>0.1023</v>
      </c>
      <c r="AS135" s="13">
        <v>50</v>
      </c>
      <c r="AT135" s="13">
        <f t="shared" si="30"/>
        <v>0</v>
      </c>
      <c r="AU135" s="13">
        <f t="shared" si="31"/>
        <v>0</v>
      </c>
      <c r="AV135" s="13">
        <f t="shared" si="32"/>
        <v>1</v>
      </c>
      <c r="AW135" s="13">
        <f t="shared" si="38"/>
        <v>0</v>
      </c>
      <c r="AX135" s="7">
        <v>1</v>
      </c>
      <c r="AY135" s="7">
        <v>1</v>
      </c>
      <c r="AZ135" s="31" t="e">
        <f t="shared" si="39"/>
        <v>#NUM!</v>
      </c>
      <c r="BA135" s="15">
        <f t="shared" si="40"/>
        <v>0.99704771950781257</v>
      </c>
      <c r="BB135" s="15">
        <f t="shared" si="41"/>
        <v>0.99704771950781257</v>
      </c>
      <c r="BC135" s="16">
        <f t="shared" si="42"/>
        <v>0</v>
      </c>
      <c r="BD135" s="16">
        <f t="shared" si="43"/>
        <v>0</v>
      </c>
      <c r="BE135" s="14" t="str">
        <f t="shared" si="44"/>
        <v>#N/A</v>
      </c>
      <c r="BF135" s="14" t="str">
        <f t="shared" si="45"/>
        <v>#N/A</v>
      </c>
      <c r="BG135" s="14" t="e">
        <f t="shared" si="51"/>
        <v>#DIV/0!</v>
      </c>
      <c r="BH135" s="14" t="e">
        <f t="shared" si="51"/>
        <v>#DIV/0!</v>
      </c>
      <c r="BI135" s="16" t="e">
        <f t="shared" si="33"/>
        <v>#DIV/0!</v>
      </c>
      <c r="BJ135" s="16" t="e">
        <f t="shared" si="33"/>
        <v>#DIV/0!</v>
      </c>
      <c r="BK135" s="4" t="str">
        <f t="shared" si="48"/>
        <v/>
      </c>
      <c r="BL135" s="4" t="str">
        <f t="shared" si="47"/>
        <v/>
      </c>
    </row>
    <row r="136" spans="2:64" x14ac:dyDescent="0.2">
      <c r="B136" s="1">
        <v>129</v>
      </c>
      <c r="C136" s="26"/>
      <c r="D136" s="53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54"/>
      <c r="AH136" s="26"/>
      <c r="AI136" s="7">
        <f t="shared" si="34"/>
        <v>1900</v>
      </c>
      <c r="AJ136" s="7">
        <f t="shared" si="35"/>
        <v>0</v>
      </c>
      <c r="AK136" s="7">
        <f t="shared" si="36"/>
        <v>1</v>
      </c>
      <c r="AL136" s="21">
        <f t="shared" si="37"/>
        <v>0</v>
      </c>
      <c r="AM136" s="21">
        <v>25</v>
      </c>
      <c r="AN136" s="20">
        <v>18.86</v>
      </c>
      <c r="AO136" s="21">
        <v>100</v>
      </c>
      <c r="AP136" s="21">
        <v>97.256</v>
      </c>
      <c r="AQ136" s="33">
        <v>0.1</v>
      </c>
      <c r="AR136" s="33">
        <v>0.1023</v>
      </c>
      <c r="AS136" s="13">
        <v>50</v>
      </c>
      <c r="AT136" s="13">
        <f t="shared" ref="AT136:AT199" si="52">IF(E136=666,1,0)</f>
        <v>0</v>
      </c>
      <c r="AU136" s="13">
        <f t="shared" ref="AU136:AU199" si="53">IF(E136=777,1,0)</f>
        <v>0</v>
      </c>
      <c r="AV136" s="13">
        <f t="shared" ref="AV136:AV199" si="54">IF(E136=0,1,0)</f>
        <v>1</v>
      </c>
      <c r="AW136" s="13">
        <f t="shared" si="38"/>
        <v>0</v>
      </c>
      <c r="AX136" s="7">
        <v>1</v>
      </c>
      <c r="AY136" s="7">
        <v>1</v>
      </c>
      <c r="AZ136" s="31" t="e">
        <f t="shared" si="39"/>
        <v>#NUM!</v>
      </c>
      <c r="BA136" s="15">
        <f t="shared" si="40"/>
        <v>0.99704771950781257</v>
      </c>
      <c r="BB136" s="15">
        <f t="shared" si="41"/>
        <v>0.99704771950781257</v>
      </c>
      <c r="BC136" s="16">
        <f t="shared" si="42"/>
        <v>0</v>
      </c>
      <c r="BD136" s="16">
        <f t="shared" si="43"/>
        <v>0</v>
      </c>
      <c r="BE136" s="14" t="str">
        <f t="shared" si="44"/>
        <v>#N/A</v>
      </c>
      <c r="BF136" s="14" t="str">
        <f t="shared" si="45"/>
        <v>#N/A</v>
      </c>
      <c r="BG136" s="14" t="e">
        <f t="shared" si="51"/>
        <v>#DIV/0!</v>
      </c>
      <c r="BH136" s="14" t="e">
        <f t="shared" si="51"/>
        <v>#DIV/0!</v>
      </c>
      <c r="BI136" s="16" t="e">
        <f t="shared" ref="BI136:BJ199" si="55">IF(AX136=1,BC136/BG136,"#N/A")</f>
        <v>#DIV/0!</v>
      </c>
      <c r="BJ136" s="16" t="e">
        <f t="shared" si="55"/>
        <v>#DIV/0!</v>
      </c>
      <c r="BK136" s="4" t="str">
        <f t="shared" si="48"/>
        <v/>
      </c>
      <c r="BL136" s="4" t="str">
        <f t="shared" si="47"/>
        <v/>
      </c>
    </row>
    <row r="137" spans="2:64" x14ac:dyDescent="0.2">
      <c r="B137" s="1">
        <v>130</v>
      </c>
      <c r="C137" s="26"/>
      <c r="D137" s="53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54"/>
      <c r="AH137" s="26"/>
      <c r="AI137" s="7">
        <f t="shared" ref="AI137:AI200" si="56">YEAR(AF137)</f>
        <v>1900</v>
      </c>
      <c r="AJ137" s="7">
        <f t="shared" ref="AJ137:AJ200" si="57">DAY(AF137)</f>
        <v>0</v>
      </c>
      <c r="AK137" s="7">
        <f t="shared" ref="AK137:AK200" si="58">MONTH(AF137)</f>
        <v>1</v>
      </c>
      <c r="AL137" s="21">
        <f t="shared" ref="AL137:AL200" si="59">J137</f>
        <v>0</v>
      </c>
      <c r="AM137" s="21">
        <v>25</v>
      </c>
      <c r="AN137" s="20">
        <v>18.86</v>
      </c>
      <c r="AO137" s="21">
        <v>100</v>
      </c>
      <c r="AP137" s="21">
        <v>97.256</v>
      </c>
      <c r="AQ137" s="33">
        <v>0.1</v>
      </c>
      <c r="AR137" s="33">
        <v>0.1023</v>
      </c>
      <c r="AS137" s="13">
        <v>50</v>
      </c>
      <c r="AT137" s="13">
        <f t="shared" si="52"/>
        <v>0</v>
      </c>
      <c r="AU137" s="13">
        <f t="shared" si="53"/>
        <v>0</v>
      </c>
      <c r="AV137" s="13">
        <f t="shared" si="54"/>
        <v>1</v>
      </c>
      <c r="AW137" s="13">
        <f t="shared" ref="AW137:AW200" si="60">IF(SUM(AT137:AV137)=0,1,0)</f>
        <v>0</v>
      </c>
      <c r="AX137" s="7">
        <v>1</v>
      </c>
      <c r="AY137" s="7">
        <v>1</v>
      </c>
      <c r="AZ137" s="31" t="e">
        <f t="shared" ref="AZ137:AZ200" si="61">DATE(AI137,AJ137,AK137)+AG137</f>
        <v>#NUM!</v>
      </c>
      <c r="BA137" s="15">
        <f t="shared" ref="BA137:BA200" si="62">(999.842594-0.00909529*25^2-0.000001120083*25^4+0.824493*J137+0.000076438*25^2*J137+0.0000000053875*25^4*J137+0.00010227*25*J137^1.5+0.000483147*J137^2+0.06793*25+0.0001001685*25^3+0.000000006536332*25^5-0.0040899*25*J137-0.00000082467*25^3*J137-0.00572466*J137^1.5-0.0000016546*25^2*J137^1.5)/1000</f>
        <v>0.99704771950781257</v>
      </c>
      <c r="BB137" s="15">
        <f t="shared" ref="BB137:BB200" si="63">(999.842594-0.00909529*AM137^2-0.000001120083*AM137^4+0.824493*AL137+0.000076438*AM137^2*AL137+0.0000000053875*AM137^4*AL137+0.00010227*AM137*AL137^1.5+0.000483147*AL137^2+0.06793*AM137+0.0001001685*AM137^3+0.000000006536332*AM137^5-0.0040899*AM137*AL137-0.00000082467*AM137^3*AL137-0.00572466*AL137^1.5-0.0000016546*AM137^2*AL137^1.5)/1000</f>
        <v>0.99704771950781257</v>
      </c>
      <c r="BC137" s="16">
        <f t="shared" ref="BC137:BC200" si="64">(K137-(L137*AS137))/4824.45*(1000/(BB137*AN137))</f>
        <v>0</v>
      </c>
      <c r="BD137" s="16">
        <f t="shared" ref="BD137:BD200" si="65">V137*(AO137/AP137)*(BA137/BB137)*(AQ137/AR137)</f>
        <v>0</v>
      </c>
      <c r="BE137" s="14" t="str">
        <f t="shared" ref="BE137:BE200" si="66">IF(AND(AX137=1,AT137=1),BC137/R137,"#N/A")</f>
        <v>#N/A</v>
      </c>
      <c r="BF137" s="14" t="str">
        <f t="shared" ref="BF137:BF200" si="67">IF(AND(AY137=1,AT137=1),BD137/T137,"#N/A")</f>
        <v>#N/A</v>
      </c>
      <c r="BG137" s="14" t="e">
        <f t="shared" si="51"/>
        <v>#DIV/0!</v>
      </c>
      <c r="BH137" s="14" t="e">
        <f t="shared" si="51"/>
        <v>#DIV/0!</v>
      </c>
      <c r="BI137" s="16" t="e">
        <f t="shared" si="55"/>
        <v>#DIV/0!</v>
      </c>
      <c r="BJ137" s="16" t="e">
        <f t="shared" si="55"/>
        <v>#DIV/0!</v>
      </c>
      <c r="BK137" s="4" t="str">
        <f t="shared" si="48"/>
        <v/>
      </c>
      <c r="BL137" s="4" t="str">
        <f t="shared" si="47"/>
        <v/>
      </c>
    </row>
    <row r="138" spans="2:64" x14ac:dyDescent="0.2">
      <c r="B138" s="1">
        <v>131</v>
      </c>
      <c r="C138" s="26"/>
      <c r="D138" s="53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54"/>
      <c r="AH138" s="26"/>
      <c r="AI138" s="7">
        <f t="shared" si="56"/>
        <v>1900</v>
      </c>
      <c r="AJ138" s="7">
        <f t="shared" si="57"/>
        <v>0</v>
      </c>
      <c r="AK138" s="7">
        <f t="shared" si="58"/>
        <v>1</v>
      </c>
      <c r="AL138" s="21">
        <f t="shared" si="59"/>
        <v>0</v>
      </c>
      <c r="AM138" s="21">
        <v>25</v>
      </c>
      <c r="AN138" s="20">
        <v>18.86</v>
      </c>
      <c r="AO138" s="21">
        <v>100</v>
      </c>
      <c r="AP138" s="21">
        <v>97.256</v>
      </c>
      <c r="AQ138" s="33">
        <v>0.1</v>
      </c>
      <c r="AR138" s="33">
        <v>0.1023</v>
      </c>
      <c r="AS138" s="13">
        <v>50</v>
      </c>
      <c r="AT138" s="13">
        <f t="shared" si="52"/>
        <v>0</v>
      </c>
      <c r="AU138" s="13">
        <f t="shared" si="53"/>
        <v>0</v>
      </c>
      <c r="AV138" s="13">
        <f t="shared" si="54"/>
        <v>1</v>
      </c>
      <c r="AW138" s="13">
        <f t="shared" si="60"/>
        <v>0</v>
      </c>
      <c r="AX138" s="7">
        <v>1</v>
      </c>
      <c r="AY138" s="7">
        <v>1</v>
      </c>
      <c r="AZ138" s="31" t="e">
        <f t="shared" si="61"/>
        <v>#NUM!</v>
      </c>
      <c r="BA138" s="15">
        <f t="shared" si="62"/>
        <v>0.99704771950781257</v>
      </c>
      <c r="BB138" s="15">
        <f t="shared" si="63"/>
        <v>0.99704771950781257</v>
      </c>
      <c r="BC138" s="16">
        <f t="shared" si="64"/>
        <v>0</v>
      </c>
      <c r="BD138" s="16">
        <f t="shared" si="65"/>
        <v>0</v>
      </c>
      <c r="BE138" s="14" t="str">
        <f t="shared" si="66"/>
        <v>#N/A</v>
      </c>
      <c r="BF138" s="14" t="str">
        <f t="shared" si="67"/>
        <v>#N/A</v>
      </c>
      <c r="BG138" s="14" t="e">
        <f t="shared" si="51"/>
        <v>#DIV/0!</v>
      </c>
      <c r="BH138" s="14" t="e">
        <f t="shared" si="51"/>
        <v>#DIV/0!</v>
      </c>
      <c r="BI138" s="16" t="e">
        <f t="shared" si="55"/>
        <v>#DIV/0!</v>
      </c>
      <c r="BJ138" s="16" t="e">
        <f t="shared" si="55"/>
        <v>#DIV/0!</v>
      </c>
      <c r="BK138" s="4" t="str">
        <f t="shared" si="48"/>
        <v/>
      </c>
      <c r="BL138" s="4" t="str">
        <f t="shared" si="47"/>
        <v/>
      </c>
    </row>
    <row r="139" spans="2:64" x14ac:dyDescent="0.2">
      <c r="B139" s="1">
        <v>132</v>
      </c>
      <c r="C139" s="26"/>
      <c r="D139" s="53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54"/>
      <c r="AH139" s="26"/>
      <c r="AI139" s="7">
        <f t="shared" si="56"/>
        <v>1900</v>
      </c>
      <c r="AJ139" s="7">
        <f t="shared" si="57"/>
        <v>0</v>
      </c>
      <c r="AK139" s="7">
        <f t="shared" si="58"/>
        <v>1</v>
      </c>
      <c r="AL139" s="21">
        <f t="shared" si="59"/>
        <v>0</v>
      </c>
      <c r="AM139" s="21">
        <v>25</v>
      </c>
      <c r="AN139" s="20">
        <v>18.86</v>
      </c>
      <c r="AO139" s="21">
        <v>100</v>
      </c>
      <c r="AP139" s="21">
        <v>97.256</v>
      </c>
      <c r="AQ139" s="33">
        <v>0.1</v>
      </c>
      <c r="AR139" s="33">
        <v>0.1023</v>
      </c>
      <c r="AS139" s="13">
        <v>50</v>
      </c>
      <c r="AT139" s="13">
        <f t="shared" si="52"/>
        <v>0</v>
      </c>
      <c r="AU139" s="13">
        <f t="shared" si="53"/>
        <v>0</v>
      </c>
      <c r="AV139" s="13">
        <f t="shared" si="54"/>
        <v>1</v>
      </c>
      <c r="AW139" s="13">
        <f t="shared" si="60"/>
        <v>0</v>
      </c>
      <c r="AX139" s="7">
        <v>1</v>
      </c>
      <c r="AY139" s="7">
        <v>1</v>
      </c>
      <c r="AZ139" s="31" t="e">
        <f t="shared" si="61"/>
        <v>#NUM!</v>
      </c>
      <c r="BA139" s="15">
        <f t="shared" si="62"/>
        <v>0.99704771950781257</v>
      </c>
      <c r="BB139" s="15">
        <f t="shared" si="63"/>
        <v>0.99704771950781257</v>
      </c>
      <c r="BC139" s="16">
        <f t="shared" si="64"/>
        <v>0</v>
      </c>
      <c r="BD139" s="16">
        <f t="shared" si="65"/>
        <v>0</v>
      </c>
      <c r="BE139" s="14" t="str">
        <f t="shared" si="66"/>
        <v>#N/A</v>
      </c>
      <c r="BF139" s="14" t="str">
        <f t="shared" si="67"/>
        <v>#N/A</v>
      </c>
      <c r="BG139" s="14" t="e">
        <f t="shared" si="51"/>
        <v>#DIV/0!</v>
      </c>
      <c r="BH139" s="14" t="e">
        <f t="shared" si="51"/>
        <v>#DIV/0!</v>
      </c>
      <c r="BI139" s="16" t="e">
        <f t="shared" si="55"/>
        <v>#DIV/0!</v>
      </c>
      <c r="BJ139" s="16" t="e">
        <f t="shared" si="55"/>
        <v>#DIV/0!</v>
      </c>
      <c r="BK139" s="4" t="str">
        <f t="shared" si="48"/>
        <v/>
      </c>
      <c r="BL139" s="4" t="str">
        <f t="shared" si="47"/>
        <v/>
      </c>
    </row>
    <row r="140" spans="2:64" x14ac:dyDescent="0.2">
      <c r="B140" s="1">
        <v>133</v>
      </c>
      <c r="C140" s="26"/>
      <c r="D140" s="53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54"/>
      <c r="AH140" s="26"/>
      <c r="AI140" s="7">
        <f t="shared" si="56"/>
        <v>1900</v>
      </c>
      <c r="AJ140" s="7">
        <f t="shared" si="57"/>
        <v>0</v>
      </c>
      <c r="AK140" s="7">
        <f t="shared" si="58"/>
        <v>1</v>
      </c>
      <c r="AL140" s="21">
        <f t="shared" si="59"/>
        <v>0</v>
      </c>
      <c r="AM140" s="21">
        <v>25</v>
      </c>
      <c r="AN140" s="20">
        <v>18.86</v>
      </c>
      <c r="AO140" s="21">
        <v>100</v>
      </c>
      <c r="AP140" s="21">
        <v>97.256</v>
      </c>
      <c r="AQ140" s="33">
        <v>0.1</v>
      </c>
      <c r="AR140" s="33">
        <v>0.1023</v>
      </c>
      <c r="AS140" s="13">
        <v>50</v>
      </c>
      <c r="AT140" s="13">
        <f t="shared" si="52"/>
        <v>0</v>
      </c>
      <c r="AU140" s="13">
        <f t="shared" si="53"/>
        <v>0</v>
      </c>
      <c r="AV140" s="13">
        <f t="shared" si="54"/>
        <v>1</v>
      </c>
      <c r="AW140" s="13">
        <f t="shared" si="60"/>
        <v>0</v>
      </c>
      <c r="AX140" s="7">
        <v>1</v>
      </c>
      <c r="AY140" s="7">
        <v>1</v>
      </c>
      <c r="AZ140" s="31" t="e">
        <f t="shared" si="61"/>
        <v>#NUM!</v>
      </c>
      <c r="BA140" s="15">
        <f t="shared" si="62"/>
        <v>0.99704771950781257</v>
      </c>
      <c r="BB140" s="15">
        <f t="shared" si="63"/>
        <v>0.99704771950781257</v>
      </c>
      <c r="BC140" s="16">
        <f t="shared" si="64"/>
        <v>0</v>
      </c>
      <c r="BD140" s="16">
        <f t="shared" si="65"/>
        <v>0</v>
      </c>
      <c r="BE140" s="14" t="str">
        <f t="shared" si="66"/>
        <v>#N/A</v>
      </c>
      <c r="BF140" s="14" t="str">
        <f t="shared" si="67"/>
        <v>#N/A</v>
      </c>
      <c r="BG140" s="14" t="e">
        <f t="shared" si="51"/>
        <v>#DIV/0!</v>
      </c>
      <c r="BH140" s="14" t="e">
        <f t="shared" si="51"/>
        <v>#DIV/0!</v>
      </c>
      <c r="BI140" s="16" t="e">
        <f t="shared" si="55"/>
        <v>#DIV/0!</v>
      </c>
      <c r="BJ140" s="16" t="e">
        <f t="shared" si="55"/>
        <v>#DIV/0!</v>
      </c>
      <c r="BK140" s="4" t="str">
        <f t="shared" si="48"/>
        <v/>
      </c>
      <c r="BL140" s="4" t="str">
        <f t="shared" si="47"/>
        <v/>
      </c>
    </row>
    <row r="141" spans="2:64" x14ac:dyDescent="0.2">
      <c r="B141" s="1">
        <v>134</v>
      </c>
      <c r="C141" s="26"/>
      <c r="D141" s="53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54"/>
      <c r="AH141" s="26"/>
      <c r="AI141" s="7">
        <f t="shared" si="56"/>
        <v>1900</v>
      </c>
      <c r="AJ141" s="7">
        <f t="shared" si="57"/>
        <v>0</v>
      </c>
      <c r="AK141" s="7">
        <f t="shared" si="58"/>
        <v>1</v>
      </c>
      <c r="AL141" s="21">
        <f t="shared" si="59"/>
        <v>0</v>
      </c>
      <c r="AM141" s="21">
        <v>25</v>
      </c>
      <c r="AN141" s="20">
        <v>18.86</v>
      </c>
      <c r="AO141" s="21">
        <v>100</v>
      </c>
      <c r="AP141" s="21">
        <v>97.256</v>
      </c>
      <c r="AQ141" s="33">
        <v>0.1</v>
      </c>
      <c r="AR141" s="33">
        <v>0.1023</v>
      </c>
      <c r="AS141" s="13">
        <v>50</v>
      </c>
      <c r="AT141" s="13">
        <f t="shared" si="52"/>
        <v>0</v>
      </c>
      <c r="AU141" s="13">
        <f t="shared" si="53"/>
        <v>0</v>
      </c>
      <c r="AV141" s="13">
        <f t="shared" si="54"/>
        <v>1</v>
      </c>
      <c r="AW141" s="13">
        <f t="shared" si="60"/>
        <v>0</v>
      </c>
      <c r="AX141" s="7">
        <v>1</v>
      </c>
      <c r="AY141" s="7">
        <v>1</v>
      </c>
      <c r="AZ141" s="31" t="e">
        <f t="shared" si="61"/>
        <v>#NUM!</v>
      </c>
      <c r="BA141" s="15">
        <f t="shared" si="62"/>
        <v>0.99704771950781257</v>
      </c>
      <c r="BB141" s="15">
        <f t="shared" si="63"/>
        <v>0.99704771950781257</v>
      </c>
      <c r="BC141" s="16">
        <f t="shared" si="64"/>
        <v>0</v>
      </c>
      <c r="BD141" s="16">
        <f t="shared" si="65"/>
        <v>0</v>
      </c>
      <c r="BE141" s="14" t="str">
        <f t="shared" si="66"/>
        <v>#N/A</v>
      </c>
      <c r="BF141" s="14" t="str">
        <f t="shared" si="67"/>
        <v>#N/A</v>
      </c>
      <c r="BG141" s="14" t="e">
        <f t="shared" si="51"/>
        <v>#DIV/0!</v>
      </c>
      <c r="BH141" s="14" t="e">
        <f t="shared" si="51"/>
        <v>#DIV/0!</v>
      </c>
      <c r="BI141" s="16" t="e">
        <f t="shared" si="55"/>
        <v>#DIV/0!</v>
      </c>
      <c r="BJ141" s="16" t="e">
        <f t="shared" si="55"/>
        <v>#DIV/0!</v>
      </c>
      <c r="BK141" s="4" t="str">
        <f t="shared" si="48"/>
        <v/>
      </c>
      <c r="BL141" s="4" t="str">
        <f t="shared" si="47"/>
        <v/>
      </c>
    </row>
    <row r="142" spans="2:64" x14ac:dyDescent="0.2">
      <c r="B142" s="1">
        <v>135</v>
      </c>
      <c r="C142" s="26"/>
      <c r="D142" s="53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54"/>
      <c r="AH142" s="26"/>
      <c r="AI142" s="7">
        <f t="shared" si="56"/>
        <v>1900</v>
      </c>
      <c r="AJ142" s="7">
        <f t="shared" si="57"/>
        <v>0</v>
      </c>
      <c r="AK142" s="7">
        <f t="shared" si="58"/>
        <v>1</v>
      </c>
      <c r="AL142" s="21">
        <f t="shared" si="59"/>
        <v>0</v>
      </c>
      <c r="AM142" s="21">
        <v>25</v>
      </c>
      <c r="AN142" s="20">
        <v>18.86</v>
      </c>
      <c r="AO142" s="21">
        <v>100</v>
      </c>
      <c r="AP142" s="21">
        <v>97.256</v>
      </c>
      <c r="AQ142" s="33">
        <v>0.1</v>
      </c>
      <c r="AR142" s="33">
        <v>0.1023</v>
      </c>
      <c r="AS142" s="13">
        <v>50</v>
      </c>
      <c r="AT142" s="13">
        <f t="shared" si="52"/>
        <v>0</v>
      </c>
      <c r="AU142" s="13">
        <f t="shared" si="53"/>
        <v>0</v>
      </c>
      <c r="AV142" s="13">
        <f t="shared" si="54"/>
        <v>1</v>
      </c>
      <c r="AW142" s="13">
        <f t="shared" si="60"/>
        <v>0</v>
      </c>
      <c r="AX142" s="7">
        <v>1</v>
      </c>
      <c r="AY142" s="7">
        <v>1</v>
      </c>
      <c r="AZ142" s="31" t="e">
        <f t="shared" si="61"/>
        <v>#NUM!</v>
      </c>
      <c r="BA142" s="15">
        <f t="shared" si="62"/>
        <v>0.99704771950781257</v>
      </c>
      <c r="BB142" s="15">
        <f t="shared" si="63"/>
        <v>0.99704771950781257</v>
      </c>
      <c r="BC142" s="16">
        <f t="shared" si="64"/>
        <v>0</v>
      </c>
      <c r="BD142" s="16">
        <f t="shared" si="65"/>
        <v>0</v>
      </c>
      <c r="BE142" s="14" t="str">
        <f t="shared" si="66"/>
        <v>#N/A</v>
      </c>
      <c r="BF142" s="14" t="str">
        <f t="shared" si="67"/>
        <v>#N/A</v>
      </c>
      <c r="BG142" s="14" t="e">
        <f t="shared" si="51"/>
        <v>#DIV/0!</v>
      </c>
      <c r="BH142" s="14" t="e">
        <f t="shared" si="51"/>
        <v>#DIV/0!</v>
      </c>
      <c r="BI142" s="16" t="e">
        <f t="shared" si="55"/>
        <v>#DIV/0!</v>
      </c>
      <c r="BJ142" s="16" t="e">
        <f t="shared" si="55"/>
        <v>#DIV/0!</v>
      </c>
      <c r="BK142" s="4" t="str">
        <f t="shared" si="48"/>
        <v/>
      </c>
      <c r="BL142" s="4" t="str">
        <f t="shared" si="47"/>
        <v/>
      </c>
    </row>
    <row r="143" spans="2:64" x14ac:dyDescent="0.2">
      <c r="B143" s="1">
        <v>136</v>
      </c>
      <c r="C143" s="26"/>
      <c r="D143" s="53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54"/>
      <c r="AH143" s="26"/>
      <c r="AI143" s="7">
        <f t="shared" si="56"/>
        <v>1900</v>
      </c>
      <c r="AJ143" s="7">
        <f t="shared" si="57"/>
        <v>0</v>
      </c>
      <c r="AK143" s="7">
        <f t="shared" si="58"/>
        <v>1</v>
      </c>
      <c r="AL143" s="21">
        <f t="shared" si="59"/>
        <v>0</v>
      </c>
      <c r="AM143" s="21">
        <v>25</v>
      </c>
      <c r="AN143" s="20">
        <v>18.86</v>
      </c>
      <c r="AO143" s="21">
        <v>100</v>
      </c>
      <c r="AP143" s="21">
        <v>97.256</v>
      </c>
      <c r="AQ143" s="33">
        <v>0.1</v>
      </c>
      <c r="AR143" s="33">
        <v>0.1023</v>
      </c>
      <c r="AS143" s="13">
        <v>50</v>
      </c>
      <c r="AT143" s="13">
        <f t="shared" si="52"/>
        <v>0</v>
      </c>
      <c r="AU143" s="13">
        <f t="shared" si="53"/>
        <v>0</v>
      </c>
      <c r="AV143" s="13">
        <f t="shared" si="54"/>
        <v>1</v>
      </c>
      <c r="AW143" s="13">
        <f t="shared" si="60"/>
        <v>0</v>
      </c>
      <c r="AX143" s="7">
        <v>1</v>
      </c>
      <c r="AY143" s="7">
        <v>1</v>
      </c>
      <c r="AZ143" s="31" t="e">
        <f t="shared" si="61"/>
        <v>#NUM!</v>
      </c>
      <c r="BA143" s="15">
        <f t="shared" si="62"/>
        <v>0.99704771950781257</v>
      </c>
      <c r="BB143" s="15">
        <f t="shared" si="63"/>
        <v>0.99704771950781257</v>
      </c>
      <c r="BC143" s="16">
        <f t="shared" si="64"/>
        <v>0</v>
      </c>
      <c r="BD143" s="16">
        <f t="shared" si="65"/>
        <v>0</v>
      </c>
      <c r="BE143" s="14" t="str">
        <f t="shared" si="66"/>
        <v>#N/A</v>
      </c>
      <c r="BF143" s="14" t="str">
        <f t="shared" si="67"/>
        <v>#N/A</v>
      </c>
      <c r="BG143" s="14" t="e">
        <f t="shared" si="51"/>
        <v>#DIV/0!</v>
      </c>
      <c r="BH143" s="14" t="e">
        <f t="shared" si="51"/>
        <v>#DIV/0!</v>
      </c>
      <c r="BI143" s="16" t="e">
        <f t="shared" si="55"/>
        <v>#DIV/0!</v>
      </c>
      <c r="BJ143" s="16" t="e">
        <f t="shared" si="55"/>
        <v>#DIV/0!</v>
      </c>
      <c r="BK143" s="4" t="str">
        <f t="shared" si="48"/>
        <v/>
      </c>
      <c r="BL143" s="4" t="str">
        <f t="shared" si="47"/>
        <v/>
      </c>
    </row>
    <row r="144" spans="2:64" x14ac:dyDescent="0.2">
      <c r="B144" s="1">
        <v>137</v>
      </c>
      <c r="C144" s="26"/>
      <c r="D144" s="53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54"/>
      <c r="AH144" s="26"/>
      <c r="AI144" s="7">
        <f t="shared" si="56"/>
        <v>1900</v>
      </c>
      <c r="AJ144" s="7">
        <f t="shared" si="57"/>
        <v>0</v>
      </c>
      <c r="AK144" s="7">
        <f t="shared" si="58"/>
        <v>1</v>
      </c>
      <c r="AL144" s="21">
        <f t="shared" si="59"/>
        <v>0</v>
      </c>
      <c r="AM144" s="21">
        <v>25</v>
      </c>
      <c r="AN144" s="20">
        <v>18.86</v>
      </c>
      <c r="AO144" s="21">
        <v>100</v>
      </c>
      <c r="AP144" s="21">
        <v>97.256</v>
      </c>
      <c r="AQ144" s="33">
        <v>0.1</v>
      </c>
      <c r="AR144" s="33">
        <v>0.1023</v>
      </c>
      <c r="AS144" s="13">
        <v>50</v>
      </c>
      <c r="AT144" s="13">
        <f t="shared" si="52"/>
        <v>0</v>
      </c>
      <c r="AU144" s="13">
        <f t="shared" si="53"/>
        <v>0</v>
      </c>
      <c r="AV144" s="13">
        <f t="shared" si="54"/>
        <v>1</v>
      </c>
      <c r="AW144" s="13">
        <f t="shared" si="60"/>
        <v>0</v>
      </c>
      <c r="AX144" s="7">
        <v>1</v>
      </c>
      <c r="AY144" s="7">
        <v>1</v>
      </c>
      <c r="AZ144" s="31" t="e">
        <f t="shared" si="61"/>
        <v>#NUM!</v>
      </c>
      <c r="BA144" s="15">
        <f t="shared" si="62"/>
        <v>0.99704771950781257</v>
      </c>
      <c r="BB144" s="15">
        <f t="shared" si="63"/>
        <v>0.99704771950781257</v>
      </c>
      <c r="BC144" s="16">
        <f t="shared" si="64"/>
        <v>0</v>
      </c>
      <c r="BD144" s="16">
        <f t="shared" si="65"/>
        <v>0</v>
      </c>
      <c r="BE144" s="14" t="str">
        <f t="shared" si="66"/>
        <v>#N/A</v>
      </c>
      <c r="BF144" s="14" t="str">
        <f t="shared" si="67"/>
        <v>#N/A</v>
      </c>
      <c r="BG144" s="14" t="e">
        <f t="shared" si="51"/>
        <v>#DIV/0!</v>
      </c>
      <c r="BH144" s="14" t="e">
        <f t="shared" si="51"/>
        <v>#DIV/0!</v>
      </c>
      <c r="BI144" s="16" t="e">
        <f t="shared" si="55"/>
        <v>#DIV/0!</v>
      </c>
      <c r="BJ144" s="16" t="e">
        <f t="shared" si="55"/>
        <v>#DIV/0!</v>
      </c>
      <c r="BK144" s="4" t="str">
        <f t="shared" si="48"/>
        <v/>
      </c>
      <c r="BL144" s="4" t="str">
        <f t="shared" si="47"/>
        <v/>
      </c>
    </row>
    <row r="145" spans="2:64" x14ac:dyDescent="0.2">
      <c r="B145" s="1">
        <v>138</v>
      </c>
      <c r="C145" s="26"/>
      <c r="D145" s="53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54"/>
      <c r="AH145" s="26"/>
      <c r="AI145" s="7">
        <f t="shared" si="56"/>
        <v>1900</v>
      </c>
      <c r="AJ145" s="7">
        <f t="shared" si="57"/>
        <v>0</v>
      </c>
      <c r="AK145" s="7">
        <f t="shared" si="58"/>
        <v>1</v>
      </c>
      <c r="AL145" s="21">
        <f t="shared" si="59"/>
        <v>0</v>
      </c>
      <c r="AM145" s="21">
        <v>25</v>
      </c>
      <c r="AN145" s="20">
        <v>18.86</v>
      </c>
      <c r="AO145" s="21">
        <v>100</v>
      </c>
      <c r="AP145" s="21">
        <v>97.256</v>
      </c>
      <c r="AQ145" s="33">
        <v>0.1</v>
      </c>
      <c r="AR145" s="33">
        <v>0.1023</v>
      </c>
      <c r="AS145" s="13">
        <v>50</v>
      </c>
      <c r="AT145" s="13">
        <f t="shared" si="52"/>
        <v>0</v>
      </c>
      <c r="AU145" s="13">
        <f t="shared" si="53"/>
        <v>0</v>
      </c>
      <c r="AV145" s="13">
        <f t="shared" si="54"/>
        <v>1</v>
      </c>
      <c r="AW145" s="13">
        <f t="shared" si="60"/>
        <v>0</v>
      </c>
      <c r="AX145" s="7">
        <v>1</v>
      </c>
      <c r="AY145" s="7">
        <v>1</v>
      </c>
      <c r="AZ145" s="31" t="e">
        <f t="shared" si="61"/>
        <v>#NUM!</v>
      </c>
      <c r="BA145" s="15">
        <f t="shared" si="62"/>
        <v>0.99704771950781257</v>
      </c>
      <c r="BB145" s="15">
        <f t="shared" si="63"/>
        <v>0.99704771950781257</v>
      </c>
      <c r="BC145" s="16">
        <f t="shared" si="64"/>
        <v>0</v>
      </c>
      <c r="BD145" s="16">
        <f t="shared" si="65"/>
        <v>0</v>
      </c>
      <c r="BE145" s="14" t="str">
        <f t="shared" si="66"/>
        <v>#N/A</v>
      </c>
      <c r="BF145" s="14" t="str">
        <f t="shared" si="67"/>
        <v>#N/A</v>
      </c>
      <c r="BG145" s="14" t="e">
        <f t="shared" si="51"/>
        <v>#DIV/0!</v>
      </c>
      <c r="BH145" s="14" t="e">
        <f t="shared" si="51"/>
        <v>#DIV/0!</v>
      </c>
      <c r="BI145" s="16" t="e">
        <f t="shared" si="55"/>
        <v>#DIV/0!</v>
      </c>
      <c r="BJ145" s="16" t="e">
        <f t="shared" si="55"/>
        <v>#DIV/0!</v>
      </c>
      <c r="BK145" s="4" t="str">
        <f t="shared" si="48"/>
        <v/>
      </c>
      <c r="BL145" s="4" t="str">
        <f t="shared" si="47"/>
        <v/>
      </c>
    </row>
    <row r="146" spans="2:64" x14ac:dyDescent="0.2">
      <c r="B146" s="1">
        <v>139</v>
      </c>
      <c r="C146" s="26"/>
      <c r="D146" s="53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54"/>
      <c r="AH146" s="26"/>
      <c r="AI146" s="7">
        <f t="shared" si="56"/>
        <v>1900</v>
      </c>
      <c r="AJ146" s="7">
        <f t="shared" si="57"/>
        <v>0</v>
      </c>
      <c r="AK146" s="7">
        <f t="shared" si="58"/>
        <v>1</v>
      </c>
      <c r="AL146" s="21">
        <f t="shared" si="59"/>
        <v>0</v>
      </c>
      <c r="AM146" s="21">
        <v>25</v>
      </c>
      <c r="AN146" s="20">
        <v>18.86</v>
      </c>
      <c r="AO146" s="21">
        <v>100</v>
      </c>
      <c r="AP146" s="21">
        <v>97.256</v>
      </c>
      <c r="AQ146" s="33">
        <v>0.1</v>
      </c>
      <c r="AR146" s="33">
        <v>0.1023</v>
      </c>
      <c r="AS146" s="13">
        <v>50</v>
      </c>
      <c r="AT146" s="13">
        <f t="shared" si="52"/>
        <v>0</v>
      </c>
      <c r="AU146" s="13">
        <f t="shared" si="53"/>
        <v>0</v>
      </c>
      <c r="AV146" s="13">
        <f t="shared" si="54"/>
        <v>1</v>
      </c>
      <c r="AW146" s="13">
        <f t="shared" si="60"/>
        <v>0</v>
      </c>
      <c r="AX146" s="7">
        <v>1</v>
      </c>
      <c r="AY146" s="7">
        <v>1</v>
      </c>
      <c r="AZ146" s="31" t="e">
        <f t="shared" si="61"/>
        <v>#NUM!</v>
      </c>
      <c r="BA146" s="15">
        <f t="shared" si="62"/>
        <v>0.99704771950781257</v>
      </c>
      <c r="BB146" s="15">
        <f t="shared" si="63"/>
        <v>0.99704771950781257</v>
      </c>
      <c r="BC146" s="16">
        <f t="shared" si="64"/>
        <v>0</v>
      </c>
      <c r="BD146" s="16">
        <f t="shared" si="65"/>
        <v>0</v>
      </c>
      <c r="BE146" s="14" t="str">
        <f t="shared" si="66"/>
        <v>#N/A</v>
      </c>
      <c r="BF146" s="14" t="str">
        <f t="shared" si="67"/>
        <v>#N/A</v>
      </c>
      <c r="BG146" s="14" t="e">
        <f t="shared" si="51"/>
        <v>#DIV/0!</v>
      </c>
      <c r="BH146" s="14" t="e">
        <f t="shared" si="51"/>
        <v>#DIV/0!</v>
      </c>
      <c r="BI146" s="16" t="e">
        <f t="shared" si="55"/>
        <v>#DIV/0!</v>
      </c>
      <c r="BJ146" s="16" t="e">
        <f t="shared" si="55"/>
        <v>#DIV/0!</v>
      </c>
      <c r="BK146" s="4" t="str">
        <f t="shared" si="48"/>
        <v/>
      </c>
      <c r="BL146" s="4" t="str">
        <f t="shared" si="47"/>
        <v/>
      </c>
    </row>
    <row r="147" spans="2:64" x14ac:dyDescent="0.2">
      <c r="B147" s="1">
        <v>140</v>
      </c>
      <c r="C147" s="26"/>
      <c r="D147" s="53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54"/>
      <c r="AH147" s="26"/>
      <c r="AI147" s="7">
        <f t="shared" si="56"/>
        <v>1900</v>
      </c>
      <c r="AJ147" s="7">
        <f t="shared" si="57"/>
        <v>0</v>
      </c>
      <c r="AK147" s="7">
        <f t="shared" si="58"/>
        <v>1</v>
      </c>
      <c r="AL147" s="21">
        <f t="shared" si="59"/>
        <v>0</v>
      </c>
      <c r="AM147" s="21">
        <v>25</v>
      </c>
      <c r="AN147" s="20">
        <v>18.86</v>
      </c>
      <c r="AO147" s="21">
        <v>100</v>
      </c>
      <c r="AP147" s="21">
        <v>97.256</v>
      </c>
      <c r="AQ147" s="33">
        <v>0.1</v>
      </c>
      <c r="AR147" s="33">
        <v>0.1023</v>
      </c>
      <c r="AS147" s="13">
        <v>50</v>
      </c>
      <c r="AT147" s="13">
        <f t="shared" si="52"/>
        <v>0</v>
      </c>
      <c r="AU147" s="13">
        <f t="shared" si="53"/>
        <v>0</v>
      </c>
      <c r="AV147" s="13">
        <f t="shared" si="54"/>
        <v>1</v>
      </c>
      <c r="AW147" s="13">
        <f t="shared" si="60"/>
        <v>0</v>
      </c>
      <c r="AX147" s="7">
        <v>1</v>
      </c>
      <c r="AY147" s="7">
        <v>1</v>
      </c>
      <c r="AZ147" s="31" t="e">
        <f t="shared" si="61"/>
        <v>#NUM!</v>
      </c>
      <c r="BA147" s="15">
        <f t="shared" si="62"/>
        <v>0.99704771950781257</v>
      </c>
      <c r="BB147" s="15">
        <f t="shared" si="63"/>
        <v>0.99704771950781257</v>
      </c>
      <c r="BC147" s="16">
        <f t="shared" si="64"/>
        <v>0</v>
      </c>
      <c r="BD147" s="16">
        <f t="shared" si="65"/>
        <v>0</v>
      </c>
      <c r="BE147" s="14" t="str">
        <f t="shared" si="66"/>
        <v>#N/A</v>
      </c>
      <c r="BF147" s="14" t="str">
        <f t="shared" si="67"/>
        <v>#N/A</v>
      </c>
      <c r="BG147" s="14" t="e">
        <f t="shared" si="51"/>
        <v>#DIV/0!</v>
      </c>
      <c r="BH147" s="14" t="e">
        <f t="shared" si="51"/>
        <v>#DIV/0!</v>
      </c>
      <c r="BI147" s="16" t="e">
        <f t="shared" si="55"/>
        <v>#DIV/0!</v>
      </c>
      <c r="BJ147" s="16" t="e">
        <f t="shared" si="55"/>
        <v>#DIV/0!</v>
      </c>
      <c r="BK147" s="4" t="str">
        <f t="shared" si="48"/>
        <v/>
      </c>
      <c r="BL147" s="4" t="str">
        <f t="shared" si="47"/>
        <v/>
      </c>
    </row>
    <row r="148" spans="2:64" x14ac:dyDescent="0.2">
      <c r="B148" s="1">
        <v>141</v>
      </c>
      <c r="C148" s="26"/>
      <c r="D148" s="53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54"/>
      <c r="AH148" s="26"/>
      <c r="AI148" s="7">
        <f t="shared" si="56"/>
        <v>1900</v>
      </c>
      <c r="AJ148" s="7">
        <f t="shared" si="57"/>
        <v>0</v>
      </c>
      <c r="AK148" s="7">
        <f t="shared" si="58"/>
        <v>1</v>
      </c>
      <c r="AL148" s="21">
        <f t="shared" si="59"/>
        <v>0</v>
      </c>
      <c r="AM148" s="21">
        <v>25</v>
      </c>
      <c r="AN148" s="20">
        <v>18.86</v>
      </c>
      <c r="AO148" s="21">
        <v>100</v>
      </c>
      <c r="AP148" s="21">
        <v>97.256</v>
      </c>
      <c r="AQ148" s="33">
        <v>0.1</v>
      </c>
      <c r="AR148" s="33">
        <v>0.1023</v>
      </c>
      <c r="AS148" s="13">
        <v>50</v>
      </c>
      <c r="AT148" s="13">
        <f t="shared" si="52"/>
        <v>0</v>
      </c>
      <c r="AU148" s="13">
        <f t="shared" si="53"/>
        <v>0</v>
      </c>
      <c r="AV148" s="13">
        <f t="shared" si="54"/>
        <v>1</v>
      </c>
      <c r="AW148" s="13">
        <f t="shared" si="60"/>
        <v>0</v>
      </c>
      <c r="AX148" s="7">
        <v>1</v>
      </c>
      <c r="AY148" s="7">
        <v>1</v>
      </c>
      <c r="AZ148" s="31" t="e">
        <f t="shared" si="61"/>
        <v>#NUM!</v>
      </c>
      <c r="BA148" s="15">
        <f t="shared" si="62"/>
        <v>0.99704771950781257</v>
      </c>
      <c r="BB148" s="15">
        <f t="shared" si="63"/>
        <v>0.99704771950781257</v>
      </c>
      <c r="BC148" s="16">
        <f t="shared" si="64"/>
        <v>0</v>
      </c>
      <c r="BD148" s="16">
        <f t="shared" si="65"/>
        <v>0</v>
      </c>
      <c r="BE148" s="14" t="str">
        <f t="shared" si="66"/>
        <v>#N/A</v>
      </c>
      <c r="BF148" s="14" t="str">
        <f t="shared" si="67"/>
        <v>#N/A</v>
      </c>
      <c r="BG148" s="14" t="e">
        <f t="shared" si="51"/>
        <v>#DIV/0!</v>
      </c>
      <c r="BH148" s="14" t="e">
        <f t="shared" si="51"/>
        <v>#DIV/0!</v>
      </c>
      <c r="BI148" s="16" t="e">
        <f t="shared" si="55"/>
        <v>#DIV/0!</v>
      </c>
      <c r="BJ148" s="16" t="e">
        <f t="shared" si="55"/>
        <v>#DIV/0!</v>
      </c>
      <c r="BK148" s="4" t="str">
        <f t="shared" si="48"/>
        <v/>
      </c>
      <c r="BL148" s="4" t="str">
        <f t="shared" si="47"/>
        <v/>
      </c>
    </row>
    <row r="149" spans="2:64" x14ac:dyDescent="0.2">
      <c r="B149" s="1">
        <v>142</v>
      </c>
      <c r="C149" s="26"/>
      <c r="D149" s="53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54"/>
      <c r="AH149" s="26"/>
      <c r="AI149" s="7">
        <f t="shared" si="56"/>
        <v>1900</v>
      </c>
      <c r="AJ149" s="7">
        <f t="shared" si="57"/>
        <v>0</v>
      </c>
      <c r="AK149" s="7">
        <f t="shared" si="58"/>
        <v>1</v>
      </c>
      <c r="AL149" s="21">
        <f t="shared" si="59"/>
        <v>0</v>
      </c>
      <c r="AM149" s="21">
        <v>25</v>
      </c>
      <c r="AN149" s="20">
        <v>18.86</v>
      </c>
      <c r="AO149" s="21">
        <v>100</v>
      </c>
      <c r="AP149" s="21">
        <v>97.256</v>
      </c>
      <c r="AQ149" s="33">
        <v>0.1</v>
      </c>
      <c r="AR149" s="33">
        <v>0.1023</v>
      </c>
      <c r="AS149" s="13">
        <v>50</v>
      </c>
      <c r="AT149" s="13">
        <f t="shared" si="52"/>
        <v>0</v>
      </c>
      <c r="AU149" s="13">
        <f t="shared" si="53"/>
        <v>0</v>
      </c>
      <c r="AV149" s="13">
        <f t="shared" si="54"/>
        <v>1</v>
      </c>
      <c r="AW149" s="13">
        <f t="shared" si="60"/>
        <v>0</v>
      </c>
      <c r="AX149" s="7">
        <v>1</v>
      </c>
      <c r="AY149" s="7">
        <v>1</v>
      </c>
      <c r="AZ149" s="31" t="e">
        <f t="shared" si="61"/>
        <v>#NUM!</v>
      </c>
      <c r="BA149" s="15">
        <f t="shared" si="62"/>
        <v>0.99704771950781257</v>
      </c>
      <c r="BB149" s="15">
        <f t="shared" si="63"/>
        <v>0.99704771950781257</v>
      </c>
      <c r="BC149" s="16">
        <f t="shared" si="64"/>
        <v>0</v>
      </c>
      <c r="BD149" s="16">
        <f t="shared" si="65"/>
        <v>0</v>
      </c>
      <c r="BE149" s="14" t="str">
        <f t="shared" si="66"/>
        <v>#N/A</v>
      </c>
      <c r="BF149" s="14" t="str">
        <f t="shared" si="67"/>
        <v>#N/A</v>
      </c>
      <c r="BG149" s="14" t="e">
        <f t="shared" si="51"/>
        <v>#DIV/0!</v>
      </c>
      <c r="BH149" s="14" t="e">
        <f t="shared" si="51"/>
        <v>#DIV/0!</v>
      </c>
      <c r="BI149" s="16" t="e">
        <f t="shared" si="55"/>
        <v>#DIV/0!</v>
      </c>
      <c r="BJ149" s="16" t="e">
        <f t="shared" si="55"/>
        <v>#DIV/0!</v>
      </c>
      <c r="BK149" s="4" t="str">
        <f t="shared" si="48"/>
        <v/>
      </c>
      <c r="BL149" s="4" t="str">
        <f t="shared" ref="BL149:BL212" si="68">IF(AND(AY149=1,AT149=1),BJ149,"")</f>
        <v/>
      </c>
    </row>
    <row r="150" spans="2:64" x14ac:dyDescent="0.2">
      <c r="B150" s="1">
        <v>143</v>
      </c>
      <c r="C150" s="26"/>
      <c r="D150" s="53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54"/>
      <c r="AH150" s="26"/>
      <c r="AI150" s="7">
        <f t="shared" si="56"/>
        <v>1900</v>
      </c>
      <c r="AJ150" s="7">
        <f t="shared" si="57"/>
        <v>0</v>
      </c>
      <c r="AK150" s="7">
        <f t="shared" si="58"/>
        <v>1</v>
      </c>
      <c r="AL150" s="21">
        <f t="shared" si="59"/>
        <v>0</v>
      </c>
      <c r="AM150" s="21">
        <v>25</v>
      </c>
      <c r="AN150" s="20">
        <v>18.86</v>
      </c>
      <c r="AO150" s="21">
        <v>100</v>
      </c>
      <c r="AP150" s="21">
        <v>97.256</v>
      </c>
      <c r="AQ150" s="33">
        <v>0.1</v>
      </c>
      <c r="AR150" s="33">
        <v>0.1023</v>
      </c>
      <c r="AS150" s="13">
        <v>50</v>
      </c>
      <c r="AT150" s="13">
        <f t="shared" si="52"/>
        <v>0</v>
      </c>
      <c r="AU150" s="13">
        <f t="shared" si="53"/>
        <v>0</v>
      </c>
      <c r="AV150" s="13">
        <f t="shared" si="54"/>
        <v>1</v>
      </c>
      <c r="AW150" s="13">
        <f t="shared" si="60"/>
        <v>0</v>
      </c>
      <c r="AX150" s="7">
        <v>1</v>
      </c>
      <c r="AY150" s="7">
        <v>1</v>
      </c>
      <c r="AZ150" s="31" t="e">
        <f t="shared" si="61"/>
        <v>#NUM!</v>
      </c>
      <c r="BA150" s="15">
        <f t="shared" si="62"/>
        <v>0.99704771950781257</v>
      </c>
      <c r="BB150" s="15">
        <f t="shared" si="63"/>
        <v>0.99704771950781257</v>
      </c>
      <c r="BC150" s="16">
        <f t="shared" si="64"/>
        <v>0</v>
      </c>
      <c r="BD150" s="16">
        <f t="shared" si="65"/>
        <v>0</v>
      </c>
      <c r="BE150" s="14" t="str">
        <f t="shared" si="66"/>
        <v>#N/A</v>
      </c>
      <c r="BF150" s="14" t="str">
        <f t="shared" si="67"/>
        <v>#N/A</v>
      </c>
      <c r="BG150" s="14" t="e">
        <f t="shared" si="51"/>
        <v>#DIV/0!</v>
      </c>
      <c r="BH150" s="14" t="e">
        <f t="shared" si="51"/>
        <v>#DIV/0!</v>
      </c>
      <c r="BI150" s="16" t="e">
        <f t="shared" si="55"/>
        <v>#DIV/0!</v>
      </c>
      <c r="BJ150" s="16" t="e">
        <f t="shared" si="55"/>
        <v>#DIV/0!</v>
      </c>
      <c r="BK150" s="4" t="str">
        <f t="shared" ref="BK150:BK213" si="69">IF(AND(AX150=1,AT150=1),BI150,"")</f>
        <v/>
      </c>
      <c r="BL150" s="4" t="str">
        <f t="shared" si="68"/>
        <v/>
      </c>
    </row>
    <row r="151" spans="2:64" x14ac:dyDescent="0.2">
      <c r="B151" s="1">
        <v>144</v>
      </c>
      <c r="C151" s="26"/>
      <c r="D151" s="53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54"/>
      <c r="AH151" s="26"/>
      <c r="AI151" s="7">
        <f t="shared" si="56"/>
        <v>1900</v>
      </c>
      <c r="AJ151" s="7">
        <f t="shared" si="57"/>
        <v>0</v>
      </c>
      <c r="AK151" s="7">
        <f t="shared" si="58"/>
        <v>1</v>
      </c>
      <c r="AL151" s="21">
        <f t="shared" si="59"/>
        <v>0</v>
      </c>
      <c r="AM151" s="21">
        <v>25</v>
      </c>
      <c r="AN151" s="20">
        <v>18.86</v>
      </c>
      <c r="AO151" s="21">
        <v>100</v>
      </c>
      <c r="AP151" s="21">
        <v>97.256</v>
      </c>
      <c r="AQ151" s="33">
        <v>0.1</v>
      </c>
      <c r="AR151" s="33">
        <v>0.1023</v>
      </c>
      <c r="AS151" s="13">
        <v>50</v>
      </c>
      <c r="AT151" s="13">
        <f t="shared" si="52"/>
        <v>0</v>
      </c>
      <c r="AU151" s="13">
        <f t="shared" si="53"/>
        <v>0</v>
      </c>
      <c r="AV151" s="13">
        <f t="shared" si="54"/>
        <v>1</v>
      </c>
      <c r="AW151" s="13">
        <f t="shared" si="60"/>
        <v>0</v>
      </c>
      <c r="AX151" s="7">
        <v>1</v>
      </c>
      <c r="AY151" s="7">
        <v>1</v>
      </c>
      <c r="AZ151" s="31" t="e">
        <f t="shared" si="61"/>
        <v>#NUM!</v>
      </c>
      <c r="BA151" s="15">
        <f t="shared" si="62"/>
        <v>0.99704771950781257</v>
      </c>
      <c r="BB151" s="15">
        <f t="shared" si="63"/>
        <v>0.99704771950781257</v>
      </c>
      <c r="BC151" s="16">
        <f t="shared" si="64"/>
        <v>0</v>
      </c>
      <c r="BD151" s="16">
        <f t="shared" si="65"/>
        <v>0</v>
      </c>
      <c r="BE151" s="14" t="str">
        <f t="shared" si="66"/>
        <v>#N/A</v>
      </c>
      <c r="BF151" s="14" t="str">
        <f t="shared" si="67"/>
        <v>#N/A</v>
      </c>
      <c r="BG151" s="14" t="e">
        <f t="shared" si="51"/>
        <v>#DIV/0!</v>
      </c>
      <c r="BH151" s="14" t="e">
        <f t="shared" si="51"/>
        <v>#DIV/0!</v>
      </c>
      <c r="BI151" s="16" t="e">
        <f t="shared" si="55"/>
        <v>#DIV/0!</v>
      </c>
      <c r="BJ151" s="16" t="e">
        <f t="shared" si="55"/>
        <v>#DIV/0!</v>
      </c>
      <c r="BK151" s="4" t="str">
        <f t="shared" si="69"/>
        <v/>
      </c>
      <c r="BL151" s="4" t="str">
        <f t="shared" si="68"/>
        <v/>
      </c>
    </row>
    <row r="152" spans="2:64" x14ac:dyDescent="0.2">
      <c r="B152" s="1">
        <v>145</v>
      </c>
      <c r="C152" s="26"/>
      <c r="D152" s="53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54"/>
      <c r="AH152" s="26"/>
      <c r="AI152" s="7">
        <f t="shared" si="56"/>
        <v>1900</v>
      </c>
      <c r="AJ152" s="7">
        <f t="shared" si="57"/>
        <v>0</v>
      </c>
      <c r="AK152" s="7">
        <f t="shared" si="58"/>
        <v>1</v>
      </c>
      <c r="AL152" s="21">
        <f t="shared" si="59"/>
        <v>0</v>
      </c>
      <c r="AM152" s="21">
        <v>25</v>
      </c>
      <c r="AN152" s="20">
        <v>18.86</v>
      </c>
      <c r="AO152" s="21">
        <v>100</v>
      </c>
      <c r="AP152" s="21">
        <v>97.256</v>
      </c>
      <c r="AQ152" s="33">
        <v>0.1</v>
      </c>
      <c r="AR152" s="33">
        <v>0.1023</v>
      </c>
      <c r="AS152" s="13">
        <v>50</v>
      </c>
      <c r="AT152" s="13">
        <f t="shared" si="52"/>
        <v>0</v>
      </c>
      <c r="AU152" s="13">
        <f t="shared" si="53"/>
        <v>0</v>
      </c>
      <c r="AV152" s="13">
        <f t="shared" si="54"/>
        <v>1</v>
      </c>
      <c r="AW152" s="13">
        <f t="shared" si="60"/>
        <v>0</v>
      </c>
      <c r="AX152" s="7">
        <v>1</v>
      </c>
      <c r="AY152" s="7">
        <v>1</v>
      </c>
      <c r="AZ152" s="31" t="e">
        <f t="shared" si="61"/>
        <v>#NUM!</v>
      </c>
      <c r="BA152" s="15">
        <f t="shared" si="62"/>
        <v>0.99704771950781257</v>
      </c>
      <c r="BB152" s="15">
        <f t="shared" si="63"/>
        <v>0.99704771950781257</v>
      </c>
      <c r="BC152" s="16">
        <f t="shared" si="64"/>
        <v>0</v>
      </c>
      <c r="BD152" s="16">
        <f t="shared" si="65"/>
        <v>0</v>
      </c>
      <c r="BE152" s="14" t="str">
        <f t="shared" si="66"/>
        <v>#N/A</v>
      </c>
      <c r="BF152" s="14" t="str">
        <f t="shared" si="67"/>
        <v>#N/A</v>
      </c>
      <c r="BG152" s="14" t="e">
        <f t="shared" si="51"/>
        <v>#DIV/0!</v>
      </c>
      <c r="BH152" s="14" t="e">
        <f t="shared" si="51"/>
        <v>#DIV/0!</v>
      </c>
      <c r="BI152" s="16" t="e">
        <f t="shared" si="55"/>
        <v>#DIV/0!</v>
      </c>
      <c r="BJ152" s="16" t="e">
        <f t="shared" si="55"/>
        <v>#DIV/0!</v>
      </c>
      <c r="BK152" s="4" t="str">
        <f t="shared" si="69"/>
        <v/>
      </c>
      <c r="BL152" s="4" t="str">
        <f t="shared" si="68"/>
        <v/>
      </c>
    </row>
    <row r="153" spans="2:64" x14ac:dyDescent="0.2">
      <c r="B153" s="1">
        <v>146</v>
      </c>
      <c r="C153" s="26"/>
      <c r="D153" s="53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54"/>
      <c r="AH153" s="26"/>
      <c r="AI153" s="7">
        <f t="shared" si="56"/>
        <v>1900</v>
      </c>
      <c r="AJ153" s="7">
        <f t="shared" si="57"/>
        <v>0</v>
      </c>
      <c r="AK153" s="7">
        <f t="shared" si="58"/>
        <v>1</v>
      </c>
      <c r="AL153" s="21">
        <f t="shared" si="59"/>
        <v>0</v>
      </c>
      <c r="AM153" s="21">
        <v>25</v>
      </c>
      <c r="AN153" s="20">
        <v>18.86</v>
      </c>
      <c r="AO153" s="21">
        <v>100</v>
      </c>
      <c r="AP153" s="21">
        <v>97.256</v>
      </c>
      <c r="AQ153" s="33">
        <v>0.1</v>
      </c>
      <c r="AR153" s="33">
        <v>0.1023</v>
      </c>
      <c r="AS153" s="13">
        <v>50</v>
      </c>
      <c r="AT153" s="13">
        <f t="shared" si="52"/>
        <v>0</v>
      </c>
      <c r="AU153" s="13">
        <f t="shared" si="53"/>
        <v>0</v>
      </c>
      <c r="AV153" s="13">
        <f t="shared" si="54"/>
        <v>1</v>
      </c>
      <c r="AW153" s="13">
        <f t="shared" si="60"/>
        <v>0</v>
      </c>
      <c r="AX153" s="7">
        <v>1</v>
      </c>
      <c r="AY153" s="7">
        <v>1</v>
      </c>
      <c r="AZ153" s="31" t="e">
        <f t="shared" si="61"/>
        <v>#NUM!</v>
      </c>
      <c r="BA153" s="15">
        <f t="shared" si="62"/>
        <v>0.99704771950781257</v>
      </c>
      <c r="BB153" s="15">
        <f t="shared" si="63"/>
        <v>0.99704771950781257</v>
      </c>
      <c r="BC153" s="16">
        <f t="shared" si="64"/>
        <v>0</v>
      </c>
      <c r="BD153" s="16">
        <f t="shared" si="65"/>
        <v>0</v>
      </c>
      <c r="BE153" s="14" t="str">
        <f t="shared" si="66"/>
        <v>#N/A</v>
      </c>
      <c r="BF153" s="14" t="str">
        <f t="shared" si="67"/>
        <v>#N/A</v>
      </c>
      <c r="BG153" s="14" t="e">
        <f t="shared" si="51"/>
        <v>#DIV/0!</v>
      </c>
      <c r="BH153" s="14" t="e">
        <f t="shared" si="51"/>
        <v>#DIV/0!</v>
      </c>
      <c r="BI153" s="16" t="e">
        <f t="shared" si="55"/>
        <v>#DIV/0!</v>
      </c>
      <c r="BJ153" s="16" t="e">
        <f t="shared" si="55"/>
        <v>#DIV/0!</v>
      </c>
      <c r="BK153" s="4" t="str">
        <f t="shared" si="69"/>
        <v/>
      </c>
      <c r="BL153" s="4" t="str">
        <f t="shared" si="68"/>
        <v/>
      </c>
    </row>
    <row r="154" spans="2:64" x14ac:dyDescent="0.2">
      <c r="B154" s="1">
        <v>147</v>
      </c>
      <c r="C154" s="26"/>
      <c r="D154" s="53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54"/>
      <c r="AH154" s="26"/>
      <c r="AI154" s="7">
        <f t="shared" si="56"/>
        <v>1900</v>
      </c>
      <c r="AJ154" s="7">
        <f t="shared" si="57"/>
        <v>0</v>
      </c>
      <c r="AK154" s="7">
        <f t="shared" si="58"/>
        <v>1</v>
      </c>
      <c r="AL154" s="21">
        <f t="shared" si="59"/>
        <v>0</v>
      </c>
      <c r="AM154" s="21">
        <v>25</v>
      </c>
      <c r="AN154" s="20">
        <v>18.86</v>
      </c>
      <c r="AO154" s="21">
        <v>100</v>
      </c>
      <c r="AP154" s="21">
        <v>97.256</v>
      </c>
      <c r="AQ154" s="33">
        <v>0.1</v>
      </c>
      <c r="AR154" s="33">
        <v>0.1023</v>
      </c>
      <c r="AS154" s="13">
        <v>50</v>
      </c>
      <c r="AT154" s="13">
        <f t="shared" si="52"/>
        <v>0</v>
      </c>
      <c r="AU154" s="13">
        <f t="shared" si="53"/>
        <v>0</v>
      </c>
      <c r="AV154" s="13">
        <f t="shared" si="54"/>
        <v>1</v>
      </c>
      <c r="AW154" s="13">
        <f t="shared" si="60"/>
        <v>0</v>
      </c>
      <c r="AX154" s="7">
        <v>1</v>
      </c>
      <c r="AY154" s="7">
        <v>1</v>
      </c>
      <c r="AZ154" s="31" t="e">
        <f t="shared" si="61"/>
        <v>#NUM!</v>
      </c>
      <c r="BA154" s="15">
        <f t="shared" si="62"/>
        <v>0.99704771950781257</v>
      </c>
      <c r="BB154" s="15">
        <f t="shared" si="63"/>
        <v>0.99704771950781257</v>
      </c>
      <c r="BC154" s="16">
        <f t="shared" si="64"/>
        <v>0</v>
      </c>
      <c r="BD154" s="16">
        <f t="shared" si="65"/>
        <v>0</v>
      </c>
      <c r="BE154" s="14" t="str">
        <f t="shared" si="66"/>
        <v>#N/A</v>
      </c>
      <c r="BF154" s="14" t="str">
        <f t="shared" si="67"/>
        <v>#N/A</v>
      </c>
      <c r="BG154" s="14" t="e">
        <f t="shared" si="51"/>
        <v>#DIV/0!</v>
      </c>
      <c r="BH154" s="14" t="e">
        <f t="shared" si="51"/>
        <v>#DIV/0!</v>
      </c>
      <c r="BI154" s="16" t="e">
        <f t="shared" si="55"/>
        <v>#DIV/0!</v>
      </c>
      <c r="BJ154" s="16" t="e">
        <f t="shared" si="55"/>
        <v>#DIV/0!</v>
      </c>
      <c r="BK154" s="4" t="str">
        <f t="shared" si="69"/>
        <v/>
      </c>
      <c r="BL154" s="4" t="str">
        <f t="shared" si="68"/>
        <v/>
      </c>
    </row>
    <row r="155" spans="2:64" x14ac:dyDescent="0.2">
      <c r="B155" s="1">
        <v>148</v>
      </c>
      <c r="C155" s="26"/>
      <c r="D155" s="53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54"/>
      <c r="AH155" s="26"/>
      <c r="AI155" s="7">
        <f t="shared" si="56"/>
        <v>1900</v>
      </c>
      <c r="AJ155" s="7">
        <f t="shared" si="57"/>
        <v>0</v>
      </c>
      <c r="AK155" s="7">
        <f t="shared" si="58"/>
        <v>1</v>
      </c>
      <c r="AL155" s="21">
        <f t="shared" si="59"/>
        <v>0</v>
      </c>
      <c r="AM155" s="21">
        <v>25</v>
      </c>
      <c r="AN155" s="20">
        <v>18.86</v>
      </c>
      <c r="AO155" s="21">
        <v>100</v>
      </c>
      <c r="AP155" s="21">
        <v>97.256</v>
      </c>
      <c r="AQ155" s="33">
        <v>0.1</v>
      </c>
      <c r="AR155" s="33">
        <v>0.1023</v>
      </c>
      <c r="AS155" s="13">
        <v>50</v>
      </c>
      <c r="AT155" s="13">
        <f t="shared" si="52"/>
        <v>0</v>
      </c>
      <c r="AU155" s="13">
        <f t="shared" si="53"/>
        <v>0</v>
      </c>
      <c r="AV155" s="13">
        <f t="shared" si="54"/>
        <v>1</v>
      </c>
      <c r="AW155" s="13">
        <f t="shared" si="60"/>
        <v>0</v>
      </c>
      <c r="AX155" s="7">
        <v>1</v>
      </c>
      <c r="AY155" s="7">
        <v>1</v>
      </c>
      <c r="AZ155" s="31" t="e">
        <f t="shared" si="61"/>
        <v>#NUM!</v>
      </c>
      <c r="BA155" s="15">
        <f t="shared" si="62"/>
        <v>0.99704771950781257</v>
      </c>
      <c r="BB155" s="15">
        <f t="shared" si="63"/>
        <v>0.99704771950781257</v>
      </c>
      <c r="BC155" s="16">
        <f t="shared" si="64"/>
        <v>0</v>
      </c>
      <c r="BD155" s="16">
        <f t="shared" si="65"/>
        <v>0</v>
      </c>
      <c r="BE155" s="14" t="str">
        <f t="shared" si="66"/>
        <v>#N/A</v>
      </c>
      <c r="BF155" s="14" t="str">
        <f t="shared" si="67"/>
        <v>#N/A</v>
      </c>
      <c r="BG155" s="14" t="e">
        <f t="shared" si="51"/>
        <v>#DIV/0!</v>
      </c>
      <c r="BH155" s="14" t="e">
        <f t="shared" si="51"/>
        <v>#DIV/0!</v>
      </c>
      <c r="BI155" s="16" t="e">
        <f t="shared" si="55"/>
        <v>#DIV/0!</v>
      </c>
      <c r="BJ155" s="16" t="e">
        <f t="shared" si="55"/>
        <v>#DIV/0!</v>
      </c>
      <c r="BK155" s="4" t="str">
        <f t="shared" si="69"/>
        <v/>
      </c>
      <c r="BL155" s="4" t="str">
        <f t="shared" si="68"/>
        <v/>
      </c>
    </row>
    <row r="156" spans="2:64" x14ac:dyDescent="0.2">
      <c r="B156" s="1">
        <v>149</v>
      </c>
      <c r="C156" s="26"/>
      <c r="D156" s="53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54"/>
      <c r="AH156" s="26"/>
      <c r="AI156" s="7">
        <f t="shared" si="56"/>
        <v>1900</v>
      </c>
      <c r="AJ156" s="7">
        <f t="shared" si="57"/>
        <v>0</v>
      </c>
      <c r="AK156" s="7">
        <f t="shared" si="58"/>
        <v>1</v>
      </c>
      <c r="AL156" s="21">
        <f t="shared" si="59"/>
        <v>0</v>
      </c>
      <c r="AM156" s="21">
        <v>25</v>
      </c>
      <c r="AN156" s="20">
        <v>18.86</v>
      </c>
      <c r="AO156" s="21">
        <v>100</v>
      </c>
      <c r="AP156" s="21">
        <v>97.256</v>
      </c>
      <c r="AQ156" s="33">
        <v>0.1</v>
      </c>
      <c r="AR156" s="33">
        <v>0.1023</v>
      </c>
      <c r="AS156" s="13">
        <v>50</v>
      </c>
      <c r="AT156" s="13">
        <f t="shared" si="52"/>
        <v>0</v>
      </c>
      <c r="AU156" s="13">
        <f t="shared" si="53"/>
        <v>0</v>
      </c>
      <c r="AV156" s="13">
        <f t="shared" si="54"/>
        <v>1</v>
      </c>
      <c r="AW156" s="13">
        <f t="shared" si="60"/>
        <v>0</v>
      </c>
      <c r="AX156" s="7">
        <v>1</v>
      </c>
      <c r="AY156" s="7">
        <v>1</v>
      </c>
      <c r="AZ156" s="31" t="e">
        <f t="shared" si="61"/>
        <v>#NUM!</v>
      </c>
      <c r="BA156" s="15">
        <f t="shared" si="62"/>
        <v>0.99704771950781257</v>
      </c>
      <c r="BB156" s="15">
        <f t="shared" si="63"/>
        <v>0.99704771950781257</v>
      </c>
      <c r="BC156" s="16">
        <f t="shared" si="64"/>
        <v>0</v>
      </c>
      <c r="BD156" s="16">
        <f t="shared" si="65"/>
        <v>0</v>
      </c>
      <c r="BE156" s="14" t="str">
        <f t="shared" si="66"/>
        <v>#N/A</v>
      </c>
      <c r="BF156" s="14" t="str">
        <f t="shared" si="67"/>
        <v>#N/A</v>
      </c>
      <c r="BG156" s="14" t="e">
        <f t="shared" si="51"/>
        <v>#DIV/0!</v>
      </c>
      <c r="BH156" s="14" t="e">
        <f t="shared" si="51"/>
        <v>#DIV/0!</v>
      </c>
      <c r="BI156" s="16" t="e">
        <f t="shared" si="55"/>
        <v>#DIV/0!</v>
      </c>
      <c r="BJ156" s="16" t="e">
        <f t="shared" si="55"/>
        <v>#DIV/0!</v>
      </c>
      <c r="BK156" s="4" t="str">
        <f t="shared" si="69"/>
        <v/>
      </c>
      <c r="BL156" s="4" t="str">
        <f t="shared" si="68"/>
        <v/>
      </c>
    </row>
    <row r="157" spans="2:64" x14ac:dyDescent="0.2">
      <c r="B157" s="1">
        <v>150</v>
      </c>
      <c r="C157" s="26"/>
      <c r="D157" s="53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54"/>
      <c r="AH157" s="26"/>
      <c r="AI157" s="7">
        <f t="shared" si="56"/>
        <v>1900</v>
      </c>
      <c r="AJ157" s="7">
        <f t="shared" si="57"/>
        <v>0</v>
      </c>
      <c r="AK157" s="7">
        <f t="shared" si="58"/>
        <v>1</v>
      </c>
      <c r="AL157" s="21">
        <f t="shared" si="59"/>
        <v>0</v>
      </c>
      <c r="AM157" s="21">
        <v>25</v>
      </c>
      <c r="AN157" s="20">
        <v>18.86</v>
      </c>
      <c r="AO157" s="21">
        <v>100</v>
      </c>
      <c r="AP157" s="21">
        <v>97.256</v>
      </c>
      <c r="AQ157" s="33">
        <v>0.1</v>
      </c>
      <c r="AR157" s="33">
        <v>0.1023</v>
      </c>
      <c r="AS157" s="13">
        <v>50</v>
      </c>
      <c r="AT157" s="13">
        <f t="shared" si="52"/>
        <v>0</v>
      </c>
      <c r="AU157" s="13">
        <f t="shared" si="53"/>
        <v>0</v>
      </c>
      <c r="AV157" s="13">
        <f t="shared" si="54"/>
        <v>1</v>
      </c>
      <c r="AW157" s="13">
        <f t="shared" si="60"/>
        <v>0</v>
      </c>
      <c r="AX157" s="7">
        <v>1</v>
      </c>
      <c r="AY157" s="7">
        <v>1</v>
      </c>
      <c r="AZ157" s="31" t="e">
        <f t="shared" si="61"/>
        <v>#NUM!</v>
      </c>
      <c r="BA157" s="15">
        <f t="shared" si="62"/>
        <v>0.99704771950781257</v>
      </c>
      <c r="BB157" s="15">
        <f t="shared" si="63"/>
        <v>0.99704771950781257</v>
      </c>
      <c r="BC157" s="16">
        <f t="shared" si="64"/>
        <v>0</v>
      </c>
      <c r="BD157" s="16">
        <f t="shared" si="65"/>
        <v>0</v>
      </c>
      <c r="BE157" s="14" t="str">
        <f t="shared" si="66"/>
        <v>#N/A</v>
      </c>
      <c r="BF157" s="14" t="str">
        <f t="shared" si="67"/>
        <v>#N/A</v>
      </c>
      <c r="BG157" s="14" t="e">
        <f t="shared" si="51"/>
        <v>#DIV/0!</v>
      </c>
      <c r="BH157" s="14" t="e">
        <f t="shared" si="51"/>
        <v>#DIV/0!</v>
      </c>
      <c r="BI157" s="16" t="e">
        <f t="shared" si="55"/>
        <v>#DIV/0!</v>
      </c>
      <c r="BJ157" s="16" t="e">
        <f t="shared" si="55"/>
        <v>#DIV/0!</v>
      </c>
      <c r="BK157" s="4" t="str">
        <f t="shared" si="69"/>
        <v/>
      </c>
      <c r="BL157" s="4" t="str">
        <f t="shared" si="68"/>
        <v/>
      </c>
    </row>
    <row r="158" spans="2:64" x14ac:dyDescent="0.2">
      <c r="B158" s="1">
        <v>151</v>
      </c>
      <c r="C158" s="26"/>
      <c r="D158" s="53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54"/>
      <c r="AH158" s="26"/>
      <c r="AI158" s="7">
        <f t="shared" si="56"/>
        <v>1900</v>
      </c>
      <c r="AJ158" s="7">
        <f t="shared" si="57"/>
        <v>0</v>
      </c>
      <c r="AK158" s="7">
        <f t="shared" si="58"/>
        <v>1</v>
      </c>
      <c r="AL158" s="21">
        <f t="shared" si="59"/>
        <v>0</v>
      </c>
      <c r="AM158" s="21">
        <v>25</v>
      </c>
      <c r="AN158" s="20">
        <v>18.86</v>
      </c>
      <c r="AO158" s="21">
        <v>100</v>
      </c>
      <c r="AP158" s="21">
        <v>97.256</v>
      </c>
      <c r="AQ158" s="33">
        <v>0.1</v>
      </c>
      <c r="AR158" s="33">
        <v>0.1023</v>
      </c>
      <c r="AS158" s="13">
        <v>50</v>
      </c>
      <c r="AT158" s="13">
        <f t="shared" si="52"/>
        <v>0</v>
      </c>
      <c r="AU158" s="13">
        <f t="shared" si="53"/>
        <v>0</v>
      </c>
      <c r="AV158" s="13">
        <f t="shared" si="54"/>
        <v>1</v>
      </c>
      <c r="AW158" s="13">
        <f t="shared" si="60"/>
        <v>0</v>
      </c>
      <c r="AX158" s="7">
        <v>1</v>
      </c>
      <c r="AY158" s="7">
        <v>1</v>
      </c>
      <c r="AZ158" s="31" t="e">
        <f t="shared" si="61"/>
        <v>#NUM!</v>
      </c>
      <c r="BA158" s="15">
        <f t="shared" si="62"/>
        <v>0.99704771950781257</v>
      </c>
      <c r="BB158" s="15">
        <f t="shared" si="63"/>
        <v>0.99704771950781257</v>
      </c>
      <c r="BC158" s="16">
        <f t="shared" si="64"/>
        <v>0</v>
      </c>
      <c r="BD158" s="16">
        <f t="shared" si="65"/>
        <v>0</v>
      </c>
      <c r="BE158" s="14" t="str">
        <f t="shared" si="66"/>
        <v>#N/A</v>
      </c>
      <c r="BF158" s="14" t="str">
        <f t="shared" si="67"/>
        <v>#N/A</v>
      </c>
      <c r="BG158" s="14" t="e">
        <f t="shared" si="51"/>
        <v>#DIV/0!</v>
      </c>
      <c r="BH158" s="14" t="e">
        <f t="shared" si="51"/>
        <v>#DIV/0!</v>
      </c>
      <c r="BI158" s="16" t="e">
        <f t="shared" si="55"/>
        <v>#DIV/0!</v>
      </c>
      <c r="BJ158" s="16" t="e">
        <f t="shared" si="55"/>
        <v>#DIV/0!</v>
      </c>
      <c r="BK158" s="4" t="str">
        <f t="shared" si="69"/>
        <v/>
      </c>
      <c r="BL158" s="4" t="str">
        <f t="shared" si="68"/>
        <v/>
      </c>
    </row>
    <row r="159" spans="2:64" x14ac:dyDescent="0.2">
      <c r="B159" s="1">
        <v>152</v>
      </c>
      <c r="C159" s="26"/>
      <c r="D159" s="53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54"/>
      <c r="AH159" s="26"/>
      <c r="AI159" s="7">
        <f t="shared" si="56"/>
        <v>1900</v>
      </c>
      <c r="AJ159" s="7">
        <f t="shared" si="57"/>
        <v>0</v>
      </c>
      <c r="AK159" s="7">
        <f t="shared" si="58"/>
        <v>1</v>
      </c>
      <c r="AL159" s="21">
        <f t="shared" si="59"/>
        <v>0</v>
      </c>
      <c r="AM159" s="21">
        <v>25</v>
      </c>
      <c r="AN159" s="20">
        <v>18.86</v>
      </c>
      <c r="AO159" s="21">
        <v>100</v>
      </c>
      <c r="AP159" s="21">
        <v>97.256</v>
      </c>
      <c r="AQ159" s="33">
        <v>0.1</v>
      </c>
      <c r="AR159" s="33">
        <v>0.1023</v>
      </c>
      <c r="AS159" s="13">
        <v>50</v>
      </c>
      <c r="AT159" s="13">
        <f t="shared" si="52"/>
        <v>0</v>
      </c>
      <c r="AU159" s="13">
        <f t="shared" si="53"/>
        <v>0</v>
      </c>
      <c r="AV159" s="13">
        <f t="shared" si="54"/>
        <v>1</v>
      </c>
      <c r="AW159" s="13">
        <f t="shared" si="60"/>
        <v>0</v>
      </c>
      <c r="AX159" s="7">
        <v>1</v>
      </c>
      <c r="AY159" s="7">
        <v>1</v>
      </c>
      <c r="AZ159" s="31" t="e">
        <f t="shared" si="61"/>
        <v>#NUM!</v>
      </c>
      <c r="BA159" s="15">
        <f t="shared" si="62"/>
        <v>0.99704771950781257</v>
      </c>
      <c r="BB159" s="15">
        <f t="shared" si="63"/>
        <v>0.99704771950781257</v>
      </c>
      <c r="BC159" s="16">
        <f t="shared" si="64"/>
        <v>0</v>
      </c>
      <c r="BD159" s="16">
        <f t="shared" si="65"/>
        <v>0</v>
      </c>
      <c r="BE159" s="14" t="str">
        <f t="shared" si="66"/>
        <v>#N/A</v>
      </c>
      <c r="BF159" s="14" t="str">
        <f t="shared" si="67"/>
        <v>#N/A</v>
      </c>
      <c r="BG159" s="14" t="e">
        <f t="shared" si="51"/>
        <v>#DIV/0!</v>
      </c>
      <c r="BH159" s="14" t="e">
        <f t="shared" si="51"/>
        <v>#DIV/0!</v>
      </c>
      <c r="BI159" s="16" t="e">
        <f t="shared" si="55"/>
        <v>#DIV/0!</v>
      </c>
      <c r="BJ159" s="16" t="e">
        <f t="shared" si="55"/>
        <v>#DIV/0!</v>
      </c>
      <c r="BK159" s="4" t="str">
        <f t="shared" si="69"/>
        <v/>
      </c>
      <c r="BL159" s="4" t="str">
        <f t="shared" si="68"/>
        <v/>
      </c>
    </row>
    <row r="160" spans="2:64" x14ac:dyDescent="0.2">
      <c r="B160" s="1">
        <v>153</v>
      </c>
      <c r="C160" s="26"/>
      <c r="D160" s="53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54"/>
      <c r="AH160" s="26"/>
      <c r="AI160" s="7">
        <f t="shared" si="56"/>
        <v>1900</v>
      </c>
      <c r="AJ160" s="7">
        <f t="shared" si="57"/>
        <v>0</v>
      </c>
      <c r="AK160" s="7">
        <f t="shared" si="58"/>
        <v>1</v>
      </c>
      <c r="AL160" s="21">
        <f t="shared" si="59"/>
        <v>0</v>
      </c>
      <c r="AM160" s="21">
        <v>25</v>
      </c>
      <c r="AN160" s="20">
        <v>18.86</v>
      </c>
      <c r="AO160" s="21">
        <v>100</v>
      </c>
      <c r="AP160" s="21">
        <v>97.256</v>
      </c>
      <c r="AQ160" s="33">
        <v>0.1</v>
      </c>
      <c r="AR160" s="33">
        <v>0.1023</v>
      </c>
      <c r="AS160" s="13">
        <v>50</v>
      </c>
      <c r="AT160" s="13">
        <f t="shared" si="52"/>
        <v>0</v>
      </c>
      <c r="AU160" s="13">
        <f t="shared" si="53"/>
        <v>0</v>
      </c>
      <c r="AV160" s="13">
        <f t="shared" si="54"/>
        <v>1</v>
      </c>
      <c r="AW160" s="13">
        <f t="shared" si="60"/>
        <v>0</v>
      </c>
      <c r="AX160" s="7">
        <v>1</v>
      </c>
      <c r="AY160" s="7">
        <v>1</v>
      </c>
      <c r="AZ160" s="31" t="e">
        <f t="shared" si="61"/>
        <v>#NUM!</v>
      </c>
      <c r="BA160" s="15">
        <f t="shared" si="62"/>
        <v>0.99704771950781257</v>
      </c>
      <c r="BB160" s="15">
        <f t="shared" si="63"/>
        <v>0.99704771950781257</v>
      </c>
      <c r="BC160" s="16">
        <f t="shared" si="64"/>
        <v>0</v>
      </c>
      <c r="BD160" s="16">
        <f t="shared" si="65"/>
        <v>0</v>
      </c>
      <c r="BE160" s="14" t="str">
        <f t="shared" si="66"/>
        <v>#N/A</v>
      </c>
      <c r="BF160" s="14" t="str">
        <f t="shared" si="67"/>
        <v>#N/A</v>
      </c>
      <c r="BG160" s="14" t="e">
        <f t="shared" si="51"/>
        <v>#DIV/0!</v>
      </c>
      <c r="BH160" s="14" t="e">
        <f t="shared" si="51"/>
        <v>#DIV/0!</v>
      </c>
      <c r="BI160" s="16" t="e">
        <f t="shared" si="55"/>
        <v>#DIV/0!</v>
      </c>
      <c r="BJ160" s="16" t="e">
        <f t="shared" si="55"/>
        <v>#DIV/0!</v>
      </c>
      <c r="BK160" s="4" t="str">
        <f t="shared" si="69"/>
        <v/>
      </c>
      <c r="BL160" s="4" t="str">
        <f t="shared" si="68"/>
        <v/>
      </c>
    </row>
    <row r="161" spans="2:64" x14ac:dyDescent="0.2">
      <c r="B161" s="1">
        <v>154</v>
      </c>
      <c r="C161" s="26"/>
      <c r="D161" s="53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54"/>
      <c r="AH161" s="26"/>
      <c r="AI161" s="7">
        <f t="shared" si="56"/>
        <v>1900</v>
      </c>
      <c r="AJ161" s="7">
        <f t="shared" si="57"/>
        <v>0</v>
      </c>
      <c r="AK161" s="7">
        <f t="shared" si="58"/>
        <v>1</v>
      </c>
      <c r="AL161" s="21">
        <f t="shared" si="59"/>
        <v>0</v>
      </c>
      <c r="AM161" s="21">
        <v>25</v>
      </c>
      <c r="AN161" s="20">
        <v>18.86</v>
      </c>
      <c r="AO161" s="21">
        <v>100</v>
      </c>
      <c r="AP161" s="21">
        <v>97.256</v>
      </c>
      <c r="AQ161" s="33">
        <v>0.1</v>
      </c>
      <c r="AR161" s="33">
        <v>0.1023</v>
      </c>
      <c r="AS161" s="13">
        <v>50</v>
      </c>
      <c r="AT161" s="13">
        <f t="shared" si="52"/>
        <v>0</v>
      </c>
      <c r="AU161" s="13">
        <f t="shared" si="53"/>
        <v>0</v>
      </c>
      <c r="AV161" s="13">
        <f t="shared" si="54"/>
        <v>1</v>
      </c>
      <c r="AW161" s="13">
        <f t="shared" si="60"/>
        <v>0</v>
      </c>
      <c r="AX161" s="7">
        <v>1</v>
      </c>
      <c r="AY161" s="7">
        <v>1</v>
      </c>
      <c r="AZ161" s="31" t="e">
        <f t="shared" si="61"/>
        <v>#NUM!</v>
      </c>
      <c r="BA161" s="15">
        <f t="shared" si="62"/>
        <v>0.99704771950781257</v>
      </c>
      <c r="BB161" s="15">
        <f t="shared" si="63"/>
        <v>0.99704771950781257</v>
      </c>
      <c r="BC161" s="16">
        <f t="shared" si="64"/>
        <v>0</v>
      </c>
      <c r="BD161" s="16">
        <f t="shared" si="65"/>
        <v>0</v>
      </c>
      <c r="BE161" s="14" t="str">
        <f t="shared" si="66"/>
        <v>#N/A</v>
      </c>
      <c r="BF161" s="14" t="str">
        <f t="shared" si="67"/>
        <v>#N/A</v>
      </c>
      <c r="BG161" s="14" t="e">
        <f t="shared" si="51"/>
        <v>#DIV/0!</v>
      </c>
      <c r="BH161" s="14" t="e">
        <f t="shared" si="51"/>
        <v>#DIV/0!</v>
      </c>
      <c r="BI161" s="16" t="e">
        <f t="shared" si="55"/>
        <v>#DIV/0!</v>
      </c>
      <c r="BJ161" s="16" t="e">
        <f t="shared" si="55"/>
        <v>#DIV/0!</v>
      </c>
      <c r="BK161" s="4" t="str">
        <f t="shared" si="69"/>
        <v/>
      </c>
      <c r="BL161" s="4" t="str">
        <f t="shared" si="68"/>
        <v/>
      </c>
    </row>
    <row r="162" spans="2:64" x14ac:dyDescent="0.2">
      <c r="B162" s="1">
        <v>155</v>
      </c>
      <c r="C162" s="26"/>
      <c r="D162" s="53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54"/>
      <c r="AH162" s="26"/>
      <c r="AI162" s="7">
        <f t="shared" si="56"/>
        <v>1900</v>
      </c>
      <c r="AJ162" s="7">
        <f t="shared" si="57"/>
        <v>0</v>
      </c>
      <c r="AK162" s="7">
        <f t="shared" si="58"/>
        <v>1</v>
      </c>
      <c r="AL162" s="21">
        <f t="shared" si="59"/>
        <v>0</v>
      </c>
      <c r="AM162" s="21">
        <v>25</v>
      </c>
      <c r="AN162" s="20">
        <v>18.86</v>
      </c>
      <c r="AO162" s="21">
        <v>100</v>
      </c>
      <c r="AP162" s="21">
        <v>97.256</v>
      </c>
      <c r="AQ162" s="33">
        <v>0.1</v>
      </c>
      <c r="AR162" s="33">
        <v>0.1023</v>
      </c>
      <c r="AS162" s="13">
        <v>50</v>
      </c>
      <c r="AT162" s="13">
        <f t="shared" si="52"/>
        <v>0</v>
      </c>
      <c r="AU162" s="13">
        <f t="shared" si="53"/>
        <v>0</v>
      </c>
      <c r="AV162" s="13">
        <f t="shared" si="54"/>
        <v>1</v>
      </c>
      <c r="AW162" s="13">
        <f t="shared" si="60"/>
        <v>0</v>
      </c>
      <c r="AX162" s="7">
        <v>1</v>
      </c>
      <c r="AY162" s="7">
        <v>1</v>
      </c>
      <c r="AZ162" s="31" t="e">
        <f t="shared" si="61"/>
        <v>#NUM!</v>
      </c>
      <c r="BA162" s="15">
        <f t="shared" si="62"/>
        <v>0.99704771950781257</v>
      </c>
      <c r="BB162" s="15">
        <f t="shared" si="63"/>
        <v>0.99704771950781257</v>
      </c>
      <c r="BC162" s="16">
        <f t="shared" si="64"/>
        <v>0</v>
      </c>
      <c r="BD162" s="16">
        <f t="shared" si="65"/>
        <v>0</v>
      </c>
      <c r="BE162" s="14" t="str">
        <f t="shared" si="66"/>
        <v>#N/A</v>
      </c>
      <c r="BF162" s="14" t="str">
        <f t="shared" si="67"/>
        <v>#N/A</v>
      </c>
      <c r="BG162" s="14" t="e">
        <f t="shared" si="51"/>
        <v>#DIV/0!</v>
      </c>
      <c r="BH162" s="14" t="e">
        <f t="shared" si="51"/>
        <v>#DIV/0!</v>
      </c>
      <c r="BI162" s="16" t="e">
        <f t="shared" si="55"/>
        <v>#DIV/0!</v>
      </c>
      <c r="BJ162" s="16" t="e">
        <f t="shared" si="55"/>
        <v>#DIV/0!</v>
      </c>
      <c r="BK162" s="4" t="str">
        <f t="shared" si="69"/>
        <v/>
      </c>
      <c r="BL162" s="4" t="str">
        <f t="shared" si="68"/>
        <v/>
      </c>
    </row>
    <row r="163" spans="2:64" x14ac:dyDescent="0.2">
      <c r="B163" s="1">
        <v>156</v>
      </c>
      <c r="C163" s="26"/>
      <c r="D163" s="53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54"/>
      <c r="AH163" s="26"/>
      <c r="AI163" s="7">
        <f t="shared" si="56"/>
        <v>1900</v>
      </c>
      <c r="AJ163" s="7">
        <f t="shared" si="57"/>
        <v>0</v>
      </c>
      <c r="AK163" s="7">
        <f t="shared" si="58"/>
        <v>1</v>
      </c>
      <c r="AL163" s="21">
        <f t="shared" si="59"/>
        <v>0</v>
      </c>
      <c r="AM163" s="21">
        <v>25</v>
      </c>
      <c r="AN163" s="20">
        <v>18.86</v>
      </c>
      <c r="AO163" s="21">
        <v>100</v>
      </c>
      <c r="AP163" s="21">
        <v>97.256</v>
      </c>
      <c r="AQ163" s="33">
        <v>0.1</v>
      </c>
      <c r="AR163" s="33">
        <v>0.1023</v>
      </c>
      <c r="AS163" s="13">
        <v>50</v>
      </c>
      <c r="AT163" s="13">
        <f t="shared" si="52"/>
        <v>0</v>
      </c>
      <c r="AU163" s="13">
        <f t="shared" si="53"/>
        <v>0</v>
      </c>
      <c r="AV163" s="13">
        <f t="shared" si="54"/>
        <v>1</v>
      </c>
      <c r="AW163" s="13">
        <f t="shared" si="60"/>
        <v>0</v>
      </c>
      <c r="AX163" s="7">
        <v>1</v>
      </c>
      <c r="AY163" s="7">
        <v>1</v>
      </c>
      <c r="AZ163" s="31" t="e">
        <f t="shared" si="61"/>
        <v>#NUM!</v>
      </c>
      <c r="BA163" s="15">
        <f t="shared" si="62"/>
        <v>0.99704771950781257</v>
      </c>
      <c r="BB163" s="15">
        <f t="shared" si="63"/>
        <v>0.99704771950781257</v>
      </c>
      <c r="BC163" s="16">
        <f t="shared" si="64"/>
        <v>0</v>
      </c>
      <c r="BD163" s="16">
        <f t="shared" si="65"/>
        <v>0</v>
      </c>
      <c r="BE163" s="14" t="str">
        <f t="shared" si="66"/>
        <v>#N/A</v>
      </c>
      <c r="BF163" s="14" t="str">
        <f t="shared" si="67"/>
        <v>#N/A</v>
      </c>
      <c r="BG163" s="14" t="e">
        <f t="shared" si="51"/>
        <v>#DIV/0!</v>
      </c>
      <c r="BH163" s="14" t="e">
        <f t="shared" si="51"/>
        <v>#DIV/0!</v>
      </c>
      <c r="BI163" s="16" t="e">
        <f t="shared" si="55"/>
        <v>#DIV/0!</v>
      </c>
      <c r="BJ163" s="16" t="e">
        <f t="shared" si="55"/>
        <v>#DIV/0!</v>
      </c>
      <c r="BK163" s="4" t="str">
        <f t="shared" si="69"/>
        <v/>
      </c>
      <c r="BL163" s="4" t="str">
        <f t="shared" si="68"/>
        <v/>
      </c>
    </row>
    <row r="164" spans="2:64" x14ac:dyDescent="0.2">
      <c r="B164" s="1">
        <v>157</v>
      </c>
      <c r="C164" s="26"/>
      <c r="D164" s="53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54"/>
      <c r="AH164" s="26"/>
      <c r="AI164" s="7">
        <f t="shared" si="56"/>
        <v>1900</v>
      </c>
      <c r="AJ164" s="7">
        <f t="shared" si="57"/>
        <v>0</v>
      </c>
      <c r="AK164" s="7">
        <f t="shared" si="58"/>
        <v>1</v>
      </c>
      <c r="AL164" s="21">
        <f t="shared" si="59"/>
        <v>0</v>
      </c>
      <c r="AM164" s="21">
        <v>25</v>
      </c>
      <c r="AN164" s="20">
        <v>18.86</v>
      </c>
      <c r="AO164" s="21">
        <v>100</v>
      </c>
      <c r="AP164" s="21">
        <v>97.256</v>
      </c>
      <c r="AQ164" s="33">
        <v>0.1</v>
      </c>
      <c r="AR164" s="33">
        <v>0.1023</v>
      </c>
      <c r="AS164" s="13">
        <v>50</v>
      </c>
      <c r="AT164" s="13">
        <f t="shared" si="52"/>
        <v>0</v>
      </c>
      <c r="AU164" s="13">
        <f t="shared" si="53"/>
        <v>0</v>
      </c>
      <c r="AV164" s="13">
        <f t="shared" si="54"/>
        <v>1</v>
      </c>
      <c r="AW164" s="13">
        <f t="shared" si="60"/>
        <v>0</v>
      </c>
      <c r="AX164" s="7">
        <v>1</v>
      </c>
      <c r="AY164" s="7">
        <v>1</v>
      </c>
      <c r="AZ164" s="31" t="e">
        <f t="shared" si="61"/>
        <v>#NUM!</v>
      </c>
      <c r="BA164" s="15">
        <f t="shared" si="62"/>
        <v>0.99704771950781257</v>
      </c>
      <c r="BB164" s="15">
        <f t="shared" si="63"/>
        <v>0.99704771950781257</v>
      </c>
      <c r="BC164" s="16">
        <f t="shared" si="64"/>
        <v>0</v>
      </c>
      <c r="BD164" s="16">
        <f t="shared" si="65"/>
        <v>0</v>
      </c>
      <c r="BE164" s="14" t="str">
        <f t="shared" si="66"/>
        <v>#N/A</v>
      </c>
      <c r="BF164" s="14" t="str">
        <f t="shared" si="67"/>
        <v>#N/A</v>
      </c>
      <c r="BG164" s="14" t="e">
        <f t="shared" si="51"/>
        <v>#DIV/0!</v>
      </c>
      <c r="BH164" s="14" t="e">
        <f t="shared" si="51"/>
        <v>#DIV/0!</v>
      </c>
      <c r="BI164" s="16" t="e">
        <f t="shared" si="55"/>
        <v>#DIV/0!</v>
      </c>
      <c r="BJ164" s="16" t="e">
        <f t="shared" si="55"/>
        <v>#DIV/0!</v>
      </c>
      <c r="BK164" s="4" t="str">
        <f t="shared" si="69"/>
        <v/>
      </c>
      <c r="BL164" s="4" t="str">
        <f t="shared" si="68"/>
        <v/>
      </c>
    </row>
    <row r="165" spans="2:64" x14ac:dyDescent="0.2">
      <c r="B165" s="1">
        <v>158</v>
      </c>
      <c r="C165" s="26"/>
      <c r="D165" s="53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54"/>
      <c r="AH165" s="26"/>
      <c r="AI165" s="7">
        <f t="shared" si="56"/>
        <v>1900</v>
      </c>
      <c r="AJ165" s="7">
        <f t="shared" si="57"/>
        <v>0</v>
      </c>
      <c r="AK165" s="7">
        <f t="shared" si="58"/>
        <v>1</v>
      </c>
      <c r="AL165" s="21">
        <f t="shared" si="59"/>
        <v>0</v>
      </c>
      <c r="AM165" s="21">
        <v>25</v>
      </c>
      <c r="AN165" s="20">
        <v>18.86</v>
      </c>
      <c r="AO165" s="21">
        <v>100</v>
      </c>
      <c r="AP165" s="21">
        <v>97.256</v>
      </c>
      <c r="AQ165" s="33">
        <v>0.1</v>
      </c>
      <c r="AR165" s="33">
        <v>0.1023</v>
      </c>
      <c r="AS165" s="13">
        <v>50</v>
      </c>
      <c r="AT165" s="13">
        <f t="shared" si="52"/>
        <v>0</v>
      </c>
      <c r="AU165" s="13">
        <f t="shared" si="53"/>
        <v>0</v>
      </c>
      <c r="AV165" s="13">
        <f t="shared" si="54"/>
        <v>1</v>
      </c>
      <c r="AW165" s="13">
        <f t="shared" si="60"/>
        <v>0</v>
      </c>
      <c r="AX165" s="7">
        <v>1</v>
      </c>
      <c r="AY165" s="7">
        <v>1</v>
      </c>
      <c r="AZ165" s="31" t="e">
        <f t="shared" si="61"/>
        <v>#NUM!</v>
      </c>
      <c r="BA165" s="15">
        <f t="shared" si="62"/>
        <v>0.99704771950781257</v>
      </c>
      <c r="BB165" s="15">
        <f t="shared" si="63"/>
        <v>0.99704771950781257</v>
      </c>
      <c r="BC165" s="16">
        <f t="shared" si="64"/>
        <v>0</v>
      </c>
      <c r="BD165" s="16">
        <f t="shared" si="65"/>
        <v>0</v>
      </c>
      <c r="BE165" s="14" t="str">
        <f t="shared" si="66"/>
        <v>#N/A</v>
      </c>
      <c r="BF165" s="14" t="str">
        <f t="shared" si="67"/>
        <v>#N/A</v>
      </c>
      <c r="BG165" s="14" t="e">
        <f t="shared" si="51"/>
        <v>#DIV/0!</v>
      </c>
      <c r="BH165" s="14" t="e">
        <f t="shared" si="51"/>
        <v>#DIV/0!</v>
      </c>
      <c r="BI165" s="16" t="e">
        <f t="shared" si="55"/>
        <v>#DIV/0!</v>
      </c>
      <c r="BJ165" s="16" t="e">
        <f t="shared" si="55"/>
        <v>#DIV/0!</v>
      </c>
      <c r="BK165" s="4" t="str">
        <f t="shared" si="69"/>
        <v/>
      </c>
      <c r="BL165" s="4" t="str">
        <f t="shared" si="68"/>
        <v/>
      </c>
    </row>
    <row r="166" spans="2:64" x14ac:dyDescent="0.2">
      <c r="B166" s="1">
        <v>159</v>
      </c>
      <c r="C166" s="26"/>
      <c r="D166" s="53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54"/>
      <c r="AH166" s="26"/>
      <c r="AI166" s="7">
        <f t="shared" si="56"/>
        <v>1900</v>
      </c>
      <c r="AJ166" s="7">
        <f t="shared" si="57"/>
        <v>0</v>
      </c>
      <c r="AK166" s="7">
        <f t="shared" si="58"/>
        <v>1</v>
      </c>
      <c r="AL166" s="21">
        <f t="shared" si="59"/>
        <v>0</v>
      </c>
      <c r="AM166" s="21">
        <v>25</v>
      </c>
      <c r="AN166" s="20">
        <v>18.86</v>
      </c>
      <c r="AO166" s="21">
        <v>100</v>
      </c>
      <c r="AP166" s="21">
        <v>97.256</v>
      </c>
      <c r="AQ166" s="33">
        <v>0.1</v>
      </c>
      <c r="AR166" s="33">
        <v>0.1023</v>
      </c>
      <c r="AS166" s="13">
        <v>50</v>
      </c>
      <c r="AT166" s="13">
        <f t="shared" si="52"/>
        <v>0</v>
      </c>
      <c r="AU166" s="13">
        <f t="shared" si="53"/>
        <v>0</v>
      </c>
      <c r="AV166" s="13">
        <f t="shared" si="54"/>
        <v>1</v>
      </c>
      <c r="AW166" s="13">
        <f t="shared" si="60"/>
        <v>0</v>
      </c>
      <c r="AX166" s="7">
        <v>1</v>
      </c>
      <c r="AY166" s="7">
        <v>1</v>
      </c>
      <c r="AZ166" s="31" t="e">
        <f t="shared" si="61"/>
        <v>#NUM!</v>
      </c>
      <c r="BA166" s="15">
        <f t="shared" si="62"/>
        <v>0.99704771950781257</v>
      </c>
      <c r="BB166" s="15">
        <f t="shared" si="63"/>
        <v>0.99704771950781257</v>
      </c>
      <c r="BC166" s="16">
        <f t="shared" si="64"/>
        <v>0</v>
      </c>
      <c r="BD166" s="16">
        <f t="shared" si="65"/>
        <v>0</v>
      </c>
      <c r="BE166" s="14" t="str">
        <f t="shared" si="66"/>
        <v>#N/A</v>
      </c>
      <c r="BF166" s="14" t="str">
        <f t="shared" si="67"/>
        <v>#N/A</v>
      </c>
      <c r="BG166" s="14" t="e">
        <f t="shared" si="51"/>
        <v>#DIV/0!</v>
      </c>
      <c r="BH166" s="14" t="e">
        <f t="shared" si="51"/>
        <v>#DIV/0!</v>
      </c>
      <c r="BI166" s="16" t="e">
        <f t="shared" si="55"/>
        <v>#DIV/0!</v>
      </c>
      <c r="BJ166" s="16" t="e">
        <f t="shared" si="55"/>
        <v>#DIV/0!</v>
      </c>
      <c r="BK166" s="4" t="str">
        <f t="shared" si="69"/>
        <v/>
      </c>
      <c r="BL166" s="4" t="str">
        <f t="shared" si="68"/>
        <v/>
      </c>
    </row>
    <row r="167" spans="2:64" x14ac:dyDescent="0.2">
      <c r="B167" s="1">
        <v>160</v>
      </c>
      <c r="C167" s="26"/>
      <c r="D167" s="53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54"/>
      <c r="AH167" s="26"/>
      <c r="AI167" s="7">
        <f t="shared" si="56"/>
        <v>1900</v>
      </c>
      <c r="AJ167" s="7">
        <f t="shared" si="57"/>
        <v>0</v>
      </c>
      <c r="AK167" s="7">
        <f t="shared" si="58"/>
        <v>1</v>
      </c>
      <c r="AL167" s="21">
        <f t="shared" si="59"/>
        <v>0</v>
      </c>
      <c r="AM167" s="21">
        <v>25</v>
      </c>
      <c r="AN167" s="20">
        <v>18.86</v>
      </c>
      <c r="AO167" s="21">
        <v>100</v>
      </c>
      <c r="AP167" s="21">
        <v>97.256</v>
      </c>
      <c r="AQ167" s="33">
        <v>0.1</v>
      </c>
      <c r="AR167" s="33">
        <v>0.1023</v>
      </c>
      <c r="AS167" s="13">
        <v>50</v>
      </c>
      <c r="AT167" s="13">
        <f t="shared" si="52"/>
        <v>0</v>
      </c>
      <c r="AU167" s="13">
        <f t="shared" si="53"/>
        <v>0</v>
      </c>
      <c r="AV167" s="13">
        <f t="shared" si="54"/>
        <v>1</v>
      </c>
      <c r="AW167" s="13">
        <f t="shared" si="60"/>
        <v>0</v>
      </c>
      <c r="AX167" s="7">
        <v>1</v>
      </c>
      <c r="AY167" s="7">
        <v>1</v>
      </c>
      <c r="AZ167" s="31" t="e">
        <f t="shared" si="61"/>
        <v>#NUM!</v>
      </c>
      <c r="BA167" s="15">
        <f t="shared" si="62"/>
        <v>0.99704771950781257</v>
      </c>
      <c r="BB167" s="15">
        <f t="shared" si="63"/>
        <v>0.99704771950781257</v>
      </c>
      <c r="BC167" s="16">
        <f t="shared" si="64"/>
        <v>0</v>
      </c>
      <c r="BD167" s="16">
        <f t="shared" si="65"/>
        <v>0</v>
      </c>
      <c r="BE167" s="14" t="str">
        <f t="shared" si="66"/>
        <v>#N/A</v>
      </c>
      <c r="BF167" s="14" t="str">
        <f t="shared" si="67"/>
        <v>#N/A</v>
      </c>
      <c r="BG167" s="14" t="e">
        <f t="shared" si="51"/>
        <v>#DIV/0!</v>
      </c>
      <c r="BH167" s="14" t="e">
        <f t="shared" si="51"/>
        <v>#DIV/0!</v>
      </c>
      <c r="BI167" s="16" t="e">
        <f t="shared" si="55"/>
        <v>#DIV/0!</v>
      </c>
      <c r="BJ167" s="16" t="e">
        <f t="shared" si="55"/>
        <v>#DIV/0!</v>
      </c>
      <c r="BK167" s="4" t="str">
        <f t="shared" si="69"/>
        <v/>
      </c>
      <c r="BL167" s="4" t="str">
        <f t="shared" si="68"/>
        <v/>
      </c>
    </row>
    <row r="168" spans="2:64" x14ac:dyDescent="0.2">
      <c r="B168" s="1">
        <v>161</v>
      </c>
      <c r="C168" s="26"/>
      <c r="D168" s="53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54"/>
      <c r="AH168" s="26"/>
      <c r="AI168" s="7">
        <f t="shared" si="56"/>
        <v>1900</v>
      </c>
      <c r="AJ168" s="7">
        <f t="shared" si="57"/>
        <v>0</v>
      </c>
      <c r="AK168" s="7">
        <f t="shared" si="58"/>
        <v>1</v>
      </c>
      <c r="AL168" s="21">
        <f t="shared" si="59"/>
        <v>0</v>
      </c>
      <c r="AM168" s="21">
        <v>25</v>
      </c>
      <c r="AN168" s="20">
        <v>18.86</v>
      </c>
      <c r="AO168" s="21">
        <v>100</v>
      </c>
      <c r="AP168" s="21">
        <v>97.256</v>
      </c>
      <c r="AQ168" s="33">
        <v>0.1</v>
      </c>
      <c r="AR168" s="33">
        <v>0.1023</v>
      </c>
      <c r="AS168" s="13">
        <v>50</v>
      </c>
      <c r="AT168" s="13">
        <f t="shared" si="52"/>
        <v>0</v>
      </c>
      <c r="AU168" s="13">
        <f t="shared" si="53"/>
        <v>0</v>
      </c>
      <c r="AV168" s="13">
        <f t="shared" si="54"/>
        <v>1</v>
      </c>
      <c r="AW168" s="13">
        <f t="shared" si="60"/>
        <v>0</v>
      </c>
      <c r="AX168" s="7">
        <v>1</v>
      </c>
      <c r="AY168" s="7">
        <v>1</v>
      </c>
      <c r="AZ168" s="31" t="e">
        <f t="shared" si="61"/>
        <v>#NUM!</v>
      </c>
      <c r="BA168" s="15">
        <f t="shared" si="62"/>
        <v>0.99704771950781257</v>
      </c>
      <c r="BB168" s="15">
        <f t="shared" si="63"/>
        <v>0.99704771950781257</v>
      </c>
      <c r="BC168" s="16">
        <f t="shared" si="64"/>
        <v>0</v>
      </c>
      <c r="BD168" s="16">
        <f t="shared" si="65"/>
        <v>0</v>
      </c>
      <c r="BE168" s="14" t="str">
        <f t="shared" si="66"/>
        <v>#N/A</v>
      </c>
      <c r="BF168" s="14" t="str">
        <f t="shared" si="67"/>
        <v>#N/A</v>
      </c>
      <c r="BG168" s="14" t="e">
        <f t="shared" si="51"/>
        <v>#DIV/0!</v>
      </c>
      <c r="BH168" s="14" t="e">
        <f t="shared" si="51"/>
        <v>#DIV/0!</v>
      </c>
      <c r="BI168" s="16" t="e">
        <f t="shared" si="55"/>
        <v>#DIV/0!</v>
      </c>
      <c r="BJ168" s="16" t="e">
        <f t="shared" si="55"/>
        <v>#DIV/0!</v>
      </c>
      <c r="BK168" s="4" t="str">
        <f t="shared" si="69"/>
        <v/>
      </c>
      <c r="BL168" s="4" t="str">
        <f t="shared" si="68"/>
        <v/>
      </c>
    </row>
    <row r="169" spans="2:64" x14ac:dyDescent="0.2">
      <c r="B169" s="1">
        <v>162</v>
      </c>
      <c r="C169" s="26"/>
      <c r="D169" s="53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54"/>
      <c r="AH169" s="26"/>
      <c r="AI169" s="7">
        <f t="shared" si="56"/>
        <v>1900</v>
      </c>
      <c r="AJ169" s="7">
        <f t="shared" si="57"/>
        <v>0</v>
      </c>
      <c r="AK169" s="7">
        <f t="shared" si="58"/>
        <v>1</v>
      </c>
      <c r="AL169" s="21">
        <f t="shared" si="59"/>
        <v>0</v>
      </c>
      <c r="AM169" s="21">
        <v>25</v>
      </c>
      <c r="AN169" s="20">
        <v>18.86</v>
      </c>
      <c r="AO169" s="21">
        <v>100</v>
      </c>
      <c r="AP169" s="21">
        <v>97.256</v>
      </c>
      <c r="AQ169" s="33">
        <v>0.1</v>
      </c>
      <c r="AR169" s="33">
        <v>0.1023</v>
      </c>
      <c r="AS169" s="13">
        <v>50</v>
      </c>
      <c r="AT169" s="13">
        <f t="shared" si="52"/>
        <v>0</v>
      </c>
      <c r="AU169" s="13">
        <f t="shared" si="53"/>
        <v>0</v>
      </c>
      <c r="AV169" s="13">
        <f t="shared" si="54"/>
        <v>1</v>
      </c>
      <c r="AW169" s="13">
        <f t="shared" si="60"/>
        <v>0</v>
      </c>
      <c r="AX169" s="7">
        <v>1</v>
      </c>
      <c r="AY169" s="7">
        <v>1</v>
      </c>
      <c r="AZ169" s="31" t="e">
        <f t="shared" si="61"/>
        <v>#NUM!</v>
      </c>
      <c r="BA169" s="15">
        <f t="shared" si="62"/>
        <v>0.99704771950781257</v>
      </c>
      <c r="BB169" s="15">
        <f t="shared" si="63"/>
        <v>0.99704771950781257</v>
      </c>
      <c r="BC169" s="16">
        <f t="shared" si="64"/>
        <v>0</v>
      </c>
      <c r="BD169" s="16">
        <f t="shared" si="65"/>
        <v>0</v>
      </c>
      <c r="BE169" s="14" t="str">
        <f t="shared" si="66"/>
        <v>#N/A</v>
      </c>
      <c r="BF169" s="14" t="str">
        <f t="shared" si="67"/>
        <v>#N/A</v>
      </c>
      <c r="BG169" s="14" t="e">
        <f t="shared" si="51"/>
        <v>#DIV/0!</v>
      </c>
      <c r="BH169" s="14" t="e">
        <f t="shared" si="51"/>
        <v>#DIV/0!</v>
      </c>
      <c r="BI169" s="16" t="e">
        <f t="shared" si="55"/>
        <v>#DIV/0!</v>
      </c>
      <c r="BJ169" s="16" t="e">
        <f t="shared" si="55"/>
        <v>#DIV/0!</v>
      </c>
      <c r="BK169" s="4" t="str">
        <f t="shared" si="69"/>
        <v/>
      </c>
      <c r="BL169" s="4" t="str">
        <f t="shared" si="68"/>
        <v/>
      </c>
    </row>
    <row r="170" spans="2:64" x14ac:dyDescent="0.2">
      <c r="B170" s="1">
        <v>163</v>
      </c>
      <c r="C170" s="26"/>
      <c r="D170" s="53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54"/>
      <c r="AH170" s="26"/>
      <c r="AI170" s="7">
        <f t="shared" si="56"/>
        <v>1900</v>
      </c>
      <c r="AJ170" s="7">
        <f t="shared" si="57"/>
        <v>0</v>
      </c>
      <c r="AK170" s="7">
        <f t="shared" si="58"/>
        <v>1</v>
      </c>
      <c r="AL170" s="21">
        <f t="shared" si="59"/>
        <v>0</v>
      </c>
      <c r="AM170" s="21">
        <v>25</v>
      </c>
      <c r="AN170" s="20">
        <v>18.86</v>
      </c>
      <c r="AO170" s="21">
        <v>100</v>
      </c>
      <c r="AP170" s="21">
        <v>97.256</v>
      </c>
      <c r="AQ170" s="33">
        <v>0.1</v>
      </c>
      <c r="AR170" s="33">
        <v>0.1023</v>
      </c>
      <c r="AS170" s="13">
        <v>50</v>
      </c>
      <c r="AT170" s="13">
        <f t="shared" si="52"/>
        <v>0</v>
      </c>
      <c r="AU170" s="13">
        <f t="shared" si="53"/>
        <v>0</v>
      </c>
      <c r="AV170" s="13">
        <f t="shared" si="54"/>
        <v>1</v>
      </c>
      <c r="AW170" s="13">
        <f t="shared" si="60"/>
        <v>0</v>
      </c>
      <c r="AX170" s="7">
        <v>1</v>
      </c>
      <c r="AY170" s="7">
        <v>1</v>
      </c>
      <c r="AZ170" s="31" t="e">
        <f t="shared" si="61"/>
        <v>#NUM!</v>
      </c>
      <c r="BA170" s="15">
        <f t="shared" si="62"/>
        <v>0.99704771950781257</v>
      </c>
      <c r="BB170" s="15">
        <f t="shared" si="63"/>
        <v>0.99704771950781257</v>
      </c>
      <c r="BC170" s="16">
        <f t="shared" si="64"/>
        <v>0</v>
      </c>
      <c r="BD170" s="16">
        <f t="shared" si="65"/>
        <v>0</v>
      </c>
      <c r="BE170" s="14" t="str">
        <f t="shared" si="66"/>
        <v>#N/A</v>
      </c>
      <c r="BF170" s="14" t="str">
        <f t="shared" si="67"/>
        <v>#N/A</v>
      </c>
      <c r="BG170" s="14" t="e">
        <f t="shared" si="51"/>
        <v>#DIV/0!</v>
      </c>
      <c r="BH170" s="14" t="e">
        <f t="shared" si="51"/>
        <v>#DIV/0!</v>
      </c>
      <c r="BI170" s="16" t="e">
        <f t="shared" si="55"/>
        <v>#DIV/0!</v>
      </c>
      <c r="BJ170" s="16" t="e">
        <f t="shared" si="55"/>
        <v>#DIV/0!</v>
      </c>
      <c r="BK170" s="4" t="str">
        <f t="shared" si="69"/>
        <v/>
      </c>
      <c r="BL170" s="4" t="str">
        <f t="shared" si="68"/>
        <v/>
      </c>
    </row>
    <row r="171" spans="2:64" x14ac:dyDescent="0.2">
      <c r="B171" s="1">
        <v>164</v>
      </c>
      <c r="C171" s="26"/>
      <c r="D171" s="53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54"/>
      <c r="AH171" s="26"/>
      <c r="AI171" s="7">
        <f t="shared" si="56"/>
        <v>1900</v>
      </c>
      <c r="AJ171" s="7">
        <f t="shared" si="57"/>
        <v>0</v>
      </c>
      <c r="AK171" s="7">
        <f t="shared" si="58"/>
        <v>1</v>
      </c>
      <c r="AL171" s="21">
        <f t="shared" si="59"/>
        <v>0</v>
      </c>
      <c r="AM171" s="21">
        <v>25</v>
      </c>
      <c r="AN171" s="20">
        <v>18.86</v>
      </c>
      <c r="AO171" s="21">
        <v>100</v>
      </c>
      <c r="AP171" s="21">
        <v>97.256</v>
      </c>
      <c r="AQ171" s="33">
        <v>0.1</v>
      </c>
      <c r="AR171" s="33">
        <v>0.1023</v>
      </c>
      <c r="AS171" s="13">
        <v>50</v>
      </c>
      <c r="AT171" s="13">
        <f t="shared" si="52"/>
        <v>0</v>
      </c>
      <c r="AU171" s="13">
        <f t="shared" si="53"/>
        <v>0</v>
      </c>
      <c r="AV171" s="13">
        <f t="shared" si="54"/>
        <v>1</v>
      </c>
      <c r="AW171" s="13">
        <f t="shared" si="60"/>
        <v>0</v>
      </c>
      <c r="AX171" s="7">
        <v>1</v>
      </c>
      <c r="AY171" s="7">
        <v>1</v>
      </c>
      <c r="AZ171" s="31" t="e">
        <f t="shared" si="61"/>
        <v>#NUM!</v>
      </c>
      <c r="BA171" s="15">
        <f t="shared" si="62"/>
        <v>0.99704771950781257</v>
      </c>
      <c r="BB171" s="15">
        <f t="shared" si="63"/>
        <v>0.99704771950781257</v>
      </c>
      <c r="BC171" s="16">
        <f t="shared" si="64"/>
        <v>0</v>
      </c>
      <c r="BD171" s="16">
        <f t="shared" si="65"/>
        <v>0</v>
      </c>
      <c r="BE171" s="14" t="str">
        <f t="shared" si="66"/>
        <v>#N/A</v>
      </c>
      <c r="BF171" s="14" t="str">
        <f t="shared" si="67"/>
        <v>#N/A</v>
      </c>
      <c r="BG171" s="14" t="e">
        <f t="shared" si="51"/>
        <v>#DIV/0!</v>
      </c>
      <c r="BH171" s="14" t="e">
        <f t="shared" si="51"/>
        <v>#DIV/0!</v>
      </c>
      <c r="BI171" s="16" t="e">
        <f t="shared" si="55"/>
        <v>#DIV/0!</v>
      </c>
      <c r="BJ171" s="16" t="e">
        <f t="shared" si="55"/>
        <v>#DIV/0!</v>
      </c>
      <c r="BK171" s="4" t="str">
        <f t="shared" si="69"/>
        <v/>
      </c>
      <c r="BL171" s="4" t="str">
        <f t="shared" si="68"/>
        <v/>
      </c>
    </row>
    <row r="172" spans="2:64" x14ac:dyDescent="0.2">
      <c r="B172" s="1">
        <v>165</v>
      </c>
      <c r="C172" s="26"/>
      <c r="D172" s="53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54"/>
      <c r="AH172" s="26"/>
      <c r="AI172" s="7">
        <f t="shared" si="56"/>
        <v>1900</v>
      </c>
      <c r="AJ172" s="7">
        <f t="shared" si="57"/>
        <v>0</v>
      </c>
      <c r="AK172" s="7">
        <f t="shared" si="58"/>
        <v>1</v>
      </c>
      <c r="AL172" s="21">
        <f t="shared" si="59"/>
        <v>0</v>
      </c>
      <c r="AM172" s="21">
        <v>25</v>
      </c>
      <c r="AN172" s="20">
        <v>18.86</v>
      </c>
      <c r="AO172" s="21">
        <v>100</v>
      </c>
      <c r="AP172" s="21">
        <v>97.256</v>
      </c>
      <c r="AQ172" s="33">
        <v>0.1</v>
      </c>
      <c r="AR172" s="33">
        <v>0.1023</v>
      </c>
      <c r="AS172" s="13">
        <v>50</v>
      </c>
      <c r="AT172" s="13">
        <f t="shared" si="52"/>
        <v>0</v>
      </c>
      <c r="AU172" s="13">
        <f t="shared" si="53"/>
        <v>0</v>
      </c>
      <c r="AV172" s="13">
        <f t="shared" si="54"/>
        <v>1</v>
      </c>
      <c r="AW172" s="13">
        <f t="shared" si="60"/>
        <v>0</v>
      </c>
      <c r="AX172" s="7">
        <v>1</v>
      </c>
      <c r="AY172" s="7">
        <v>1</v>
      </c>
      <c r="AZ172" s="31" t="e">
        <f t="shared" si="61"/>
        <v>#NUM!</v>
      </c>
      <c r="BA172" s="15">
        <f t="shared" si="62"/>
        <v>0.99704771950781257</v>
      </c>
      <c r="BB172" s="15">
        <f t="shared" si="63"/>
        <v>0.99704771950781257</v>
      </c>
      <c r="BC172" s="16">
        <f t="shared" si="64"/>
        <v>0</v>
      </c>
      <c r="BD172" s="16">
        <f t="shared" si="65"/>
        <v>0</v>
      </c>
      <c r="BE172" s="14" t="str">
        <f t="shared" si="66"/>
        <v>#N/A</v>
      </c>
      <c r="BF172" s="14" t="str">
        <f t="shared" si="67"/>
        <v>#N/A</v>
      </c>
      <c r="BG172" s="14" t="e">
        <f t="shared" si="51"/>
        <v>#DIV/0!</v>
      </c>
      <c r="BH172" s="14" t="e">
        <f t="shared" si="51"/>
        <v>#DIV/0!</v>
      </c>
      <c r="BI172" s="16" t="e">
        <f t="shared" si="55"/>
        <v>#DIV/0!</v>
      </c>
      <c r="BJ172" s="16" t="e">
        <f t="shared" si="55"/>
        <v>#DIV/0!</v>
      </c>
      <c r="BK172" s="4" t="str">
        <f t="shared" si="69"/>
        <v/>
      </c>
      <c r="BL172" s="4" t="str">
        <f t="shared" si="68"/>
        <v/>
      </c>
    </row>
    <row r="173" spans="2:64" x14ac:dyDescent="0.2">
      <c r="B173" s="1">
        <v>166</v>
      </c>
      <c r="C173" s="26"/>
      <c r="D173" s="53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54"/>
      <c r="AH173" s="26"/>
      <c r="AI173" s="7">
        <f t="shared" si="56"/>
        <v>1900</v>
      </c>
      <c r="AJ173" s="7">
        <f t="shared" si="57"/>
        <v>0</v>
      </c>
      <c r="AK173" s="7">
        <f t="shared" si="58"/>
        <v>1</v>
      </c>
      <c r="AL173" s="21">
        <f t="shared" si="59"/>
        <v>0</v>
      </c>
      <c r="AM173" s="21">
        <v>25</v>
      </c>
      <c r="AN173" s="20">
        <v>18.86</v>
      </c>
      <c r="AO173" s="21">
        <v>100</v>
      </c>
      <c r="AP173" s="21">
        <v>97.256</v>
      </c>
      <c r="AQ173" s="33">
        <v>0.1</v>
      </c>
      <c r="AR173" s="33">
        <v>0.1023</v>
      </c>
      <c r="AS173" s="13">
        <v>50</v>
      </c>
      <c r="AT173" s="13">
        <f t="shared" si="52"/>
        <v>0</v>
      </c>
      <c r="AU173" s="13">
        <f t="shared" si="53"/>
        <v>0</v>
      </c>
      <c r="AV173" s="13">
        <f t="shared" si="54"/>
        <v>1</v>
      </c>
      <c r="AW173" s="13">
        <f t="shared" si="60"/>
        <v>0</v>
      </c>
      <c r="AX173" s="7">
        <v>1</v>
      </c>
      <c r="AY173" s="7">
        <v>1</v>
      </c>
      <c r="AZ173" s="31" t="e">
        <f t="shared" si="61"/>
        <v>#NUM!</v>
      </c>
      <c r="BA173" s="15">
        <f t="shared" si="62"/>
        <v>0.99704771950781257</v>
      </c>
      <c r="BB173" s="15">
        <f t="shared" si="63"/>
        <v>0.99704771950781257</v>
      </c>
      <c r="BC173" s="16">
        <f t="shared" si="64"/>
        <v>0</v>
      </c>
      <c r="BD173" s="16">
        <f t="shared" si="65"/>
        <v>0</v>
      </c>
      <c r="BE173" s="14" t="str">
        <f t="shared" si="66"/>
        <v>#N/A</v>
      </c>
      <c r="BF173" s="14" t="str">
        <f t="shared" si="67"/>
        <v>#N/A</v>
      </c>
      <c r="BG173" s="14" t="e">
        <f t="shared" si="51"/>
        <v>#DIV/0!</v>
      </c>
      <c r="BH173" s="14" t="e">
        <f t="shared" si="51"/>
        <v>#DIV/0!</v>
      </c>
      <c r="BI173" s="16" t="e">
        <f t="shared" si="55"/>
        <v>#DIV/0!</v>
      </c>
      <c r="BJ173" s="16" t="e">
        <f t="shared" si="55"/>
        <v>#DIV/0!</v>
      </c>
      <c r="BK173" s="4" t="str">
        <f t="shared" si="69"/>
        <v/>
      </c>
      <c r="BL173" s="4" t="str">
        <f t="shared" si="68"/>
        <v/>
      </c>
    </row>
    <row r="174" spans="2:64" x14ac:dyDescent="0.2">
      <c r="B174" s="1">
        <v>167</v>
      </c>
      <c r="C174" s="26"/>
      <c r="D174" s="53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54"/>
      <c r="AH174" s="26"/>
      <c r="AI174" s="7">
        <f t="shared" si="56"/>
        <v>1900</v>
      </c>
      <c r="AJ174" s="7">
        <f t="shared" si="57"/>
        <v>0</v>
      </c>
      <c r="AK174" s="7">
        <f t="shared" si="58"/>
        <v>1</v>
      </c>
      <c r="AL174" s="21">
        <f t="shared" si="59"/>
        <v>0</v>
      </c>
      <c r="AM174" s="21">
        <v>25</v>
      </c>
      <c r="AN174" s="20">
        <v>18.86</v>
      </c>
      <c r="AO174" s="21">
        <v>100</v>
      </c>
      <c r="AP174" s="21">
        <v>97.256</v>
      </c>
      <c r="AQ174" s="33">
        <v>0.1</v>
      </c>
      <c r="AR174" s="33">
        <v>0.1023</v>
      </c>
      <c r="AS174" s="13">
        <v>50</v>
      </c>
      <c r="AT174" s="13">
        <f t="shared" si="52"/>
        <v>0</v>
      </c>
      <c r="AU174" s="13">
        <f t="shared" si="53"/>
        <v>0</v>
      </c>
      <c r="AV174" s="13">
        <f t="shared" si="54"/>
        <v>1</v>
      </c>
      <c r="AW174" s="13">
        <f t="shared" si="60"/>
        <v>0</v>
      </c>
      <c r="AX174" s="7">
        <v>1</v>
      </c>
      <c r="AY174" s="7">
        <v>1</v>
      </c>
      <c r="AZ174" s="31" t="e">
        <f t="shared" si="61"/>
        <v>#NUM!</v>
      </c>
      <c r="BA174" s="15">
        <f t="shared" si="62"/>
        <v>0.99704771950781257</v>
      </c>
      <c r="BB174" s="15">
        <f t="shared" si="63"/>
        <v>0.99704771950781257</v>
      </c>
      <c r="BC174" s="16">
        <f t="shared" si="64"/>
        <v>0</v>
      </c>
      <c r="BD174" s="16">
        <f t="shared" si="65"/>
        <v>0</v>
      </c>
      <c r="BE174" s="14" t="str">
        <f t="shared" si="66"/>
        <v>#N/A</v>
      </c>
      <c r="BF174" s="14" t="str">
        <f t="shared" si="67"/>
        <v>#N/A</v>
      </c>
      <c r="BG174" s="14" t="e">
        <f t="shared" si="51"/>
        <v>#DIV/0!</v>
      </c>
      <c r="BH174" s="14" t="e">
        <f t="shared" si="51"/>
        <v>#DIV/0!</v>
      </c>
      <c r="BI174" s="16" t="e">
        <f t="shared" si="55"/>
        <v>#DIV/0!</v>
      </c>
      <c r="BJ174" s="16" t="e">
        <f t="shared" si="55"/>
        <v>#DIV/0!</v>
      </c>
      <c r="BK174" s="4" t="str">
        <f t="shared" si="69"/>
        <v/>
      </c>
      <c r="BL174" s="4" t="str">
        <f t="shared" si="68"/>
        <v/>
      </c>
    </row>
    <row r="175" spans="2:64" x14ac:dyDescent="0.2">
      <c r="B175" s="1">
        <v>168</v>
      </c>
      <c r="C175" s="26"/>
      <c r="D175" s="53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54"/>
      <c r="AH175" s="26"/>
      <c r="AI175" s="7">
        <f t="shared" si="56"/>
        <v>1900</v>
      </c>
      <c r="AJ175" s="7">
        <f t="shared" si="57"/>
        <v>0</v>
      </c>
      <c r="AK175" s="7">
        <f t="shared" si="58"/>
        <v>1</v>
      </c>
      <c r="AL175" s="21">
        <f t="shared" si="59"/>
        <v>0</v>
      </c>
      <c r="AM175" s="21">
        <v>25</v>
      </c>
      <c r="AN175" s="20">
        <v>18.86</v>
      </c>
      <c r="AO175" s="21">
        <v>100</v>
      </c>
      <c r="AP175" s="21">
        <v>97.256</v>
      </c>
      <c r="AQ175" s="33">
        <v>0.1</v>
      </c>
      <c r="AR175" s="33">
        <v>0.1023</v>
      </c>
      <c r="AS175" s="13">
        <v>50</v>
      </c>
      <c r="AT175" s="13">
        <f t="shared" si="52"/>
        <v>0</v>
      </c>
      <c r="AU175" s="13">
        <f t="shared" si="53"/>
        <v>0</v>
      </c>
      <c r="AV175" s="13">
        <f t="shared" si="54"/>
        <v>1</v>
      </c>
      <c r="AW175" s="13">
        <f t="shared" si="60"/>
        <v>0</v>
      </c>
      <c r="AX175" s="7">
        <v>1</v>
      </c>
      <c r="AY175" s="7">
        <v>1</v>
      </c>
      <c r="AZ175" s="31" t="e">
        <f t="shared" si="61"/>
        <v>#NUM!</v>
      </c>
      <c r="BA175" s="15">
        <f t="shared" si="62"/>
        <v>0.99704771950781257</v>
      </c>
      <c r="BB175" s="15">
        <f t="shared" si="63"/>
        <v>0.99704771950781257</v>
      </c>
      <c r="BC175" s="16">
        <f t="shared" si="64"/>
        <v>0</v>
      </c>
      <c r="BD175" s="16">
        <f t="shared" si="65"/>
        <v>0</v>
      </c>
      <c r="BE175" s="14" t="str">
        <f t="shared" si="66"/>
        <v>#N/A</v>
      </c>
      <c r="BF175" s="14" t="str">
        <f t="shared" si="67"/>
        <v>#N/A</v>
      </c>
      <c r="BG175" s="14" t="e">
        <f t="shared" si="51"/>
        <v>#DIV/0!</v>
      </c>
      <c r="BH175" s="14" t="e">
        <f t="shared" si="51"/>
        <v>#DIV/0!</v>
      </c>
      <c r="BI175" s="16" t="e">
        <f t="shared" si="55"/>
        <v>#DIV/0!</v>
      </c>
      <c r="BJ175" s="16" t="e">
        <f t="shared" si="55"/>
        <v>#DIV/0!</v>
      </c>
      <c r="BK175" s="4" t="str">
        <f t="shared" si="69"/>
        <v/>
      </c>
      <c r="BL175" s="4" t="str">
        <f t="shared" si="68"/>
        <v/>
      </c>
    </row>
    <row r="176" spans="2:64" x14ac:dyDescent="0.2">
      <c r="B176" s="1">
        <v>169</v>
      </c>
      <c r="C176" s="26"/>
      <c r="D176" s="53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54"/>
      <c r="AH176" s="26"/>
      <c r="AI176" s="7">
        <f t="shared" si="56"/>
        <v>1900</v>
      </c>
      <c r="AJ176" s="7">
        <f t="shared" si="57"/>
        <v>0</v>
      </c>
      <c r="AK176" s="7">
        <f t="shared" si="58"/>
        <v>1</v>
      </c>
      <c r="AL176" s="21">
        <f t="shared" si="59"/>
        <v>0</v>
      </c>
      <c r="AM176" s="21">
        <v>25</v>
      </c>
      <c r="AN176" s="20">
        <v>18.86</v>
      </c>
      <c r="AO176" s="21">
        <v>100</v>
      </c>
      <c r="AP176" s="21">
        <v>97.256</v>
      </c>
      <c r="AQ176" s="33">
        <v>0.1</v>
      </c>
      <c r="AR176" s="33">
        <v>0.1023</v>
      </c>
      <c r="AS176" s="13">
        <v>50</v>
      </c>
      <c r="AT176" s="13">
        <f t="shared" si="52"/>
        <v>0</v>
      </c>
      <c r="AU176" s="13">
        <f t="shared" si="53"/>
        <v>0</v>
      </c>
      <c r="AV176" s="13">
        <f t="shared" si="54"/>
        <v>1</v>
      </c>
      <c r="AW176" s="13">
        <f t="shared" si="60"/>
        <v>0</v>
      </c>
      <c r="AX176" s="7">
        <v>1</v>
      </c>
      <c r="AY176" s="7">
        <v>1</v>
      </c>
      <c r="AZ176" s="31" t="e">
        <f t="shared" si="61"/>
        <v>#NUM!</v>
      </c>
      <c r="BA176" s="15">
        <f t="shared" si="62"/>
        <v>0.99704771950781257</v>
      </c>
      <c r="BB176" s="15">
        <f t="shared" si="63"/>
        <v>0.99704771950781257</v>
      </c>
      <c r="BC176" s="16">
        <f t="shared" si="64"/>
        <v>0</v>
      </c>
      <c r="BD176" s="16">
        <f t="shared" si="65"/>
        <v>0</v>
      </c>
      <c r="BE176" s="14" t="str">
        <f t="shared" si="66"/>
        <v>#N/A</v>
      </c>
      <c r="BF176" s="14" t="str">
        <f t="shared" si="67"/>
        <v>#N/A</v>
      </c>
      <c r="BG176" s="14" t="e">
        <f t="shared" si="51"/>
        <v>#DIV/0!</v>
      </c>
      <c r="BH176" s="14" t="e">
        <f t="shared" si="51"/>
        <v>#DIV/0!</v>
      </c>
      <c r="BI176" s="16" t="e">
        <f t="shared" si="55"/>
        <v>#DIV/0!</v>
      </c>
      <c r="BJ176" s="16" t="e">
        <f t="shared" si="55"/>
        <v>#DIV/0!</v>
      </c>
      <c r="BK176" s="4" t="str">
        <f t="shared" si="69"/>
        <v/>
      </c>
      <c r="BL176" s="4" t="str">
        <f t="shared" si="68"/>
        <v/>
      </c>
    </row>
    <row r="177" spans="2:64" x14ac:dyDescent="0.2">
      <c r="B177" s="1">
        <v>170</v>
      </c>
      <c r="C177" s="26"/>
      <c r="D177" s="53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54"/>
      <c r="AH177" s="26"/>
      <c r="AI177" s="7">
        <f t="shared" si="56"/>
        <v>1900</v>
      </c>
      <c r="AJ177" s="7">
        <f t="shared" si="57"/>
        <v>0</v>
      </c>
      <c r="AK177" s="7">
        <f t="shared" si="58"/>
        <v>1</v>
      </c>
      <c r="AL177" s="21">
        <f t="shared" si="59"/>
        <v>0</v>
      </c>
      <c r="AM177" s="21">
        <v>25</v>
      </c>
      <c r="AN177" s="20">
        <v>18.86</v>
      </c>
      <c r="AO177" s="21">
        <v>100</v>
      </c>
      <c r="AP177" s="21">
        <v>97.256</v>
      </c>
      <c r="AQ177" s="33">
        <v>0.1</v>
      </c>
      <c r="AR177" s="33">
        <v>0.1023</v>
      </c>
      <c r="AS177" s="13">
        <v>50</v>
      </c>
      <c r="AT177" s="13">
        <f t="shared" si="52"/>
        <v>0</v>
      </c>
      <c r="AU177" s="13">
        <f t="shared" si="53"/>
        <v>0</v>
      </c>
      <c r="AV177" s="13">
        <f t="shared" si="54"/>
        <v>1</v>
      </c>
      <c r="AW177" s="13">
        <f t="shared" si="60"/>
        <v>0</v>
      </c>
      <c r="AX177" s="7">
        <v>1</v>
      </c>
      <c r="AY177" s="7">
        <v>1</v>
      </c>
      <c r="AZ177" s="31" t="e">
        <f t="shared" si="61"/>
        <v>#NUM!</v>
      </c>
      <c r="BA177" s="15">
        <f t="shared" si="62"/>
        <v>0.99704771950781257</v>
      </c>
      <c r="BB177" s="15">
        <f t="shared" si="63"/>
        <v>0.99704771950781257</v>
      </c>
      <c r="BC177" s="16">
        <f t="shared" si="64"/>
        <v>0</v>
      </c>
      <c r="BD177" s="16">
        <f t="shared" si="65"/>
        <v>0</v>
      </c>
      <c r="BE177" s="14" t="str">
        <f t="shared" si="66"/>
        <v>#N/A</v>
      </c>
      <c r="BF177" s="14" t="str">
        <f t="shared" si="67"/>
        <v>#N/A</v>
      </c>
      <c r="BG177" s="14" t="e">
        <f t="shared" si="51"/>
        <v>#DIV/0!</v>
      </c>
      <c r="BH177" s="14" t="e">
        <f t="shared" si="51"/>
        <v>#DIV/0!</v>
      </c>
      <c r="BI177" s="16" t="e">
        <f t="shared" si="55"/>
        <v>#DIV/0!</v>
      </c>
      <c r="BJ177" s="16" t="e">
        <f t="shared" si="55"/>
        <v>#DIV/0!</v>
      </c>
      <c r="BK177" s="4" t="str">
        <f t="shared" si="69"/>
        <v/>
      </c>
      <c r="BL177" s="4" t="str">
        <f t="shared" si="68"/>
        <v/>
      </c>
    </row>
    <row r="178" spans="2:64" x14ac:dyDescent="0.2">
      <c r="B178" s="1">
        <v>171</v>
      </c>
      <c r="C178" s="26"/>
      <c r="D178" s="53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54"/>
      <c r="AH178" s="26"/>
      <c r="AI178" s="7">
        <f t="shared" si="56"/>
        <v>1900</v>
      </c>
      <c r="AJ178" s="7">
        <f t="shared" si="57"/>
        <v>0</v>
      </c>
      <c r="AK178" s="7">
        <f t="shared" si="58"/>
        <v>1</v>
      </c>
      <c r="AL178" s="21">
        <f t="shared" si="59"/>
        <v>0</v>
      </c>
      <c r="AM178" s="21">
        <v>25</v>
      </c>
      <c r="AN178" s="20">
        <v>18.86</v>
      </c>
      <c r="AO178" s="21">
        <v>100</v>
      </c>
      <c r="AP178" s="21">
        <v>97.256</v>
      </c>
      <c r="AQ178" s="33">
        <v>0.1</v>
      </c>
      <c r="AR178" s="33">
        <v>0.1023</v>
      </c>
      <c r="AS178" s="13">
        <v>50</v>
      </c>
      <c r="AT178" s="13">
        <f t="shared" si="52"/>
        <v>0</v>
      </c>
      <c r="AU178" s="13">
        <f t="shared" si="53"/>
        <v>0</v>
      </c>
      <c r="AV178" s="13">
        <f t="shared" si="54"/>
        <v>1</v>
      </c>
      <c r="AW178" s="13">
        <f t="shared" si="60"/>
        <v>0</v>
      </c>
      <c r="AX178" s="7">
        <v>1</v>
      </c>
      <c r="AY178" s="7">
        <v>1</v>
      </c>
      <c r="AZ178" s="31" t="e">
        <f t="shared" si="61"/>
        <v>#NUM!</v>
      </c>
      <c r="BA178" s="15">
        <f t="shared" si="62"/>
        <v>0.99704771950781257</v>
      </c>
      <c r="BB178" s="15">
        <f t="shared" si="63"/>
        <v>0.99704771950781257</v>
      </c>
      <c r="BC178" s="16">
        <f t="shared" si="64"/>
        <v>0</v>
      </c>
      <c r="BD178" s="16">
        <f t="shared" si="65"/>
        <v>0</v>
      </c>
      <c r="BE178" s="14" t="str">
        <f t="shared" si="66"/>
        <v>#N/A</v>
      </c>
      <c r="BF178" s="14" t="str">
        <f t="shared" si="67"/>
        <v>#N/A</v>
      </c>
      <c r="BG178" s="14" t="e">
        <f t="shared" si="51"/>
        <v>#DIV/0!</v>
      </c>
      <c r="BH178" s="14" t="e">
        <f t="shared" si="51"/>
        <v>#DIV/0!</v>
      </c>
      <c r="BI178" s="16" t="e">
        <f t="shared" si="55"/>
        <v>#DIV/0!</v>
      </c>
      <c r="BJ178" s="16" t="e">
        <f t="shared" si="55"/>
        <v>#DIV/0!</v>
      </c>
      <c r="BK178" s="4" t="str">
        <f t="shared" si="69"/>
        <v/>
      </c>
      <c r="BL178" s="4" t="str">
        <f t="shared" si="68"/>
        <v/>
      </c>
    </row>
    <row r="179" spans="2:64" x14ac:dyDescent="0.2">
      <c r="B179" s="1">
        <v>172</v>
      </c>
      <c r="C179" s="26"/>
      <c r="D179" s="53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54"/>
      <c r="AH179" s="26"/>
      <c r="AI179" s="7">
        <f t="shared" si="56"/>
        <v>1900</v>
      </c>
      <c r="AJ179" s="7">
        <f t="shared" si="57"/>
        <v>0</v>
      </c>
      <c r="AK179" s="7">
        <f t="shared" si="58"/>
        <v>1</v>
      </c>
      <c r="AL179" s="21">
        <f t="shared" si="59"/>
        <v>0</v>
      </c>
      <c r="AM179" s="21">
        <v>25</v>
      </c>
      <c r="AN179" s="20">
        <v>18.86</v>
      </c>
      <c r="AO179" s="21">
        <v>100</v>
      </c>
      <c r="AP179" s="21">
        <v>97.256</v>
      </c>
      <c r="AQ179" s="33">
        <v>0.1</v>
      </c>
      <c r="AR179" s="33">
        <v>0.1023</v>
      </c>
      <c r="AS179" s="13">
        <v>50</v>
      </c>
      <c r="AT179" s="13">
        <f t="shared" si="52"/>
        <v>0</v>
      </c>
      <c r="AU179" s="13">
        <f t="shared" si="53"/>
        <v>0</v>
      </c>
      <c r="AV179" s="13">
        <f t="shared" si="54"/>
        <v>1</v>
      </c>
      <c r="AW179" s="13">
        <f t="shared" si="60"/>
        <v>0</v>
      </c>
      <c r="AX179" s="7">
        <v>1</v>
      </c>
      <c r="AY179" s="7">
        <v>1</v>
      </c>
      <c r="AZ179" s="31" t="e">
        <f t="shared" si="61"/>
        <v>#NUM!</v>
      </c>
      <c r="BA179" s="15">
        <f t="shared" si="62"/>
        <v>0.99704771950781257</v>
      </c>
      <c r="BB179" s="15">
        <f t="shared" si="63"/>
        <v>0.99704771950781257</v>
      </c>
      <c r="BC179" s="16">
        <f t="shared" si="64"/>
        <v>0</v>
      </c>
      <c r="BD179" s="16">
        <f t="shared" si="65"/>
        <v>0</v>
      </c>
      <c r="BE179" s="14" t="str">
        <f t="shared" si="66"/>
        <v>#N/A</v>
      </c>
      <c r="BF179" s="14" t="str">
        <f t="shared" si="67"/>
        <v>#N/A</v>
      </c>
      <c r="BG179" s="14" t="e">
        <f t="shared" si="51"/>
        <v>#DIV/0!</v>
      </c>
      <c r="BH179" s="14" t="e">
        <f t="shared" si="51"/>
        <v>#DIV/0!</v>
      </c>
      <c r="BI179" s="16" t="e">
        <f t="shared" si="55"/>
        <v>#DIV/0!</v>
      </c>
      <c r="BJ179" s="16" t="e">
        <f t="shared" si="55"/>
        <v>#DIV/0!</v>
      </c>
      <c r="BK179" s="4" t="str">
        <f t="shared" si="69"/>
        <v/>
      </c>
      <c r="BL179" s="4" t="str">
        <f t="shared" si="68"/>
        <v/>
      </c>
    </row>
    <row r="180" spans="2:64" x14ac:dyDescent="0.2">
      <c r="B180" s="1">
        <v>173</v>
      </c>
      <c r="C180" s="26"/>
      <c r="D180" s="53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54"/>
      <c r="AH180" s="26"/>
      <c r="AI180" s="7">
        <f t="shared" si="56"/>
        <v>1900</v>
      </c>
      <c r="AJ180" s="7">
        <f t="shared" si="57"/>
        <v>0</v>
      </c>
      <c r="AK180" s="7">
        <f t="shared" si="58"/>
        <v>1</v>
      </c>
      <c r="AL180" s="21">
        <f t="shared" si="59"/>
        <v>0</v>
      </c>
      <c r="AM180" s="21">
        <v>25</v>
      </c>
      <c r="AN180" s="20">
        <v>18.86</v>
      </c>
      <c r="AO180" s="21">
        <v>100</v>
      </c>
      <c r="AP180" s="21">
        <v>97.256</v>
      </c>
      <c r="AQ180" s="33">
        <v>0.1</v>
      </c>
      <c r="AR180" s="33">
        <v>0.1023</v>
      </c>
      <c r="AS180" s="13">
        <v>50</v>
      </c>
      <c r="AT180" s="13">
        <f t="shared" si="52"/>
        <v>0</v>
      </c>
      <c r="AU180" s="13">
        <f t="shared" si="53"/>
        <v>0</v>
      </c>
      <c r="AV180" s="13">
        <f t="shared" si="54"/>
        <v>1</v>
      </c>
      <c r="AW180" s="13">
        <f t="shared" si="60"/>
        <v>0</v>
      </c>
      <c r="AX180" s="7">
        <v>1</v>
      </c>
      <c r="AY180" s="7">
        <v>1</v>
      </c>
      <c r="AZ180" s="31" t="e">
        <f t="shared" si="61"/>
        <v>#NUM!</v>
      </c>
      <c r="BA180" s="15">
        <f t="shared" si="62"/>
        <v>0.99704771950781257</v>
      </c>
      <c r="BB180" s="15">
        <f t="shared" si="63"/>
        <v>0.99704771950781257</v>
      </c>
      <c r="BC180" s="16">
        <f t="shared" si="64"/>
        <v>0</v>
      </c>
      <c r="BD180" s="16">
        <f t="shared" si="65"/>
        <v>0</v>
      </c>
      <c r="BE180" s="14" t="str">
        <f t="shared" si="66"/>
        <v>#N/A</v>
      </c>
      <c r="BF180" s="14" t="str">
        <f t="shared" si="67"/>
        <v>#N/A</v>
      </c>
      <c r="BG180" s="14" t="e">
        <f t="shared" si="51"/>
        <v>#DIV/0!</v>
      </c>
      <c r="BH180" s="14" t="e">
        <f t="shared" si="51"/>
        <v>#DIV/0!</v>
      </c>
      <c r="BI180" s="16" t="e">
        <f t="shared" si="55"/>
        <v>#DIV/0!</v>
      </c>
      <c r="BJ180" s="16" t="e">
        <f t="shared" si="55"/>
        <v>#DIV/0!</v>
      </c>
      <c r="BK180" s="4" t="str">
        <f t="shared" si="69"/>
        <v/>
      </c>
      <c r="BL180" s="4" t="str">
        <f t="shared" si="68"/>
        <v/>
      </c>
    </row>
    <row r="181" spans="2:64" x14ac:dyDescent="0.2">
      <c r="B181" s="1">
        <v>174</v>
      </c>
      <c r="C181" s="26"/>
      <c r="D181" s="53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54"/>
      <c r="AH181" s="26"/>
      <c r="AI181" s="7">
        <f t="shared" si="56"/>
        <v>1900</v>
      </c>
      <c r="AJ181" s="7">
        <f t="shared" si="57"/>
        <v>0</v>
      </c>
      <c r="AK181" s="7">
        <f t="shared" si="58"/>
        <v>1</v>
      </c>
      <c r="AL181" s="21">
        <f t="shared" si="59"/>
        <v>0</v>
      </c>
      <c r="AM181" s="21">
        <v>25</v>
      </c>
      <c r="AN181" s="20">
        <v>18.86</v>
      </c>
      <c r="AO181" s="21">
        <v>100</v>
      </c>
      <c r="AP181" s="21">
        <v>97.256</v>
      </c>
      <c r="AQ181" s="33">
        <v>0.1</v>
      </c>
      <c r="AR181" s="33">
        <v>0.1023</v>
      </c>
      <c r="AS181" s="13">
        <v>50</v>
      </c>
      <c r="AT181" s="13">
        <f t="shared" si="52"/>
        <v>0</v>
      </c>
      <c r="AU181" s="13">
        <f t="shared" si="53"/>
        <v>0</v>
      </c>
      <c r="AV181" s="13">
        <f t="shared" si="54"/>
        <v>1</v>
      </c>
      <c r="AW181" s="13">
        <f t="shared" si="60"/>
        <v>0</v>
      </c>
      <c r="AX181" s="7">
        <v>1</v>
      </c>
      <c r="AY181" s="7">
        <v>1</v>
      </c>
      <c r="AZ181" s="31" t="e">
        <f t="shared" si="61"/>
        <v>#NUM!</v>
      </c>
      <c r="BA181" s="15">
        <f t="shared" si="62"/>
        <v>0.99704771950781257</v>
      </c>
      <c r="BB181" s="15">
        <f t="shared" si="63"/>
        <v>0.99704771950781257</v>
      </c>
      <c r="BC181" s="16">
        <f t="shared" si="64"/>
        <v>0</v>
      </c>
      <c r="BD181" s="16">
        <f t="shared" si="65"/>
        <v>0</v>
      </c>
      <c r="BE181" s="14" t="str">
        <f t="shared" si="66"/>
        <v>#N/A</v>
      </c>
      <c r="BF181" s="14" t="str">
        <f t="shared" si="67"/>
        <v>#N/A</v>
      </c>
      <c r="BG181" s="14" t="e">
        <f t="shared" si="51"/>
        <v>#DIV/0!</v>
      </c>
      <c r="BH181" s="14" t="e">
        <f t="shared" si="51"/>
        <v>#DIV/0!</v>
      </c>
      <c r="BI181" s="16" t="e">
        <f t="shared" si="55"/>
        <v>#DIV/0!</v>
      </c>
      <c r="BJ181" s="16" t="e">
        <f t="shared" si="55"/>
        <v>#DIV/0!</v>
      </c>
      <c r="BK181" s="4" t="str">
        <f t="shared" si="69"/>
        <v/>
      </c>
      <c r="BL181" s="4" t="str">
        <f t="shared" si="68"/>
        <v/>
      </c>
    </row>
    <row r="182" spans="2:64" x14ac:dyDescent="0.2">
      <c r="B182" s="1">
        <v>175</v>
      </c>
      <c r="C182" s="26"/>
      <c r="D182" s="53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54"/>
      <c r="AH182" s="26"/>
      <c r="AI182" s="7">
        <f t="shared" si="56"/>
        <v>1900</v>
      </c>
      <c r="AJ182" s="7">
        <f t="shared" si="57"/>
        <v>0</v>
      </c>
      <c r="AK182" s="7">
        <f t="shared" si="58"/>
        <v>1</v>
      </c>
      <c r="AL182" s="21">
        <f t="shared" si="59"/>
        <v>0</v>
      </c>
      <c r="AM182" s="21">
        <v>25</v>
      </c>
      <c r="AN182" s="20">
        <v>18.86</v>
      </c>
      <c r="AO182" s="21">
        <v>100</v>
      </c>
      <c r="AP182" s="21">
        <v>97.256</v>
      </c>
      <c r="AQ182" s="33">
        <v>0.1</v>
      </c>
      <c r="AR182" s="33">
        <v>0.1023</v>
      </c>
      <c r="AS182" s="13">
        <v>50</v>
      </c>
      <c r="AT182" s="13">
        <f t="shared" si="52"/>
        <v>0</v>
      </c>
      <c r="AU182" s="13">
        <f t="shared" si="53"/>
        <v>0</v>
      </c>
      <c r="AV182" s="13">
        <f t="shared" si="54"/>
        <v>1</v>
      </c>
      <c r="AW182" s="13">
        <f t="shared" si="60"/>
        <v>0</v>
      </c>
      <c r="AX182" s="7">
        <v>1</v>
      </c>
      <c r="AY182" s="7">
        <v>1</v>
      </c>
      <c r="AZ182" s="31" t="e">
        <f t="shared" si="61"/>
        <v>#NUM!</v>
      </c>
      <c r="BA182" s="15">
        <f t="shared" si="62"/>
        <v>0.99704771950781257</v>
      </c>
      <c r="BB182" s="15">
        <f t="shared" si="63"/>
        <v>0.99704771950781257</v>
      </c>
      <c r="BC182" s="16">
        <f t="shared" si="64"/>
        <v>0</v>
      </c>
      <c r="BD182" s="16">
        <f t="shared" si="65"/>
        <v>0</v>
      </c>
      <c r="BE182" s="14" t="str">
        <f t="shared" si="66"/>
        <v>#N/A</v>
      </c>
      <c r="BF182" s="14" t="str">
        <f t="shared" si="67"/>
        <v>#N/A</v>
      </c>
      <c r="BG182" s="14" t="e">
        <f t="shared" si="51"/>
        <v>#DIV/0!</v>
      </c>
      <c r="BH182" s="14" t="e">
        <f t="shared" si="51"/>
        <v>#DIV/0!</v>
      </c>
      <c r="BI182" s="16" t="e">
        <f t="shared" si="55"/>
        <v>#DIV/0!</v>
      </c>
      <c r="BJ182" s="16" t="e">
        <f t="shared" si="55"/>
        <v>#DIV/0!</v>
      </c>
      <c r="BK182" s="4" t="str">
        <f t="shared" si="69"/>
        <v/>
      </c>
      <c r="BL182" s="4" t="str">
        <f t="shared" si="68"/>
        <v/>
      </c>
    </row>
    <row r="183" spans="2:64" x14ac:dyDescent="0.2">
      <c r="B183" s="1">
        <v>176</v>
      </c>
      <c r="C183" s="26"/>
      <c r="D183" s="53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54"/>
      <c r="AH183" s="26"/>
      <c r="AI183" s="7">
        <f t="shared" si="56"/>
        <v>1900</v>
      </c>
      <c r="AJ183" s="7">
        <f t="shared" si="57"/>
        <v>0</v>
      </c>
      <c r="AK183" s="7">
        <f t="shared" si="58"/>
        <v>1</v>
      </c>
      <c r="AL183" s="21">
        <f t="shared" si="59"/>
        <v>0</v>
      </c>
      <c r="AM183" s="21">
        <v>25</v>
      </c>
      <c r="AN183" s="20">
        <v>18.86</v>
      </c>
      <c r="AO183" s="21">
        <v>100</v>
      </c>
      <c r="AP183" s="21">
        <v>97.256</v>
      </c>
      <c r="AQ183" s="33">
        <v>0.1</v>
      </c>
      <c r="AR183" s="33">
        <v>0.1023</v>
      </c>
      <c r="AS183" s="13">
        <v>50</v>
      </c>
      <c r="AT183" s="13">
        <f t="shared" si="52"/>
        <v>0</v>
      </c>
      <c r="AU183" s="13">
        <f t="shared" si="53"/>
        <v>0</v>
      </c>
      <c r="AV183" s="13">
        <f t="shared" si="54"/>
        <v>1</v>
      </c>
      <c r="AW183" s="13">
        <f t="shared" si="60"/>
        <v>0</v>
      </c>
      <c r="AX183" s="7">
        <v>1</v>
      </c>
      <c r="AY183" s="7">
        <v>1</v>
      </c>
      <c r="AZ183" s="31" t="e">
        <f t="shared" si="61"/>
        <v>#NUM!</v>
      </c>
      <c r="BA183" s="15">
        <f t="shared" si="62"/>
        <v>0.99704771950781257</v>
      </c>
      <c r="BB183" s="15">
        <f t="shared" si="63"/>
        <v>0.99704771950781257</v>
      </c>
      <c r="BC183" s="16">
        <f t="shared" si="64"/>
        <v>0</v>
      </c>
      <c r="BD183" s="16">
        <f t="shared" si="65"/>
        <v>0</v>
      </c>
      <c r="BE183" s="14" t="str">
        <f t="shared" si="66"/>
        <v>#N/A</v>
      </c>
      <c r="BF183" s="14" t="str">
        <f t="shared" si="67"/>
        <v>#N/A</v>
      </c>
      <c r="BG183" s="14" t="e">
        <f t="shared" si="51"/>
        <v>#DIV/0!</v>
      </c>
      <c r="BH183" s="14" t="e">
        <f t="shared" si="51"/>
        <v>#DIV/0!</v>
      </c>
      <c r="BI183" s="16" t="e">
        <f t="shared" si="55"/>
        <v>#DIV/0!</v>
      </c>
      <c r="BJ183" s="16" t="e">
        <f t="shared" si="55"/>
        <v>#DIV/0!</v>
      </c>
      <c r="BK183" s="4" t="str">
        <f t="shared" si="69"/>
        <v/>
      </c>
      <c r="BL183" s="4" t="str">
        <f t="shared" si="68"/>
        <v/>
      </c>
    </row>
    <row r="184" spans="2:64" x14ac:dyDescent="0.2">
      <c r="B184" s="1">
        <v>177</v>
      </c>
      <c r="C184" s="26"/>
      <c r="D184" s="53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54"/>
      <c r="AH184" s="26"/>
      <c r="AI184" s="7">
        <f t="shared" si="56"/>
        <v>1900</v>
      </c>
      <c r="AJ184" s="7">
        <f t="shared" si="57"/>
        <v>0</v>
      </c>
      <c r="AK184" s="7">
        <f t="shared" si="58"/>
        <v>1</v>
      </c>
      <c r="AL184" s="21">
        <f t="shared" si="59"/>
        <v>0</v>
      </c>
      <c r="AM184" s="21">
        <v>25</v>
      </c>
      <c r="AN184" s="20">
        <v>18.86</v>
      </c>
      <c r="AO184" s="21">
        <v>100</v>
      </c>
      <c r="AP184" s="21">
        <v>97.256</v>
      </c>
      <c r="AQ184" s="33">
        <v>0.1</v>
      </c>
      <c r="AR184" s="33">
        <v>0.1023</v>
      </c>
      <c r="AS184" s="13">
        <v>50</v>
      </c>
      <c r="AT184" s="13">
        <f t="shared" si="52"/>
        <v>0</v>
      </c>
      <c r="AU184" s="13">
        <f t="shared" si="53"/>
        <v>0</v>
      </c>
      <c r="AV184" s="13">
        <f t="shared" si="54"/>
        <v>1</v>
      </c>
      <c r="AW184" s="13">
        <f t="shared" si="60"/>
        <v>0</v>
      </c>
      <c r="AX184" s="7">
        <v>1</v>
      </c>
      <c r="AY184" s="7">
        <v>1</v>
      </c>
      <c r="AZ184" s="31" t="e">
        <f t="shared" si="61"/>
        <v>#NUM!</v>
      </c>
      <c r="BA184" s="15">
        <f t="shared" si="62"/>
        <v>0.99704771950781257</v>
      </c>
      <c r="BB184" s="15">
        <f t="shared" si="63"/>
        <v>0.99704771950781257</v>
      </c>
      <c r="BC184" s="16">
        <f t="shared" si="64"/>
        <v>0</v>
      </c>
      <c r="BD184" s="16">
        <f t="shared" si="65"/>
        <v>0</v>
      </c>
      <c r="BE184" s="14" t="str">
        <f t="shared" si="66"/>
        <v>#N/A</v>
      </c>
      <c r="BF184" s="14" t="str">
        <f t="shared" si="67"/>
        <v>#N/A</v>
      </c>
      <c r="BG184" s="14" t="e">
        <f t="shared" si="51"/>
        <v>#DIV/0!</v>
      </c>
      <c r="BH184" s="14" t="e">
        <f t="shared" si="51"/>
        <v>#DIV/0!</v>
      </c>
      <c r="BI184" s="16" t="e">
        <f t="shared" si="55"/>
        <v>#DIV/0!</v>
      </c>
      <c r="BJ184" s="16" t="e">
        <f t="shared" si="55"/>
        <v>#DIV/0!</v>
      </c>
      <c r="BK184" s="4" t="str">
        <f t="shared" si="69"/>
        <v/>
      </c>
      <c r="BL184" s="4" t="str">
        <f t="shared" si="68"/>
        <v/>
      </c>
    </row>
    <row r="185" spans="2:64" x14ac:dyDescent="0.2">
      <c r="B185" s="1">
        <v>178</v>
      </c>
      <c r="C185" s="26"/>
      <c r="D185" s="53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54"/>
      <c r="AH185" s="26"/>
      <c r="AI185" s="7">
        <f t="shared" si="56"/>
        <v>1900</v>
      </c>
      <c r="AJ185" s="7">
        <f t="shared" si="57"/>
        <v>0</v>
      </c>
      <c r="AK185" s="7">
        <f t="shared" si="58"/>
        <v>1</v>
      </c>
      <c r="AL185" s="21">
        <f t="shared" si="59"/>
        <v>0</v>
      </c>
      <c r="AM185" s="21">
        <v>25</v>
      </c>
      <c r="AN185" s="20">
        <v>18.86</v>
      </c>
      <c r="AO185" s="21">
        <v>100</v>
      </c>
      <c r="AP185" s="21">
        <v>97.256</v>
      </c>
      <c r="AQ185" s="33">
        <v>0.1</v>
      </c>
      <c r="AR185" s="33">
        <v>0.1023</v>
      </c>
      <c r="AS185" s="13">
        <v>50</v>
      </c>
      <c r="AT185" s="13">
        <f t="shared" si="52"/>
        <v>0</v>
      </c>
      <c r="AU185" s="13">
        <f t="shared" si="53"/>
        <v>0</v>
      </c>
      <c r="AV185" s="13">
        <f t="shared" si="54"/>
        <v>1</v>
      </c>
      <c r="AW185" s="13">
        <f t="shared" si="60"/>
        <v>0</v>
      </c>
      <c r="AX185" s="7">
        <v>1</v>
      </c>
      <c r="AY185" s="7">
        <v>1</v>
      </c>
      <c r="AZ185" s="31" t="e">
        <f t="shared" si="61"/>
        <v>#NUM!</v>
      </c>
      <c r="BA185" s="15">
        <f t="shared" si="62"/>
        <v>0.99704771950781257</v>
      </c>
      <c r="BB185" s="15">
        <f t="shared" si="63"/>
        <v>0.99704771950781257</v>
      </c>
      <c r="BC185" s="16">
        <f t="shared" si="64"/>
        <v>0</v>
      </c>
      <c r="BD185" s="16">
        <f t="shared" si="65"/>
        <v>0</v>
      </c>
      <c r="BE185" s="14" t="str">
        <f t="shared" si="66"/>
        <v>#N/A</v>
      </c>
      <c r="BF185" s="14" t="str">
        <f t="shared" si="67"/>
        <v>#N/A</v>
      </c>
      <c r="BG185" s="14" t="e">
        <f t="shared" si="51"/>
        <v>#DIV/0!</v>
      </c>
      <c r="BH185" s="14" t="e">
        <f t="shared" si="51"/>
        <v>#DIV/0!</v>
      </c>
      <c r="BI185" s="16" t="e">
        <f t="shared" si="55"/>
        <v>#DIV/0!</v>
      </c>
      <c r="BJ185" s="16" t="e">
        <f t="shared" si="55"/>
        <v>#DIV/0!</v>
      </c>
      <c r="BK185" s="4" t="str">
        <f t="shared" si="69"/>
        <v/>
      </c>
      <c r="BL185" s="4" t="str">
        <f t="shared" si="68"/>
        <v/>
      </c>
    </row>
    <row r="186" spans="2:64" x14ac:dyDescent="0.2">
      <c r="B186" s="1">
        <v>179</v>
      </c>
      <c r="C186" s="26"/>
      <c r="D186" s="53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54"/>
      <c r="AH186" s="26"/>
      <c r="AI186" s="7">
        <f t="shared" si="56"/>
        <v>1900</v>
      </c>
      <c r="AJ186" s="7">
        <f t="shared" si="57"/>
        <v>0</v>
      </c>
      <c r="AK186" s="7">
        <f t="shared" si="58"/>
        <v>1</v>
      </c>
      <c r="AL186" s="21">
        <f t="shared" si="59"/>
        <v>0</v>
      </c>
      <c r="AM186" s="21">
        <v>25</v>
      </c>
      <c r="AN186" s="20">
        <v>18.86</v>
      </c>
      <c r="AO186" s="21">
        <v>100</v>
      </c>
      <c r="AP186" s="21">
        <v>97.256</v>
      </c>
      <c r="AQ186" s="33">
        <v>0.1</v>
      </c>
      <c r="AR186" s="33">
        <v>0.1023</v>
      </c>
      <c r="AS186" s="13">
        <v>50</v>
      </c>
      <c r="AT186" s="13">
        <f t="shared" si="52"/>
        <v>0</v>
      </c>
      <c r="AU186" s="13">
        <f t="shared" si="53"/>
        <v>0</v>
      </c>
      <c r="AV186" s="13">
        <f t="shared" si="54"/>
        <v>1</v>
      </c>
      <c r="AW186" s="13">
        <f t="shared" si="60"/>
        <v>0</v>
      </c>
      <c r="AX186" s="7">
        <v>1</v>
      </c>
      <c r="AY186" s="7">
        <v>1</v>
      </c>
      <c r="AZ186" s="31" t="e">
        <f t="shared" si="61"/>
        <v>#NUM!</v>
      </c>
      <c r="BA186" s="15">
        <f t="shared" si="62"/>
        <v>0.99704771950781257</v>
      </c>
      <c r="BB186" s="15">
        <f t="shared" si="63"/>
        <v>0.99704771950781257</v>
      </c>
      <c r="BC186" s="16">
        <f t="shared" si="64"/>
        <v>0</v>
      </c>
      <c r="BD186" s="16">
        <f t="shared" si="65"/>
        <v>0</v>
      </c>
      <c r="BE186" s="14" t="str">
        <f t="shared" si="66"/>
        <v>#N/A</v>
      </c>
      <c r="BF186" s="14" t="str">
        <f t="shared" si="67"/>
        <v>#N/A</v>
      </c>
      <c r="BG186" s="14" t="e">
        <f t="shared" si="51"/>
        <v>#DIV/0!</v>
      </c>
      <c r="BH186" s="14" t="e">
        <f t="shared" si="51"/>
        <v>#DIV/0!</v>
      </c>
      <c r="BI186" s="16" t="e">
        <f t="shared" si="55"/>
        <v>#DIV/0!</v>
      </c>
      <c r="BJ186" s="16" t="e">
        <f t="shared" si="55"/>
        <v>#DIV/0!</v>
      </c>
      <c r="BK186" s="4" t="str">
        <f t="shared" si="69"/>
        <v/>
      </c>
      <c r="BL186" s="4" t="str">
        <f t="shared" si="68"/>
        <v/>
      </c>
    </row>
    <row r="187" spans="2:64" x14ac:dyDescent="0.2">
      <c r="B187" s="1">
        <v>180</v>
      </c>
      <c r="C187" s="26"/>
      <c r="D187" s="53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54"/>
      <c r="AH187" s="26"/>
      <c r="AI187" s="7">
        <f t="shared" si="56"/>
        <v>1900</v>
      </c>
      <c r="AJ187" s="7">
        <f t="shared" si="57"/>
        <v>0</v>
      </c>
      <c r="AK187" s="7">
        <f t="shared" si="58"/>
        <v>1</v>
      </c>
      <c r="AL187" s="21">
        <f t="shared" si="59"/>
        <v>0</v>
      </c>
      <c r="AM187" s="21">
        <v>25</v>
      </c>
      <c r="AN187" s="20">
        <v>18.86</v>
      </c>
      <c r="AO187" s="21">
        <v>100</v>
      </c>
      <c r="AP187" s="21">
        <v>97.256</v>
      </c>
      <c r="AQ187" s="33">
        <v>0.1</v>
      </c>
      <c r="AR187" s="33">
        <v>0.1023</v>
      </c>
      <c r="AS187" s="13">
        <v>50</v>
      </c>
      <c r="AT187" s="13">
        <f t="shared" si="52"/>
        <v>0</v>
      </c>
      <c r="AU187" s="13">
        <f t="shared" si="53"/>
        <v>0</v>
      </c>
      <c r="AV187" s="13">
        <f t="shared" si="54"/>
        <v>1</v>
      </c>
      <c r="AW187" s="13">
        <f t="shared" si="60"/>
        <v>0</v>
      </c>
      <c r="AX187" s="7">
        <v>1</v>
      </c>
      <c r="AY187" s="7">
        <v>1</v>
      </c>
      <c r="AZ187" s="31" t="e">
        <f t="shared" si="61"/>
        <v>#NUM!</v>
      </c>
      <c r="BA187" s="15">
        <f t="shared" si="62"/>
        <v>0.99704771950781257</v>
      </c>
      <c r="BB187" s="15">
        <f t="shared" si="63"/>
        <v>0.99704771950781257</v>
      </c>
      <c r="BC187" s="16">
        <f t="shared" si="64"/>
        <v>0</v>
      </c>
      <c r="BD187" s="16">
        <f t="shared" si="65"/>
        <v>0</v>
      </c>
      <c r="BE187" s="14" t="str">
        <f t="shared" si="66"/>
        <v>#N/A</v>
      </c>
      <c r="BF187" s="14" t="str">
        <f t="shared" si="67"/>
        <v>#N/A</v>
      </c>
      <c r="BG187" s="14" t="e">
        <f t="shared" ref="BG187:BH250" si="70">AVERAGE(BE157:BE217)</f>
        <v>#DIV/0!</v>
      </c>
      <c r="BH187" s="14" t="e">
        <f t="shared" si="70"/>
        <v>#DIV/0!</v>
      </c>
      <c r="BI187" s="16" t="e">
        <f t="shared" si="55"/>
        <v>#DIV/0!</v>
      </c>
      <c r="BJ187" s="16" t="e">
        <f t="shared" si="55"/>
        <v>#DIV/0!</v>
      </c>
      <c r="BK187" s="4" t="str">
        <f t="shared" si="69"/>
        <v/>
      </c>
      <c r="BL187" s="4" t="str">
        <f t="shared" si="68"/>
        <v/>
      </c>
    </row>
    <row r="188" spans="2:64" x14ac:dyDescent="0.2">
      <c r="B188" s="1">
        <v>181</v>
      </c>
      <c r="C188" s="26"/>
      <c r="D188" s="53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54"/>
      <c r="AH188" s="26"/>
      <c r="AI188" s="7">
        <f t="shared" si="56"/>
        <v>1900</v>
      </c>
      <c r="AJ188" s="7">
        <f t="shared" si="57"/>
        <v>0</v>
      </c>
      <c r="AK188" s="7">
        <f t="shared" si="58"/>
        <v>1</v>
      </c>
      <c r="AL188" s="21">
        <f t="shared" si="59"/>
        <v>0</v>
      </c>
      <c r="AM188" s="21">
        <v>25</v>
      </c>
      <c r="AN188" s="20">
        <v>18.86</v>
      </c>
      <c r="AO188" s="21">
        <v>100</v>
      </c>
      <c r="AP188" s="21">
        <v>97.256</v>
      </c>
      <c r="AQ188" s="33">
        <v>0.1</v>
      </c>
      <c r="AR188" s="33">
        <v>0.1023</v>
      </c>
      <c r="AS188" s="13">
        <v>50</v>
      </c>
      <c r="AT188" s="13">
        <f t="shared" si="52"/>
        <v>0</v>
      </c>
      <c r="AU188" s="13">
        <f t="shared" si="53"/>
        <v>0</v>
      </c>
      <c r="AV188" s="13">
        <f t="shared" si="54"/>
        <v>1</v>
      </c>
      <c r="AW188" s="13">
        <f t="shared" si="60"/>
        <v>0</v>
      </c>
      <c r="AX188" s="7">
        <v>1</v>
      </c>
      <c r="AY188" s="7">
        <v>1</v>
      </c>
      <c r="AZ188" s="31" t="e">
        <f t="shared" si="61"/>
        <v>#NUM!</v>
      </c>
      <c r="BA188" s="15">
        <f t="shared" si="62"/>
        <v>0.99704771950781257</v>
      </c>
      <c r="BB188" s="15">
        <f t="shared" si="63"/>
        <v>0.99704771950781257</v>
      </c>
      <c r="BC188" s="16">
        <f t="shared" si="64"/>
        <v>0</v>
      </c>
      <c r="BD188" s="16">
        <f t="shared" si="65"/>
        <v>0</v>
      </c>
      <c r="BE188" s="14" t="str">
        <f t="shared" si="66"/>
        <v>#N/A</v>
      </c>
      <c r="BF188" s="14" t="str">
        <f t="shared" si="67"/>
        <v>#N/A</v>
      </c>
      <c r="BG188" s="14" t="e">
        <f t="shared" si="70"/>
        <v>#DIV/0!</v>
      </c>
      <c r="BH188" s="14" t="e">
        <f t="shared" si="70"/>
        <v>#DIV/0!</v>
      </c>
      <c r="BI188" s="16" t="e">
        <f t="shared" si="55"/>
        <v>#DIV/0!</v>
      </c>
      <c r="BJ188" s="16" t="e">
        <f t="shared" si="55"/>
        <v>#DIV/0!</v>
      </c>
      <c r="BK188" s="4" t="str">
        <f t="shared" si="69"/>
        <v/>
      </c>
      <c r="BL188" s="4" t="str">
        <f t="shared" si="68"/>
        <v/>
      </c>
    </row>
    <row r="189" spans="2:64" x14ac:dyDescent="0.2">
      <c r="B189" s="1">
        <v>182</v>
      </c>
      <c r="C189" s="26"/>
      <c r="D189" s="53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54"/>
      <c r="AH189" s="26"/>
      <c r="AI189" s="7">
        <f t="shared" si="56"/>
        <v>1900</v>
      </c>
      <c r="AJ189" s="7">
        <f t="shared" si="57"/>
        <v>0</v>
      </c>
      <c r="AK189" s="7">
        <f t="shared" si="58"/>
        <v>1</v>
      </c>
      <c r="AL189" s="21">
        <f t="shared" si="59"/>
        <v>0</v>
      </c>
      <c r="AM189" s="21">
        <v>25</v>
      </c>
      <c r="AN189" s="20">
        <v>18.86</v>
      </c>
      <c r="AO189" s="21">
        <v>100</v>
      </c>
      <c r="AP189" s="21">
        <v>97.256</v>
      </c>
      <c r="AQ189" s="33">
        <v>0.1</v>
      </c>
      <c r="AR189" s="33">
        <v>0.1023</v>
      </c>
      <c r="AS189" s="13">
        <v>50</v>
      </c>
      <c r="AT189" s="13">
        <f t="shared" si="52"/>
        <v>0</v>
      </c>
      <c r="AU189" s="13">
        <f t="shared" si="53"/>
        <v>0</v>
      </c>
      <c r="AV189" s="13">
        <f t="shared" si="54"/>
        <v>1</v>
      </c>
      <c r="AW189" s="13">
        <f t="shared" si="60"/>
        <v>0</v>
      </c>
      <c r="AX189" s="7">
        <v>1</v>
      </c>
      <c r="AY189" s="7">
        <v>1</v>
      </c>
      <c r="AZ189" s="31" t="e">
        <f t="shared" si="61"/>
        <v>#NUM!</v>
      </c>
      <c r="BA189" s="15">
        <f t="shared" si="62"/>
        <v>0.99704771950781257</v>
      </c>
      <c r="BB189" s="15">
        <f t="shared" si="63"/>
        <v>0.99704771950781257</v>
      </c>
      <c r="BC189" s="16">
        <f t="shared" si="64"/>
        <v>0</v>
      </c>
      <c r="BD189" s="16">
        <f t="shared" si="65"/>
        <v>0</v>
      </c>
      <c r="BE189" s="14" t="str">
        <f t="shared" si="66"/>
        <v>#N/A</v>
      </c>
      <c r="BF189" s="14" t="str">
        <f t="shared" si="67"/>
        <v>#N/A</v>
      </c>
      <c r="BG189" s="14" t="e">
        <f t="shared" si="70"/>
        <v>#DIV/0!</v>
      </c>
      <c r="BH189" s="14" t="e">
        <f t="shared" si="70"/>
        <v>#DIV/0!</v>
      </c>
      <c r="BI189" s="16" t="e">
        <f t="shared" si="55"/>
        <v>#DIV/0!</v>
      </c>
      <c r="BJ189" s="16" t="e">
        <f t="shared" si="55"/>
        <v>#DIV/0!</v>
      </c>
      <c r="BK189" s="4" t="str">
        <f t="shared" si="69"/>
        <v/>
      </c>
      <c r="BL189" s="4" t="str">
        <f t="shared" si="68"/>
        <v/>
      </c>
    </row>
    <row r="190" spans="2:64" x14ac:dyDescent="0.2">
      <c r="B190" s="1">
        <v>183</v>
      </c>
      <c r="C190" s="26"/>
      <c r="D190" s="53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54"/>
      <c r="AH190" s="26"/>
      <c r="AI190" s="7">
        <f t="shared" si="56"/>
        <v>1900</v>
      </c>
      <c r="AJ190" s="7">
        <f t="shared" si="57"/>
        <v>0</v>
      </c>
      <c r="AK190" s="7">
        <f t="shared" si="58"/>
        <v>1</v>
      </c>
      <c r="AL190" s="21">
        <f t="shared" si="59"/>
        <v>0</v>
      </c>
      <c r="AM190" s="21">
        <v>25</v>
      </c>
      <c r="AN190" s="20">
        <v>18.86</v>
      </c>
      <c r="AO190" s="21">
        <v>100</v>
      </c>
      <c r="AP190" s="21">
        <v>97.256</v>
      </c>
      <c r="AQ190" s="33">
        <v>0.1</v>
      </c>
      <c r="AR190" s="33">
        <v>0.1023</v>
      </c>
      <c r="AS190" s="13">
        <v>50</v>
      </c>
      <c r="AT190" s="13">
        <f t="shared" si="52"/>
        <v>0</v>
      </c>
      <c r="AU190" s="13">
        <f t="shared" si="53"/>
        <v>0</v>
      </c>
      <c r="AV190" s="13">
        <f t="shared" si="54"/>
        <v>1</v>
      </c>
      <c r="AW190" s="13">
        <f t="shared" si="60"/>
        <v>0</v>
      </c>
      <c r="AX190" s="7">
        <v>1</v>
      </c>
      <c r="AY190" s="7">
        <v>1</v>
      </c>
      <c r="AZ190" s="31" t="e">
        <f t="shared" si="61"/>
        <v>#NUM!</v>
      </c>
      <c r="BA190" s="15">
        <f t="shared" si="62"/>
        <v>0.99704771950781257</v>
      </c>
      <c r="BB190" s="15">
        <f t="shared" si="63"/>
        <v>0.99704771950781257</v>
      </c>
      <c r="BC190" s="16">
        <f t="shared" si="64"/>
        <v>0</v>
      </c>
      <c r="BD190" s="16">
        <f t="shared" si="65"/>
        <v>0</v>
      </c>
      <c r="BE190" s="14" t="str">
        <f t="shared" si="66"/>
        <v>#N/A</v>
      </c>
      <c r="BF190" s="14" t="str">
        <f t="shared" si="67"/>
        <v>#N/A</v>
      </c>
      <c r="BG190" s="14" t="e">
        <f t="shared" si="70"/>
        <v>#DIV/0!</v>
      </c>
      <c r="BH190" s="14" t="e">
        <f t="shared" si="70"/>
        <v>#DIV/0!</v>
      </c>
      <c r="BI190" s="16" t="e">
        <f t="shared" si="55"/>
        <v>#DIV/0!</v>
      </c>
      <c r="BJ190" s="16" t="e">
        <f t="shared" si="55"/>
        <v>#DIV/0!</v>
      </c>
      <c r="BK190" s="4" t="str">
        <f t="shared" si="69"/>
        <v/>
      </c>
      <c r="BL190" s="4" t="str">
        <f t="shared" si="68"/>
        <v/>
      </c>
    </row>
    <row r="191" spans="2:64" x14ac:dyDescent="0.2">
      <c r="B191" s="1">
        <v>184</v>
      </c>
      <c r="C191" s="26"/>
      <c r="D191" s="53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54"/>
      <c r="AH191" s="26"/>
      <c r="AI191" s="7">
        <f t="shared" si="56"/>
        <v>1900</v>
      </c>
      <c r="AJ191" s="7">
        <f t="shared" si="57"/>
        <v>0</v>
      </c>
      <c r="AK191" s="7">
        <f t="shared" si="58"/>
        <v>1</v>
      </c>
      <c r="AL191" s="21">
        <f t="shared" si="59"/>
        <v>0</v>
      </c>
      <c r="AM191" s="21">
        <v>25</v>
      </c>
      <c r="AN191" s="20">
        <v>18.86</v>
      </c>
      <c r="AO191" s="21">
        <v>100</v>
      </c>
      <c r="AP191" s="21">
        <v>97.256</v>
      </c>
      <c r="AQ191" s="33">
        <v>0.1</v>
      </c>
      <c r="AR191" s="33">
        <v>0.1023</v>
      </c>
      <c r="AS191" s="13">
        <v>50</v>
      </c>
      <c r="AT191" s="13">
        <f t="shared" si="52"/>
        <v>0</v>
      </c>
      <c r="AU191" s="13">
        <f t="shared" si="53"/>
        <v>0</v>
      </c>
      <c r="AV191" s="13">
        <f t="shared" si="54"/>
        <v>1</v>
      </c>
      <c r="AW191" s="13">
        <f t="shared" si="60"/>
        <v>0</v>
      </c>
      <c r="AX191" s="7">
        <v>1</v>
      </c>
      <c r="AY191" s="7">
        <v>1</v>
      </c>
      <c r="AZ191" s="31" t="e">
        <f t="shared" si="61"/>
        <v>#NUM!</v>
      </c>
      <c r="BA191" s="15">
        <f t="shared" si="62"/>
        <v>0.99704771950781257</v>
      </c>
      <c r="BB191" s="15">
        <f t="shared" si="63"/>
        <v>0.99704771950781257</v>
      </c>
      <c r="BC191" s="16">
        <f t="shared" si="64"/>
        <v>0</v>
      </c>
      <c r="BD191" s="16">
        <f t="shared" si="65"/>
        <v>0</v>
      </c>
      <c r="BE191" s="14" t="str">
        <f t="shared" si="66"/>
        <v>#N/A</v>
      </c>
      <c r="BF191" s="14" t="str">
        <f t="shared" si="67"/>
        <v>#N/A</v>
      </c>
      <c r="BG191" s="14" t="e">
        <f t="shared" si="70"/>
        <v>#DIV/0!</v>
      </c>
      <c r="BH191" s="14" t="e">
        <f t="shared" si="70"/>
        <v>#DIV/0!</v>
      </c>
      <c r="BI191" s="16" t="e">
        <f t="shared" si="55"/>
        <v>#DIV/0!</v>
      </c>
      <c r="BJ191" s="16" t="e">
        <f t="shared" si="55"/>
        <v>#DIV/0!</v>
      </c>
      <c r="BK191" s="4" t="str">
        <f t="shared" si="69"/>
        <v/>
      </c>
      <c r="BL191" s="4" t="str">
        <f t="shared" si="68"/>
        <v/>
      </c>
    </row>
    <row r="192" spans="2:64" x14ac:dyDescent="0.2">
      <c r="B192" s="1">
        <v>185</v>
      </c>
      <c r="C192" s="26"/>
      <c r="D192" s="53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54"/>
      <c r="AH192" s="26"/>
      <c r="AI192" s="7">
        <f t="shared" si="56"/>
        <v>1900</v>
      </c>
      <c r="AJ192" s="7">
        <f t="shared" si="57"/>
        <v>0</v>
      </c>
      <c r="AK192" s="7">
        <f t="shared" si="58"/>
        <v>1</v>
      </c>
      <c r="AL192" s="21">
        <f t="shared" si="59"/>
        <v>0</v>
      </c>
      <c r="AM192" s="21">
        <v>25</v>
      </c>
      <c r="AN192" s="20">
        <v>18.86</v>
      </c>
      <c r="AO192" s="21">
        <v>100</v>
      </c>
      <c r="AP192" s="21">
        <v>97.256</v>
      </c>
      <c r="AQ192" s="33">
        <v>0.1</v>
      </c>
      <c r="AR192" s="33">
        <v>0.1023</v>
      </c>
      <c r="AS192" s="13">
        <v>50</v>
      </c>
      <c r="AT192" s="13">
        <f t="shared" si="52"/>
        <v>0</v>
      </c>
      <c r="AU192" s="13">
        <f t="shared" si="53"/>
        <v>0</v>
      </c>
      <c r="AV192" s="13">
        <f t="shared" si="54"/>
        <v>1</v>
      </c>
      <c r="AW192" s="13">
        <f t="shared" si="60"/>
        <v>0</v>
      </c>
      <c r="AX192" s="7">
        <v>1</v>
      </c>
      <c r="AY192" s="7">
        <v>1</v>
      </c>
      <c r="AZ192" s="31" t="e">
        <f t="shared" si="61"/>
        <v>#NUM!</v>
      </c>
      <c r="BA192" s="15">
        <f t="shared" si="62"/>
        <v>0.99704771950781257</v>
      </c>
      <c r="BB192" s="15">
        <f t="shared" si="63"/>
        <v>0.99704771950781257</v>
      </c>
      <c r="BC192" s="16">
        <f t="shared" si="64"/>
        <v>0</v>
      </c>
      <c r="BD192" s="16">
        <f t="shared" si="65"/>
        <v>0</v>
      </c>
      <c r="BE192" s="14" t="str">
        <f t="shared" si="66"/>
        <v>#N/A</v>
      </c>
      <c r="BF192" s="14" t="str">
        <f t="shared" si="67"/>
        <v>#N/A</v>
      </c>
      <c r="BG192" s="14" t="e">
        <f t="shared" si="70"/>
        <v>#DIV/0!</v>
      </c>
      <c r="BH192" s="14" t="e">
        <f t="shared" si="70"/>
        <v>#DIV/0!</v>
      </c>
      <c r="BI192" s="16" t="e">
        <f t="shared" si="55"/>
        <v>#DIV/0!</v>
      </c>
      <c r="BJ192" s="16" t="e">
        <f t="shared" si="55"/>
        <v>#DIV/0!</v>
      </c>
      <c r="BK192" s="4" t="str">
        <f t="shared" si="69"/>
        <v/>
      </c>
      <c r="BL192" s="4" t="str">
        <f t="shared" si="68"/>
        <v/>
      </c>
    </row>
    <row r="193" spans="2:64" x14ac:dyDescent="0.2">
      <c r="B193" s="1">
        <v>186</v>
      </c>
      <c r="C193" s="26"/>
      <c r="D193" s="53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54"/>
      <c r="AH193" s="26"/>
      <c r="AI193" s="7">
        <f t="shared" si="56"/>
        <v>1900</v>
      </c>
      <c r="AJ193" s="7">
        <f t="shared" si="57"/>
        <v>0</v>
      </c>
      <c r="AK193" s="7">
        <f t="shared" si="58"/>
        <v>1</v>
      </c>
      <c r="AL193" s="21">
        <f t="shared" si="59"/>
        <v>0</v>
      </c>
      <c r="AM193" s="21">
        <v>25</v>
      </c>
      <c r="AN193" s="20">
        <v>18.86</v>
      </c>
      <c r="AO193" s="21">
        <v>100</v>
      </c>
      <c r="AP193" s="21">
        <v>97.256</v>
      </c>
      <c r="AQ193" s="33">
        <v>0.1</v>
      </c>
      <c r="AR193" s="33">
        <v>0.1023</v>
      </c>
      <c r="AS193" s="13">
        <v>50</v>
      </c>
      <c r="AT193" s="13">
        <f t="shared" si="52"/>
        <v>0</v>
      </c>
      <c r="AU193" s="13">
        <f t="shared" si="53"/>
        <v>0</v>
      </c>
      <c r="AV193" s="13">
        <f t="shared" si="54"/>
        <v>1</v>
      </c>
      <c r="AW193" s="13">
        <f t="shared" si="60"/>
        <v>0</v>
      </c>
      <c r="AX193" s="7">
        <v>1</v>
      </c>
      <c r="AY193" s="7">
        <v>1</v>
      </c>
      <c r="AZ193" s="31" t="e">
        <f t="shared" si="61"/>
        <v>#NUM!</v>
      </c>
      <c r="BA193" s="15">
        <f t="shared" si="62"/>
        <v>0.99704771950781257</v>
      </c>
      <c r="BB193" s="15">
        <f t="shared" si="63"/>
        <v>0.99704771950781257</v>
      </c>
      <c r="BC193" s="16">
        <f t="shared" si="64"/>
        <v>0</v>
      </c>
      <c r="BD193" s="16">
        <f t="shared" si="65"/>
        <v>0</v>
      </c>
      <c r="BE193" s="14" t="str">
        <f t="shared" si="66"/>
        <v>#N/A</v>
      </c>
      <c r="BF193" s="14" t="str">
        <f t="shared" si="67"/>
        <v>#N/A</v>
      </c>
      <c r="BG193" s="14" t="e">
        <f t="shared" si="70"/>
        <v>#DIV/0!</v>
      </c>
      <c r="BH193" s="14" t="e">
        <f t="shared" si="70"/>
        <v>#DIV/0!</v>
      </c>
      <c r="BI193" s="16" t="e">
        <f t="shared" si="55"/>
        <v>#DIV/0!</v>
      </c>
      <c r="BJ193" s="16" t="e">
        <f t="shared" si="55"/>
        <v>#DIV/0!</v>
      </c>
      <c r="BK193" s="4" t="str">
        <f t="shared" si="69"/>
        <v/>
      </c>
      <c r="BL193" s="4" t="str">
        <f t="shared" si="68"/>
        <v/>
      </c>
    </row>
    <row r="194" spans="2:64" x14ac:dyDescent="0.2">
      <c r="B194" s="1">
        <v>187</v>
      </c>
      <c r="C194" s="26"/>
      <c r="D194" s="53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54"/>
      <c r="AH194" s="26"/>
      <c r="AI194" s="7">
        <f t="shared" si="56"/>
        <v>1900</v>
      </c>
      <c r="AJ194" s="7">
        <f t="shared" si="57"/>
        <v>0</v>
      </c>
      <c r="AK194" s="7">
        <f t="shared" si="58"/>
        <v>1</v>
      </c>
      <c r="AL194" s="21">
        <f t="shared" si="59"/>
        <v>0</v>
      </c>
      <c r="AM194" s="21">
        <v>25</v>
      </c>
      <c r="AN194" s="20">
        <v>18.86</v>
      </c>
      <c r="AO194" s="21">
        <v>100</v>
      </c>
      <c r="AP194" s="21">
        <v>97.256</v>
      </c>
      <c r="AQ194" s="33">
        <v>0.1</v>
      </c>
      <c r="AR194" s="33">
        <v>0.1023</v>
      </c>
      <c r="AS194" s="13">
        <v>50</v>
      </c>
      <c r="AT194" s="13">
        <f t="shared" si="52"/>
        <v>0</v>
      </c>
      <c r="AU194" s="13">
        <f t="shared" si="53"/>
        <v>0</v>
      </c>
      <c r="AV194" s="13">
        <f t="shared" si="54"/>
        <v>1</v>
      </c>
      <c r="AW194" s="13">
        <f t="shared" si="60"/>
        <v>0</v>
      </c>
      <c r="AX194" s="7">
        <v>1</v>
      </c>
      <c r="AY194" s="7">
        <v>1</v>
      </c>
      <c r="AZ194" s="31" t="e">
        <f t="shared" si="61"/>
        <v>#NUM!</v>
      </c>
      <c r="BA194" s="15">
        <f t="shared" si="62"/>
        <v>0.99704771950781257</v>
      </c>
      <c r="BB194" s="15">
        <f t="shared" si="63"/>
        <v>0.99704771950781257</v>
      </c>
      <c r="BC194" s="16">
        <f t="shared" si="64"/>
        <v>0</v>
      </c>
      <c r="BD194" s="16">
        <f t="shared" si="65"/>
        <v>0</v>
      </c>
      <c r="BE194" s="14" t="str">
        <f t="shared" si="66"/>
        <v>#N/A</v>
      </c>
      <c r="BF194" s="14" t="str">
        <f t="shared" si="67"/>
        <v>#N/A</v>
      </c>
      <c r="BG194" s="14" t="e">
        <f t="shared" si="70"/>
        <v>#DIV/0!</v>
      </c>
      <c r="BH194" s="14" t="e">
        <f t="shared" si="70"/>
        <v>#DIV/0!</v>
      </c>
      <c r="BI194" s="16" t="e">
        <f t="shared" si="55"/>
        <v>#DIV/0!</v>
      </c>
      <c r="BJ194" s="16" t="e">
        <f t="shared" si="55"/>
        <v>#DIV/0!</v>
      </c>
      <c r="BK194" s="4" t="str">
        <f t="shared" si="69"/>
        <v/>
      </c>
      <c r="BL194" s="4" t="str">
        <f t="shared" si="68"/>
        <v/>
      </c>
    </row>
    <row r="195" spans="2:64" x14ac:dyDescent="0.2">
      <c r="B195" s="1">
        <v>188</v>
      </c>
      <c r="C195" s="26"/>
      <c r="D195" s="53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54"/>
      <c r="AH195" s="26"/>
      <c r="AI195" s="7">
        <f t="shared" si="56"/>
        <v>1900</v>
      </c>
      <c r="AJ195" s="7">
        <f t="shared" si="57"/>
        <v>0</v>
      </c>
      <c r="AK195" s="7">
        <f t="shared" si="58"/>
        <v>1</v>
      </c>
      <c r="AL195" s="21">
        <f t="shared" si="59"/>
        <v>0</v>
      </c>
      <c r="AM195" s="21">
        <v>25</v>
      </c>
      <c r="AN195" s="20">
        <v>18.86</v>
      </c>
      <c r="AO195" s="21">
        <v>100</v>
      </c>
      <c r="AP195" s="21">
        <v>97.256</v>
      </c>
      <c r="AQ195" s="33">
        <v>0.1</v>
      </c>
      <c r="AR195" s="33">
        <v>0.1023</v>
      </c>
      <c r="AS195" s="13">
        <v>50</v>
      </c>
      <c r="AT195" s="13">
        <f t="shared" si="52"/>
        <v>0</v>
      </c>
      <c r="AU195" s="13">
        <f t="shared" si="53"/>
        <v>0</v>
      </c>
      <c r="AV195" s="13">
        <f t="shared" si="54"/>
        <v>1</v>
      </c>
      <c r="AW195" s="13">
        <f t="shared" si="60"/>
        <v>0</v>
      </c>
      <c r="AX195" s="7">
        <v>1</v>
      </c>
      <c r="AY195" s="7">
        <v>1</v>
      </c>
      <c r="AZ195" s="31" t="e">
        <f t="shared" si="61"/>
        <v>#NUM!</v>
      </c>
      <c r="BA195" s="15">
        <f t="shared" si="62"/>
        <v>0.99704771950781257</v>
      </c>
      <c r="BB195" s="15">
        <f t="shared" si="63"/>
        <v>0.99704771950781257</v>
      </c>
      <c r="BC195" s="16">
        <f t="shared" si="64"/>
        <v>0</v>
      </c>
      <c r="BD195" s="16">
        <f t="shared" si="65"/>
        <v>0</v>
      </c>
      <c r="BE195" s="14" t="str">
        <f t="shared" si="66"/>
        <v>#N/A</v>
      </c>
      <c r="BF195" s="14" t="str">
        <f t="shared" si="67"/>
        <v>#N/A</v>
      </c>
      <c r="BG195" s="14" t="e">
        <f t="shared" si="70"/>
        <v>#DIV/0!</v>
      </c>
      <c r="BH195" s="14" t="e">
        <f t="shared" si="70"/>
        <v>#DIV/0!</v>
      </c>
      <c r="BI195" s="16" t="e">
        <f t="shared" si="55"/>
        <v>#DIV/0!</v>
      </c>
      <c r="BJ195" s="16" t="e">
        <f t="shared" si="55"/>
        <v>#DIV/0!</v>
      </c>
      <c r="BK195" s="4" t="str">
        <f t="shared" si="69"/>
        <v/>
      </c>
      <c r="BL195" s="4" t="str">
        <f t="shared" si="68"/>
        <v/>
      </c>
    </row>
    <row r="196" spans="2:64" x14ac:dyDescent="0.2">
      <c r="B196" s="1">
        <v>189</v>
      </c>
      <c r="C196" s="26"/>
      <c r="D196" s="53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54"/>
      <c r="AH196" s="26"/>
      <c r="AI196" s="7">
        <f t="shared" si="56"/>
        <v>1900</v>
      </c>
      <c r="AJ196" s="7">
        <f t="shared" si="57"/>
        <v>0</v>
      </c>
      <c r="AK196" s="7">
        <f t="shared" si="58"/>
        <v>1</v>
      </c>
      <c r="AL196" s="21">
        <f t="shared" si="59"/>
        <v>0</v>
      </c>
      <c r="AM196" s="21">
        <v>25</v>
      </c>
      <c r="AN196" s="20">
        <v>18.86</v>
      </c>
      <c r="AO196" s="21">
        <v>100</v>
      </c>
      <c r="AP196" s="21">
        <v>97.256</v>
      </c>
      <c r="AQ196" s="33">
        <v>0.1</v>
      </c>
      <c r="AR196" s="33">
        <v>0.1023</v>
      </c>
      <c r="AS196" s="13">
        <v>50</v>
      </c>
      <c r="AT196" s="13">
        <f t="shared" si="52"/>
        <v>0</v>
      </c>
      <c r="AU196" s="13">
        <f t="shared" si="53"/>
        <v>0</v>
      </c>
      <c r="AV196" s="13">
        <f t="shared" si="54"/>
        <v>1</v>
      </c>
      <c r="AW196" s="13">
        <f t="shared" si="60"/>
        <v>0</v>
      </c>
      <c r="AX196" s="7">
        <v>1</v>
      </c>
      <c r="AY196" s="7">
        <v>1</v>
      </c>
      <c r="AZ196" s="31" t="e">
        <f t="shared" si="61"/>
        <v>#NUM!</v>
      </c>
      <c r="BA196" s="15">
        <f t="shared" si="62"/>
        <v>0.99704771950781257</v>
      </c>
      <c r="BB196" s="15">
        <f t="shared" si="63"/>
        <v>0.99704771950781257</v>
      </c>
      <c r="BC196" s="16">
        <f t="shared" si="64"/>
        <v>0</v>
      </c>
      <c r="BD196" s="16">
        <f t="shared" si="65"/>
        <v>0</v>
      </c>
      <c r="BE196" s="14" t="str">
        <f t="shared" si="66"/>
        <v>#N/A</v>
      </c>
      <c r="BF196" s="14" t="str">
        <f t="shared" si="67"/>
        <v>#N/A</v>
      </c>
      <c r="BG196" s="14" t="e">
        <f t="shared" si="70"/>
        <v>#DIV/0!</v>
      </c>
      <c r="BH196" s="14" t="e">
        <f t="shared" si="70"/>
        <v>#DIV/0!</v>
      </c>
      <c r="BI196" s="16" t="e">
        <f t="shared" si="55"/>
        <v>#DIV/0!</v>
      </c>
      <c r="BJ196" s="16" t="e">
        <f t="shared" si="55"/>
        <v>#DIV/0!</v>
      </c>
      <c r="BK196" s="4" t="str">
        <f t="shared" si="69"/>
        <v/>
      </c>
      <c r="BL196" s="4" t="str">
        <f t="shared" si="68"/>
        <v/>
      </c>
    </row>
    <row r="197" spans="2:64" x14ac:dyDescent="0.2">
      <c r="B197" s="1">
        <v>190</v>
      </c>
      <c r="C197" s="26"/>
      <c r="D197" s="53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54"/>
      <c r="AH197" s="26"/>
      <c r="AI197" s="7">
        <f t="shared" si="56"/>
        <v>1900</v>
      </c>
      <c r="AJ197" s="7">
        <f t="shared" si="57"/>
        <v>0</v>
      </c>
      <c r="AK197" s="7">
        <f t="shared" si="58"/>
        <v>1</v>
      </c>
      <c r="AL197" s="21">
        <f t="shared" si="59"/>
        <v>0</v>
      </c>
      <c r="AM197" s="21">
        <v>25</v>
      </c>
      <c r="AN197" s="20">
        <v>18.86</v>
      </c>
      <c r="AO197" s="21">
        <v>100</v>
      </c>
      <c r="AP197" s="21">
        <v>97.256</v>
      </c>
      <c r="AQ197" s="33">
        <v>0.1</v>
      </c>
      <c r="AR197" s="33">
        <v>0.1023</v>
      </c>
      <c r="AS197" s="13">
        <v>50</v>
      </c>
      <c r="AT197" s="13">
        <f t="shared" si="52"/>
        <v>0</v>
      </c>
      <c r="AU197" s="13">
        <f t="shared" si="53"/>
        <v>0</v>
      </c>
      <c r="AV197" s="13">
        <f t="shared" si="54"/>
        <v>1</v>
      </c>
      <c r="AW197" s="13">
        <f t="shared" si="60"/>
        <v>0</v>
      </c>
      <c r="AX197" s="7">
        <v>0</v>
      </c>
      <c r="AY197" s="7">
        <v>1</v>
      </c>
      <c r="AZ197" s="31" t="e">
        <f t="shared" si="61"/>
        <v>#NUM!</v>
      </c>
      <c r="BA197" s="15">
        <f t="shared" si="62"/>
        <v>0.99704771950781257</v>
      </c>
      <c r="BB197" s="15">
        <f t="shared" si="63"/>
        <v>0.99704771950781257</v>
      </c>
      <c r="BC197" s="16">
        <f t="shared" si="64"/>
        <v>0</v>
      </c>
      <c r="BD197" s="16">
        <f t="shared" si="65"/>
        <v>0</v>
      </c>
      <c r="BE197" s="14" t="str">
        <f t="shared" si="66"/>
        <v>#N/A</v>
      </c>
      <c r="BF197" s="14" t="str">
        <f t="shared" si="67"/>
        <v>#N/A</v>
      </c>
      <c r="BG197" s="14" t="e">
        <f t="shared" si="70"/>
        <v>#DIV/0!</v>
      </c>
      <c r="BH197" s="14" t="e">
        <f t="shared" si="70"/>
        <v>#DIV/0!</v>
      </c>
      <c r="BI197" s="16" t="str">
        <f t="shared" si="55"/>
        <v>#N/A</v>
      </c>
      <c r="BJ197" s="16" t="e">
        <f t="shared" si="55"/>
        <v>#DIV/0!</v>
      </c>
      <c r="BK197" s="4" t="str">
        <f t="shared" si="69"/>
        <v/>
      </c>
      <c r="BL197" s="4" t="str">
        <f t="shared" si="68"/>
        <v/>
      </c>
    </row>
    <row r="198" spans="2:64" x14ac:dyDescent="0.2">
      <c r="B198" s="1">
        <v>191</v>
      </c>
      <c r="C198" s="26"/>
      <c r="D198" s="53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54"/>
      <c r="AH198" s="26"/>
      <c r="AI198" s="7">
        <f t="shared" si="56"/>
        <v>1900</v>
      </c>
      <c r="AJ198" s="7">
        <f t="shared" si="57"/>
        <v>0</v>
      </c>
      <c r="AK198" s="7">
        <f t="shared" si="58"/>
        <v>1</v>
      </c>
      <c r="AL198" s="21">
        <f t="shared" si="59"/>
        <v>0</v>
      </c>
      <c r="AM198" s="21">
        <v>25</v>
      </c>
      <c r="AN198" s="20">
        <v>18.86</v>
      </c>
      <c r="AO198" s="21">
        <v>100</v>
      </c>
      <c r="AP198" s="21">
        <v>97.256</v>
      </c>
      <c r="AQ198" s="33">
        <v>0.1</v>
      </c>
      <c r="AR198" s="33">
        <v>0.1023</v>
      </c>
      <c r="AS198" s="13">
        <v>50</v>
      </c>
      <c r="AT198" s="13">
        <f t="shared" si="52"/>
        <v>0</v>
      </c>
      <c r="AU198" s="13">
        <f t="shared" si="53"/>
        <v>0</v>
      </c>
      <c r="AV198" s="13">
        <f t="shared" si="54"/>
        <v>1</v>
      </c>
      <c r="AW198" s="13">
        <f t="shared" si="60"/>
        <v>0</v>
      </c>
      <c r="AX198" s="7">
        <v>1</v>
      </c>
      <c r="AY198" s="7">
        <v>1</v>
      </c>
      <c r="AZ198" s="31" t="e">
        <f t="shared" si="61"/>
        <v>#NUM!</v>
      </c>
      <c r="BA198" s="15">
        <f t="shared" si="62"/>
        <v>0.99704771950781257</v>
      </c>
      <c r="BB198" s="15">
        <f t="shared" si="63"/>
        <v>0.99704771950781257</v>
      </c>
      <c r="BC198" s="16">
        <f t="shared" si="64"/>
        <v>0</v>
      </c>
      <c r="BD198" s="16">
        <f t="shared" si="65"/>
        <v>0</v>
      </c>
      <c r="BE198" s="14" t="str">
        <f t="shared" si="66"/>
        <v>#N/A</v>
      </c>
      <c r="BF198" s="14" t="str">
        <f t="shared" si="67"/>
        <v>#N/A</v>
      </c>
      <c r="BG198" s="14" t="e">
        <f t="shared" si="70"/>
        <v>#DIV/0!</v>
      </c>
      <c r="BH198" s="14" t="e">
        <f t="shared" si="70"/>
        <v>#DIV/0!</v>
      </c>
      <c r="BI198" s="16" t="e">
        <f t="shared" si="55"/>
        <v>#DIV/0!</v>
      </c>
      <c r="BJ198" s="16" t="e">
        <f t="shared" si="55"/>
        <v>#DIV/0!</v>
      </c>
      <c r="BK198" s="4" t="str">
        <f t="shared" si="69"/>
        <v/>
      </c>
      <c r="BL198" s="4" t="str">
        <f t="shared" si="68"/>
        <v/>
      </c>
    </row>
    <row r="199" spans="2:64" x14ac:dyDescent="0.2">
      <c r="B199" s="1">
        <v>192</v>
      </c>
      <c r="C199" s="26"/>
      <c r="D199" s="53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54"/>
      <c r="AH199" s="26"/>
      <c r="AI199" s="7">
        <f t="shared" si="56"/>
        <v>1900</v>
      </c>
      <c r="AJ199" s="7">
        <f t="shared" si="57"/>
        <v>0</v>
      </c>
      <c r="AK199" s="7">
        <f t="shared" si="58"/>
        <v>1</v>
      </c>
      <c r="AL199" s="21">
        <f t="shared" si="59"/>
        <v>0</v>
      </c>
      <c r="AM199" s="21">
        <v>25</v>
      </c>
      <c r="AN199" s="20">
        <v>18.86</v>
      </c>
      <c r="AO199" s="21">
        <v>100</v>
      </c>
      <c r="AP199" s="21">
        <v>97.256</v>
      </c>
      <c r="AQ199" s="33">
        <v>0.1</v>
      </c>
      <c r="AR199" s="33">
        <v>0.1023</v>
      </c>
      <c r="AS199" s="13">
        <v>50</v>
      </c>
      <c r="AT199" s="13">
        <f t="shared" si="52"/>
        <v>0</v>
      </c>
      <c r="AU199" s="13">
        <f t="shared" si="53"/>
        <v>0</v>
      </c>
      <c r="AV199" s="13">
        <f t="shared" si="54"/>
        <v>1</v>
      </c>
      <c r="AW199" s="13">
        <f t="shared" si="60"/>
        <v>0</v>
      </c>
      <c r="AX199" s="7">
        <v>1</v>
      </c>
      <c r="AY199" s="7">
        <v>1</v>
      </c>
      <c r="AZ199" s="31" t="e">
        <f t="shared" si="61"/>
        <v>#NUM!</v>
      </c>
      <c r="BA199" s="15">
        <f t="shared" si="62"/>
        <v>0.99704771950781257</v>
      </c>
      <c r="BB199" s="15">
        <f t="shared" si="63"/>
        <v>0.99704771950781257</v>
      </c>
      <c r="BC199" s="16">
        <f t="shared" si="64"/>
        <v>0</v>
      </c>
      <c r="BD199" s="16">
        <f t="shared" si="65"/>
        <v>0</v>
      </c>
      <c r="BE199" s="14" t="str">
        <f t="shared" si="66"/>
        <v>#N/A</v>
      </c>
      <c r="BF199" s="14" t="str">
        <f t="shared" si="67"/>
        <v>#N/A</v>
      </c>
      <c r="BG199" s="14" t="e">
        <f t="shared" si="70"/>
        <v>#DIV/0!</v>
      </c>
      <c r="BH199" s="14" t="e">
        <f t="shared" si="70"/>
        <v>#DIV/0!</v>
      </c>
      <c r="BI199" s="16" t="e">
        <f t="shared" si="55"/>
        <v>#DIV/0!</v>
      </c>
      <c r="BJ199" s="16" t="e">
        <f t="shared" si="55"/>
        <v>#DIV/0!</v>
      </c>
      <c r="BK199" s="4" t="str">
        <f t="shared" si="69"/>
        <v/>
      </c>
      <c r="BL199" s="4" t="str">
        <f t="shared" si="68"/>
        <v/>
      </c>
    </row>
    <row r="200" spans="2:64" x14ac:dyDescent="0.2">
      <c r="B200" s="1">
        <v>193</v>
      </c>
      <c r="C200" s="26"/>
      <c r="D200" s="53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54"/>
      <c r="AH200" s="26"/>
      <c r="AI200" s="7">
        <f t="shared" si="56"/>
        <v>1900</v>
      </c>
      <c r="AJ200" s="7">
        <f t="shared" si="57"/>
        <v>0</v>
      </c>
      <c r="AK200" s="7">
        <f t="shared" si="58"/>
        <v>1</v>
      </c>
      <c r="AL200" s="21">
        <f t="shared" si="59"/>
        <v>0</v>
      </c>
      <c r="AM200" s="21">
        <v>25</v>
      </c>
      <c r="AN200" s="20">
        <v>18.86</v>
      </c>
      <c r="AO200" s="21">
        <v>100</v>
      </c>
      <c r="AP200" s="21">
        <v>97.256</v>
      </c>
      <c r="AQ200" s="33">
        <v>0.1</v>
      </c>
      <c r="AR200" s="33">
        <v>0.1023</v>
      </c>
      <c r="AS200" s="13">
        <v>50</v>
      </c>
      <c r="AT200" s="13">
        <f t="shared" ref="AT200:AT263" si="71">IF(E200=666,1,0)</f>
        <v>0</v>
      </c>
      <c r="AU200" s="13">
        <f t="shared" ref="AU200:AU263" si="72">IF(E200=777,1,0)</f>
        <v>0</v>
      </c>
      <c r="AV200" s="13">
        <f t="shared" ref="AV200:AV263" si="73">IF(E200=0,1,0)</f>
        <v>1</v>
      </c>
      <c r="AW200" s="13">
        <f t="shared" si="60"/>
        <v>0</v>
      </c>
      <c r="AX200" s="7">
        <v>1</v>
      </c>
      <c r="AY200" s="7">
        <v>1</v>
      </c>
      <c r="AZ200" s="31" t="e">
        <f t="shared" si="61"/>
        <v>#NUM!</v>
      </c>
      <c r="BA200" s="15">
        <f t="shared" si="62"/>
        <v>0.99704771950781257</v>
      </c>
      <c r="BB200" s="15">
        <f t="shared" si="63"/>
        <v>0.99704771950781257</v>
      </c>
      <c r="BC200" s="16">
        <f t="shared" si="64"/>
        <v>0</v>
      </c>
      <c r="BD200" s="16">
        <f t="shared" si="65"/>
        <v>0</v>
      </c>
      <c r="BE200" s="14" t="str">
        <f t="shared" si="66"/>
        <v>#N/A</v>
      </c>
      <c r="BF200" s="14" t="str">
        <f t="shared" si="67"/>
        <v>#N/A</v>
      </c>
      <c r="BG200" s="14" t="e">
        <f t="shared" si="70"/>
        <v>#DIV/0!</v>
      </c>
      <c r="BH200" s="14" t="e">
        <f t="shared" si="70"/>
        <v>#DIV/0!</v>
      </c>
      <c r="BI200" s="16" t="e">
        <f t="shared" ref="BI200:BJ263" si="74">IF(AX200=1,BC200/BG200,"#N/A")</f>
        <v>#DIV/0!</v>
      </c>
      <c r="BJ200" s="16" t="e">
        <f t="shared" si="74"/>
        <v>#DIV/0!</v>
      </c>
      <c r="BK200" s="4" t="str">
        <f t="shared" si="69"/>
        <v/>
      </c>
      <c r="BL200" s="4" t="str">
        <f t="shared" si="68"/>
        <v/>
      </c>
    </row>
    <row r="201" spans="2:64" x14ac:dyDescent="0.2">
      <c r="B201" s="1">
        <v>194</v>
      </c>
      <c r="C201" s="26"/>
      <c r="D201" s="53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54"/>
      <c r="AH201" s="26"/>
      <c r="AI201" s="7">
        <f t="shared" ref="AI201:AI264" si="75">YEAR(AF201)</f>
        <v>1900</v>
      </c>
      <c r="AJ201" s="7">
        <f t="shared" ref="AJ201:AJ264" si="76">DAY(AF201)</f>
        <v>0</v>
      </c>
      <c r="AK201" s="7">
        <f t="shared" ref="AK201:AK264" si="77">MONTH(AF201)</f>
        <v>1</v>
      </c>
      <c r="AL201" s="21">
        <f t="shared" ref="AL201:AL264" si="78">J201</f>
        <v>0</v>
      </c>
      <c r="AM201" s="21">
        <v>25</v>
      </c>
      <c r="AN201" s="20">
        <v>18.86</v>
      </c>
      <c r="AO201" s="21">
        <v>100</v>
      </c>
      <c r="AP201" s="21">
        <v>97.256</v>
      </c>
      <c r="AQ201" s="33">
        <v>0.1</v>
      </c>
      <c r="AR201" s="33">
        <v>0.1023</v>
      </c>
      <c r="AS201" s="13">
        <v>50</v>
      </c>
      <c r="AT201" s="13">
        <f t="shared" si="71"/>
        <v>0</v>
      </c>
      <c r="AU201" s="13">
        <f t="shared" si="72"/>
        <v>0</v>
      </c>
      <c r="AV201" s="13">
        <f t="shared" si="73"/>
        <v>1</v>
      </c>
      <c r="AW201" s="13">
        <f t="shared" ref="AW201:AW264" si="79">IF(SUM(AT201:AV201)=0,1,0)</f>
        <v>0</v>
      </c>
      <c r="AX201" s="7">
        <v>1</v>
      </c>
      <c r="AY201" s="7">
        <v>1</v>
      </c>
      <c r="AZ201" s="31" t="e">
        <f t="shared" ref="AZ201:AZ264" si="80">DATE(AI201,AJ201,AK201)+AG201</f>
        <v>#NUM!</v>
      </c>
      <c r="BA201" s="15">
        <f t="shared" ref="BA201:BA264" si="81">(999.842594-0.00909529*25^2-0.000001120083*25^4+0.824493*J201+0.000076438*25^2*J201+0.0000000053875*25^4*J201+0.00010227*25*J201^1.5+0.000483147*J201^2+0.06793*25+0.0001001685*25^3+0.000000006536332*25^5-0.0040899*25*J201-0.00000082467*25^3*J201-0.00572466*J201^1.5-0.0000016546*25^2*J201^1.5)/1000</f>
        <v>0.99704771950781257</v>
      </c>
      <c r="BB201" s="15">
        <f t="shared" ref="BB201:BB264" si="82">(999.842594-0.00909529*AM201^2-0.000001120083*AM201^4+0.824493*AL201+0.000076438*AM201^2*AL201+0.0000000053875*AM201^4*AL201+0.00010227*AM201*AL201^1.5+0.000483147*AL201^2+0.06793*AM201+0.0001001685*AM201^3+0.000000006536332*AM201^5-0.0040899*AM201*AL201-0.00000082467*AM201^3*AL201-0.00572466*AL201^1.5-0.0000016546*AM201^2*AL201^1.5)/1000</f>
        <v>0.99704771950781257</v>
      </c>
      <c r="BC201" s="16">
        <f t="shared" ref="BC201:BC264" si="83">(K201-(L201*AS201))/4824.45*(1000/(BB201*AN201))</f>
        <v>0</v>
      </c>
      <c r="BD201" s="16">
        <f t="shared" ref="BD201:BD264" si="84">V201*(AO201/AP201)*(BA201/BB201)*(AQ201/AR201)</f>
        <v>0</v>
      </c>
      <c r="BE201" s="14" t="str">
        <f t="shared" ref="BE201:BE264" si="85">IF(AND(AX201=1,AT201=1),BC201/R201,"#N/A")</f>
        <v>#N/A</v>
      </c>
      <c r="BF201" s="14" t="str">
        <f t="shared" ref="BF201:BF264" si="86">IF(AND(AY201=1,AT201=1),BD201/T201,"#N/A")</f>
        <v>#N/A</v>
      </c>
      <c r="BG201" s="14" t="e">
        <f t="shared" si="70"/>
        <v>#DIV/0!</v>
      </c>
      <c r="BH201" s="14" t="e">
        <f t="shared" si="70"/>
        <v>#DIV/0!</v>
      </c>
      <c r="BI201" s="16" t="e">
        <f t="shared" si="74"/>
        <v>#DIV/0!</v>
      </c>
      <c r="BJ201" s="16" t="e">
        <f t="shared" si="74"/>
        <v>#DIV/0!</v>
      </c>
      <c r="BK201" s="4" t="str">
        <f t="shared" si="69"/>
        <v/>
      </c>
      <c r="BL201" s="4" t="str">
        <f t="shared" si="68"/>
        <v/>
      </c>
    </row>
    <row r="202" spans="2:64" x14ac:dyDescent="0.2">
      <c r="B202" s="1">
        <v>195</v>
      </c>
      <c r="C202" s="26"/>
      <c r="D202" s="53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54"/>
      <c r="AH202" s="26"/>
      <c r="AI202" s="7">
        <f t="shared" si="75"/>
        <v>1900</v>
      </c>
      <c r="AJ202" s="7">
        <f t="shared" si="76"/>
        <v>0</v>
      </c>
      <c r="AK202" s="7">
        <f t="shared" si="77"/>
        <v>1</v>
      </c>
      <c r="AL202" s="21">
        <f t="shared" si="78"/>
        <v>0</v>
      </c>
      <c r="AM202" s="21">
        <v>25</v>
      </c>
      <c r="AN202" s="20">
        <v>18.86</v>
      </c>
      <c r="AO202" s="21">
        <v>100</v>
      </c>
      <c r="AP202" s="21">
        <v>97.256</v>
      </c>
      <c r="AQ202" s="33">
        <v>0.1</v>
      </c>
      <c r="AR202" s="33">
        <v>0.1023</v>
      </c>
      <c r="AS202" s="13">
        <v>50</v>
      </c>
      <c r="AT202" s="13">
        <f t="shared" si="71"/>
        <v>0</v>
      </c>
      <c r="AU202" s="13">
        <f t="shared" si="72"/>
        <v>0</v>
      </c>
      <c r="AV202" s="13">
        <f t="shared" si="73"/>
        <v>1</v>
      </c>
      <c r="AW202" s="13">
        <f t="shared" si="79"/>
        <v>0</v>
      </c>
      <c r="AX202" s="7">
        <v>1</v>
      </c>
      <c r="AY202" s="7">
        <v>1</v>
      </c>
      <c r="AZ202" s="31" t="e">
        <f t="shared" si="80"/>
        <v>#NUM!</v>
      </c>
      <c r="BA202" s="15">
        <f t="shared" si="81"/>
        <v>0.99704771950781257</v>
      </c>
      <c r="BB202" s="15">
        <f t="shared" si="82"/>
        <v>0.99704771950781257</v>
      </c>
      <c r="BC202" s="16">
        <f t="shared" si="83"/>
        <v>0</v>
      </c>
      <c r="BD202" s="16">
        <f t="shared" si="84"/>
        <v>0</v>
      </c>
      <c r="BE202" s="14" t="str">
        <f t="shared" si="85"/>
        <v>#N/A</v>
      </c>
      <c r="BF202" s="14" t="str">
        <f t="shared" si="86"/>
        <v>#N/A</v>
      </c>
      <c r="BG202" s="14" t="e">
        <f t="shared" si="70"/>
        <v>#DIV/0!</v>
      </c>
      <c r="BH202" s="14" t="e">
        <f t="shared" si="70"/>
        <v>#DIV/0!</v>
      </c>
      <c r="BI202" s="16" t="e">
        <f t="shared" si="74"/>
        <v>#DIV/0!</v>
      </c>
      <c r="BJ202" s="16" t="e">
        <f t="shared" si="74"/>
        <v>#DIV/0!</v>
      </c>
      <c r="BK202" s="4" t="str">
        <f t="shared" si="69"/>
        <v/>
      </c>
      <c r="BL202" s="4" t="str">
        <f t="shared" si="68"/>
        <v/>
      </c>
    </row>
    <row r="203" spans="2:64" x14ac:dyDescent="0.2">
      <c r="B203" s="1">
        <v>196</v>
      </c>
      <c r="C203" s="26"/>
      <c r="D203" s="53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54"/>
      <c r="AH203" s="26"/>
      <c r="AI203" s="7">
        <f t="shared" si="75"/>
        <v>1900</v>
      </c>
      <c r="AJ203" s="7">
        <f t="shared" si="76"/>
        <v>0</v>
      </c>
      <c r="AK203" s="7">
        <f t="shared" si="77"/>
        <v>1</v>
      </c>
      <c r="AL203" s="21">
        <f t="shared" si="78"/>
        <v>0</v>
      </c>
      <c r="AM203" s="21">
        <v>25</v>
      </c>
      <c r="AN203" s="20">
        <v>18.86</v>
      </c>
      <c r="AO203" s="21">
        <v>100</v>
      </c>
      <c r="AP203" s="21">
        <v>97.256</v>
      </c>
      <c r="AQ203" s="33">
        <v>0.1</v>
      </c>
      <c r="AR203" s="33">
        <v>0.1023</v>
      </c>
      <c r="AS203" s="13">
        <v>50</v>
      </c>
      <c r="AT203" s="13">
        <f t="shared" si="71"/>
        <v>0</v>
      </c>
      <c r="AU203" s="13">
        <f t="shared" si="72"/>
        <v>0</v>
      </c>
      <c r="AV203" s="13">
        <f t="shared" si="73"/>
        <v>1</v>
      </c>
      <c r="AW203" s="13">
        <f t="shared" si="79"/>
        <v>0</v>
      </c>
      <c r="AX203" s="7">
        <v>1</v>
      </c>
      <c r="AY203" s="7">
        <v>1</v>
      </c>
      <c r="AZ203" s="31" t="e">
        <f t="shared" si="80"/>
        <v>#NUM!</v>
      </c>
      <c r="BA203" s="15">
        <f t="shared" si="81"/>
        <v>0.99704771950781257</v>
      </c>
      <c r="BB203" s="15">
        <f t="shared" si="82"/>
        <v>0.99704771950781257</v>
      </c>
      <c r="BC203" s="16">
        <f t="shared" si="83"/>
        <v>0</v>
      </c>
      <c r="BD203" s="16">
        <f t="shared" si="84"/>
        <v>0</v>
      </c>
      <c r="BE203" s="14" t="str">
        <f t="shared" si="85"/>
        <v>#N/A</v>
      </c>
      <c r="BF203" s="14" t="str">
        <f t="shared" si="86"/>
        <v>#N/A</v>
      </c>
      <c r="BG203" s="14" t="e">
        <f t="shared" si="70"/>
        <v>#DIV/0!</v>
      </c>
      <c r="BH203" s="14" t="e">
        <f t="shared" si="70"/>
        <v>#DIV/0!</v>
      </c>
      <c r="BI203" s="16" t="e">
        <f t="shared" si="74"/>
        <v>#DIV/0!</v>
      </c>
      <c r="BJ203" s="16" t="e">
        <f t="shared" si="74"/>
        <v>#DIV/0!</v>
      </c>
      <c r="BK203" s="4" t="str">
        <f t="shared" si="69"/>
        <v/>
      </c>
      <c r="BL203" s="4" t="str">
        <f t="shared" si="68"/>
        <v/>
      </c>
    </row>
    <row r="204" spans="2:64" x14ac:dyDescent="0.2">
      <c r="B204" s="1">
        <v>197</v>
      </c>
      <c r="C204" s="26"/>
      <c r="D204" s="53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54"/>
      <c r="AH204" s="26"/>
      <c r="AI204" s="7">
        <f t="shared" si="75"/>
        <v>1900</v>
      </c>
      <c r="AJ204" s="7">
        <f t="shared" si="76"/>
        <v>0</v>
      </c>
      <c r="AK204" s="7">
        <f t="shared" si="77"/>
        <v>1</v>
      </c>
      <c r="AL204" s="21">
        <f t="shared" si="78"/>
        <v>0</v>
      </c>
      <c r="AM204" s="21">
        <v>25</v>
      </c>
      <c r="AN204" s="20">
        <v>18.86</v>
      </c>
      <c r="AO204" s="21">
        <v>100</v>
      </c>
      <c r="AP204" s="21">
        <v>97.256</v>
      </c>
      <c r="AQ204" s="33">
        <v>0.1</v>
      </c>
      <c r="AR204" s="33">
        <v>0.1023</v>
      </c>
      <c r="AS204" s="13">
        <v>50</v>
      </c>
      <c r="AT204" s="13">
        <f t="shared" si="71"/>
        <v>0</v>
      </c>
      <c r="AU204" s="13">
        <f t="shared" si="72"/>
        <v>0</v>
      </c>
      <c r="AV204" s="13">
        <f t="shared" si="73"/>
        <v>1</v>
      </c>
      <c r="AW204" s="13">
        <f t="shared" si="79"/>
        <v>0</v>
      </c>
      <c r="AX204" s="7">
        <v>1</v>
      </c>
      <c r="AY204" s="7">
        <v>1</v>
      </c>
      <c r="AZ204" s="31" t="e">
        <f t="shared" si="80"/>
        <v>#NUM!</v>
      </c>
      <c r="BA204" s="15">
        <f t="shared" si="81"/>
        <v>0.99704771950781257</v>
      </c>
      <c r="BB204" s="15">
        <f t="shared" si="82"/>
        <v>0.99704771950781257</v>
      </c>
      <c r="BC204" s="16">
        <f t="shared" si="83"/>
        <v>0</v>
      </c>
      <c r="BD204" s="16">
        <f t="shared" si="84"/>
        <v>0</v>
      </c>
      <c r="BE204" s="14" t="str">
        <f t="shared" si="85"/>
        <v>#N/A</v>
      </c>
      <c r="BF204" s="14" t="str">
        <f t="shared" si="86"/>
        <v>#N/A</v>
      </c>
      <c r="BG204" s="14" t="e">
        <f t="shared" si="70"/>
        <v>#DIV/0!</v>
      </c>
      <c r="BH204" s="14" t="e">
        <f t="shared" si="70"/>
        <v>#DIV/0!</v>
      </c>
      <c r="BI204" s="16" t="e">
        <f t="shared" si="74"/>
        <v>#DIV/0!</v>
      </c>
      <c r="BJ204" s="16" t="e">
        <f t="shared" si="74"/>
        <v>#DIV/0!</v>
      </c>
      <c r="BK204" s="4" t="str">
        <f t="shared" si="69"/>
        <v/>
      </c>
      <c r="BL204" s="4" t="str">
        <f t="shared" si="68"/>
        <v/>
      </c>
    </row>
    <row r="205" spans="2:64" x14ac:dyDescent="0.2">
      <c r="B205" s="1">
        <v>198</v>
      </c>
      <c r="C205" s="26"/>
      <c r="D205" s="53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54"/>
      <c r="AH205" s="26"/>
      <c r="AI205" s="7">
        <f t="shared" si="75"/>
        <v>1900</v>
      </c>
      <c r="AJ205" s="7">
        <f t="shared" si="76"/>
        <v>0</v>
      </c>
      <c r="AK205" s="7">
        <f t="shared" si="77"/>
        <v>1</v>
      </c>
      <c r="AL205" s="21">
        <f t="shared" si="78"/>
        <v>0</v>
      </c>
      <c r="AM205" s="21">
        <v>25</v>
      </c>
      <c r="AN205" s="20">
        <v>18.86</v>
      </c>
      <c r="AO205" s="21">
        <v>100</v>
      </c>
      <c r="AP205" s="21">
        <v>97.256</v>
      </c>
      <c r="AQ205" s="33">
        <v>0.1</v>
      </c>
      <c r="AR205" s="33">
        <v>0.1023</v>
      </c>
      <c r="AS205" s="13">
        <v>50</v>
      </c>
      <c r="AT205" s="13">
        <f t="shared" si="71"/>
        <v>0</v>
      </c>
      <c r="AU205" s="13">
        <f t="shared" si="72"/>
        <v>0</v>
      </c>
      <c r="AV205" s="13">
        <f t="shared" si="73"/>
        <v>1</v>
      </c>
      <c r="AW205" s="13">
        <f t="shared" si="79"/>
        <v>0</v>
      </c>
      <c r="AX205" s="7">
        <v>1</v>
      </c>
      <c r="AY205" s="7">
        <v>1</v>
      </c>
      <c r="AZ205" s="31" t="e">
        <f t="shared" si="80"/>
        <v>#NUM!</v>
      </c>
      <c r="BA205" s="15">
        <f t="shared" si="81"/>
        <v>0.99704771950781257</v>
      </c>
      <c r="BB205" s="15">
        <f t="shared" si="82"/>
        <v>0.99704771950781257</v>
      </c>
      <c r="BC205" s="16">
        <f t="shared" si="83"/>
        <v>0</v>
      </c>
      <c r="BD205" s="16">
        <f t="shared" si="84"/>
        <v>0</v>
      </c>
      <c r="BE205" s="14" t="str">
        <f t="shared" si="85"/>
        <v>#N/A</v>
      </c>
      <c r="BF205" s="14" t="str">
        <f t="shared" si="86"/>
        <v>#N/A</v>
      </c>
      <c r="BG205" s="14" t="e">
        <f t="shared" si="70"/>
        <v>#DIV/0!</v>
      </c>
      <c r="BH205" s="14" t="e">
        <f t="shared" si="70"/>
        <v>#DIV/0!</v>
      </c>
      <c r="BI205" s="16" t="e">
        <f t="shared" si="74"/>
        <v>#DIV/0!</v>
      </c>
      <c r="BJ205" s="16" t="e">
        <f t="shared" si="74"/>
        <v>#DIV/0!</v>
      </c>
      <c r="BK205" s="4" t="str">
        <f t="shared" si="69"/>
        <v/>
      </c>
      <c r="BL205" s="4" t="str">
        <f t="shared" si="68"/>
        <v/>
      </c>
    </row>
    <row r="206" spans="2:64" x14ac:dyDescent="0.2">
      <c r="B206" s="1">
        <v>199</v>
      </c>
      <c r="C206" s="26"/>
      <c r="D206" s="53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54"/>
      <c r="AH206" s="26"/>
      <c r="AI206" s="7">
        <f t="shared" si="75"/>
        <v>1900</v>
      </c>
      <c r="AJ206" s="7">
        <f t="shared" si="76"/>
        <v>0</v>
      </c>
      <c r="AK206" s="7">
        <f t="shared" si="77"/>
        <v>1</v>
      </c>
      <c r="AL206" s="21">
        <f t="shared" si="78"/>
        <v>0</v>
      </c>
      <c r="AM206" s="21">
        <v>25</v>
      </c>
      <c r="AN206" s="20">
        <v>18.86</v>
      </c>
      <c r="AO206" s="21">
        <v>100</v>
      </c>
      <c r="AP206" s="21">
        <v>97.256</v>
      </c>
      <c r="AQ206" s="33">
        <v>0.1</v>
      </c>
      <c r="AR206" s="33">
        <v>0.1023</v>
      </c>
      <c r="AS206" s="13">
        <v>50</v>
      </c>
      <c r="AT206" s="13">
        <f t="shared" si="71"/>
        <v>0</v>
      </c>
      <c r="AU206" s="13">
        <f t="shared" si="72"/>
        <v>0</v>
      </c>
      <c r="AV206" s="13">
        <f t="shared" si="73"/>
        <v>1</v>
      </c>
      <c r="AW206" s="13">
        <f t="shared" si="79"/>
        <v>0</v>
      </c>
      <c r="AX206" s="7">
        <v>1</v>
      </c>
      <c r="AY206" s="7">
        <v>1</v>
      </c>
      <c r="AZ206" s="31" t="e">
        <f t="shared" si="80"/>
        <v>#NUM!</v>
      </c>
      <c r="BA206" s="15">
        <f t="shared" si="81"/>
        <v>0.99704771950781257</v>
      </c>
      <c r="BB206" s="15">
        <f t="shared" si="82"/>
        <v>0.99704771950781257</v>
      </c>
      <c r="BC206" s="16">
        <f t="shared" si="83"/>
        <v>0</v>
      </c>
      <c r="BD206" s="16">
        <f t="shared" si="84"/>
        <v>0</v>
      </c>
      <c r="BE206" s="14" t="str">
        <f t="shared" si="85"/>
        <v>#N/A</v>
      </c>
      <c r="BF206" s="14" t="str">
        <f t="shared" si="86"/>
        <v>#N/A</v>
      </c>
      <c r="BG206" s="14" t="e">
        <f t="shared" si="70"/>
        <v>#DIV/0!</v>
      </c>
      <c r="BH206" s="14" t="e">
        <f t="shared" si="70"/>
        <v>#DIV/0!</v>
      </c>
      <c r="BI206" s="16" t="e">
        <f t="shared" si="74"/>
        <v>#DIV/0!</v>
      </c>
      <c r="BJ206" s="16" t="e">
        <f t="shared" si="74"/>
        <v>#DIV/0!</v>
      </c>
      <c r="BK206" s="4" t="str">
        <f t="shared" si="69"/>
        <v/>
      </c>
      <c r="BL206" s="4" t="str">
        <f t="shared" si="68"/>
        <v/>
      </c>
    </row>
    <row r="207" spans="2:64" x14ac:dyDescent="0.2">
      <c r="B207" s="1">
        <v>200</v>
      </c>
      <c r="C207" s="26"/>
      <c r="D207" s="53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54"/>
      <c r="AH207" s="26"/>
      <c r="AI207" s="7">
        <f t="shared" si="75"/>
        <v>1900</v>
      </c>
      <c r="AJ207" s="7">
        <f t="shared" si="76"/>
        <v>0</v>
      </c>
      <c r="AK207" s="7">
        <f t="shared" si="77"/>
        <v>1</v>
      </c>
      <c r="AL207" s="21">
        <f t="shared" si="78"/>
        <v>0</v>
      </c>
      <c r="AM207" s="21">
        <v>25</v>
      </c>
      <c r="AN207" s="20">
        <v>18.86</v>
      </c>
      <c r="AO207" s="21">
        <v>100</v>
      </c>
      <c r="AP207" s="21">
        <v>97.256</v>
      </c>
      <c r="AQ207" s="33">
        <v>0.1</v>
      </c>
      <c r="AR207" s="33">
        <v>0.1023</v>
      </c>
      <c r="AS207" s="13">
        <v>50</v>
      </c>
      <c r="AT207" s="13">
        <f t="shared" si="71"/>
        <v>0</v>
      </c>
      <c r="AU207" s="13">
        <f t="shared" si="72"/>
        <v>0</v>
      </c>
      <c r="AV207" s="13">
        <f t="shared" si="73"/>
        <v>1</v>
      </c>
      <c r="AW207" s="13">
        <f t="shared" si="79"/>
        <v>0</v>
      </c>
      <c r="AX207" s="7">
        <v>1</v>
      </c>
      <c r="AY207" s="7">
        <v>1</v>
      </c>
      <c r="AZ207" s="31" t="e">
        <f t="shared" si="80"/>
        <v>#NUM!</v>
      </c>
      <c r="BA207" s="15">
        <f t="shared" si="81"/>
        <v>0.99704771950781257</v>
      </c>
      <c r="BB207" s="15">
        <f t="shared" si="82"/>
        <v>0.99704771950781257</v>
      </c>
      <c r="BC207" s="16">
        <f t="shared" si="83"/>
        <v>0</v>
      </c>
      <c r="BD207" s="16">
        <f t="shared" si="84"/>
        <v>0</v>
      </c>
      <c r="BE207" s="14" t="str">
        <f t="shared" si="85"/>
        <v>#N/A</v>
      </c>
      <c r="BF207" s="14" t="str">
        <f t="shared" si="86"/>
        <v>#N/A</v>
      </c>
      <c r="BG207" s="14" t="e">
        <f t="shared" si="70"/>
        <v>#DIV/0!</v>
      </c>
      <c r="BH207" s="14" t="e">
        <f t="shared" si="70"/>
        <v>#DIV/0!</v>
      </c>
      <c r="BI207" s="16" t="e">
        <f t="shared" si="74"/>
        <v>#DIV/0!</v>
      </c>
      <c r="BJ207" s="16" t="e">
        <f t="shared" si="74"/>
        <v>#DIV/0!</v>
      </c>
      <c r="BK207" s="4" t="str">
        <f t="shared" si="69"/>
        <v/>
      </c>
      <c r="BL207" s="4" t="str">
        <f t="shared" si="68"/>
        <v/>
      </c>
    </row>
    <row r="208" spans="2:64" x14ac:dyDescent="0.2">
      <c r="B208" s="1">
        <v>201</v>
      </c>
      <c r="C208" s="26"/>
      <c r="D208" s="53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54"/>
      <c r="AH208" s="26"/>
      <c r="AI208" s="7">
        <f t="shared" si="75"/>
        <v>1900</v>
      </c>
      <c r="AJ208" s="7">
        <f t="shared" si="76"/>
        <v>0</v>
      </c>
      <c r="AK208" s="7">
        <f t="shared" si="77"/>
        <v>1</v>
      </c>
      <c r="AL208" s="21">
        <f t="shared" si="78"/>
        <v>0</v>
      </c>
      <c r="AM208" s="21">
        <v>25</v>
      </c>
      <c r="AN208" s="20">
        <v>18.86</v>
      </c>
      <c r="AO208" s="21">
        <v>100</v>
      </c>
      <c r="AP208" s="21">
        <v>97.256</v>
      </c>
      <c r="AQ208" s="33">
        <v>0.1</v>
      </c>
      <c r="AR208" s="33">
        <v>0.1023</v>
      </c>
      <c r="AS208" s="13">
        <v>50</v>
      </c>
      <c r="AT208" s="13">
        <f t="shared" si="71"/>
        <v>0</v>
      </c>
      <c r="AU208" s="13">
        <f t="shared" si="72"/>
        <v>0</v>
      </c>
      <c r="AV208" s="13">
        <f t="shared" si="73"/>
        <v>1</v>
      </c>
      <c r="AW208" s="13">
        <f t="shared" si="79"/>
        <v>0</v>
      </c>
      <c r="AX208" s="7">
        <v>1</v>
      </c>
      <c r="AY208" s="7">
        <v>1</v>
      </c>
      <c r="AZ208" s="31" t="e">
        <f t="shared" si="80"/>
        <v>#NUM!</v>
      </c>
      <c r="BA208" s="15">
        <f t="shared" si="81"/>
        <v>0.99704771950781257</v>
      </c>
      <c r="BB208" s="15">
        <f t="shared" si="82"/>
        <v>0.99704771950781257</v>
      </c>
      <c r="BC208" s="16">
        <f t="shared" si="83"/>
        <v>0</v>
      </c>
      <c r="BD208" s="16">
        <f t="shared" si="84"/>
        <v>0</v>
      </c>
      <c r="BE208" s="14" t="str">
        <f t="shared" si="85"/>
        <v>#N/A</v>
      </c>
      <c r="BF208" s="14" t="str">
        <f t="shared" si="86"/>
        <v>#N/A</v>
      </c>
      <c r="BG208" s="14" t="e">
        <f t="shared" si="70"/>
        <v>#DIV/0!</v>
      </c>
      <c r="BH208" s="14" t="e">
        <f t="shared" si="70"/>
        <v>#DIV/0!</v>
      </c>
      <c r="BI208" s="16" t="e">
        <f t="shared" si="74"/>
        <v>#DIV/0!</v>
      </c>
      <c r="BJ208" s="16" t="e">
        <f t="shared" si="74"/>
        <v>#DIV/0!</v>
      </c>
      <c r="BK208" s="4" t="str">
        <f t="shared" si="69"/>
        <v/>
      </c>
      <c r="BL208" s="4" t="str">
        <f t="shared" si="68"/>
        <v/>
      </c>
    </row>
    <row r="209" spans="2:64" x14ac:dyDescent="0.2">
      <c r="B209" s="1">
        <v>202</v>
      </c>
      <c r="C209" s="26"/>
      <c r="D209" s="53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54"/>
      <c r="AH209" s="26"/>
      <c r="AI209" s="7">
        <f t="shared" si="75"/>
        <v>1900</v>
      </c>
      <c r="AJ209" s="7">
        <f t="shared" si="76"/>
        <v>0</v>
      </c>
      <c r="AK209" s="7">
        <f t="shared" si="77"/>
        <v>1</v>
      </c>
      <c r="AL209" s="21">
        <f t="shared" si="78"/>
        <v>0</v>
      </c>
      <c r="AM209" s="21">
        <v>25</v>
      </c>
      <c r="AN209" s="20">
        <v>18.86</v>
      </c>
      <c r="AO209" s="21">
        <v>100</v>
      </c>
      <c r="AP209" s="21">
        <v>97.256</v>
      </c>
      <c r="AQ209" s="33">
        <v>0.1</v>
      </c>
      <c r="AR209" s="33">
        <v>0.1023</v>
      </c>
      <c r="AS209" s="13">
        <v>50</v>
      </c>
      <c r="AT209" s="13">
        <f t="shared" si="71"/>
        <v>0</v>
      </c>
      <c r="AU209" s="13">
        <f t="shared" si="72"/>
        <v>0</v>
      </c>
      <c r="AV209" s="13">
        <f t="shared" si="73"/>
        <v>1</v>
      </c>
      <c r="AW209" s="13">
        <f t="shared" si="79"/>
        <v>0</v>
      </c>
      <c r="AX209" s="7">
        <v>1</v>
      </c>
      <c r="AY209" s="7">
        <v>1</v>
      </c>
      <c r="AZ209" s="31" t="e">
        <f t="shared" si="80"/>
        <v>#NUM!</v>
      </c>
      <c r="BA209" s="15">
        <f t="shared" si="81"/>
        <v>0.99704771950781257</v>
      </c>
      <c r="BB209" s="15">
        <f t="shared" si="82"/>
        <v>0.99704771950781257</v>
      </c>
      <c r="BC209" s="16">
        <f t="shared" si="83"/>
        <v>0</v>
      </c>
      <c r="BD209" s="16">
        <f t="shared" si="84"/>
        <v>0</v>
      </c>
      <c r="BE209" s="14" t="str">
        <f t="shared" si="85"/>
        <v>#N/A</v>
      </c>
      <c r="BF209" s="14" t="str">
        <f t="shared" si="86"/>
        <v>#N/A</v>
      </c>
      <c r="BG209" s="14" t="e">
        <f t="shared" si="70"/>
        <v>#DIV/0!</v>
      </c>
      <c r="BH209" s="14" t="e">
        <f t="shared" si="70"/>
        <v>#DIV/0!</v>
      </c>
      <c r="BI209" s="16" t="e">
        <f t="shared" si="74"/>
        <v>#DIV/0!</v>
      </c>
      <c r="BJ209" s="16" t="e">
        <f t="shared" si="74"/>
        <v>#DIV/0!</v>
      </c>
      <c r="BK209" s="4" t="str">
        <f t="shared" si="69"/>
        <v/>
      </c>
      <c r="BL209" s="4" t="str">
        <f t="shared" si="68"/>
        <v/>
      </c>
    </row>
    <row r="210" spans="2:64" x14ac:dyDescent="0.2">
      <c r="B210" s="1">
        <v>203</v>
      </c>
      <c r="C210" s="26"/>
      <c r="D210" s="53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54"/>
      <c r="AH210" s="26"/>
      <c r="AI210" s="7">
        <f t="shared" si="75"/>
        <v>1900</v>
      </c>
      <c r="AJ210" s="7">
        <f t="shared" si="76"/>
        <v>0</v>
      </c>
      <c r="AK210" s="7">
        <f t="shared" si="77"/>
        <v>1</v>
      </c>
      <c r="AL210" s="21">
        <f t="shared" si="78"/>
        <v>0</v>
      </c>
      <c r="AM210" s="21">
        <v>25</v>
      </c>
      <c r="AN210" s="20">
        <v>18.86</v>
      </c>
      <c r="AO210" s="21">
        <v>100</v>
      </c>
      <c r="AP210" s="21">
        <v>97.256</v>
      </c>
      <c r="AQ210" s="33">
        <v>0.1</v>
      </c>
      <c r="AR210" s="33">
        <v>0.1023</v>
      </c>
      <c r="AS210" s="13">
        <v>50</v>
      </c>
      <c r="AT210" s="13">
        <f t="shared" si="71"/>
        <v>0</v>
      </c>
      <c r="AU210" s="13">
        <f t="shared" si="72"/>
        <v>0</v>
      </c>
      <c r="AV210" s="13">
        <f t="shared" si="73"/>
        <v>1</v>
      </c>
      <c r="AW210" s="13">
        <f t="shared" si="79"/>
        <v>0</v>
      </c>
      <c r="AX210" s="7">
        <v>1</v>
      </c>
      <c r="AY210" s="7">
        <v>1</v>
      </c>
      <c r="AZ210" s="31" t="e">
        <f t="shared" si="80"/>
        <v>#NUM!</v>
      </c>
      <c r="BA210" s="15">
        <f t="shared" si="81"/>
        <v>0.99704771950781257</v>
      </c>
      <c r="BB210" s="15">
        <f t="shared" si="82"/>
        <v>0.99704771950781257</v>
      </c>
      <c r="BC210" s="16">
        <f t="shared" si="83"/>
        <v>0</v>
      </c>
      <c r="BD210" s="16">
        <f t="shared" si="84"/>
        <v>0</v>
      </c>
      <c r="BE210" s="14" t="str">
        <f t="shared" si="85"/>
        <v>#N/A</v>
      </c>
      <c r="BF210" s="14" t="str">
        <f t="shared" si="86"/>
        <v>#N/A</v>
      </c>
      <c r="BG210" s="14" t="e">
        <f t="shared" si="70"/>
        <v>#DIV/0!</v>
      </c>
      <c r="BH210" s="14" t="e">
        <f t="shared" si="70"/>
        <v>#DIV/0!</v>
      </c>
      <c r="BI210" s="16" t="e">
        <f t="shared" si="74"/>
        <v>#DIV/0!</v>
      </c>
      <c r="BJ210" s="16" t="e">
        <f t="shared" si="74"/>
        <v>#DIV/0!</v>
      </c>
      <c r="BK210" s="4" t="str">
        <f t="shared" si="69"/>
        <v/>
      </c>
      <c r="BL210" s="4" t="str">
        <f t="shared" si="68"/>
        <v/>
      </c>
    </row>
    <row r="211" spans="2:64" x14ac:dyDescent="0.2">
      <c r="B211" s="1">
        <v>204</v>
      </c>
      <c r="C211" s="26"/>
      <c r="D211" s="53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54"/>
      <c r="AH211" s="26"/>
      <c r="AI211" s="7">
        <f t="shared" si="75"/>
        <v>1900</v>
      </c>
      <c r="AJ211" s="7">
        <f t="shared" si="76"/>
        <v>0</v>
      </c>
      <c r="AK211" s="7">
        <f t="shared" si="77"/>
        <v>1</v>
      </c>
      <c r="AL211" s="21">
        <f t="shared" si="78"/>
        <v>0</v>
      </c>
      <c r="AM211" s="21">
        <v>25</v>
      </c>
      <c r="AN211" s="20">
        <v>18.86</v>
      </c>
      <c r="AO211" s="21">
        <v>100</v>
      </c>
      <c r="AP211" s="21">
        <v>97.256</v>
      </c>
      <c r="AQ211" s="33">
        <v>0.1</v>
      </c>
      <c r="AR211" s="33">
        <v>0.1023</v>
      </c>
      <c r="AS211" s="13">
        <v>50</v>
      </c>
      <c r="AT211" s="13">
        <f t="shared" si="71"/>
        <v>0</v>
      </c>
      <c r="AU211" s="13">
        <f t="shared" si="72"/>
        <v>0</v>
      </c>
      <c r="AV211" s="13">
        <f t="shared" si="73"/>
        <v>1</v>
      </c>
      <c r="AW211" s="13">
        <f t="shared" si="79"/>
        <v>0</v>
      </c>
      <c r="AX211" s="7">
        <v>1</v>
      </c>
      <c r="AY211" s="7">
        <v>1</v>
      </c>
      <c r="AZ211" s="31" t="e">
        <f t="shared" si="80"/>
        <v>#NUM!</v>
      </c>
      <c r="BA211" s="15">
        <f t="shared" si="81"/>
        <v>0.99704771950781257</v>
      </c>
      <c r="BB211" s="15">
        <f t="shared" si="82"/>
        <v>0.99704771950781257</v>
      </c>
      <c r="BC211" s="16">
        <f t="shared" si="83"/>
        <v>0</v>
      </c>
      <c r="BD211" s="16">
        <f t="shared" si="84"/>
        <v>0</v>
      </c>
      <c r="BE211" s="14" t="str">
        <f t="shared" si="85"/>
        <v>#N/A</v>
      </c>
      <c r="BF211" s="14" t="str">
        <f t="shared" si="86"/>
        <v>#N/A</v>
      </c>
      <c r="BG211" s="14" t="e">
        <f t="shared" si="70"/>
        <v>#DIV/0!</v>
      </c>
      <c r="BH211" s="14" t="e">
        <f t="shared" si="70"/>
        <v>#DIV/0!</v>
      </c>
      <c r="BI211" s="16" t="e">
        <f t="shared" si="74"/>
        <v>#DIV/0!</v>
      </c>
      <c r="BJ211" s="16" t="e">
        <f t="shared" si="74"/>
        <v>#DIV/0!</v>
      </c>
      <c r="BK211" s="4" t="str">
        <f t="shared" si="69"/>
        <v/>
      </c>
      <c r="BL211" s="4" t="str">
        <f t="shared" si="68"/>
        <v/>
      </c>
    </row>
    <row r="212" spans="2:64" x14ac:dyDescent="0.2">
      <c r="B212" s="1">
        <v>205</v>
      </c>
      <c r="C212" s="26"/>
      <c r="D212" s="53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54"/>
      <c r="AH212" s="26"/>
      <c r="AI212" s="7">
        <f t="shared" si="75"/>
        <v>1900</v>
      </c>
      <c r="AJ212" s="7">
        <f t="shared" si="76"/>
        <v>0</v>
      </c>
      <c r="AK212" s="7">
        <f t="shared" si="77"/>
        <v>1</v>
      </c>
      <c r="AL212" s="21">
        <f t="shared" si="78"/>
        <v>0</v>
      </c>
      <c r="AM212" s="21">
        <v>25</v>
      </c>
      <c r="AN212" s="20">
        <v>18.86</v>
      </c>
      <c r="AO212" s="21">
        <v>100</v>
      </c>
      <c r="AP212" s="21">
        <v>97.256</v>
      </c>
      <c r="AQ212" s="33">
        <v>0.1</v>
      </c>
      <c r="AR212" s="33">
        <v>0.1023</v>
      </c>
      <c r="AS212" s="13">
        <v>50</v>
      </c>
      <c r="AT212" s="13">
        <f t="shared" si="71"/>
        <v>0</v>
      </c>
      <c r="AU212" s="13">
        <f t="shared" si="72"/>
        <v>0</v>
      </c>
      <c r="AV212" s="13">
        <f t="shared" si="73"/>
        <v>1</v>
      </c>
      <c r="AW212" s="13">
        <f t="shared" si="79"/>
        <v>0</v>
      </c>
      <c r="AX212" s="7">
        <v>1</v>
      </c>
      <c r="AY212" s="7">
        <v>1</v>
      </c>
      <c r="AZ212" s="31" t="e">
        <f t="shared" si="80"/>
        <v>#NUM!</v>
      </c>
      <c r="BA212" s="15">
        <f t="shared" si="81"/>
        <v>0.99704771950781257</v>
      </c>
      <c r="BB212" s="15">
        <f t="shared" si="82"/>
        <v>0.99704771950781257</v>
      </c>
      <c r="BC212" s="16">
        <f t="shared" si="83"/>
        <v>0</v>
      </c>
      <c r="BD212" s="16">
        <f t="shared" si="84"/>
        <v>0</v>
      </c>
      <c r="BE212" s="14" t="str">
        <f t="shared" si="85"/>
        <v>#N/A</v>
      </c>
      <c r="BF212" s="14" t="str">
        <f t="shared" si="86"/>
        <v>#N/A</v>
      </c>
      <c r="BG212" s="14" t="e">
        <f t="shared" si="70"/>
        <v>#DIV/0!</v>
      </c>
      <c r="BH212" s="14" t="e">
        <f t="shared" si="70"/>
        <v>#DIV/0!</v>
      </c>
      <c r="BI212" s="16" t="e">
        <f t="shared" si="74"/>
        <v>#DIV/0!</v>
      </c>
      <c r="BJ212" s="16" t="e">
        <f t="shared" si="74"/>
        <v>#DIV/0!</v>
      </c>
      <c r="BK212" s="4" t="str">
        <f t="shared" si="69"/>
        <v/>
      </c>
      <c r="BL212" s="4" t="str">
        <f t="shared" si="68"/>
        <v/>
      </c>
    </row>
    <row r="213" spans="2:64" x14ac:dyDescent="0.2">
      <c r="B213" s="1">
        <v>206</v>
      </c>
      <c r="C213" s="26"/>
      <c r="D213" s="53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54"/>
      <c r="AH213" s="26"/>
      <c r="AI213" s="7">
        <f t="shared" si="75"/>
        <v>1900</v>
      </c>
      <c r="AJ213" s="7">
        <f t="shared" si="76"/>
        <v>0</v>
      </c>
      <c r="AK213" s="7">
        <f t="shared" si="77"/>
        <v>1</v>
      </c>
      <c r="AL213" s="21">
        <f t="shared" si="78"/>
        <v>0</v>
      </c>
      <c r="AM213" s="21">
        <v>25</v>
      </c>
      <c r="AN213" s="20">
        <v>18.86</v>
      </c>
      <c r="AO213" s="21">
        <v>100</v>
      </c>
      <c r="AP213" s="21">
        <v>97.256</v>
      </c>
      <c r="AQ213" s="33">
        <v>0.1</v>
      </c>
      <c r="AR213" s="33">
        <v>0.1023</v>
      </c>
      <c r="AS213" s="13">
        <v>50</v>
      </c>
      <c r="AT213" s="13">
        <f t="shared" si="71"/>
        <v>0</v>
      </c>
      <c r="AU213" s="13">
        <f t="shared" si="72"/>
        <v>0</v>
      </c>
      <c r="AV213" s="13">
        <f t="shared" si="73"/>
        <v>1</v>
      </c>
      <c r="AW213" s="13">
        <f t="shared" si="79"/>
        <v>0</v>
      </c>
      <c r="AX213" s="7">
        <v>1</v>
      </c>
      <c r="AY213" s="7">
        <v>1</v>
      </c>
      <c r="AZ213" s="31" t="e">
        <f t="shared" si="80"/>
        <v>#NUM!</v>
      </c>
      <c r="BA213" s="15">
        <f t="shared" si="81"/>
        <v>0.99704771950781257</v>
      </c>
      <c r="BB213" s="15">
        <f t="shared" si="82"/>
        <v>0.99704771950781257</v>
      </c>
      <c r="BC213" s="16">
        <f t="shared" si="83"/>
        <v>0</v>
      </c>
      <c r="BD213" s="16">
        <f t="shared" si="84"/>
        <v>0</v>
      </c>
      <c r="BE213" s="14" t="str">
        <f t="shared" si="85"/>
        <v>#N/A</v>
      </c>
      <c r="BF213" s="14" t="str">
        <f t="shared" si="86"/>
        <v>#N/A</v>
      </c>
      <c r="BG213" s="14" t="e">
        <f t="shared" si="70"/>
        <v>#DIV/0!</v>
      </c>
      <c r="BH213" s="14" t="e">
        <f t="shared" si="70"/>
        <v>#DIV/0!</v>
      </c>
      <c r="BI213" s="16" t="e">
        <f t="shared" si="74"/>
        <v>#DIV/0!</v>
      </c>
      <c r="BJ213" s="16" t="e">
        <f t="shared" si="74"/>
        <v>#DIV/0!</v>
      </c>
      <c r="BK213" s="4" t="str">
        <f t="shared" si="69"/>
        <v/>
      </c>
      <c r="BL213" s="4" t="str">
        <f t="shared" ref="BL213:BL276" si="87">IF(AND(AY213=1,AT213=1),BJ213,"")</f>
        <v/>
      </c>
    </row>
    <row r="214" spans="2:64" x14ac:dyDescent="0.2">
      <c r="B214" s="1">
        <v>207</v>
      </c>
      <c r="C214" s="26"/>
      <c r="D214" s="53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54"/>
      <c r="AH214" s="26"/>
      <c r="AI214" s="7">
        <f t="shared" si="75"/>
        <v>1900</v>
      </c>
      <c r="AJ214" s="7">
        <f t="shared" si="76"/>
        <v>0</v>
      </c>
      <c r="AK214" s="7">
        <f t="shared" si="77"/>
        <v>1</v>
      </c>
      <c r="AL214" s="21">
        <f t="shared" si="78"/>
        <v>0</v>
      </c>
      <c r="AM214" s="21">
        <v>25</v>
      </c>
      <c r="AN214" s="20">
        <v>18.86</v>
      </c>
      <c r="AO214" s="21">
        <v>100</v>
      </c>
      <c r="AP214" s="21">
        <v>97.256</v>
      </c>
      <c r="AQ214" s="33">
        <v>0.1</v>
      </c>
      <c r="AR214" s="33">
        <v>0.1023</v>
      </c>
      <c r="AS214" s="13">
        <v>50</v>
      </c>
      <c r="AT214" s="13">
        <f t="shared" si="71"/>
        <v>0</v>
      </c>
      <c r="AU214" s="13">
        <f t="shared" si="72"/>
        <v>0</v>
      </c>
      <c r="AV214" s="13">
        <f t="shared" si="73"/>
        <v>1</v>
      </c>
      <c r="AW214" s="13">
        <f t="shared" si="79"/>
        <v>0</v>
      </c>
      <c r="AX214" s="7">
        <v>1</v>
      </c>
      <c r="AY214" s="7">
        <v>1</v>
      </c>
      <c r="AZ214" s="31" t="e">
        <f t="shared" si="80"/>
        <v>#NUM!</v>
      </c>
      <c r="BA214" s="15">
        <f t="shared" si="81"/>
        <v>0.99704771950781257</v>
      </c>
      <c r="BB214" s="15">
        <f t="shared" si="82"/>
        <v>0.99704771950781257</v>
      </c>
      <c r="BC214" s="16">
        <f t="shared" si="83"/>
        <v>0</v>
      </c>
      <c r="BD214" s="16">
        <f t="shared" si="84"/>
        <v>0</v>
      </c>
      <c r="BE214" s="14" t="str">
        <f t="shared" si="85"/>
        <v>#N/A</v>
      </c>
      <c r="BF214" s="14" t="str">
        <f t="shared" si="86"/>
        <v>#N/A</v>
      </c>
      <c r="BG214" s="14" t="e">
        <f t="shared" si="70"/>
        <v>#DIV/0!</v>
      </c>
      <c r="BH214" s="14" t="e">
        <f t="shared" si="70"/>
        <v>#DIV/0!</v>
      </c>
      <c r="BI214" s="16" t="e">
        <f t="shared" si="74"/>
        <v>#DIV/0!</v>
      </c>
      <c r="BJ214" s="16" t="e">
        <f t="shared" si="74"/>
        <v>#DIV/0!</v>
      </c>
      <c r="BK214" s="4" t="str">
        <f t="shared" ref="BK214:BK277" si="88">IF(AND(AX214=1,AT214=1),BI214,"")</f>
        <v/>
      </c>
      <c r="BL214" s="4" t="str">
        <f t="shared" si="87"/>
        <v/>
      </c>
    </row>
    <row r="215" spans="2:64" x14ac:dyDescent="0.2">
      <c r="B215" s="1">
        <v>208</v>
      </c>
      <c r="C215" s="26"/>
      <c r="D215" s="53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54"/>
      <c r="AH215" s="26"/>
      <c r="AI215" s="7">
        <f t="shared" si="75"/>
        <v>1900</v>
      </c>
      <c r="AJ215" s="7">
        <f t="shared" si="76"/>
        <v>0</v>
      </c>
      <c r="AK215" s="7">
        <f t="shared" si="77"/>
        <v>1</v>
      </c>
      <c r="AL215" s="21">
        <f t="shared" si="78"/>
        <v>0</v>
      </c>
      <c r="AM215" s="21">
        <v>25</v>
      </c>
      <c r="AN215" s="20">
        <v>18.86</v>
      </c>
      <c r="AO215" s="21">
        <v>100</v>
      </c>
      <c r="AP215" s="21">
        <v>97.256</v>
      </c>
      <c r="AQ215" s="33">
        <v>0.1</v>
      </c>
      <c r="AR215" s="33">
        <v>0.1023</v>
      </c>
      <c r="AS215" s="13">
        <v>50</v>
      </c>
      <c r="AT215" s="13">
        <f t="shared" si="71"/>
        <v>0</v>
      </c>
      <c r="AU215" s="13">
        <f t="shared" si="72"/>
        <v>0</v>
      </c>
      <c r="AV215" s="13">
        <f t="shared" si="73"/>
        <v>1</v>
      </c>
      <c r="AW215" s="13">
        <f t="shared" si="79"/>
        <v>0</v>
      </c>
      <c r="AX215" s="7">
        <v>1</v>
      </c>
      <c r="AY215" s="7">
        <v>1</v>
      </c>
      <c r="AZ215" s="31" t="e">
        <f t="shared" si="80"/>
        <v>#NUM!</v>
      </c>
      <c r="BA215" s="15">
        <f t="shared" si="81"/>
        <v>0.99704771950781257</v>
      </c>
      <c r="BB215" s="15">
        <f t="shared" si="82"/>
        <v>0.99704771950781257</v>
      </c>
      <c r="BC215" s="16">
        <f t="shared" si="83"/>
        <v>0</v>
      </c>
      <c r="BD215" s="16">
        <f t="shared" si="84"/>
        <v>0</v>
      </c>
      <c r="BE215" s="14" t="str">
        <f t="shared" si="85"/>
        <v>#N/A</v>
      </c>
      <c r="BF215" s="14" t="str">
        <f t="shared" si="86"/>
        <v>#N/A</v>
      </c>
      <c r="BG215" s="14" t="e">
        <f t="shared" si="70"/>
        <v>#DIV/0!</v>
      </c>
      <c r="BH215" s="14" t="e">
        <f t="shared" si="70"/>
        <v>#DIV/0!</v>
      </c>
      <c r="BI215" s="16" t="e">
        <f t="shared" si="74"/>
        <v>#DIV/0!</v>
      </c>
      <c r="BJ215" s="16" t="e">
        <f t="shared" si="74"/>
        <v>#DIV/0!</v>
      </c>
      <c r="BK215" s="4" t="str">
        <f t="shared" si="88"/>
        <v/>
      </c>
      <c r="BL215" s="4" t="str">
        <f t="shared" si="87"/>
        <v/>
      </c>
    </row>
    <row r="216" spans="2:64" x14ac:dyDescent="0.2">
      <c r="B216" s="1">
        <v>209</v>
      </c>
      <c r="C216" s="26"/>
      <c r="D216" s="53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54"/>
      <c r="AH216" s="26"/>
      <c r="AI216" s="7">
        <f t="shared" si="75"/>
        <v>1900</v>
      </c>
      <c r="AJ216" s="7">
        <f t="shared" si="76"/>
        <v>0</v>
      </c>
      <c r="AK216" s="7">
        <f t="shared" si="77"/>
        <v>1</v>
      </c>
      <c r="AL216" s="21">
        <f t="shared" si="78"/>
        <v>0</v>
      </c>
      <c r="AM216" s="21">
        <v>25</v>
      </c>
      <c r="AN216" s="20">
        <v>18.86</v>
      </c>
      <c r="AO216" s="21">
        <v>100</v>
      </c>
      <c r="AP216" s="21">
        <v>97.256</v>
      </c>
      <c r="AQ216" s="33">
        <v>0.1</v>
      </c>
      <c r="AR216" s="33">
        <v>0.1023</v>
      </c>
      <c r="AS216" s="13">
        <v>50</v>
      </c>
      <c r="AT216" s="13">
        <f t="shared" si="71"/>
        <v>0</v>
      </c>
      <c r="AU216" s="13">
        <f t="shared" si="72"/>
        <v>0</v>
      </c>
      <c r="AV216" s="13">
        <f t="shared" si="73"/>
        <v>1</v>
      </c>
      <c r="AW216" s="13">
        <f t="shared" si="79"/>
        <v>0</v>
      </c>
      <c r="AX216" s="7">
        <v>1</v>
      </c>
      <c r="AY216" s="7">
        <v>1</v>
      </c>
      <c r="AZ216" s="31" t="e">
        <f t="shared" si="80"/>
        <v>#NUM!</v>
      </c>
      <c r="BA216" s="15">
        <f t="shared" si="81"/>
        <v>0.99704771950781257</v>
      </c>
      <c r="BB216" s="15">
        <f t="shared" si="82"/>
        <v>0.99704771950781257</v>
      </c>
      <c r="BC216" s="16">
        <f t="shared" si="83"/>
        <v>0</v>
      </c>
      <c r="BD216" s="16">
        <f t="shared" si="84"/>
        <v>0</v>
      </c>
      <c r="BE216" s="14" t="str">
        <f t="shared" si="85"/>
        <v>#N/A</v>
      </c>
      <c r="BF216" s="14" t="str">
        <f t="shared" si="86"/>
        <v>#N/A</v>
      </c>
      <c r="BG216" s="14" t="e">
        <f t="shared" si="70"/>
        <v>#DIV/0!</v>
      </c>
      <c r="BH216" s="14" t="e">
        <f t="shared" si="70"/>
        <v>#DIV/0!</v>
      </c>
      <c r="BI216" s="16" t="e">
        <f t="shared" si="74"/>
        <v>#DIV/0!</v>
      </c>
      <c r="BJ216" s="16" t="e">
        <f t="shared" si="74"/>
        <v>#DIV/0!</v>
      </c>
      <c r="BK216" s="4" t="str">
        <f t="shared" si="88"/>
        <v/>
      </c>
      <c r="BL216" s="4" t="str">
        <f t="shared" si="87"/>
        <v/>
      </c>
    </row>
    <row r="217" spans="2:64" x14ac:dyDescent="0.2">
      <c r="B217" s="1">
        <v>210</v>
      </c>
      <c r="C217" s="26"/>
      <c r="D217" s="53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54"/>
      <c r="AH217" s="26"/>
      <c r="AI217" s="7">
        <f t="shared" si="75"/>
        <v>1900</v>
      </c>
      <c r="AJ217" s="7">
        <f t="shared" si="76"/>
        <v>0</v>
      </c>
      <c r="AK217" s="7">
        <f t="shared" si="77"/>
        <v>1</v>
      </c>
      <c r="AL217" s="21">
        <f t="shared" si="78"/>
        <v>0</v>
      </c>
      <c r="AM217" s="21">
        <v>25</v>
      </c>
      <c r="AN217" s="20">
        <v>18.86</v>
      </c>
      <c r="AO217" s="21">
        <v>100</v>
      </c>
      <c r="AP217" s="21">
        <v>97.256</v>
      </c>
      <c r="AQ217" s="33">
        <v>0.1</v>
      </c>
      <c r="AR217" s="33">
        <v>0.1023</v>
      </c>
      <c r="AS217" s="13">
        <v>50</v>
      </c>
      <c r="AT217" s="13">
        <f t="shared" si="71"/>
        <v>0</v>
      </c>
      <c r="AU217" s="13">
        <f t="shared" si="72"/>
        <v>0</v>
      </c>
      <c r="AV217" s="13">
        <f t="shared" si="73"/>
        <v>1</v>
      </c>
      <c r="AW217" s="13">
        <f t="shared" si="79"/>
        <v>0</v>
      </c>
      <c r="AX217" s="7">
        <v>1</v>
      </c>
      <c r="AY217" s="7">
        <v>1</v>
      </c>
      <c r="AZ217" s="31" t="e">
        <f t="shared" si="80"/>
        <v>#NUM!</v>
      </c>
      <c r="BA217" s="15">
        <f t="shared" si="81"/>
        <v>0.99704771950781257</v>
      </c>
      <c r="BB217" s="15">
        <f t="shared" si="82"/>
        <v>0.99704771950781257</v>
      </c>
      <c r="BC217" s="16">
        <f t="shared" si="83"/>
        <v>0</v>
      </c>
      <c r="BD217" s="16">
        <f t="shared" si="84"/>
        <v>0</v>
      </c>
      <c r="BE217" s="14" t="str">
        <f t="shared" si="85"/>
        <v>#N/A</v>
      </c>
      <c r="BF217" s="14" t="str">
        <f t="shared" si="86"/>
        <v>#N/A</v>
      </c>
      <c r="BG217" s="14" t="e">
        <f t="shared" si="70"/>
        <v>#DIV/0!</v>
      </c>
      <c r="BH217" s="14" t="e">
        <f t="shared" si="70"/>
        <v>#DIV/0!</v>
      </c>
      <c r="BI217" s="16" t="e">
        <f t="shared" si="74"/>
        <v>#DIV/0!</v>
      </c>
      <c r="BJ217" s="16" t="e">
        <f t="shared" si="74"/>
        <v>#DIV/0!</v>
      </c>
      <c r="BK217" s="4" t="str">
        <f t="shared" si="88"/>
        <v/>
      </c>
      <c r="BL217" s="4" t="str">
        <f t="shared" si="87"/>
        <v/>
      </c>
    </row>
    <row r="218" spans="2:64" x14ac:dyDescent="0.2">
      <c r="B218" s="1">
        <v>211</v>
      </c>
      <c r="C218" s="26"/>
      <c r="D218" s="53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54"/>
      <c r="AH218" s="26"/>
      <c r="AI218" s="7">
        <f t="shared" si="75"/>
        <v>1900</v>
      </c>
      <c r="AJ218" s="7">
        <f t="shared" si="76"/>
        <v>0</v>
      </c>
      <c r="AK218" s="7">
        <f t="shared" si="77"/>
        <v>1</v>
      </c>
      <c r="AL218" s="21">
        <f t="shared" si="78"/>
        <v>0</v>
      </c>
      <c r="AM218" s="21">
        <v>25</v>
      </c>
      <c r="AN218" s="20">
        <v>18.86</v>
      </c>
      <c r="AO218" s="21">
        <v>100</v>
      </c>
      <c r="AP218" s="21">
        <v>97.256</v>
      </c>
      <c r="AQ218" s="33">
        <v>0.1</v>
      </c>
      <c r="AR218" s="33">
        <v>0.1023</v>
      </c>
      <c r="AS218" s="13">
        <v>50</v>
      </c>
      <c r="AT218" s="13">
        <f t="shared" si="71"/>
        <v>0</v>
      </c>
      <c r="AU218" s="13">
        <f t="shared" si="72"/>
        <v>0</v>
      </c>
      <c r="AV218" s="13">
        <f t="shared" si="73"/>
        <v>1</v>
      </c>
      <c r="AW218" s="13">
        <f t="shared" si="79"/>
        <v>0</v>
      </c>
      <c r="AX218" s="7">
        <v>1</v>
      </c>
      <c r="AY218" s="7">
        <v>1</v>
      </c>
      <c r="AZ218" s="31" t="e">
        <f t="shared" si="80"/>
        <v>#NUM!</v>
      </c>
      <c r="BA218" s="15">
        <f t="shared" si="81"/>
        <v>0.99704771950781257</v>
      </c>
      <c r="BB218" s="15">
        <f t="shared" si="82"/>
        <v>0.99704771950781257</v>
      </c>
      <c r="BC218" s="16">
        <f t="shared" si="83"/>
        <v>0</v>
      </c>
      <c r="BD218" s="16">
        <f t="shared" si="84"/>
        <v>0</v>
      </c>
      <c r="BE218" s="14" t="str">
        <f t="shared" si="85"/>
        <v>#N/A</v>
      </c>
      <c r="BF218" s="14" t="str">
        <f t="shared" si="86"/>
        <v>#N/A</v>
      </c>
      <c r="BG218" s="14" t="e">
        <f t="shared" si="70"/>
        <v>#DIV/0!</v>
      </c>
      <c r="BH218" s="14" t="e">
        <f t="shared" si="70"/>
        <v>#DIV/0!</v>
      </c>
      <c r="BI218" s="16" t="e">
        <f t="shared" si="74"/>
        <v>#DIV/0!</v>
      </c>
      <c r="BJ218" s="16" t="e">
        <f t="shared" si="74"/>
        <v>#DIV/0!</v>
      </c>
      <c r="BK218" s="4" t="str">
        <f t="shared" si="88"/>
        <v/>
      </c>
      <c r="BL218" s="4" t="str">
        <f t="shared" si="87"/>
        <v/>
      </c>
    </row>
    <row r="219" spans="2:64" x14ac:dyDescent="0.2">
      <c r="B219" s="1">
        <v>212</v>
      </c>
      <c r="C219" s="26"/>
      <c r="D219" s="53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54"/>
      <c r="AH219" s="26"/>
      <c r="AI219" s="7">
        <f t="shared" si="75"/>
        <v>1900</v>
      </c>
      <c r="AJ219" s="7">
        <f t="shared" si="76"/>
        <v>0</v>
      </c>
      <c r="AK219" s="7">
        <f t="shared" si="77"/>
        <v>1</v>
      </c>
      <c r="AL219" s="21">
        <f t="shared" si="78"/>
        <v>0</v>
      </c>
      <c r="AM219" s="21">
        <v>25</v>
      </c>
      <c r="AN219" s="20">
        <v>18.86</v>
      </c>
      <c r="AO219" s="21">
        <v>100</v>
      </c>
      <c r="AP219" s="21">
        <v>97.256</v>
      </c>
      <c r="AQ219" s="33">
        <v>0.1</v>
      </c>
      <c r="AR219" s="33">
        <v>0.1023</v>
      </c>
      <c r="AS219" s="13">
        <v>50</v>
      </c>
      <c r="AT219" s="13">
        <f t="shared" si="71"/>
        <v>0</v>
      </c>
      <c r="AU219" s="13">
        <f t="shared" si="72"/>
        <v>0</v>
      </c>
      <c r="AV219" s="13">
        <f t="shared" si="73"/>
        <v>1</v>
      </c>
      <c r="AW219" s="13">
        <f t="shared" si="79"/>
        <v>0</v>
      </c>
      <c r="AX219" s="7">
        <v>1</v>
      </c>
      <c r="AY219" s="7">
        <v>1</v>
      </c>
      <c r="AZ219" s="31" t="e">
        <f t="shared" si="80"/>
        <v>#NUM!</v>
      </c>
      <c r="BA219" s="15">
        <f t="shared" si="81"/>
        <v>0.99704771950781257</v>
      </c>
      <c r="BB219" s="15">
        <f t="shared" si="82"/>
        <v>0.99704771950781257</v>
      </c>
      <c r="BC219" s="16">
        <f t="shared" si="83"/>
        <v>0</v>
      </c>
      <c r="BD219" s="16">
        <f t="shared" si="84"/>
        <v>0</v>
      </c>
      <c r="BE219" s="14" t="str">
        <f t="shared" si="85"/>
        <v>#N/A</v>
      </c>
      <c r="BF219" s="14" t="str">
        <f t="shared" si="86"/>
        <v>#N/A</v>
      </c>
      <c r="BG219" s="14" t="e">
        <f t="shared" si="70"/>
        <v>#DIV/0!</v>
      </c>
      <c r="BH219" s="14" t="e">
        <f t="shared" si="70"/>
        <v>#DIV/0!</v>
      </c>
      <c r="BI219" s="16" t="e">
        <f t="shared" si="74"/>
        <v>#DIV/0!</v>
      </c>
      <c r="BJ219" s="16" t="e">
        <f t="shared" si="74"/>
        <v>#DIV/0!</v>
      </c>
      <c r="BK219" s="4" t="str">
        <f t="shared" si="88"/>
        <v/>
      </c>
      <c r="BL219" s="4" t="str">
        <f t="shared" si="87"/>
        <v/>
      </c>
    </row>
    <row r="220" spans="2:64" x14ac:dyDescent="0.2">
      <c r="B220" s="1">
        <v>213</v>
      </c>
      <c r="C220" s="26"/>
      <c r="D220" s="53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54"/>
      <c r="AH220" s="26"/>
      <c r="AI220" s="7">
        <f t="shared" si="75"/>
        <v>1900</v>
      </c>
      <c r="AJ220" s="7">
        <f t="shared" si="76"/>
        <v>0</v>
      </c>
      <c r="AK220" s="7">
        <f t="shared" si="77"/>
        <v>1</v>
      </c>
      <c r="AL220" s="21">
        <f t="shared" si="78"/>
        <v>0</v>
      </c>
      <c r="AM220" s="21">
        <v>25</v>
      </c>
      <c r="AN220" s="20">
        <v>18.86</v>
      </c>
      <c r="AO220" s="21">
        <v>100</v>
      </c>
      <c r="AP220" s="21">
        <v>97.256</v>
      </c>
      <c r="AQ220" s="33">
        <v>0.1</v>
      </c>
      <c r="AR220" s="33">
        <v>0.1023</v>
      </c>
      <c r="AS220" s="13">
        <v>50</v>
      </c>
      <c r="AT220" s="13">
        <f t="shared" si="71"/>
        <v>0</v>
      </c>
      <c r="AU220" s="13">
        <f t="shared" si="72"/>
        <v>0</v>
      </c>
      <c r="AV220" s="13">
        <f t="shared" si="73"/>
        <v>1</v>
      </c>
      <c r="AW220" s="13">
        <f t="shared" si="79"/>
        <v>0</v>
      </c>
      <c r="AX220" s="7">
        <v>1</v>
      </c>
      <c r="AY220" s="7">
        <v>1</v>
      </c>
      <c r="AZ220" s="31" t="e">
        <f t="shared" si="80"/>
        <v>#NUM!</v>
      </c>
      <c r="BA220" s="15">
        <f t="shared" si="81"/>
        <v>0.99704771950781257</v>
      </c>
      <c r="BB220" s="15">
        <f t="shared" si="82"/>
        <v>0.99704771950781257</v>
      </c>
      <c r="BC220" s="16">
        <f t="shared" si="83"/>
        <v>0</v>
      </c>
      <c r="BD220" s="16">
        <f t="shared" si="84"/>
        <v>0</v>
      </c>
      <c r="BE220" s="14" t="str">
        <f t="shared" si="85"/>
        <v>#N/A</v>
      </c>
      <c r="BF220" s="14" t="str">
        <f t="shared" si="86"/>
        <v>#N/A</v>
      </c>
      <c r="BG220" s="14" t="e">
        <f t="shared" si="70"/>
        <v>#DIV/0!</v>
      </c>
      <c r="BH220" s="14" t="e">
        <f t="shared" si="70"/>
        <v>#DIV/0!</v>
      </c>
      <c r="BI220" s="16" t="e">
        <f t="shared" si="74"/>
        <v>#DIV/0!</v>
      </c>
      <c r="BJ220" s="16" t="e">
        <f t="shared" si="74"/>
        <v>#DIV/0!</v>
      </c>
      <c r="BK220" s="4" t="str">
        <f t="shared" si="88"/>
        <v/>
      </c>
      <c r="BL220" s="4" t="str">
        <f t="shared" si="87"/>
        <v/>
      </c>
    </row>
    <row r="221" spans="2:64" x14ac:dyDescent="0.2">
      <c r="B221" s="1">
        <v>214</v>
      </c>
      <c r="C221" s="26"/>
      <c r="D221" s="53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54"/>
      <c r="AH221" s="26"/>
      <c r="AI221" s="7">
        <f t="shared" si="75"/>
        <v>1900</v>
      </c>
      <c r="AJ221" s="7">
        <f t="shared" si="76"/>
        <v>0</v>
      </c>
      <c r="AK221" s="7">
        <f t="shared" si="77"/>
        <v>1</v>
      </c>
      <c r="AL221" s="21">
        <f t="shared" si="78"/>
        <v>0</v>
      </c>
      <c r="AM221" s="21">
        <v>25</v>
      </c>
      <c r="AN221" s="20">
        <v>18.86</v>
      </c>
      <c r="AO221" s="21">
        <v>100</v>
      </c>
      <c r="AP221" s="21">
        <v>97.256</v>
      </c>
      <c r="AQ221" s="33">
        <v>0.1</v>
      </c>
      <c r="AR221" s="33">
        <v>0.1023</v>
      </c>
      <c r="AS221" s="13">
        <v>50</v>
      </c>
      <c r="AT221" s="13">
        <f t="shared" si="71"/>
        <v>0</v>
      </c>
      <c r="AU221" s="13">
        <f t="shared" si="72"/>
        <v>0</v>
      </c>
      <c r="AV221" s="13">
        <f t="shared" si="73"/>
        <v>1</v>
      </c>
      <c r="AW221" s="13">
        <f t="shared" si="79"/>
        <v>0</v>
      </c>
      <c r="AX221" s="7">
        <v>1</v>
      </c>
      <c r="AY221" s="7">
        <v>1</v>
      </c>
      <c r="AZ221" s="31" t="e">
        <f t="shared" si="80"/>
        <v>#NUM!</v>
      </c>
      <c r="BA221" s="15">
        <f t="shared" si="81"/>
        <v>0.99704771950781257</v>
      </c>
      <c r="BB221" s="15">
        <f t="shared" si="82"/>
        <v>0.99704771950781257</v>
      </c>
      <c r="BC221" s="16">
        <f t="shared" si="83"/>
        <v>0</v>
      </c>
      <c r="BD221" s="16">
        <f t="shared" si="84"/>
        <v>0</v>
      </c>
      <c r="BE221" s="14" t="str">
        <f t="shared" si="85"/>
        <v>#N/A</v>
      </c>
      <c r="BF221" s="14" t="str">
        <f t="shared" si="86"/>
        <v>#N/A</v>
      </c>
      <c r="BG221" s="14" t="e">
        <f t="shared" si="70"/>
        <v>#DIV/0!</v>
      </c>
      <c r="BH221" s="14" t="e">
        <f t="shared" si="70"/>
        <v>#DIV/0!</v>
      </c>
      <c r="BI221" s="16" t="e">
        <f t="shared" si="74"/>
        <v>#DIV/0!</v>
      </c>
      <c r="BJ221" s="16" t="e">
        <f t="shared" si="74"/>
        <v>#DIV/0!</v>
      </c>
      <c r="BK221" s="4" t="str">
        <f t="shared" si="88"/>
        <v/>
      </c>
      <c r="BL221" s="4" t="str">
        <f t="shared" si="87"/>
        <v/>
      </c>
    </row>
    <row r="222" spans="2:64" x14ac:dyDescent="0.2">
      <c r="B222" s="1">
        <v>215</v>
      </c>
      <c r="C222" s="26"/>
      <c r="D222" s="53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54"/>
      <c r="AH222" s="26"/>
      <c r="AI222" s="7">
        <f t="shared" si="75"/>
        <v>1900</v>
      </c>
      <c r="AJ222" s="7">
        <f t="shared" si="76"/>
        <v>0</v>
      </c>
      <c r="AK222" s="7">
        <f t="shared" si="77"/>
        <v>1</v>
      </c>
      <c r="AL222" s="21">
        <f t="shared" si="78"/>
        <v>0</v>
      </c>
      <c r="AM222" s="21">
        <v>25</v>
      </c>
      <c r="AN222" s="20">
        <v>18.86</v>
      </c>
      <c r="AO222" s="21">
        <v>100</v>
      </c>
      <c r="AP222" s="21">
        <v>97.256</v>
      </c>
      <c r="AQ222" s="33">
        <v>0.1</v>
      </c>
      <c r="AR222" s="33">
        <v>0.1023</v>
      </c>
      <c r="AS222" s="13">
        <v>50</v>
      </c>
      <c r="AT222" s="13">
        <f t="shared" si="71"/>
        <v>0</v>
      </c>
      <c r="AU222" s="13">
        <f t="shared" si="72"/>
        <v>0</v>
      </c>
      <c r="AV222" s="13">
        <f t="shared" si="73"/>
        <v>1</v>
      </c>
      <c r="AW222" s="13">
        <f t="shared" si="79"/>
        <v>0</v>
      </c>
      <c r="AX222" s="7">
        <v>1</v>
      </c>
      <c r="AY222" s="7">
        <v>1</v>
      </c>
      <c r="AZ222" s="31" t="e">
        <f t="shared" si="80"/>
        <v>#NUM!</v>
      </c>
      <c r="BA222" s="15">
        <f t="shared" si="81"/>
        <v>0.99704771950781257</v>
      </c>
      <c r="BB222" s="15">
        <f t="shared" si="82"/>
        <v>0.99704771950781257</v>
      </c>
      <c r="BC222" s="16">
        <f t="shared" si="83"/>
        <v>0</v>
      </c>
      <c r="BD222" s="16">
        <f t="shared" si="84"/>
        <v>0</v>
      </c>
      <c r="BE222" s="14" t="str">
        <f t="shared" si="85"/>
        <v>#N/A</v>
      </c>
      <c r="BF222" s="14" t="str">
        <f t="shared" si="86"/>
        <v>#N/A</v>
      </c>
      <c r="BG222" s="14" t="e">
        <f t="shared" si="70"/>
        <v>#DIV/0!</v>
      </c>
      <c r="BH222" s="14" t="e">
        <f t="shared" si="70"/>
        <v>#DIV/0!</v>
      </c>
      <c r="BI222" s="16" t="e">
        <f t="shared" si="74"/>
        <v>#DIV/0!</v>
      </c>
      <c r="BJ222" s="16" t="e">
        <f t="shared" si="74"/>
        <v>#DIV/0!</v>
      </c>
      <c r="BK222" s="4" t="str">
        <f t="shared" si="88"/>
        <v/>
      </c>
      <c r="BL222" s="4" t="str">
        <f t="shared" si="87"/>
        <v/>
      </c>
    </row>
    <row r="223" spans="2:64" x14ac:dyDescent="0.2">
      <c r="B223" s="1">
        <v>216</v>
      </c>
      <c r="C223" s="26"/>
      <c r="D223" s="53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54"/>
      <c r="AH223" s="26"/>
      <c r="AI223" s="7">
        <f t="shared" si="75"/>
        <v>1900</v>
      </c>
      <c r="AJ223" s="7">
        <f t="shared" si="76"/>
        <v>0</v>
      </c>
      <c r="AK223" s="7">
        <f t="shared" si="77"/>
        <v>1</v>
      </c>
      <c r="AL223" s="21">
        <f t="shared" si="78"/>
        <v>0</v>
      </c>
      <c r="AM223" s="21">
        <v>25</v>
      </c>
      <c r="AN223" s="20">
        <v>18.86</v>
      </c>
      <c r="AO223" s="21">
        <v>100</v>
      </c>
      <c r="AP223" s="21">
        <v>97.256</v>
      </c>
      <c r="AQ223" s="33">
        <v>0.1</v>
      </c>
      <c r="AR223" s="33">
        <v>0.1023</v>
      </c>
      <c r="AS223" s="13">
        <v>50</v>
      </c>
      <c r="AT223" s="13">
        <f t="shared" si="71"/>
        <v>0</v>
      </c>
      <c r="AU223" s="13">
        <f t="shared" si="72"/>
        <v>0</v>
      </c>
      <c r="AV223" s="13">
        <f t="shared" si="73"/>
        <v>1</v>
      </c>
      <c r="AW223" s="13">
        <f t="shared" si="79"/>
        <v>0</v>
      </c>
      <c r="AX223" s="7">
        <v>1</v>
      </c>
      <c r="AY223" s="7">
        <v>1</v>
      </c>
      <c r="AZ223" s="31" t="e">
        <f t="shared" si="80"/>
        <v>#NUM!</v>
      </c>
      <c r="BA223" s="15">
        <f t="shared" si="81"/>
        <v>0.99704771950781257</v>
      </c>
      <c r="BB223" s="15">
        <f t="shared" si="82"/>
        <v>0.99704771950781257</v>
      </c>
      <c r="BC223" s="16">
        <f t="shared" si="83"/>
        <v>0</v>
      </c>
      <c r="BD223" s="16">
        <f t="shared" si="84"/>
        <v>0</v>
      </c>
      <c r="BE223" s="14" t="str">
        <f t="shared" si="85"/>
        <v>#N/A</v>
      </c>
      <c r="BF223" s="14" t="str">
        <f t="shared" si="86"/>
        <v>#N/A</v>
      </c>
      <c r="BG223" s="14" t="e">
        <f t="shared" si="70"/>
        <v>#DIV/0!</v>
      </c>
      <c r="BH223" s="14" t="e">
        <f t="shared" si="70"/>
        <v>#DIV/0!</v>
      </c>
      <c r="BI223" s="16" t="e">
        <f t="shared" si="74"/>
        <v>#DIV/0!</v>
      </c>
      <c r="BJ223" s="16" t="e">
        <f t="shared" si="74"/>
        <v>#DIV/0!</v>
      </c>
      <c r="BK223" s="4" t="str">
        <f t="shared" si="88"/>
        <v/>
      </c>
      <c r="BL223" s="4" t="str">
        <f t="shared" si="87"/>
        <v/>
      </c>
    </row>
    <row r="224" spans="2:64" x14ac:dyDescent="0.2">
      <c r="B224" s="1">
        <v>217</v>
      </c>
      <c r="C224" s="26"/>
      <c r="D224" s="53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54"/>
      <c r="AH224" s="26"/>
      <c r="AI224" s="7">
        <f t="shared" si="75"/>
        <v>1900</v>
      </c>
      <c r="AJ224" s="7">
        <f t="shared" si="76"/>
        <v>0</v>
      </c>
      <c r="AK224" s="7">
        <f t="shared" si="77"/>
        <v>1</v>
      </c>
      <c r="AL224" s="21">
        <f t="shared" si="78"/>
        <v>0</v>
      </c>
      <c r="AM224" s="21">
        <v>25</v>
      </c>
      <c r="AN224" s="20">
        <v>18.86</v>
      </c>
      <c r="AO224" s="21">
        <v>100</v>
      </c>
      <c r="AP224" s="21">
        <v>97.256</v>
      </c>
      <c r="AQ224" s="33">
        <v>0.1</v>
      </c>
      <c r="AR224" s="33">
        <v>0.1023</v>
      </c>
      <c r="AS224" s="13">
        <v>50</v>
      </c>
      <c r="AT224" s="13">
        <f t="shared" si="71"/>
        <v>0</v>
      </c>
      <c r="AU224" s="13">
        <f t="shared" si="72"/>
        <v>0</v>
      </c>
      <c r="AV224" s="13">
        <f t="shared" si="73"/>
        <v>1</v>
      </c>
      <c r="AW224" s="13">
        <f t="shared" si="79"/>
        <v>0</v>
      </c>
      <c r="AX224" s="7">
        <v>1</v>
      </c>
      <c r="AY224" s="7">
        <v>1</v>
      </c>
      <c r="AZ224" s="31" t="e">
        <f t="shared" si="80"/>
        <v>#NUM!</v>
      </c>
      <c r="BA224" s="15">
        <f t="shared" si="81"/>
        <v>0.99704771950781257</v>
      </c>
      <c r="BB224" s="15">
        <f t="shared" si="82"/>
        <v>0.99704771950781257</v>
      </c>
      <c r="BC224" s="16">
        <f t="shared" si="83"/>
        <v>0</v>
      </c>
      <c r="BD224" s="16">
        <f t="shared" si="84"/>
        <v>0</v>
      </c>
      <c r="BE224" s="14" t="str">
        <f t="shared" si="85"/>
        <v>#N/A</v>
      </c>
      <c r="BF224" s="14" t="str">
        <f t="shared" si="86"/>
        <v>#N/A</v>
      </c>
      <c r="BG224" s="14" t="e">
        <f t="shared" si="70"/>
        <v>#DIV/0!</v>
      </c>
      <c r="BH224" s="14" t="e">
        <f t="shared" si="70"/>
        <v>#DIV/0!</v>
      </c>
      <c r="BI224" s="16" t="e">
        <f t="shared" si="74"/>
        <v>#DIV/0!</v>
      </c>
      <c r="BJ224" s="16" t="e">
        <f t="shared" si="74"/>
        <v>#DIV/0!</v>
      </c>
      <c r="BK224" s="4" t="str">
        <f t="shared" si="88"/>
        <v/>
      </c>
      <c r="BL224" s="4" t="str">
        <f t="shared" si="87"/>
        <v/>
      </c>
    </row>
    <row r="225" spans="2:64" x14ac:dyDescent="0.2">
      <c r="B225" s="1">
        <v>218</v>
      </c>
      <c r="C225" s="26"/>
      <c r="D225" s="53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54"/>
      <c r="AH225" s="26"/>
      <c r="AI225" s="7">
        <f t="shared" si="75"/>
        <v>1900</v>
      </c>
      <c r="AJ225" s="7">
        <f t="shared" si="76"/>
        <v>0</v>
      </c>
      <c r="AK225" s="7">
        <f t="shared" si="77"/>
        <v>1</v>
      </c>
      <c r="AL225" s="21">
        <f t="shared" si="78"/>
        <v>0</v>
      </c>
      <c r="AM225" s="21">
        <v>25</v>
      </c>
      <c r="AN225" s="20">
        <v>18.86</v>
      </c>
      <c r="AO225" s="21">
        <v>100</v>
      </c>
      <c r="AP225" s="21">
        <v>97.256</v>
      </c>
      <c r="AQ225" s="33">
        <v>0.1</v>
      </c>
      <c r="AR225" s="33">
        <v>0.1023</v>
      </c>
      <c r="AS225" s="13">
        <v>50</v>
      </c>
      <c r="AT225" s="13">
        <f t="shared" si="71"/>
        <v>0</v>
      </c>
      <c r="AU225" s="13">
        <f t="shared" si="72"/>
        <v>0</v>
      </c>
      <c r="AV225" s="13">
        <f t="shared" si="73"/>
        <v>1</v>
      </c>
      <c r="AW225" s="13">
        <f t="shared" si="79"/>
        <v>0</v>
      </c>
      <c r="AX225" s="7">
        <v>1</v>
      </c>
      <c r="AY225" s="7">
        <v>1</v>
      </c>
      <c r="AZ225" s="31" t="e">
        <f t="shared" si="80"/>
        <v>#NUM!</v>
      </c>
      <c r="BA225" s="15">
        <f t="shared" si="81"/>
        <v>0.99704771950781257</v>
      </c>
      <c r="BB225" s="15">
        <f t="shared" si="82"/>
        <v>0.99704771950781257</v>
      </c>
      <c r="BC225" s="16">
        <f t="shared" si="83"/>
        <v>0</v>
      </c>
      <c r="BD225" s="16">
        <f t="shared" si="84"/>
        <v>0</v>
      </c>
      <c r="BE225" s="14" t="str">
        <f t="shared" si="85"/>
        <v>#N/A</v>
      </c>
      <c r="BF225" s="14" t="str">
        <f t="shared" si="86"/>
        <v>#N/A</v>
      </c>
      <c r="BG225" s="14" t="e">
        <f t="shared" si="70"/>
        <v>#DIV/0!</v>
      </c>
      <c r="BH225" s="14" t="e">
        <f t="shared" si="70"/>
        <v>#DIV/0!</v>
      </c>
      <c r="BI225" s="16" t="e">
        <f t="shared" si="74"/>
        <v>#DIV/0!</v>
      </c>
      <c r="BJ225" s="16" t="e">
        <f t="shared" si="74"/>
        <v>#DIV/0!</v>
      </c>
      <c r="BK225" s="4" t="str">
        <f t="shared" si="88"/>
        <v/>
      </c>
      <c r="BL225" s="4" t="str">
        <f t="shared" si="87"/>
        <v/>
      </c>
    </row>
    <row r="226" spans="2:64" x14ac:dyDescent="0.2">
      <c r="B226" s="1">
        <v>219</v>
      </c>
      <c r="C226" s="26"/>
      <c r="D226" s="53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54"/>
      <c r="AH226" s="26"/>
      <c r="AI226" s="7">
        <f t="shared" si="75"/>
        <v>1900</v>
      </c>
      <c r="AJ226" s="7">
        <f t="shared" si="76"/>
        <v>0</v>
      </c>
      <c r="AK226" s="7">
        <f t="shared" si="77"/>
        <v>1</v>
      </c>
      <c r="AL226" s="21">
        <f t="shared" si="78"/>
        <v>0</v>
      </c>
      <c r="AM226" s="21">
        <v>25</v>
      </c>
      <c r="AN226" s="20">
        <v>18.86</v>
      </c>
      <c r="AO226" s="21">
        <v>100</v>
      </c>
      <c r="AP226" s="21">
        <v>97.256</v>
      </c>
      <c r="AQ226" s="33">
        <v>0.1</v>
      </c>
      <c r="AR226" s="33">
        <v>0.1023</v>
      </c>
      <c r="AS226" s="13">
        <v>50</v>
      </c>
      <c r="AT226" s="13">
        <f t="shared" si="71"/>
        <v>0</v>
      </c>
      <c r="AU226" s="13">
        <f t="shared" si="72"/>
        <v>0</v>
      </c>
      <c r="AV226" s="13">
        <f t="shared" si="73"/>
        <v>1</v>
      </c>
      <c r="AW226" s="13">
        <f t="shared" si="79"/>
        <v>0</v>
      </c>
      <c r="AX226" s="7">
        <v>1</v>
      </c>
      <c r="AY226" s="7">
        <v>1</v>
      </c>
      <c r="AZ226" s="31" t="e">
        <f t="shared" si="80"/>
        <v>#NUM!</v>
      </c>
      <c r="BA226" s="15">
        <f t="shared" si="81"/>
        <v>0.99704771950781257</v>
      </c>
      <c r="BB226" s="15">
        <f t="shared" si="82"/>
        <v>0.99704771950781257</v>
      </c>
      <c r="BC226" s="16">
        <f t="shared" si="83"/>
        <v>0</v>
      </c>
      <c r="BD226" s="16">
        <f t="shared" si="84"/>
        <v>0</v>
      </c>
      <c r="BE226" s="14" t="str">
        <f t="shared" si="85"/>
        <v>#N/A</v>
      </c>
      <c r="BF226" s="14" t="str">
        <f t="shared" si="86"/>
        <v>#N/A</v>
      </c>
      <c r="BG226" s="14" t="e">
        <f t="shared" si="70"/>
        <v>#DIV/0!</v>
      </c>
      <c r="BH226" s="14" t="e">
        <f t="shared" si="70"/>
        <v>#DIV/0!</v>
      </c>
      <c r="BI226" s="16" t="e">
        <f t="shared" si="74"/>
        <v>#DIV/0!</v>
      </c>
      <c r="BJ226" s="16" t="e">
        <f t="shared" si="74"/>
        <v>#DIV/0!</v>
      </c>
      <c r="BK226" s="4" t="str">
        <f t="shared" si="88"/>
        <v/>
      </c>
      <c r="BL226" s="4" t="str">
        <f t="shared" si="87"/>
        <v/>
      </c>
    </row>
    <row r="227" spans="2:64" x14ac:dyDescent="0.2">
      <c r="B227" s="1">
        <v>220</v>
      </c>
      <c r="C227" s="26"/>
      <c r="D227" s="53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54"/>
      <c r="AH227" s="26"/>
      <c r="AI227" s="7">
        <f t="shared" si="75"/>
        <v>1900</v>
      </c>
      <c r="AJ227" s="7">
        <f t="shared" si="76"/>
        <v>0</v>
      </c>
      <c r="AK227" s="7">
        <f t="shared" si="77"/>
        <v>1</v>
      </c>
      <c r="AL227" s="21">
        <f t="shared" si="78"/>
        <v>0</v>
      </c>
      <c r="AM227" s="21">
        <v>25</v>
      </c>
      <c r="AN227" s="20">
        <v>18.86</v>
      </c>
      <c r="AO227" s="21">
        <v>100</v>
      </c>
      <c r="AP227" s="21">
        <v>97.256</v>
      </c>
      <c r="AQ227" s="33">
        <v>0.1</v>
      </c>
      <c r="AR227" s="33">
        <v>0.1023</v>
      </c>
      <c r="AS227" s="13">
        <v>50</v>
      </c>
      <c r="AT227" s="13">
        <f t="shared" si="71"/>
        <v>0</v>
      </c>
      <c r="AU227" s="13">
        <f t="shared" si="72"/>
        <v>0</v>
      </c>
      <c r="AV227" s="13">
        <f t="shared" si="73"/>
        <v>1</v>
      </c>
      <c r="AW227" s="13">
        <f t="shared" si="79"/>
        <v>0</v>
      </c>
      <c r="AX227" s="7">
        <v>1</v>
      </c>
      <c r="AY227" s="7">
        <v>1</v>
      </c>
      <c r="AZ227" s="31" t="e">
        <f t="shared" si="80"/>
        <v>#NUM!</v>
      </c>
      <c r="BA227" s="15">
        <f t="shared" si="81"/>
        <v>0.99704771950781257</v>
      </c>
      <c r="BB227" s="15">
        <f t="shared" si="82"/>
        <v>0.99704771950781257</v>
      </c>
      <c r="BC227" s="16">
        <f t="shared" si="83"/>
        <v>0</v>
      </c>
      <c r="BD227" s="16">
        <f t="shared" si="84"/>
        <v>0</v>
      </c>
      <c r="BE227" s="14" t="str">
        <f t="shared" si="85"/>
        <v>#N/A</v>
      </c>
      <c r="BF227" s="14" t="str">
        <f t="shared" si="86"/>
        <v>#N/A</v>
      </c>
      <c r="BG227" s="14" t="e">
        <f t="shared" si="70"/>
        <v>#DIV/0!</v>
      </c>
      <c r="BH227" s="14" t="e">
        <f t="shared" si="70"/>
        <v>#DIV/0!</v>
      </c>
      <c r="BI227" s="16" t="e">
        <f t="shared" si="74"/>
        <v>#DIV/0!</v>
      </c>
      <c r="BJ227" s="16" t="e">
        <f t="shared" si="74"/>
        <v>#DIV/0!</v>
      </c>
      <c r="BK227" s="4" t="str">
        <f t="shared" si="88"/>
        <v/>
      </c>
      <c r="BL227" s="4" t="str">
        <f t="shared" si="87"/>
        <v/>
      </c>
    </row>
    <row r="228" spans="2:64" x14ac:dyDescent="0.2">
      <c r="B228" s="1">
        <v>221</v>
      </c>
      <c r="C228" s="26"/>
      <c r="D228" s="53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54"/>
      <c r="AH228" s="26"/>
      <c r="AI228" s="7">
        <f t="shared" si="75"/>
        <v>1900</v>
      </c>
      <c r="AJ228" s="7">
        <f t="shared" si="76"/>
        <v>0</v>
      </c>
      <c r="AK228" s="7">
        <f t="shared" si="77"/>
        <v>1</v>
      </c>
      <c r="AL228" s="21">
        <f t="shared" si="78"/>
        <v>0</v>
      </c>
      <c r="AM228" s="21">
        <v>25</v>
      </c>
      <c r="AN228" s="20">
        <v>18.86</v>
      </c>
      <c r="AO228" s="21">
        <v>100</v>
      </c>
      <c r="AP228" s="21">
        <v>97.256</v>
      </c>
      <c r="AQ228" s="33">
        <v>0.1</v>
      </c>
      <c r="AR228" s="33">
        <v>0.1023</v>
      </c>
      <c r="AS228" s="13">
        <v>50</v>
      </c>
      <c r="AT228" s="13">
        <f t="shared" si="71"/>
        <v>0</v>
      </c>
      <c r="AU228" s="13">
        <f t="shared" si="72"/>
        <v>0</v>
      </c>
      <c r="AV228" s="13">
        <f t="shared" si="73"/>
        <v>1</v>
      </c>
      <c r="AW228" s="13">
        <f t="shared" si="79"/>
        <v>0</v>
      </c>
      <c r="AX228" s="7">
        <v>1</v>
      </c>
      <c r="AY228" s="7">
        <v>1</v>
      </c>
      <c r="AZ228" s="31" t="e">
        <f t="shared" si="80"/>
        <v>#NUM!</v>
      </c>
      <c r="BA228" s="15">
        <f t="shared" si="81"/>
        <v>0.99704771950781257</v>
      </c>
      <c r="BB228" s="15">
        <f t="shared" si="82"/>
        <v>0.99704771950781257</v>
      </c>
      <c r="BC228" s="16">
        <f t="shared" si="83"/>
        <v>0</v>
      </c>
      <c r="BD228" s="16">
        <f t="shared" si="84"/>
        <v>0</v>
      </c>
      <c r="BE228" s="14" t="str">
        <f t="shared" si="85"/>
        <v>#N/A</v>
      </c>
      <c r="BF228" s="14" t="str">
        <f t="shared" si="86"/>
        <v>#N/A</v>
      </c>
      <c r="BG228" s="14" t="e">
        <f t="shared" si="70"/>
        <v>#DIV/0!</v>
      </c>
      <c r="BH228" s="14" t="e">
        <f t="shared" si="70"/>
        <v>#DIV/0!</v>
      </c>
      <c r="BI228" s="16" t="e">
        <f t="shared" si="74"/>
        <v>#DIV/0!</v>
      </c>
      <c r="BJ228" s="16" t="e">
        <f t="shared" si="74"/>
        <v>#DIV/0!</v>
      </c>
      <c r="BK228" s="4" t="str">
        <f t="shared" si="88"/>
        <v/>
      </c>
      <c r="BL228" s="4" t="str">
        <f t="shared" si="87"/>
        <v/>
      </c>
    </row>
    <row r="229" spans="2:64" x14ac:dyDescent="0.2">
      <c r="B229" s="1">
        <v>222</v>
      </c>
      <c r="C229" s="26"/>
      <c r="D229" s="53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54"/>
      <c r="AH229" s="26"/>
      <c r="AI229" s="7">
        <f t="shared" si="75"/>
        <v>1900</v>
      </c>
      <c r="AJ229" s="7">
        <f t="shared" si="76"/>
        <v>0</v>
      </c>
      <c r="AK229" s="7">
        <f t="shared" si="77"/>
        <v>1</v>
      </c>
      <c r="AL229" s="21">
        <f t="shared" si="78"/>
        <v>0</v>
      </c>
      <c r="AM229" s="21">
        <v>25</v>
      </c>
      <c r="AN229" s="20">
        <v>18.86</v>
      </c>
      <c r="AO229" s="21">
        <v>100</v>
      </c>
      <c r="AP229" s="21">
        <v>97.256</v>
      </c>
      <c r="AQ229" s="33">
        <v>0.1</v>
      </c>
      <c r="AR229" s="33">
        <v>0.1023</v>
      </c>
      <c r="AS229" s="13">
        <v>50</v>
      </c>
      <c r="AT229" s="13">
        <f t="shared" si="71"/>
        <v>0</v>
      </c>
      <c r="AU229" s="13">
        <f t="shared" si="72"/>
        <v>0</v>
      </c>
      <c r="AV229" s="13">
        <f t="shared" si="73"/>
        <v>1</v>
      </c>
      <c r="AW229" s="13">
        <f t="shared" si="79"/>
        <v>0</v>
      </c>
      <c r="AX229" s="7">
        <v>1</v>
      </c>
      <c r="AY229" s="7">
        <v>1</v>
      </c>
      <c r="AZ229" s="31" t="e">
        <f t="shared" si="80"/>
        <v>#NUM!</v>
      </c>
      <c r="BA229" s="15">
        <f t="shared" si="81"/>
        <v>0.99704771950781257</v>
      </c>
      <c r="BB229" s="15">
        <f t="shared" si="82"/>
        <v>0.99704771950781257</v>
      </c>
      <c r="BC229" s="16">
        <f t="shared" si="83"/>
        <v>0</v>
      </c>
      <c r="BD229" s="16">
        <f t="shared" si="84"/>
        <v>0</v>
      </c>
      <c r="BE229" s="14" t="str">
        <f t="shared" si="85"/>
        <v>#N/A</v>
      </c>
      <c r="BF229" s="14" t="str">
        <f t="shared" si="86"/>
        <v>#N/A</v>
      </c>
      <c r="BG229" s="14" t="e">
        <f t="shared" si="70"/>
        <v>#DIV/0!</v>
      </c>
      <c r="BH229" s="14" t="e">
        <f t="shared" si="70"/>
        <v>#DIV/0!</v>
      </c>
      <c r="BI229" s="16" t="e">
        <f t="shared" si="74"/>
        <v>#DIV/0!</v>
      </c>
      <c r="BJ229" s="16" t="e">
        <f t="shared" si="74"/>
        <v>#DIV/0!</v>
      </c>
      <c r="BK229" s="4" t="str">
        <f t="shared" si="88"/>
        <v/>
      </c>
      <c r="BL229" s="4" t="str">
        <f t="shared" si="87"/>
        <v/>
      </c>
    </row>
    <row r="230" spans="2:64" x14ac:dyDescent="0.2">
      <c r="B230" s="1">
        <v>223</v>
      </c>
      <c r="C230" s="26"/>
      <c r="D230" s="53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54"/>
      <c r="AH230" s="26"/>
      <c r="AI230" s="7">
        <f t="shared" si="75"/>
        <v>1900</v>
      </c>
      <c r="AJ230" s="7">
        <f t="shared" si="76"/>
        <v>0</v>
      </c>
      <c r="AK230" s="7">
        <f t="shared" si="77"/>
        <v>1</v>
      </c>
      <c r="AL230" s="21">
        <f t="shared" si="78"/>
        <v>0</v>
      </c>
      <c r="AM230" s="21">
        <v>25</v>
      </c>
      <c r="AN230" s="20">
        <v>18.86</v>
      </c>
      <c r="AO230" s="21">
        <v>100</v>
      </c>
      <c r="AP230" s="21">
        <v>97.256</v>
      </c>
      <c r="AQ230" s="33">
        <v>0.1</v>
      </c>
      <c r="AR230" s="33">
        <v>0.1023</v>
      </c>
      <c r="AS230" s="13">
        <v>50</v>
      </c>
      <c r="AT230" s="13">
        <f t="shared" si="71"/>
        <v>0</v>
      </c>
      <c r="AU230" s="13">
        <f t="shared" si="72"/>
        <v>0</v>
      </c>
      <c r="AV230" s="13">
        <f t="shared" si="73"/>
        <v>1</v>
      </c>
      <c r="AW230" s="13">
        <f t="shared" si="79"/>
        <v>0</v>
      </c>
      <c r="AX230" s="7">
        <v>1</v>
      </c>
      <c r="AY230" s="7">
        <v>1</v>
      </c>
      <c r="AZ230" s="31" t="e">
        <f t="shared" si="80"/>
        <v>#NUM!</v>
      </c>
      <c r="BA230" s="15">
        <f t="shared" si="81"/>
        <v>0.99704771950781257</v>
      </c>
      <c r="BB230" s="15">
        <f t="shared" si="82"/>
        <v>0.99704771950781257</v>
      </c>
      <c r="BC230" s="16">
        <f t="shared" si="83"/>
        <v>0</v>
      </c>
      <c r="BD230" s="16">
        <f t="shared" si="84"/>
        <v>0</v>
      </c>
      <c r="BE230" s="14" t="str">
        <f t="shared" si="85"/>
        <v>#N/A</v>
      </c>
      <c r="BF230" s="14" t="str">
        <f t="shared" si="86"/>
        <v>#N/A</v>
      </c>
      <c r="BG230" s="14" t="e">
        <f t="shared" si="70"/>
        <v>#DIV/0!</v>
      </c>
      <c r="BH230" s="14" t="e">
        <f t="shared" si="70"/>
        <v>#DIV/0!</v>
      </c>
      <c r="BI230" s="16" t="e">
        <f t="shared" si="74"/>
        <v>#DIV/0!</v>
      </c>
      <c r="BJ230" s="16" t="e">
        <f t="shared" si="74"/>
        <v>#DIV/0!</v>
      </c>
      <c r="BK230" s="4" t="str">
        <f t="shared" si="88"/>
        <v/>
      </c>
      <c r="BL230" s="4" t="str">
        <f t="shared" si="87"/>
        <v/>
      </c>
    </row>
    <row r="231" spans="2:64" x14ac:dyDescent="0.2">
      <c r="B231" s="1">
        <v>224</v>
      </c>
      <c r="C231" s="26"/>
      <c r="D231" s="53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54"/>
      <c r="AH231" s="26"/>
      <c r="AI231" s="7">
        <f t="shared" si="75"/>
        <v>1900</v>
      </c>
      <c r="AJ231" s="7">
        <f t="shared" si="76"/>
        <v>0</v>
      </c>
      <c r="AK231" s="7">
        <f t="shared" si="77"/>
        <v>1</v>
      </c>
      <c r="AL231" s="21">
        <f t="shared" si="78"/>
        <v>0</v>
      </c>
      <c r="AM231" s="21">
        <v>25</v>
      </c>
      <c r="AN231" s="20">
        <v>18.86</v>
      </c>
      <c r="AO231" s="21">
        <v>100</v>
      </c>
      <c r="AP231" s="21">
        <v>97.256</v>
      </c>
      <c r="AQ231" s="33">
        <v>0.1</v>
      </c>
      <c r="AR231" s="33">
        <v>0.1023</v>
      </c>
      <c r="AS231" s="13">
        <v>50</v>
      </c>
      <c r="AT231" s="13">
        <f t="shared" si="71"/>
        <v>0</v>
      </c>
      <c r="AU231" s="13">
        <f t="shared" si="72"/>
        <v>0</v>
      </c>
      <c r="AV231" s="13">
        <f t="shared" si="73"/>
        <v>1</v>
      </c>
      <c r="AW231" s="13">
        <f t="shared" si="79"/>
        <v>0</v>
      </c>
      <c r="AX231" s="7">
        <v>1</v>
      </c>
      <c r="AY231" s="7">
        <v>1</v>
      </c>
      <c r="AZ231" s="31" t="e">
        <f t="shared" si="80"/>
        <v>#NUM!</v>
      </c>
      <c r="BA231" s="15">
        <f t="shared" si="81"/>
        <v>0.99704771950781257</v>
      </c>
      <c r="BB231" s="15">
        <f t="shared" si="82"/>
        <v>0.99704771950781257</v>
      </c>
      <c r="BC231" s="16">
        <f t="shared" si="83"/>
        <v>0</v>
      </c>
      <c r="BD231" s="16">
        <f t="shared" si="84"/>
        <v>0</v>
      </c>
      <c r="BE231" s="14" t="str">
        <f t="shared" si="85"/>
        <v>#N/A</v>
      </c>
      <c r="BF231" s="14" t="str">
        <f t="shared" si="86"/>
        <v>#N/A</v>
      </c>
      <c r="BG231" s="14" t="e">
        <f t="shared" si="70"/>
        <v>#DIV/0!</v>
      </c>
      <c r="BH231" s="14" t="e">
        <f t="shared" si="70"/>
        <v>#DIV/0!</v>
      </c>
      <c r="BI231" s="16" t="e">
        <f t="shared" si="74"/>
        <v>#DIV/0!</v>
      </c>
      <c r="BJ231" s="16" t="e">
        <f t="shared" si="74"/>
        <v>#DIV/0!</v>
      </c>
      <c r="BK231" s="4" t="str">
        <f t="shared" si="88"/>
        <v/>
      </c>
      <c r="BL231" s="4" t="str">
        <f t="shared" si="87"/>
        <v/>
      </c>
    </row>
    <row r="232" spans="2:64" x14ac:dyDescent="0.2">
      <c r="B232" s="1">
        <v>225</v>
      </c>
      <c r="C232" s="26"/>
      <c r="D232" s="53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54"/>
      <c r="AH232" s="26"/>
      <c r="AI232" s="7">
        <f t="shared" si="75"/>
        <v>1900</v>
      </c>
      <c r="AJ232" s="7">
        <f t="shared" si="76"/>
        <v>0</v>
      </c>
      <c r="AK232" s="7">
        <f t="shared" si="77"/>
        <v>1</v>
      </c>
      <c r="AL232" s="21">
        <f t="shared" si="78"/>
        <v>0</v>
      </c>
      <c r="AM232" s="21">
        <v>25</v>
      </c>
      <c r="AN232" s="20">
        <v>18.86</v>
      </c>
      <c r="AO232" s="21">
        <v>100</v>
      </c>
      <c r="AP232" s="21">
        <v>97.256</v>
      </c>
      <c r="AQ232" s="33">
        <v>0.1</v>
      </c>
      <c r="AR232" s="33">
        <v>0.1023</v>
      </c>
      <c r="AS232" s="13">
        <v>50</v>
      </c>
      <c r="AT232" s="13">
        <f t="shared" si="71"/>
        <v>0</v>
      </c>
      <c r="AU232" s="13">
        <f t="shared" si="72"/>
        <v>0</v>
      </c>
      <c r="AV232" s="13">
        <f t="shared" si="73"/>
        <v>1</v>
      </c>
      <c r="AW232" s="13">
        <f t="shared" si="79"/>
        <v>0</v>
      </c>
      <c r="AX232" s="7">
        <v>1</v>
      </c>
      <c r="AY232" s="7">
        <v>1</v>
      </c>
      <c r="AZ232" s="31" t="e">
        <f t="shared" si="80"/>
        <v>#NUM!</v>
      </c>
      <c r="BA232" s="15">
        <f t="shared" si="81"/>
        <v>0.99704771950781257</v>
      </c>
      <c r="BB232" s="15">
        <f t="shared" si="82"/>
        <v>0.99704771950781257</v>
      </c>
      <c r="BC232" s="16">
        <f t="shared" si="83"/>
        <v>0</v>
      </c>
      <c r="BD232" s="16">
        <f t="shared" si="84"/>
        <v>0</v>
      </c>
      <c r="BE232" s="14" t="str">
        <f t="shared" si="85"/>
        <v>#N/A</v>
      </c>
      <c r="BF232" s="14" t="str">
        <f t="shared" si="86"/>
        <v>#N/A</v>
      </c>
      <c r="BG232" s="14" t="e">
        <f t="shared" si="70"/>
        <v>#DIV/0!</v>
      </c>
      <c r="BH232" s="14" t="e">
        <f t="shared" si="70"/>
        <v>#DIV/0!</v>
      </c>
      <c r="BI232" s="16" t="e">
        <f t="shared" si="74"/>
        <v>#DIV/0!</v>
      </c>
      <c r="BJ232" s="16" t="e">
        <f t="shared" si="74"/>
        <v>#DIV/0!</v>
      </c>
      <c r="BK232" s="4" t="str">
        <f t="shared" si="88"/>
        <v/>
      </c>
      <c r="BL232" s="4" t="str">
        <f t="shared" si="87"/>
        <v/>
      </c>
    </row>
    <row r="233" spans="2:64" x14ac:dyDescent="0.2">
      <c r="B233" s="1">
        <v>226</v>
      </c>
      <c r="C233" s="26"/>
      <c r="D233" s="53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54"/>
      <c r="AH233" s="26"/>
      <c r="AI233" s="7">
        <f t="shared" si="75"/>
        <v>1900</v>
      </c>
      <c r="AJ233" s="7">
        <f t="shared" si="76"/>
        <v>0</v>
      </c>
      <c r="AK233" s="7">
        <f t="shared" si="77"/>
        <v>1</v>
      </c>
      <c r="AL233" s="21">
        <f t="shared" si="78"/>
        <v>0</v>
      </c>
      <c r="AM233" s="21">
        <v>25</v>
      </c>
      <c r="AN233" s="20">
        <v>18.86</v>
      </c>
      <c r="AO233" s="21">
        <v>100</v>
      </c>
      <c r="AP233" s="21">
        <v>97.256</v>
      </c>
      <c r="AQ233" s="33">
        <v>0.1</v>
      </c>
      <c r="AR233" s="33">
        <v>0.1023</v>
      </c>
      <c r="AS233" s="13">
        <v>50</v>
      </c>
      <c r="AT233" s="13">
        <f t="shared" si="71"/>
        <v>0</v>
      </c>
      <c r="AU233" s="13">
        <f t="shared" si="72"/>
        <v>0</v>
      </c>
      <c r="AV233" s="13">
        <f t="shared" si="73"/>
        <v>1</v>
      </c>
      <c r="AW233" s="13">
        <f t="shared" si="79"/>
        <v>0</v>
      </c>
      <c r="AX233" s="7">
        <v>1</v>
      </c>
      <c r="AY233" s="7">
        <v>1</v>
      </c>
      <c r="AZ233" s="31" t="e">
        <f t="shared" si="80"/>
        <v>#NUM!</v>
      </c>
      <c r="BA233" s="15">
        <f t="shared" si="81"/>
        <v>0.99704771950781257</v>
      </c>
      <c r="BB233" s="15">
        <f t="shared" si="82"/>
        <v>0.99704771950781257</v>
      </c>
      <c r="BC233" s="16">
        <f t="shared" si="83"/>
        <v>0</v>
      </c>
      <c r="BD233" s="16">
        <f t="shared" si="84"/>
        <v>0</v>
      </c>
      <c r="BE233" s="14" t="str">
        <f t="shared" si="85"/>
        <v>#N/A</v>
      </c>
      <c r="BF233" s="14" t="str">
        <f t="shared" si="86"/>
        <v>#N/A</v>
      </c>
      <c r="BG233" s="14" t="e">
        <f t="shared" si="70"/>
        <v>#DIV/0!</v>
      </c>
      <c r="BH233" s="14" t="e">
        <f t="shared" si="70"/>
        <v>#DIV/0!</v>
      </c>
      <c r="BI233" s="16" t="e">
        <f t="shared" si="74"/>
        <v>#DIV/0!</v>
      </c>
      <c r="BJ233" s="16" t="e">
        <f t="shared" si="74"/>
        <v>#DIV/0!</v>
      </c>
      <c r="BK233" s="4" t="str">
        <f t="shared" si="88"/>
        <v/>
      </c>
      <c r="BL233" s="4" t="str">
        <f t="shared" si="87"/>
        <v/>
      </c>
    </row>
    <row r="234" spans="2:64" x14ac:dyDescent="0.2">
      <c r="B234" s="1">
        <v>227</v>
      </c>
      <c r="C234" s="26"/>
      <c r="D234" s="53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54"/>
      <c r="AH234" s="26"/>
      <c r="AI234" s="7">
        <f t="shared" si="75"/>
        <v>1900</v>
      </c>
      <c r="AJ234" s="7">
        <f t="shared" si="76"/>
        <v>0</v>
      </c>
      <c r="AK234" s="7">
        <f t="shared" si="77"/>
        <v>1</v>
      </c>
      <c r="AL234" s="21">
        <f t="shared" si="78"/>
        <v>0</v>
      </c>
      <c r="AM234" s="21">
        <v>25</v>
      </c>
      <c r="AN234" s="20">
        <v>18.86</v>
      </c>
      <c r="AO234" s="21">
        <v>100</v>
      </c>
      <c r="AP234" s="21">
        <v>97.256</v>
      </c>
      <c r="AQ234" s="33">
        <v>0.1</v>
      </c>
      <c r="AR234" s="33">
        <v>0.1023</v>
      </c>
      <c r="AS234" s="13">
        <v>50</v>
      </c>
      <c r="AT234" s="13">
        <f t="shared" si="71"/>
        <v>0</v>
      </c>
      <c r="AU234" s="13">
        <f t="shared" si="72"/>
        <v>0</v>
      </c>
      <c r="AV234" s="13">
        <f t="shared" si="73"/>
        <v>1</v>
      </c>
      <c r="AW234" s="13">
        <f t="shared" si="79"/>
        <v>0</v>
      </c>
      <c r="AX234" s="7">
        <v>1</v>
      </c>
      <c r="AY234" s="7">
        <v>1</v>
      </c>
      <c r="AZ234" s="31" t="e">
        <f t="shared" si="80"/>
        <v>#NUM!</v>
      </c>
      <c r="BA234" s="15">
        <f t="shared" si="81"/>
        <v>0.99704771950781257</v>
      </c>
      <c r="BB234" s="15">
        <f t="shared" si="82"/>
        <v>0.99704771950781257</v>
      </c>
      <c r="BC234" s="16">
        <f t="shared" si="83"/>
        <v>0</v>
      </c>
      <c r="BD234" s="16">
        <f t="shared" si="84"/>
        <v>0</v>
      </c>
      <c r="BE234" s="14" t="str">
        <f t="shared" si="85"/>
        <v>#N/A</v>
      </c>
      <c r="BF234" s="14" t="str">
        <f t="shared" si="86"/>
        <v>#N/A</v>
      </c>
      <c r="BG234" s="14" t="e">
        <f t="shared" si="70"/>
        <v>#DIV/0!</v>
      </c>
      <c r="BH234" s="14" t="e">
        <f t="shared" si="70"/>
        <v>#DIV/0!</v>
      </c>
      <c r="BI234" s="16" t="e">
        <f t="shared" si="74"/>
        <v>#DIV/0!</v>
      </c>
      <c r="BJ234" s="16" t="e">
        <f t="shared" si="74"/>
        <v>#DIV/0!</v>
      </c>
      <c r="BK234" s="4" t="str">
        <f t="shared" si="88"/>
        <v/>
      </c>
      <c r="BL234" s="4" t="str">
        <f t="shared" si="87"/>
        <v/>
      </c>
    </row>
    <row r="235" spans="2:64" x14ac:dyDescent="0.2">
      <c r="B235" s="1">
        <v>228</v>
      </c>
      <c r="C235" s="26"/>
      <c r="D235" s="53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54"/>
      <c r="AH235" s="26"/>
      <c r="AI235" s="7">
        <f t="shared" si="75"/>
        <v>1900</v>
      </c>
      <c r="AJ235" s="7">
        <f t="shared" si="76"/>
        <v>0</v>
      </c>
      <c r="AK235" s="7">
        <f t="shared" si="77"/>
        <v>1</v>
      </c>
      <c r="AL235" s="21">
        <f t="shared" si="78"/>
        <v>0</v>
      </c>
      <c r="AM235" s="21">
        <v>25</v>
      </c>
      <c r="AN235" s="20">
        <v>18.86</v>
      </c>
      <c r="AO235" s="21">
        <v>100</v>
      </c>
      <c r="AP235" s="21">
        <v>97.256</v>
      </c>
      <c r="AQ235" s="33">
        <v>0.1</v>
      </c>
      <c r="AR235" s="33">
        <v>0.1023</v>
      </c>
      <c r="AS235" s="13">
        <v>50</v>
      </c>
      <c r="AT235" s="13">
        <f t="shared" si="71"/>
        <v>0</v>
      </c>
      <c r="AU235" s="13">
        <f t="shared" si="72"/>
        <v>0</v>
      </c>
      <c r="AV235" s="13">
        <f t="shared" si="73"/>
        <v>1</v>
      </c>
      <c r="AW235" s="13">
        <f t="shared" si="79"/>
        <v>0</v>
      </c>
      <c r="AX235" s="7">
        <v>1</v>
      </c>
      <c r="AY235" s="7">
        <v>1</v>
      </c>
      <c r="AZ235" s="31" t="e">
        <f t="shared" si="80"/>
        <v>#NUM!</v>
      </c>
      <c r="BA235" s="15">
        <f t="shared" si="81"/>
        <v>0.99704771950781257</v>
      </c>
      <c r="BB235" s="15">
        <f t="shared" si="82"/>
        <v>0.99704771950781257</v>
      </c>
      <c r="BC235" s="16">
        <f t="shared" si="83"/>
        <v>0</v>
      </c>
      <c r="BD235" s="16">
        <f t="shared" si="84"/>
        <v>0</v>
      </c>
      <c r="BE235" s="14" t="str">
        <f t="shared" si="85"/>
        <v>#N/A</v>
      </c>
      <c r="BF235" s="14" t="str">
        <f t="shared" si="86"/>
        <v>#N/A</v>
      </c>
      <c r="BG235" s="14" t="e">
        <f t="shared" si="70"/>
        <v>#DIV/0!</v>
      </c>
      <c r="BH235" s="14" t="e">
        <f t="shared" si="70"/>
        <v>#DIV/0!</v>
      </c>
      <c r="BI235" s="16" t="e">
        <f t="shared" si="74"/>
        <v>#DIV/0!</v>
      </c>
      <c r="BJ235" s="16" t="e">
        <f t="shared" si="74"/>
        <v>#DIV/0!</v>
      </c>
      <c r="BK235" s="4" t="str">
        <f t="shared" si="88"/>
        <v/>
      </c>
      <c r="BL235" s="4" t="str">
        <f t="shared" si="87"/>
        <v/>
      </c>
    </row>
    <row r="236" spans="2:64" x14ac:dyDescent="0.2">
      <c r="B236" s="1">
        <v>229</v>
      </c>
      <c r="C236" s="26"/>
      <c r="D236" s="53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54"/>
      <c r="AH236" s="26"/>
      <c r="AI236" s="7">
        <f t="shared" si="75"/>
        <v>1900</v>
      </c>
      <c r="AJ236" s="7">
        <f t="shared" si="76"/>
        <v>0</v>
      </c>
      <c r="AK236" s="7">
        <f t="shared" si="77"/>
        <v>1</v>
      </c>
      <c r="AL236" s="21">
        <f t="shared" si="78"/>
        <v>0</v>
      </c>
      <c r="AM236" s="21">
        <v>25</v>
      </c>
      <c r="AN236" s="20">
        <v>18.86</v>
      </c>
      <c r="AO236" s="21">
        <v>100</v>
      </c>
      <c r="AP236" s="21">
        <v>97.256</v>
      </c>
      <c r="AQ236" s="33">
        <v>0.1</v>
      </c>
      <c r="AR236" s="33">
        <v>0.1023</v>
      </c>
      <c r="AS236" s="13">
        <v>50</v>
      </c>
      <c r="AT236" s="13">
        <f t="shared" si="71"/>
        <v>0</v>
      </c>
      <c r="AU236" s="13">
        <f t="shared" si="72"/>
        <v>0</v>
      </c>
      <c r="AV236" s="13">
        <f t="shared" si="73"/>
        <v>1</v>
      </c>
      <c r="AW236" s="13">
        <f t="shared" si="79"/>
        <v>0</v>
      </c>
      <c r="AX236" s="7">
        <v>1</v>
      </c>
      <c r="AY236" s="7">
        <v>1</v>
      </c>
      <c r="AZ236" s="31" t="e">
        <f t="shared" si="80"/>
        <v>#NUM!</v>
      </c>
      <c r="BA236" s="15">
        <f t="shared" si="81"/>
        <v>0.99704771950781257</v>
      </c>
      <c r="BB236" s="15">
        <f t="shared" si="82"/>
        <v>0.99704771950781257</v>
      </c>
      <c r="BC236" s="16">
        <f t="shared" si="83"/>
        <v>0</v>
      </c>
      <c r="BD236" s="16">
        <f t="shared" si="84"/>
        <v>0</v>
      </c>
      <c r="BE236" s="14" t="str">
        <f t="shared" si="85"/>
        <v>#N/A</v>
      </c>
      <c r="BF236" s="14" t="str">
        <f t="shared" si="86"/>
        <v>#N/A</v>
      </c>
      <c r="BG236" s="14" t="e">
        <f t="shared" si="70"/>
        <v>#DIV/0!</v>
      </c>
      <c r="BH236" s="14" t="e">
        <f t="shared" si="70"/>
        <v>#DIV/0!</v>
      </c>
      <c r="BI236" s="16" t="e">
        <f t="shared" si="74"/>
        <v>#DIV/0!</v>
      </c>
      <c r="BJ236" s="16" t="e">
        <f t="shared" si="74"/>
        <v>#DIV/0!</v>
      </c>
      <c r="BK236" s="4" t="str">
        <f t="shared" si="88"/>
        <v/>
      </c>
      <c r="BL236" s="4" t="str">
        <f t="shared" si="87"/>
        <v/>
      </c>
    </row>
    <row r="237" spans="2:64" x14ac:dyDescent="0.2">
      <c r="B237" s="1">
        <v>230</v>
      </c>
      <c r="C237" s="26"/>
      <c r="D237" s="53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54"/>
      <c r="AH237" s="26"/>
      <c r="AI237" s="7">
        <f t="shared" si="75"/>
        <v>1900</v>
      </c>
      <c r="AJ237" s="7">
        <f t="shared" si="76"/>
        <v>0</v>
      </c>
      <c r="AK237" s="7">
        <f t="shared" si="77"/>
        <v>1</v>
      </c>
      <c r="AL237" s="21">
        <f t="shared" si="78"/>
        <v>0</v>
      </c>
      <c r="AM237" s="21">
        <v>25</v>
      </c>
      <c r="AN237" s="20">
        <v>18.86</v>
      </c>
      <c r="AO237" s="21">
        <v>100</v>
      </c>
      <c r="AP237" s="21">
        <v>97.256</v>
      </c>
      <c r="AQ237" s="33">
        <v>0.1</v>
      </c>
      <c r="AR237" s="33">
        <v>0.1023</v>
      </c>
      <c r="AS237" s="13">
        <v>50</v>
      </c>
      <c r="AT237" s="13">
        <f t="shared" si="71"/>
        <v>0</v>
      </c>
      <c r="AU237" s="13">
        <f t="shared" si="72"/>
        <v>0</v>
      </c>
      <c r="AV237" s="13">
        <f t="shared" si="73"/>
        <v>1</v>
      </c>
      <c r="AW237" s="13">
        <f t="shared" si="79"/>
        <v>0</v>
      </c>
      <c r="AX237" s="7">
        <v>1</v>
      </c>
      <c r="AY237" s="7">
        <v>1</v>
      </c>
      <c r="AZ237" s="31" t="e">
        <f t="shared" si="80"/>
        <v>#NUM!</v>
      </c>
      <c r="BA237" s="15">
        <f t="shared" si="81"/>
        <v>0.99704771950781257</v>
      </c>
      <c r="BB237" s="15">
        <f t="shared" si="82"/>
        <v>0.99704771950781257</v>
      </c>
      <c r="BC237" s="16">
        <f t="shared" si="83"/>
        <v>0</v>
      </c>
      <c r="BD237" s="16">
        <f t="shared" si="84"/>
        <v>0</v>
      </c>
      <c r="BE237" s="14" t="str">
        <f t="shared" si="85"/>
        <v>#N/A</v>
      </c>
      <c r="BF237" s="14" t="str">
        <f t="shared" si="86"/>
        <v>#N/A</v>
      </c>
      <c r="BG237" s="14" t="e">
        <f t="shared" si="70"/>
        <v>#DIV/0!</v>
      </c>
      <c r="BH237" s="14" t="e">
        <f t="shared" si="70"/>
        <v>#DIV/0!</v>
      </c>
      <c r="BI237" s="16" t="e">
        <f t="shared" si="74"/>
        <v>#DIV/0!</v>
      </c>
      <c r="BJ237" s="16" t="e">
        <f t="shared" si="74"/>
        <v>#DIV/0!</v>
      </c>
      <c r="BK237" s="4" t="str">
        <f t="shared" si="88"/>
        <v/>
      </c>
      <c r="BL237" s="4" t="str">
        <f t="shared" si="87"/>
        <v/>
      </c>
    </row>
    <row r="238" spans="2:64" x14ac:dyDescent="0.2">
      <c r="B238" s="1">
        <v>231</v>
      </c>
      <c r="C238" s="26"/>
      <c r="D238" s="53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54"/>
      <c r="AH238" s="26"/>
      <c r="AI238" s="7">
        <f t="shared" si="75"/>
        <v>1900</v>
      </c>
      <c r="AJ238" s="7">
        <f t="shared" si="76"/>
        <v>0</v>
      </c>
      <c r="AK238" s="7">
        <f t="shared" si="77"/>
        <v>1</v>
      </c>
      <c r="AL238" s="21">
        <f t="shared" si="78"/>
        <v>0</v>
      </c>
      <c r="AM238" s="21">
        <v>25</v>
      </c>
      <c r="AN238" s="20">
        <v>18.86</v>
      </c>
      <c r="AO238" s="21">
        <v>100</v>
      </c>
      <c r="AP238" s="21">
        <v>97.256</v>
      </c>
      <c r="AQ238" s="33">
        <v>0.1</v>
      </c>
      <c r="AR238" s="33">
        <v>0.1023</v>
      </c>
      <c r="AS238" s="13">
        <v>50</v>
      </c>
      <c r="AT238" s="13">
        <f t="shared" si="71"/>
        <v>0</v>
      </c>
      <c r="AU238" s="13">
        <f t="shared" si="72"/>
        <v>0</v>
      </c>
      <c r="AV238" s="13">
        <f t="shared" si="73"/>
        <v>1</v>
      </c>
      <c r="AW238" s="13">
        <f t="shared" si="79"/>
        <v>0</v>
      </c>
      <c r="AX238" s="7">
        <v>1</v>
      </c>
      <c r="AY238" s="7">
        <v>1</v>
      </c>
      <c r="AZ238" s="31" t="e">
        <f t="shared" si="80"/>
        <v>#NUM!</v>
      </c>
      <c r="BA238" s="15">
        <f t="shared" si="81"/>
        <v>0.99704771950781257</v>
      </c>
      <c r="BB238" s="15">
        <f t="shared" si="82"/>
        <v>0.99704771950781257</v>
      </c>
      <c r="BC238" s="16">
        <f t="shared" si="83"/>
        <v>0</v>
      </c>
      <c r="BD238" s="16">
        <f t="shared" si="84"/>
        <v>0</v>
      </c>
      <c r="BE238" s="14" t="str">
        <f t="shared" si="85"/>
        <v>#N/A</v>
      </c>
      <c r="BF238" s="14" t="str">
        <f t="shared" si="86"/>
        <v>#N/A</v>
      </c>
      <c r="BG238" s="14" t="e">
        <f t="shared" si="70"/>
        <v>#DIV/0!</v>
      </c>
      <c r="BH238" s="14" t="e">
        <f t="shared" si="70"/>
        <v>#DIV/0!</v>
      </c>
      <c r="BI238" s="16" t="e">
        <f t="shared" si="74"/>
        <v>#DIV/0!</v>
      </c>
      <c r="BJ238" s="16" t="e">
        <f t="shared" si="74"/>
        <v>#DIV/0!</v>
      </c>
      <c r="BK238" s="4" t="str">
        <f t="shared" si="88"/>
        <v/>
      </c>
      <c r="BL238" s="4" t="str">
        <f t="shared" si="87"/>
        <v/>
      </c>
    </row>
    <row r="239" spans="2:64" x14ac:dyDescent="0.2">
      <c r="B239" s="1">
        <v>232</v>
      </c>
      <c r="C239" s="26"/>
      <c r="D239" s="53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54"/>
      <c r="AH239" s="26"/>
      <c r="AI239" s="7">
        <f t="shared" si="75"/>
        <v>1900</v>
      </c>
      <c r="AJ239" s="7">
        <f t="shared" si="76"/>
        <v>0</v>
      </c>
      <c r="AK239" s="7">
        <f t="shared" si="77"/>
        <v>1</v>
      </c>
      <c r="AL239" s="21">
        <f t="shared" si="78"/>
        <v>0</v>
      </c>
      <c r="AM239" s="21">
        <v>25</v>
      </c>
      <c r="AN239" s="20">
        <v>18.86</v>
      </c>
      <c r="AO239" s="21">
        <v>100</v>
      </c>
      <c r="AP239" s="21">
        <v>97.256</v>
      </c>
      <c r="AQ239" s="33">
        <v>0.1</v>
      </c>
      <c r="AR239" s="33">
        <v>0.1023</v>
      </c>
      <c r="AS239" s="13">
        <v>50</v>
      </c>
      <c r="AT239" s="13">
        <f t="shared" si="71"/>
        <v>0</v>
      </c>
      <c r="AU239" s="13">
        <f t="shared" si="72"/>
        <v>0</v>
      </c>
      <c r="AV239" s="13">
        <f t="shared" si="73"/>
        <v>1</v>
      </c>
      <c r="AW239" s="13">
        <f t="shared" si="79"/>
        <v>0</v>
      </c>
      <c r="AX239" s="7">
        <v>1</v>
      </c>
      <c r="AY239" s="7">
        <v>1</v>
      </c>
      <c r="AZ239" s="31" t="e">
        <f t="shared" si="80"/>
        <v>#NUM!</v>
      </c>
      <c r="BA239" s="15">
        <f t="shared" si="81"/>
        <v>0.99704771950781257</v>
      </c>
      <c r="BB239" s="15">
        <f t="shared" si="82"/>
        <v>0.99704771950781257</v>
      </c>
      <c r="BC239" s="16">
        <f t="shared" si="83"/>
        <v>0</v>
      </c>
      <c r="BD239" s="16">
        <f t="shared" si="84"/>
        <v>0</v>
      </c>
      <c r="BE239" s="14" t="str">
        <f t="shared" si="85"/>
        <v>#N/A</v>
      </c>
      <c r="BF239" s="14" t="str">
        <f t="shared" si="86"/>
        <v>#N/A</v>
      </c>
      <c r="BG239" s="14" t="e">
        <f t="shared" si="70"/>
        <v>#DIV/0!</v>
      </c>
      <c r="BH239" s="14" t="e">
        <f t="shared" si="70"/>
        <v>#DIV/0!</v>
      </c>
      <c r="BI239" s="16" t="e">
        <f t="shared" si="74"/>
        <v>#DIV/0!</v>
      </c>
      <c r="BJ239" s="16" t="e">
        <f t="shared" si="74"/>
        <v>#DIV/0!</v>
      </c>
      <c r="BK239" s="4" t="str">
        <f t="shared" si="88"/>
        <v/>
      </c>
      <c r="BL239" s="4" t="str">
        <f t="shared" si="87"/>
        <v/>
      </c>
    </row>
    <row r="240" spans="2:64" x14ac:dyDescent="0.2">
      <c r="B240" s="1">
        <v>233</v>
      </c>
      <c r="C240" s="26"/>
      <c r="D240" s="53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54"/>
      <c r="AH240" s="26"/>
      <c r="AI240" s="7">
        <f t="shared" si="75"/>
        <v>1900</v>
      </c>
      <c r="AJ240" s="7">
        <f t="shared" si="76"/>
        <v>0</v>
      </c>
      <c r="AK240" s="7">
        <f t="shared" si="77"/>
        <v>1</v>
      </c>
      <c r="AL240" s="21">
        <f t="shared" si="78"/>
        <v>0</v>
      </c>
      <c r="AM240" s="21">
        <v>25</v>
      </c>
      <c r="AN240" s="20">
        <v>18.86</v>
      </c>
      <c r="AO240" s="21">
        <v>100</v>
      </c>
      <c r="AP240" s="21">
        <v>97.256</v>
      </c>
      <c r="AQ240" s="33">
        <v>0.1</v>
      </c>
      <c r="AR240" s="33">
        <v>0.1023</v>
      </c>
      <c r="AS240" s="13">
        <v>50</v>
      </c>
      <c r="AT240" s="13">
        <f t="shared" si="71"/>
        <v>0</v>
      </c>
      <c r="AU240" s="13">
        <f t="shared" si="72"/>
        <v>0</v>
      </c>
      <c r="AV240" s="13">
        <f t="shared" si="73"/>
        <v>1</v>
      </c>
      <c r="AW240" s="13">
        <f t="shared" si="79"/>
        <v>0</v>
      </c>
      <c r="AX240" s="7">
        <v>1</v>
      </c>
      <c r="AY240" s="7">
        <v>1</v>
      </c>
      <c r="AZ240" s="31" t="e">
        <f t="shared" si="80"/>
        <v>#NUM!</v>
      </c>
      <c r="BA240" s="15">
        <f t="shared" si="81"/>
        <v>0.99704771950781257</v>
      </c>
      <c r="BB240" s="15">
        <f t="shared" si="82"/>
        <v>0.99704771950781257</v>
      </c>
      <c r="BC240" s="16">
        <f t="shared" si="83"/>
        <v>0</v>
      </c>
      <c r="BD240" s="16">
        <f t="shared" si="84"/>
        <v>0</v>
      </c>
      <c r="BE240" s="14" t="str">
        <f t="shared" si="85"/>
        <v>#N/A</v>
      </c>
      <c r="BF240" s="14" t="str">
        <f t="shared" si="86"/>
        <v>#N/A</v>
      </c>
      <c r="BG240" s="14" t="e">
        <f t="shared" si="70"/>
        <v>#DIV/0!</v>
      </c>
      <c r="BH240" s="14" t="e">
        <f t="shared" si="70"/>
        <v>#DIV/0!</v>
      </c>
      <c r="BI240" s="16" t="e">
        <f t="shared" si="74"/>
        <v>#DIV/0!</v>
      </c>
      <c r="BJ240" s="16" t="e">
        <f t="shared" si="74"/>
        <v>#DIV/0!</v>
      </c>
      <c r="BK240" s="4" t="str">
        <f t="shared" si="88"/>
        <v/>
      </c>
      <c r="BL240" s="4" t="str">
        <f t="shared" si="87"/>
        <v/>
      </c>
    </row>
    <row r="241" spans="2:64" x14ac:dyDescent="0.2">
      <c r="B241" s="1">
        <v>234</v>
      </c>
      <c r="C241" s="26"/>
      <c r="D241" s="53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54"/>
      <c r="AH241" s="26"/>
      <c r="AI241" s="7">
        <f t="shared" si="75"/>
        <v>1900</v>
      </c>
      <c r="AJ241" s="7">
        <f t="shared" si="76"/>
        <v>0</v>
      </c>
      <c r="AK241" s="7">
        <f t="shared" si="77"/>
        <v>1</v>
      </c>
      <c r="AL241" s="21">
        <f t="shared" si="78"/>
        <v>0</v>
      </c>
      <c r="AM241" s="21">
        <v>25</v>
      </c>
      <c r="AN241" s="20">
        <v>18.86</v>
      </c>
      <c r="AO241" s="21">
        <v>100</v>
      </c>
      <c r="AP241" s="21">
        <v>97.256</v>
      </c>
      <c r="AQ241" s="33">
        <v>0.1</v>
      </c>
      <c r="AR241" s="33">
        <v>0.1023</v>
      </c>
      <c r="AS241" s="13">
        <v>50</v>
      </c>
      <c r="AT241" s="13">
        <f t="shared" si="71"/>
        <v>0</v>
      </c>
      <c r="AU241" s="13">
        <f t="shared" si="72"/>
        <v>0</v>
      </c>
      <c r="AV241" s="13">
        <f t="shared" si="73"/>
        <v>1</v>
      </c>
      <c r="AW241" s="13">
        <f t="shared" si="79"/>
        <v>0</v>
      </c>
      <c r="AX241" s="7">
        <v>1</v>
      </c>
      <c r="AY241" s="7">
        <v>1</v>
      </c>
      <c r="AZ241" s="31" t="e">
        <f t="shared" si="80"/>
        <v>#NUM!</v>
      </c>
      <c r="BA241" s="15">
        <f t="shared" si="81"/>
        <v>0.99704771950781257</v>
      </c>
      <c r="BB241" s="15">
        <f t="shared" si="82"/>
        <v>0.99704771950781257</v>
      </c>
      <c r="BC241" s="16">
        <f t="shared" si="83"/>
        <v>0</v>
      </c>
      <c r="BD241" s="16">
        <f t="shared" si="84"/>
        <v>0</v>
      </c>
      <c r="BE241" s="14" t="str">
        <f t="shared" si="85"/>
        <v>#N/A</v>
      </c>
      <c r="BF241" s="14" t="str">
        <f t="shared" si="86"/>
        <v>#N/A</v>
      </c>
      <c r="BG241" s="14" t="e">
        <f t="shared" si="70"/>
        <v>#DIV/0!</v>
      </c>
      <c r="BH241" s="14" t="e">
        <f t="shared" si="70"/>
        <v>#DIV/0!</v>
      </c>
      <c r="BI241" s="16" t="e">
        <f t="shared" si="74"/>
        <v>#DIV/0!</v>
      </c>
      <c r="BJ241" s="16" t="e">
        <f t="shared" si="74"/>
        <v>#DIV/0!</v>
      </c>
      <c r="BK241" s="4" t="str">
        <f t="shared" si="88"/>
        <v/>
      </c>
      <c r="BL241" s="4" t="str">
        <f t="shared" si="87"/>
        <v/>
      </c>
    </row>
    <row r="242" spans="2:64" x14ac:dyDescent="0.2">
      <c r="B242" s="1">
        <v>235</v>
      </c>
      <c r="C242" s="26"/>
      <c r="D242" s="53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54"/>
      <c r="AH242" s="26"/>
      <c r="AI242" s="7">
        <f t="shared" si="75"/>
        <v>1900</v>
      </c>
      <c r="AJ242" s="7">
        <f t="shared" si="76"/>
        <v>0</v>
      </c>
      <c r="AK242" s="7">
        <f t="shared" si="77"/>
        <v>1</v>
      </c>
      <c r="AL242" s="21">
        <f t="shared" si="78"/>
        <v>0</v>
      </c>
      <c r="AM242" s="21">
        <v>25</v>
      </c>
      <c r="AN242" s="20">
        <v>18.86</v>
      </c>
      <c r="AO242" s="21">
        <v>100</v>
      </c>
      <c r="AP242" s="21">
        <v>97.256</v>
      </c>
      <c r="AQ242" s="33">
        <v>0.1</v>
      </c>
      <c r="AR242" s="33">
        <v>0.1023</v>
      </c>
      <c r="AS242" s="13">
        <v>50</v>
      </c>
      <c r="AT242" s="13">
        <f t="shared" si="71"/>
        <v>0</v>
      </c>
      <c r="AU242" s="13">
        <f t="shared" si="72"/>
        <v>0</v>
      </c>
      <c r="AV242" s="13">
        <f t="shared" si="73"/>
        <v>1</v>
      </c>
      <c r="AW242" s="13">
        <f t="shared" si="79"/>
        <v>0</v>
      </c>
      <c r="AX242" s="7">
        <v>1</v>
      </c>
      <c r="AY242" s="7">
        <v>1</v>
      </c>
      <c r="AZ242" s="31" t="e">
        <f t="shared" si="80"/>
        <v>#NUM!</v>
      </c>
      <c r="BA242" s="15">
        <f t="shared" si="81"/>
        <v>0.99704771950781257</v>
      </c>
      <c r="BB242" s="15">
        <f t="shared" si="82"/>
        <v>0.99704771950781257</v>
      </c>
      <c r="BC242" s="16">
        <f t="shared" si="83"/>
        <v>0</v>
      </c>
      <c r="BD242" s="16">
        <f t="shared" si="84"/>
        <v>0</v>
      </c>
      <c r="BE242" s="14" t="str">
        <f t="shared" si="85"/>
        <v>#N/A</v>
      </c>
      <c r="BF242" s="14" t="str">
        <f t="shared" si="86"/>
        <v>#N/A</v>
      </c>
      <c r="BG242" s="14" t="e">
        <f t="shared" si="70"/>
        <v>#DIV/0!</v>
      </c>
      <c r="BH242" s="14" t="e">
        <f t="shared" si="70"/>
        <v>#DIV/0!</v>
      </c>
      <c r="BI242" s="16" t="e">
        <f t="shared" si="74"/>
        <v>#DIV/0!</v>
      </c>
      <c r="BJ242" s="16" t="e">
        <f t="shared" si="74"/>
        <v>#DIV/0!</v>
      </c>
      <c r="BK242" s="4" t="str">
        <f t="shared" si="88"/>
        <v/>
      </c>
      <c r="BL242" s="4" t="str">
        <f t="shared" si="87"/>
        <v/>
      </c>
    </row>
    <row r="243" spans="2:64" x14ac:dyDescent="0.2">
      <c r="B243" s="1">
        <v>236</v>
      </c>
      <c r="C243" s="26"/>
      <c r="D243" s="53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54"/>
      <c r="AH243" s="26"/>
      <c r="AI243" s="7">
        <f t="shared" si="75"/>
        <v>1900</v>
      </c>
      <c r="AJ243" s="7">
        <f t="shared" si="76"/>
        <v>0</v>
      </c>
      <c r="AK243" s="7">
        <f t="shared" si="77"/>
        <v>1</v>
      </c>
      <c r="AL243" s="21">
        <f t="shared" si="78"/>
        <v>0</v>
      </c>
      <c r="AM243" s="21">
        <v>25</v>
      </c>
      <c r="AN243" s="20">
        <v>18.86</v>
      </c>
      <c r="AO243" s="21">
        <v>100</v>
      </c>
      <c r="AP243" s="21">
        <v>97.256</v>
      </c>
      <c r="AQ243" s="33">
        <v>0.1</v>
      </c>
      <c r="AR243" s="33">
        <v>0.1023</v>
      </c>
      <c r="AS243" s="13">
        <v>50</v>
      </c>
      <c r="AT243" s="13">
        <f t="shared" si="71"/>
        <v>0</v>
      </c>
      <c r="AU243" s="13">
        <f t="shared" si="72"/>
        <v>0</v>
      </c>
      <c r="AV243" s="13">
        <f t="shared" si="73"/>
        <v>1</v>
      </c>
      <c r="AW243" s="13">
        <f t="shared" si="79"/>
        <v>0</v>
      </c>
      <c r="AX243" s="7">
        <v>1</v>
      </c>
      <c r="AY243" s="7">
        <v>1</v>
      </c>
      <c r="AZ243" s="31" t="e">
        <f t="shared" si="80"/>
        <v>#NUM!</v>
      </c>
      <c r="BA243" s="15">
        <f t="shared" si="81"/>
        <v>0.99704771950781257</v>
      </c>
      <c r="BB243" s="15">
        <f t="shared" si="82"/>
        <v>0.99704771950781257</v>
      </c>
      <c r="BC243" s="16">
        <f t="shared" si="83"/>
        <v>0</v>
      </c>
      <c r="BD243" s="16">
        <f t="shared" si="84"/>
        <v>0</v>
      </c>
      <c r="BE243" s="14" t="str">
        <f t="shared" si="85"/>
        <v>#N/A</v>
      </c>
      <c r="BF243" s="14" t="str">
        <f t="shared" si="86"/>
        <v>#N/A</v>
      </c>
      <c r="BG243" s="14" t="e">
        <f t="shared" si="70"/>
        <v>#DIV/0!</v>
      </c>
      <c r="BH243" s="14" t="e">
        <f t="shared" si="70"/>
        <v>#DIV/0!</v>
      </c>
      <c r="BI243" s="16" t="e">
        <f t="shared" si="74"/>
        <v>#DIV/0!</v>
      </c>
      <c r="BJ243" s="16" t="e">
        <f t="shared" si="74"/>
        <v>#DIV/0!</v>
      </c>
      <c r="BK243" s="4" t="str">
        <f t="shared" si="88"/>
        <v/>
      </c>
      <c r="BL243" s="4" t="str">
        <f t="shared" si="87"/>
        <v/>
      </c>
    </row>
    <row r="244" spans="2:64" x14ac:dyDescent="0.2">
      <c r="B244" s="1">
        <v>237</v>
      </c>
      <c r="C244" s="26"/>
      <c r="D244" s="53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54"/>
      <c r="AH244" s="26"/>
      <c r="AI244" s="7">
        <f t="shared" si="75"/>
        <v>1900</v>
      </c>
      <c r="AJ244" s="7">
        <f t="shared" si="76"/>
        <v>0</v>
      </c>
      <c r="AK244" s="7">
        <f t="shared" si="77"/>
        <v>1</v>
      </c>
      <c r="AL244" s="21">
        <f t="shared" si="78"/>
        <v>0</v>
      </c>
      <c r="AM244" s="21">
        <v>25</v>
      </c>
      <c r="AN244" s="20">
        <v>18.86</v>
      </c>
      <c r="AO244" s="21">
        <v>100</v>
      </c>
      <c r="AP244" s="21">
        <v>97.256</v>
      </c>
      <c r="AQ244" s="33">
        <v>0.1</v>
      </c>
      <c r="AR244" s="33">
        <v>0.1023</v>
      </c>
      <c r="AS244" s="13">
        <v>50</v>
      </c>
      <c r="AT244" s="13">
        <f t="shared" si="71"/>
        <v>0</v>
      </c>
      <c r="AU244" s="13">
        <f t="shared" si="72"/>
        <v>0</v>
      </c>
      <c r="AV244" s="13">
        <f t="shared" si="73"/>
        <v>1</v>
      </c>
      <c r="AW244" s="13">
        <f t="shared" si="79"/>
        <v>0</v>
      </c>
      <c r="AX244" s="7">
        <v>1</v>
      </c>
      <c r="AY244" s="7">
        <v>1</v>
      </c>
      <c r="AZ244" s="31" t="e">
        <f t="shared" si="80"/>
        <v>#NUM!</v>
      </c>
      <c r="BA244" s="15">
        <f t="shared" si="81"/>
        <v>0.99704771950781257</v>
      </c>
      <c r="BB244" s="15">
        <f t="shared" si="82"/>
        <v>0.99704771950781257</v>
      </c>
      <c r="BC244" s="16">
        <f t="shared" si="83"/>
        <v>0</v>
      </c>
      <c r="BD244" s="16">
        <f t="shared" si="84"/>
        <v>0</v>
      </c>
      <c r="BE244" s="14" t="str">
        <f t="shared" si="85"/>
        <v>#N/A</v>
      </c>
      <c r="BF244" s="14" t="str">
        <f t="shared" si="86"/>
        <v>#N/A</v>
      </c>
      <c r="BG244" s="14" t="e">
        <f t="shared" si="70"/>
        <v>#DIV/0!</v>
      </c>
      <c r="BH244" s="14" t="e">
        <f t="shared" si="70"/>
        <v>#DIV/0!</v>
      </c>
      <c r="BI244" s="16" t="e">
        <f t="shared" si="74"/>
        <v>#DIV/0!</v>
      </c>
      <c r="BJ244" s="16" t="e">
        <f t="shared" si="74"/>
        <v>#DIV/0!</v>
      </c>
      <c r="BK244" s="4" t="str">
        <f t="shared" si="88"/>
        <v/>
      </c>
      <c r="BL244" s="4" t="str">
        <f t="shared" si="87"/>
        <v/>
      </c>
    </row>
    <row r="245" spans="2:64" x14ac:dyDescent="0.2">
      <c r="B245" s="1">
        <v>238</v>
      </c>
      <c r="C245" s="26"/>
      <c r="D245" s="53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54"/>
      <c r="AH245" s="26"/>
      <c r="AI245" s="7">
        <f t="shared" si="75"/>
        <v>1900</v>
      </c>
      <c r="AJ245" s="7">
        <f t="shared" si="76"/>
        <v>0</v>
      </c>
      <c r="AK245" s="7">
        <f t="shared" si="77"/>
        <v>1</v>
      </c>
      <c r="AL245" s="21">
        <f t="shared" si="78"/>
        <v>0</v>
      </c>
      <c r="AM245" s="21">
        <v>25</v>
      </c>
      <c r="AN245" s="20">
        <v>18.86</v>
      </c>
      <c r="AO245" s="21">
        <v>100</v>
      </c>
      <c r="AP245" s="21">
        <v>97.256</v>
      </c>
      <c r="AQ245" s="33">
        <v>0.1</v>
      </c>
      <c r="AR245" s="33">
        <v>0.1023</v>
      </c>
      <c r="AS245" s="13">
        <v>50</v>
      </c>
      <c r="AT245" s="13">
        <f t="shared" si="71"/>
        <v>0</v>
      </c>
      <c r="AU245" s="13">
        <f t="shared" si="72"/>
        <v>0</v>
      </c>
      <c r="AV245" s="13">
        <f t="shared" si="73"/>
        <v>1</v>
      </c>
      <c r="AW245" s="13">
        <f t="shared" si="79"/>
        <v>0</v>
      </c>
      <c r="AX245" s="7">
        <v>1</v>
      </c>
      <c r="AY245" s="7">
        <v>1</v>
      </c>
      <c r="AZ245" s="31" t="e">
        <f t="shared" si="80"/>
        <v>#NUM!</v>
      </c>
      <c r="BA245" s="15">
        <f t="shared" si="81"/>
        <v>0.99704771950781257</v>
      </c>
      <c r="BB245" s="15">
        <f t="shared" si="82"/>
        <v>0.99704771950781257</v>
      </c>
      <c r="BC245" s="16">
        <f t="shared" si="83"/>
        <v>0</v>
      </c>
      <c r="BD245" s="16">
        <f t="shared" si="84"/>
        <v>0</v>
      </c>
      <c r="BE245" s="14" t="str">
        <f t="shared" si="85"/>
        <v>#N/A</v>
      </c>
      <c r="BF245" s="14" t="str">
        <f t="shared" si="86"/>
        <v>#N/A</v>
      </c>
      <c r="BG245" s="14" t="e">
        <f t="shared" si="70"/>
        <v>#DIV/0!</v>
      </c>
      <c r="BH245" s="14" t="e">
        <f t="shared" si="70"/>
        <v>#DIV/0!</v>
      </c>
      <c r="BI245" s="16" t="e">
        <f t="shared" si="74"/>
        <v>#DIV/0!</v>
      </c>
      <c r="BJ245" s="16" t="e">
        <f t="shared" si="74"/>
        <v>#DIV/0!</v>
      </c>
      <c r="BK245" s="4" t="str">
        <f t="shared" si="88"/>
        <v/>
      </c>
      <c r="BL245" s="4" t="str">
        <f t="shared" si="87"/>
        <v/>
      </c>
    </row>
    <row r="246" spans="2:64" x14ac:dyDescent="0.2">
      <c r="B246" s="1">
        <v>239</v>
      </c>
      <c r="C246" s="26"/>
      <c r="D246" s="53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54"/>
      <c r="AH246" s="26"/>
      <c r="AI246" s="7">
        <f t="shared" si="75"/>
        <v>1900</v>
      </c>
      <c r="AJ246" s="7">
        <f t="shared" si="76"/>
        <v>0</v>
      </c>
      <c r="AK246" s="7">
        <f t="shared" si="77"/>
        <v>1</v>
      </c>
      <c r="AL246" s="21">
        <f t="shared" si="78"/>
        <v>0</v>
      </c>
      <c r="AM246" s="21">
        <v>25</v>
      </c>
      <c r="AN246" s="20">
        <v>18.86</v>
      </c>
      <c r="AO246" s="21">
        <v>100</v>
      </c>
      <c r="AP246" s="21">
        <v>97.256</v>
      </c>
      <c r="AQ246" s="33">
        <v>0.1</v>
      </c>
      <c r="AR246" s="33">
        <v>0.1023</v>
      </c>
      <c r="AS246" s="13">
        <v>50</v>
      </c>
      <c r="AT246" s="13">
        <f t="shared" si="71"/>
        <v>0</v>
      </c>
      <c r="AU246" s="13">
        <f t="shared" si="72"/>
        <v>0</v>
      </c>
      <c r="AV246" s="13">
        <f t="shared" si="73"/>
        <v>1</v>
      </c>
      <c r="AW246" s="13">
        <f t="shared" si="79"/>
        <v>0</v>
      </c>
      <c r="AX246" s="7">
        <v>1</v>
      </c>
      <c r="AY246" s="7">
        <v>1</v>
      </c>
      <c r="AZ246" s="31" t="e">
        <f t="shared" si="80"/>
        <v>#NUM!</v>
      </c>
      <c r="BA246" s="15">
        <f t="shared" si="81"/>
        <v>0.99704771950781257</v>
      </c>
      <c r="BB246" s="15">
        <f t="shared" si="82"/>
        <v>0.99704771950781257</v>
      </c>
      <c r="BC246" s="16">
        <f t="shared" si="83"/>
        <v>0</v>
      </c>
      <c r="BD246" s="16">
        <f t="shared" si="84"/>
        <v>0</v>
      </c>
      <c r="BE246" s="14" t="str">
        <f t="shared" si="85"/>
        <v>#N/A</v>
      </c>
      <c r="BF246" s="14" t="str">
        <f t="shared" si="86"/>
        <v>#N/A</v>
      </c>
      <c r="BG246" s="14" t="e">
        <f t="shared" si="70"/>
        <v>#DIV/0!</v>
      </c>
      <c r="BH246" s="14" t="e">
        <f t="shared" si="70"/>
        <v>#DIV/0!</v>
      </c>
      <c r="BI246" s="16" t="e">
        <f t="shared" si="74"/>
        <v>#DIV/0!</v>
      </c>
      <c r="BJ246" s="16" t="e">
        <f t="shared" si="74"/>
        <v>#DIV/0!</v>
      </c>
      <c r="BK246" s="4" t="str">
        <f t="shared" si="88"/>
        <v/>
      </c>
      <c r="BL246" s="4" t="str">
        <f t="shared" si="87"/>
        <v/>
      </c>
    </row>
    <row r="247" spans="2:64" x14ac:dyDescent="0.2">
      <c r="B247" s="1">
        <v>240</v>
      </c>
      <c r="C247" s="26"/>
      <c r="D247" s="53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54"/>
      <c r="AH247" s="26"/>
      <c r="AI247" s="7">
        <f t="shared" si="75"/>
        <v>1900</v>
      </c>
      <c r="AJ247" s="7">
        <f t="shared" si="76"/>
        <v>0</v>
      </c>
      <c r="AK247" s="7">
        <f t="shared" si="77"/>
        <v>1</v>
      </c>
      <c r="AL247" s="21">
        <f t="shared" si="78"/>
        <v>0</v>
      </c>
      <c r="AM247" s="21">
        <v>25</v>
      </c>
      <c r="AN247" s="20">
        <v>18.86</v>
      </c>
      <c r="AO247" s="21">
        <v>100</v>
      </c>
      <c r="AP247" s="21">
        <v>97.256</v>
      </c>
      <c r="AQ247" s="33">
        <v>0.1</v>
      </c>
      <c r="AR247" s="33">
        <v>0.1023</v>
      </c>
      <c r="AS247" s="13">
        <v>50</v>
      </c>
      <c r="AT247" s="13">
        <f t="shared" si="71"/>
        <v>0</v>
      </c>
      <c r="AU247" s="13">
        <f t="shared" si="72"/>
        <v>0</v>
      </c>
      <c r="AV247" s="13">
        <f t="shared" si="73"/>
        <v>1</v>
      </c>
      <c r="AW247" s="13">
        <f t="shared" si="79"/>
        <v>0</v>
      </c>
      <c r="AX247" s="7">
        <v>1</v>
      </c>
      <c r="AY247" s="7">
        <v>1</v>
      </c>
      <c r="AZ247" s="31" t="e">
        <f t="shared" si="80"/>
        <v>#NUM!</v>
      </c>
      <c r="BA247" s="15">
        <f t="shared" si="81"/>
        <v>0.99704771950781257</v>
      </c>
      <c r="BB247" s="15">
        <f t="shared" si="82"/>
        <v>0.99704771950781257</v>
      </c>
      <c r="BC247" s="16">
        <f t="shared" si="83"/>
        <v>0</v>
      </c>
      <c r="BD247" s="16">
        <f t="shared" si="84"/>
        <v>0</v>
      </c>
      <c r="BE247" s="14" t="str">
        <f t="shared" si="85"/>
        <v>#N/A</v>
      </c>
      <c r="BF247" s="14" t="str">
        <f t="shared" si="86"/>
        <v>#N/A</v>
      </c>
      <c r="BG247" s="14" t="e">
        <f t="shared" si="70"/>
        <v>#DIV/0!</v>
      </c>
      <c r="BH247" s="14" t="e">
        <f t="shared" si="70"/>
        <v>#DIV/0!</v>
      </c>
      <c r="BI247" s="16" t="e">
        <f t="shared" si="74"/>
        <v>#DIV/0!</v>
      </c>
      <c r="BJ247" s="16" t="e">
        <f t="shared" si="74"/>
        <v>#DIV/0!</v>
      </c>
      <c r="BK247" s="4" t="str">
        <f t="shared" si="88"/>
        <v/>
      </c>
      <c r="BL247" s="4" t="str">
        <f t="shared" si="87"/>
        <v/>
      </c>
    </row>
    <row r="248" spans="2:64" x14ac:dyDescent="0.2">
      <c r="B248" s="1">
        <v>241</v>
      </c>
      <c r="C248" s="26"/>
      <c r="D248" s="53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54"/>
      <c r="AH248" s="26"/>
      <c r="AI248" s="7">
        <f t="shared" si="75"/>
        <v>1900</v>
      </c>
      <c r="AJ248" s="7">
        <f t="shared" si="76"/>
        <v>0</v>
      </c>
      <c r="AK248" s="7">
        <f t="shared" si="77"/>
        <v>1</v>
      </c>
      <c r="AL248" s="21">
        <f t="shared" si="78"/>
        <v>0</v>
      </c>
      <c r="AM248" s="21">
        <v>25</v>
      </c>
      <c r="AN248" s="20">
        <v>18.86</v>
      </c>
      <c r="AO248" s="21">
        <v>100</v>
      </c>
      <c r="AP248" s="21">
        <v>97.256</v>
      </c>
      <c r="AQ248" s="33">
        <v>0.1</v>
      </c>
      <c r="AR248" s="33">
        <v>0.1023</v>
      </c>
      <c r="AS248" s="13">
        <v>50</v>
      </c>
      <c r="AT248" s="13">
        <f t="shared" si="71"/>
        <v>0</v>
      </c>
      <c r="AU248" s="13">
        <f t="shared" si="72"/>
        <v>0</v>
      </c>
      <c r="AV248" s="13">
        <f t="shared" si="73"/>
        <v>1</v>
      </c>
      <c r="AW248" s="13">
        <f t="shared" si="79"/>
        <v>0</v>
      </c>
      <c r="AX248" s="7">
        <v>1</v>
      </c>
      <c r="AY248" s="7">
        <v>1</v>
      </c>
      <c r="AZ248" s="31" t="e">
        <f t="shared" si="80"/>
        <v>#NUM!</v>
      </c>
      <c r="BA248" s="15">
        <f t="shared" si="81"/>
        <v>0.99704771950781257</v>
      </c>
      <c r="BB248" s="15">
        <f t="shared" si="82"/>
        <v>0.99704771950781257</v>
      </c>
      <c r="BC248" s="16">
        <f t="shared" si="83"/>
        <v>0</v>
      </c>
      <c r="BD248" s="16">
        <f t="shared" si="84"/>
        <v>0</v>
      </c>
      <c r="BE248" s="14" t="str">
        <f t="shared" si="85"/>
        <v>#N/A</v>
      </c>
      <c r="BF248" s="14" t="str">
        <f t="shared" si="86"/>
        <v>#N/A</v>
      </c>
      <c r="BG248" s="14" t="e">
        <f t="shared" si="70"/>
        <v>#DIV/0!</v>
      </c>
      <c r="BH248" s="14" t="e">
        <f t="shared" si="70"/>
        <v>#DIV/0!</v>
      </c>
      <c r="BI248" s="16" t="e">
        <f t="shared" si="74"/>
        <v>#DIV/0!</v>
      </c>
      <c r="BJ248" s="16" t="e">
        <f t="shared" si="74"/>
        <v>#DIV/0!</v>
      </c>
      <c r="BK248" s="4" t="str">
        <f t="shared" si="88"/>
        <v/>
      </c>
      <c r="BL248" s="4" t="str">
        <f t="shared" si="87"/>
        <v/>
      </c>
    </row>
    <row r="249" spans="2:64" x14ac:dyDescent="0.2">
      <c r="B249" s="1">
        <v>242</v>
      </c>
      <c r="C249" s="26"/>
      <c r="D249" s="53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54"/>
      <c r="AH249" s="26"/>
      <c r="AI249" s="7">
        <f t="shared" si="75"/>
        <v>1900</v>
      </c>
      <c r="AJ249" s="7">
        <f t="shared" si="76"/>
        <v>0</v>
      </c>
      <c r="AK249" s="7">
        <f t="shared" si="77"/>
        <v>1</v>
      </c>
      <c r="AL249" s="21">
        <f t="shared" si="78"/>
        <v>0</v>
      </c>
      <c r="AM249" s="21">
        <v>25</v>
      </c>
      <c r="AN249" s="20">
        <v>18.86</v>
      </c>
      <c r="AO249" s="21">
        <v>100</v>
      </c>
      <c r="AP249" s="21">
        <v>97.256</v>
      </c>
      <c r="AQ249" s="33">
        <v>0.1</v>
      </c>
      <c r="AR249" s="33">
        <v>0.1023</v>
      </c>
      <c r="AS249" s="13">
        <v>50</v>
      </c>
      <c r="AT249" s="13">
        <f t="shared" si="71"/>
        <v>0</v>
      </c>
      <c r="AU249" s="13">
        <f t="shared" si="72"/>
        <v>0</v>
      </c>
      <c r="AV249" s="13">
        <f t="shared" si="73"/>
        <v>1</v>
      </c>
      <c r="AW249" s="13">
        <f t="shared" si="79"/>
        <v>0</v>
      </c>
      <c r="AX249" s="7">
        <v>1</v>
      </c>
      <c r="AY249" s="7">
        <v>1</v>
      </c>
      <c r="AZ249" s="31" t="e">
        <f t="shared" si="80"/>
        <v>#NUM!</v>
      </c>
      <c r="BA249" s="15">
        <f t="shared" si="81"/>
        <v>0.99704771950781257</v>
      </c>
      <c r="BB249" s="15">
        <f t="shared" si="82"/>
        <v>0.99704771950781257</v>
      </c>
      <c r="BC249" s="16">
        <f t="shared" si="83"/>
        <v>0</v>
      </c>
      <c r="BD249" s="16">
        <f t="shared" si="84"/>
        <v>0</v>
      </c>
      <c r="BE249" s="14" t="str">
        <f t="shared" si="85"/>
        <v>#N/A</v>
      </c>
      <c r="BF249" s="14" t="str">
        <f t="shared" si="86"/>
        <v>#N/A</v>
      </c>
      <c r="BG249" s="14" t="e">
        <f t="shared" si="70"/>
        <v>#DIV/0!</v>
      </c>
      <c r="BH249" s="14" t="e">
        <f t="shared" si="70"/>
        <v>#DIV/0!</v>
      </c>
      <c r="BI249" s="16" t="e">
        <f t="shared" si="74"/>
        <v>#DIV/0!</v>
      </c>
      <c r="BJ249" s="16" t="e">
        <f t="shared" si="74"/>
        <v>#DIV/0!</v>
      </c>
      <c r="BK249" s="4" t="str">
        <f t="shared" si="88"/>
        <v/>
      </c>
      <c r="BL249" s="4" t="str">
        <f t="shared" si="87"/>
        <v/>
      </c>
    </row>
    <row r="250" spans="2:64" x14ac:dyDescent="0.2">
      <c r="B250" s="1">
        <v>243</v>
      </c>
      <c r="C250" s="26"/>
      <c r="D250" s="53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54"/>
      <c r="AH250" s="26"/>
      <c r="AI250" s="7">
        <f t="shared" si="75"/>
        <v>1900</v>
      </c>
      <c r="AJ250" s="7">
        <f t="shared" si="76"/>
        <v>0</v>
      </c>
      <c r="AK250" s="7">
        <f t="shared" si="77"/>
        <v>1</v>
      </c>
      <c r="AL250" s="21">
        <f t="shared" si="78"/>
        <v>0</v>
      </c>
      <c r="AM250" s="21">
        <v>25</v>
      </c>
      <c r="AN250" s="20">
        <v>18.86</v>
      </c>
      <c r="AO250" s="21">
        <v>100</v>
      </c>
      <c r="AP250" s="21">
        <v>97.256</v>
      </c>
      <c r="AQ250" s="33">
        <v>0.1</v>
      </c>
      <c r="AR250" s="33">
        <v>0.1023</v>
      </c>
      <c r="AS250" s="13">
        <v>50</v>
      </c>
      <c r="AT250" s="13">
        <f t="shared" si="71"/>
        <v>0</v>
      </c>
      <c r="AU250" s="13">
        <f t="shared" si="72"/>
        <v>0</v>
      </c>
      <c r="AV250" s="13">
        <f t="shared" si="73"/>
        <v>1</v>
      </c>
      <c r="AW250" s="13">
        <f t="shared" si="79"/>
        <v>0</v>
      </c>
      <c r="AX250" s="7">
        <v>1</v>
      </c>
      <c r="AY250" s="7">
        <v>1</v>
      </c>
      <c r="AZ250" s="31" t="e">
        <f t="shared" si="80"/>
        <v>#NUM!</v>
      </c>
      <c r="BA250" s="15">
        <f t="shared" si="81"/>
        <v>0.99704771950781257</v>
      </c>
      <c r="BB250" s="15">
        <f t="shared" si="82"/>
        <v>0.99704771950781257</v>
      </c>
      <c r="BC250" s="16">
        <f t="shared" si="83"/>
        <v>0</v>
      </c>
      <c r="BD250" s="16">
        <f t="shared" si="84"/>
        <v>0</v>
      </c>
      <c r="BE250" s="14" t="str">
        <f t="shared" si="85"/>
        <v>#N/A</v>
      </c>
      <c r="BF250" s="14" t="str">
        <f t="shared" si="86"/>
        <v>#N/A</v>
      </c>
      <c r="BG250" s="14" t="e">
        <f t="shared" si="70"/>
        <v>#DIV/0!</v>
      </c>
      <c r="BH250" s="14" t="e">
        <f t="shared" si="70"/>
        <v>#DIV/0!</v>
      </c>
      <c r="BI250" s="16" t="e">
        <f t="shared" si="74"/>
        <v>#DIV/0!</v>
      </c>
      <c r="BJ250" s="16" t="e">
        <f t="shared" si="74"/>
        <v>#DIV/0!</v>
      </c>
      <c r="BK250" s="4" t="str">
        <f t="shared" si="88"/>
        <v/>
      </c>
      <c r="BL250" s="4" t="str">
        <f t="shared" si="87"/>
        <v/>
      </c>
    </row>
    <row r="251" spans="2:64" x14ac:dyDescent="0.2">
      <c r="B251" s="1">
        <v>244</v>
      </c>
      <c r="C251" s="26"/>
      <c r="D251" s="53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54"/>
      <c r="AH251" s="26"/>
      <c r="AI251" s="7">
        <f t="shared" si="75"/>
        <v>1900</v>
      </c>
      <c r="AJ251" s="7">
        <f t="shared" si="76"/>
        <v>0</v>
      </c>
      <c r="AK251" s="7">
        <f t="shared" si="77"/>
        <v>1</v>
      </c>
      <c r="AL251" s="21">
        <f t="shared" si="78"/>
        <v>0</v>
      </c>
      <c r="AM251" s="21">
        <v>25</v>
      </c>
      <c r="AN251" s="20">
        <v>18.86</v>
      </c>
      <c r="AO251" s="21">
        <v>100</v>
      </c>
      <c r="AP251" s="21">
        <v>97.256</v>
      </c>
      <c r="AQ251" s="33">
        <v>0.1</v>
      </c>
      <c r="AR251" s="33">
        <v>0.1023</v>
      </c>
      <c r="AS251" s="13">
        <v>50</v>
      </c>
      <c r="AT251" s="13">
        <f t="shared" si="71"/>
        <v>0</v>
      </c>
      <c r="AU251" s="13">
        <f t="shared" si="72"/>
        <v>0</v>
      </c>
      <c r="AV251" s="13">
        <f t="shared" si="73"/>
        <v>1</v>
      </c>
      <c r="AW251" s="13">
        <f t="shared" si="79"/>
        <v>0</v>
      </c>
      <c r="AX251" s="7">
        <v>1</v>
      </c>
      <c r="AY251" s="7">
        <v>1</v>
      </c>
      <c r="AZ251" s="31" t="e">
        <f t="shared" si="80"/>
        <v>#NUM!</v>
      </c>
      <c r="BA251" s="15">
        <f t="shared" si="81"/>
        <v>0.99704771950781257</v>
      </c>
      <c r="BB251" s="15">
        <f t="shared" si="82"/>
        <v>0.99704771950781257</v>
      </c>
      <c r="BC251" s="16">
        <f t="shared" si="83"/>
        <v>0</v>
      </c>
      <c r="BD251" s="16">
        <f t="shared" si="84"/>
        <v>0</v>
      </c>
      <c r="BE251" s="14" t="str">
        <f t="shared" si="85"/>
        <v>#N/A</v>
      </c>
      <c r="BF251" s="14" t="str">
        <f t="shared" si="86"/>
        <v>#N/A</v>
      </c>
      <c r="BG251" s="14" t="e">
        <f t="shared" ref="BG251:BH314" si="89">AVERAGE(BE221:BE281)</f>
        <v>#DIV/0!</v>
      </c>
      <c r="BH251" s="14" t="e">
        <f t="shared" si="89"/>
        <v>#DIV/0!</v>
      </c>
      <c r="BI251" s="16" t="e">
        <f t="shared" si="74"/>
        <v>#DIV/0!</v>
      </c>
      <c r="BJ251" s="16" t="e">
        <f t="shared" si="74"/>
        <v>#DIV/0!</v>
      </c>
      <c r="BK251" s="4" t="str">
        <f t="shared" si="88"/>
        <v/>
      </c>
      <c r="BL251" s="4" t="str">
        <f t="shared" si="87"/>
        <v/>
      </c>
    </row>
    <row r="252" spans="2:64" x14ac:dyDescent="0.2">
      <c r="B252" s="1">
        <v>245</v>
      </c>
      <c r="C252" s="26"/>
      <c r="D252" s="53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54"/>
      <c r="AH252" s="26"/>
      <c r="AI252" s="7">
        <f t="shared" si="75"/>
        <v>1900</v>
      </c>
      <c r="AJ252" s="7">
        <f t="shared" si="76"/>
        <v>0</v>
      </c>
      <c r="AK252" s="7">
        <f t="shared" si="77"/>
        <v>1</v>
      </c>
      <c r="AL252" s="21">
        <f t="shared" si="78"/>
        <v>0</v>
      </c>
      <c r="AM252" s="21">
        <v>25</v>
      </c>
      <c r="AN252" s="20">
        <v>18.86</v>
      </c>
      <c r="AO252" s="21">
        <v>100</v>
      </c>
      <c r="AP252" s="21">
        <v>97.256</v>
      </c>
      <c r="AQ252" s="33">
        <v>0.1</v>
      </c>
      <c r="AR252" s="33">
        <v>0.1023</v>
      </c>
      <c r="AS252" s="13">
        <v>50</v>
      </c>
      <c r="AT252" s="13">
        <f t="shared" si="71"/>
        <v>0</v>
      </c>
      <c r="AU252" s="13">
        <f t="shared" si="72"/>
        <v>0</v>
      </c>
      <c r="AV252" s="13">
        <f t="shared" si="73"/>
        <v>1</v>
      </c>
      <c r="AW252" s="13">
        <f t="shared" si="79"/>
        <v>0</v>
      </c>
      <c r="AX252" s="7">
        <v>1</v>
      </c>
      <c r="AY252" s="7">
        <v>1</v>
      </c>
      <c r="AZ252" s="31" t="e">
        <f t="shared" si="80"/>
        <v>#NUM!</v>
      </c>
      <c r="BA252" s="15">
        <f t="shared" si="81"/>
        <v>0.99704771950781257</v>
      </c>
      <c r="BB252" s="15">
        <f t="shared" si="82"/>
        <v>0.99704771950781257</v>
      </c>
      <c r="BC252" s="16">
        <f t="shared" si="83"/>
        <v>0</v>
      </c>
      <c r="BD252" s="16">
        <f t="shared" si="84"/>
        <v>0</v>
      </c>
      <c r="BE252" s="14" t="str">
        <f t="shared" si="85"/>
        <v>#N/A</v>
      </c>
      <c r="BF252" s="14" t="str">
        <f t="shared" si="86"/>
        <v>#N/A</v>
      </c>
      <c r="BG252" s="14" t="e">
        <f t="shared" si="89"/>
        <v>#DIV/0!</v>
      </c>
      <c r="BH252" s="14" t="e">
        <f t="shared" si="89"/>
        <v>#DIV/0!</v>
      </c>
      <c r="BI252" s="16" t="e">
        <f t="shared" si="74"/>
        <v>#DIV/0!</v>
      </c>
      <c r="BJ252" s="16" t="e">
        <f t="shared" si="74"/>
        <v>#DIV/0!</v>
      </c>
      <c r="BK252" s="4" t="str">
        <f t="shared" si="88"/>
        <v/>
      </c>
      <c r="BL252" s="4" t="str">
        <f t="shared" si="87"/>
        <v/>
      </c>
    </row>
    <row r="253" spans="2:64" x14ac:dyDescent="0.2">
      <c r="B253" s="1">
        <v>246</v>
      </c>
      <c r="C253" s="26"/>
      <c r="D253" s="53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54"/>
      <c r="AH253" s="26"/>
      <c r="AI253" s="7">
        <f t="shared" si="75"/>
        <v>1900</v>
      </c>
      <c r="AJ253" s="7">
        <f t="shared" si="76"/>
        <v>0</v>
      </c>
      <c r="AK253" s="7">
        <f t="shared" si="77"/>
        <v>1</v>
      </c>
      <c r="AL253" s="21">
        <f t="shared" si="78"/>
        <v>0</v>
      </c>
      <c r="AM253" s="21">
        <v>25</v>
      </c>
      <c r="AN253" s="20">
        <v>18.86</v>
      </c>
      <c r="AO253" s="21">
        <v>100</v>
      </c>
      <c r="AP253" s="21">
        <v>97.256</v>
      </c>
      <c r="AQ253" s="33">
        <v>0.1</v>
      </c>
      <c r="AR253" s="33">
        <v>0.1023</v>
      </c>
      <c r="AS253" s="13">
        <v>50</v>
      </c>
      <c r="AT253" s="13">
        <f t="shared" si="71"/>
        <v>0</v>
      </c>
      <c r="AU253" s="13">
        <f t="shared" si="72"/>
        <v>0</v>
      </c>
      <c r="AV253" s="13">
        <f t="shared" si="73"/>
        <v>1</v>
      </c>
      <c r="AW253" s="13">
        <f t="shared" si="79"/>
        <v>0</v>
      </c>
      <c r="AX253" s="7">
        <v>1</v>
      </c>
      <c r="AY253" s="7">
        <v>1</v>
      </c>
      <c r="AZ253" s="31" t="e">
        <f t="shared" si="80"/>
        <v>#NUM!</v>
      </c>
      <c r="BA253" s="15">
        <f t="shared" si="81"/>
        <v>0.99704771950781257</v>
      </c>
      <c r="BB253" s="15">
        <f t="shared" si="82"/>
        <v>0.99704771950781257</v>
      </c>
      <c r="BC253" s="16">
        <f t="shared" si="83"/>
        <v>0</v>
      </c>
      <c r="BD253" s="16">
        <f t="shared" si="84"/>
        <v>0</v>
      </c>
      <c r="BE253" s="14" t="str">
        <f t="shared" si="85"/>
        <v>#N/A</v>
      </c>
      <c r="BF253" s="14" t="str">
        <f t="shared" si="86"/>
        <v>#N/A</v>
      </c>
      <c r="BG253" s="14" t="e">
        <f t="shared" si="89"/>
        <v>#DIV/0!</v>
      </c>
      <c r="BH253" s="14" t="e">
        <f t="shared" si="89"/>
        <v>#DIV/0!</v>
      </c>
      <c r="BI253" s="16" t="e">
        <f t="shared" si="74"/>
        <v>#DIV/0!</v>
      </c>
      <c r="BJ253" s="16" t="e">
        <f t="shared" si="74"/>
        <v>#DIV/0!</v>
      </c>
      <c r="BK253" s="4" t="str">
        <f t="shared" si="88"/>
        <v/>
      </c>
      <c r="BL253" s="4" t="str">
        <f t="shared" si="87"/>
        <v/>
      </c>
    </row>
    <row r="254" spans="2:64" x14ac:dyDescent="0.2">
      <c r="B254" s="1">
        <v>247</v>
      </c>
      <c r="C254" s="26"/>
      <c r="D254" s="53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54"/>
      <c r="AH254" s="26"/>
      <c r="AI254" s="7">
        <f t="shared" si="75"/>
        <v>1900</v>
      </c>
      <c r="AJ254" s="7">
        <f t="shared" si="76"/>
        <v>0</v>
      </c>
      <c r="AK254" s="7">
        <f t="shared" si="77"/>
        <v>1</v>
      </c>
      <c r="AL254" s="21">
        <f t="shared" si="78"/>
        <v>0</v>
      </c>
      <c r="AM254" s="21">
        <v>25</v>
      </c>
      <c r="AN254" s="20">
        <v>18.86</v>
      </c>
      <c r="AO254" s="21">
        <v>100</v>
      </c>
      <c r="AP254" s="21">
        <v>97.256</v>
      </c>
      <c r="AQ254" s="33">
        <v>0.1</v>
      </c>
      <c r="AR254" s="33">
        <v>0.1023</v>
      </c>
      <c r="AS254" s="13">
        <v>50</v>
      </c>
      <c r="AT254" s="13">
        <f t="shared" si="71"/>
        <v>0</v>
      </c>
      <c r="AU254" s="13">
        <f t="shared" si="72"/>
        <v>0</v>
      </c>
      <c r="AV254" s="13">
        <f t="shared" si="73"/>
        <v>1</v>
      </c>
      <c r="AW254" s="13">
        <f t="shared" si="79"/>
        <v>0</v>
      </c>
      <c r="AX254" s="7">
        <v>1</v>
      </c>
      <c r="AY254" s="7">
        <v>1</v>
      </c>
      <c r="AZ254" s="31" t="e">
        <f t="shared" si="80"/>
        <v>#NUM!</v>
      </c>
      <c r="BA254" s="15">
        <f t="shared" si="81"/>
        <v>0.99704771950781257</v>
      </c>
      <c r="BB254" s="15">
        <f t="shared" si="82"/>
        <v>0.99704771950781257</v>
      </c>
      <c r="BC254" s="16">
        <f t="shared" si="83"/>
        <v>0</v>
      </c>
      <c r="BD254" s="16">
        <f t="shared" si="84"/>
        <v>0</v>
      </c>
      <c r="BE254" s="14" t="str">
        <f t="shared" si="85"/>
        <v>#N/A</v>
      </c>
      <c r="BF254" s="14" t="str">
        <f t="shared" si="86"/>
        <v>#N/A</v>
      </c>
      <c r="BG254" s="14" t="e">
        <f t="shared" si="89"/>
        <v>#DIV/0!</v>
      </c>
      <c r="BH254" s="14" t="e">
        <f t="shared" si="89"/>
        <v>#DIV/0!</v>
      </c>
      <c r="BI254" s="16" t="e">
        <f t="shared" si="74"/>
        <v>#DIV/0!</v>
      </c>
      <c r="BJ254" s="16" t="e">
        <f t="shared" si="74"/>
        <v>#DIV/0!</v>
      </c>
      <c r="BK254" s="4" t="str">
        <f t="shared" si="88"/>
        <v/>
      </c>
      <c r="BL254" s="4" t="str">
        <f t="shared" si="87"/>
        <v/>
      </c>
    </row>
    <row r="255" spans="2:64" x14ac:dyDescent="0.2">
      <c r="B255" s="1">
        <v>248</v>
      </c>
      <c r="C255" s="26"/>
      <c r="D255" s="53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54"/>
      <c r="AH255" s="26"/>
      <c r="AI255" s="7">
        <f t="shared" si="75"/>
        <v>1900</v>
      </c>
      <c r="AJ255" s="7">
        <f t="shared" si="76"/>
        <v>0</v>
      </c>
      <c r="AK255" s="7">
        <f t="shared" si="77"/>
        <v>1</v>
      </c>
      <c r="AL255" s="21">
        <f t="shared" si="78"/>
        <v>0</v>
      </c>
      <c r="AM255" s="21">
        <v>25</v>
      </c>
      <c r="AN255" s="20">
        <v>18.86</v>
      </c>
      <c r="AO255" s="21">
        <v>100</v>
      </c>
      <c r="AP255" s="21">
        <v>97.256</v>
      </c>
      <c r="AQ255" s="33">
        <v>0.1</v>
      </c>
      <c r="AR255" s="33">
        <v>0.1023</v>
      </c>
      <c r="AS255" s="13">
        <v>50</v>
      </c>
      <c r="AT255" s="13">
        <f t="shared" si="71"/>
        <v>0</v>
      </c>
      <c r="AU255" s="13">
        <f t="shared" si="72"/>
        <v>0</v>
      </c>
      <c r="AV255" s="13">
        <f t="shared" si="73"/>
        <v>1</v>
      </c>
      <c r="AW255" s="13">
        <f t="shared" si="79"/>
        <v>0</v>
      </c>
      <c r="AX255" s="7">
        <v>1</v>
      </c>
      <c r="AY255" s="7">
        <v>1</v>
      </c>
      <c r="AZ255" s="31" t="e">
        <f t="shared" si="80"/>
        <v>#NUM!</v>
      </c>
      <c r="BA255" s="15">
        <f t="shared" si="81"/>
        <v>0.99704771950781257</v>
      </c>
      <c r="BB255" s="15">
        <f t="shared" si="82"/>
        <v>0.99704771950781257</v>
      </c>
      <c r="BC255" s="16">
        <f t="shared" si="83"/>
        <v>0</v>
      </c>
      <c r="BD255" s="16">
        <f t="shared" si="84"/>
        <v>0</v>
      </c>
      <c r="BE255" s="14" t="str">
        <f t="shared" si="85"/>
        <v>#N/A</v>
      </c>
      <c r="BF255" s="14" t="str">
        <f t="shared" si="86"/>
        <v>#N/A</v>
      </c>
      <c r="BG255" s="14" t="e">
        <f t="shared" si="89"/>
        <v>#DIV/0!</v>
      </c>
      <c r="BH255" s="14" t="e">
        <f t="shared" si="89"/>
        <v>#DIV/0!</v>
      </c>
      <c r="BI255" s="16" t="e">
        <f t="shared" si="74"/>
        <v>#DIV/0!</v>
      </c>
      <c r="BJ255" s="16" t="e">
        <f t="shared" si="74"/>
        <v>#DIV/0!</v>
      </c>
      <c r="BK255" s="4" t="str">
        <f t="shared" si="88"/>
        <v/>
      </c>
      <c r="BL255" s="4" t="str">
        <f t="shared" si="87"/>
        <v/>
      </c>
    </row>
    <row r="256" spans="2:64" x14ac:dyDescent="0.2">
      <c r="B256" s="1">
        <v>249</v>
      </c>
      <c r="C256" s="26"/>
      <c r="D256" s="53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54"/>
      <c r="AH256" s="26"/>
      <c r="AI256" s="7">
        <f t="shared" si="75"/>
        <v>1900</v>
      </c>
      <c r="AJ256" s="7">
        <f t="shared" si="76"/>
        <v>0</v>
      </c>
      <c r="AK256" s="7">
        <f t="shared" si="77"/>
        <v>1</v>
      </c>
      <c r="AL256" s="21">
        <f t="shared" si="78"/>
        <v>0</v>
      </c>
      <c r="AM256" s="21">
        <v>25</v>
      </c>
      <c r="AN256" s="20">
        <v>18.86</v>
      </c>
      <c r="AO256" s="21">
        <v>100</v>
      </c>
      <c r="AP256" s="21">
        <v>97.256</v>
      </c>
      <c r="AQ256" s="33">
        <v>0.1</v>
      </c>
      <c r="AR256" s="33">
        <v>0.1023</v>
      </c>
      <c r="AS256" s="13">
        <v>50</v>
      </c>
      <c r="AT256" s="13">
        <f t="shared" si="71"/>
        <v>0</v>
      </c>
      <c r="AU256" s="13">
        <f t="shared" si="72"/>
        <v>0</v>
      </c>
      <c r="AV256" s="13">
        <f t="shared" si="73"/>
        <v>1</v>
      </c>
      <c r="AW256" s="13">
        <f t="shared" si="79"/>
        <v>0</v>
      </c>
      <c r="AX256" s="7">
        <v>1</v>
      </c>
      <c r="AY256" s="7">
        <v>1</v>
      </c>
      <c r="AZ256" s="31" t="e">
        <f t="shared" si="80"/>
        <v>#NUM!</v>
      </c>
      <c r="BA256" s="15">
        <f t="shared" si="81"/>
        <v>0.99704771950781257</v>
      </c>
      <c r="BB256" s="15">
        <f t="shared" si="82"/>
        <v>0.99704771950781257</v>
      </c>
      <c r="BC256" s="16">
        <f t="shared" si="83"/>
        <v>0</v>
      </c>
      <c r="BD256" s="16">
        <f t="shared" si="84"/>
        <v>0</v>
      </c>
      <c r="BE256" s="14" t="str">
        <f t="shared" si="85"/>
        <v>#N/A</v>
      </c>
      <c r="BF256" s="14" t="str">
        <f t="shared" si="86"/>
        <v>#N/A</v>
      </c>
      <c r="BG256" s="14" t="e">
        <f t="shared" si="89"/>
        <v>#DIV/0!</v>
      </c>
      <c r="BH256" s="14" t="e">
        <f t="shared" si="89"/>
        <v>#DIV/0!</v>
      </c>
      <c r="BI256" s="16" t="e">
        <f t="shared" si="74"/>
        <v>#DIV/0!</v>
      </c>
      <c r="BJ256" s="16" t="e">
        <f t="shared" si="74"/>
        <v>#DIV/0!</v>
      </c>
      <c r="BK256" s="4" t="str">
        <f t="shared" si="88"/>
        <v/>
      </c>
      <c r="BL256" s="4" t="str">
        <f t="shared" si="87"/>
        <v/>
      </c>
    </row>
    <row r="257" spans="2:64" x14ac:dyDescent="0.2">
      <c r="B257" s="1">
        <v>250</v>
      </c>
      <c r="C257" s="26"/>
      <c r="D257" s="53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54"/>
      <c r="AH257" s="26"/>
      <c r="AI257" s="7">
        <f t="shared" si="75"/>
        <v>1900</v>
      </c>
      <c r="AJ257" s="7">
        <f t="shared" si="76"/>
        <v>0</v>
      </c>
      <c r="AK257" s="7">
        <f t="shared" si="77"/>
        <v>1</v>
      </c>
      <c r="AL257" s="21">
        <f t="shared" si="78"/>
        <v>0</v>
      </c>
      <c r="AM257" s="21">
        <v>25</v>
      </c>
      <c r="AN257" s="20">
        <v>18.86</v>
      </c>
      <c r="AO257" s="21">
        <v>100</v>
      </c>
      <c r="AP257" s="21">
        <v>97.256</v>
      </c>
      <c r="AQ257" s="33">
        <v>0.1</v>
      </c>
      <c r="AR257" s="33">
        <v>0.1023</v>
      </c>
      <c r="AS257" s="13">
        <v>50</v>
      </c>
      <c r="AT257" s="13">
        <f t="shared" si="71"/>
        <v>0</v>
      </c>
      <c r="AU257" s="13">
        <f t="shared" si="72"/>
        <v>0</v>
      </c>
      <c r="AV257" s="13">
        <f t="shared" si="73"/>
        <v>1</v>
      </c>
      <c r="AW257" s="13">
        <f t="shared" si="79"/>
        <v>0</v>
      </c>
      <c r="AX257" s="7">
        <v>1</v>
      </c>
      <c r="AY257" s="7">
        <v>1</v>
      </c>
      <c r="AZ257" s="31" t="e">
        <f t="shared" si="80"/>
        <v>#NUM!</v>
      </c>
      <c r="BA257" s="15">
        <f t="shared" si="81"/>
        <v>0.99704771950781257</v>
      </c>
      <c r="BB257" s="15">
        <f t="shared" si="82"/>
        <v>0.99704771950781257</v>
      </c>
      <c r="BC257" s="16">
        <f t="shared" si="83"/>
        <v>0</v>
      </c>
      <c r="BD257" s="16">
        <f t="shared" si="84"/>
        <v>0</v>
      </c>
      <c r="BE257" s="14" t="str">
        <f t="shared" si="85"/>
        <v>#N/A</v>
      </c>
      <c r="BF257" s="14" t="str">
        <f t="shared" si="86"/>
        <v>#N/A</v>
      </c>
      <c r="BG257" s="14" t="e">
        <f t="shared" si="89"/>
        <v>#DIV/0!</v>
      </c>
      <c r="BH257" s="14" t="e">
        <f t="shared" si="89"/>
        <v>#DIV/0!</v>
      </c>
      <c r="BI257" s="16" t="e">
        <f t="shared" si="74"/>
        <v>#DIV/0!</v>
      </c>
      <c r="BJ257" s="16" t="e">
        <f t="shared" si="74"/>
        <v>#DIV/0!</v>
      </c>
      <c r="BK257" s="4" t="str">
        <f t="shared" si="88"/>
        <v/>
      </c>
      <c r="BL257" s="4" t="str">
        <f t="shared" si="87"/>
        <v/>
      </c>
    </row>
    <row r="258" spans="2:64" x14ac:dyDescent="0.2">
      <c r="B258" s="1">
        <v>251</v>
      </c>
      <c r="C258" s="26"/>
      <c r="D258" s="53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54"/>
      <c r="AH258" s="26"/>
      <c r="AI258" s="7">
        <f t="shared" si="75"/>
        <v>1900</v>
      </c>
      <c r="AJ258" s="7">
        <f t="shared" si="76"/>
        <v>0</v>
      </c>
      <c r="AK258" s="7">
        <f t="shared" si="77"/>
        <v>1</v>
      </c>
      <c r="AL258" s="21">
        <f t="shared" si="78"/>
        <v>0</v>
      </c>
      <c r="AM258" s="21">
        <v>25</v>
      </c>
      <c r="AN258" s="20">
        <v>18.86</v>
      </c>
      <c r="AO258" s="21">
        <v>100</v>
      </c>
      <c r="AP258" s="21">
        <v>97.256</v>
      </c>
      <c r="AQ258" s="33">
        <v>0.1</v>
      </c>
      <c r="AR258" s="33">
        <v>0.1023</v>
      </c>
      <c r="AS258" s="13">
        <v>50</v>
      </c>
      <c r="AT258" s="13">
        <f t="shared" si="71"/>
        <v>0</v>
      </c>
      <c r="AU258" s="13">
        <f t="shared" si="72"/>
        <v>0</v>
      </c>
      <c r="AV258" s="13">
        <f t="shared" si="73"/>
        <v>1</v>
      </c>
      <c r="AW258" s="13">
        <f t="shared" si="79"/>
        <v>0</v>
      </c>
      <c r="AX258" s="7">
        <v>1</v>
      </c>
      <c r="AY258" s="7">
        <v>1</v>
      </c>
      <c r="AZ258" s="31" t="e">
        <f t="shared" si="80"/>
        <v>#NUM!</v>
      </c>
      <c r="BA258" s="15">
        <f t="shared" si="81"/>
        <v>0.99704771950781257</v>
      </c>
      <c r="BB258" s="15">
        <f t="shared" si="82"/>
        <v>0.99704771950781257</v>
      </c>
      <c r="BC258" s="16">
        <f t="shared" si="83"/>
        <v>0</v>
      </c>
      <c r="BD258" s="16">
        <f t="shared" si="84"/>
        <v>0</v>
      </c>
      <c r="BE258" s="14" t="str">
        <f t="shared" si="85"/>
        <v>#N/A</v>
      </c>
      <c r="BF258" s="14" t="str">
        <f t="shared" si="86"/>
        <v>#N/A</v>
      </c>
      <c r="BG258" s="14" t="e">
        <f t="shared" si="89"/>
        <v>#DIV/0!</v>
      </c>
      <c r="BH258" s="14" t="e">
        <f t="shared" si="89"/>
        <v>#DIV/0!</v>
      </c>
      <c r="BI258" s="16" t="e">
        <f t="shared" si="74"/>
        <v>#DIV/0!</v>
      </c>
      <c r="BJ258" s="16" t="e">
        <f t="shared" si="74"/>
        <v>#DIV/0!</v>
      </c>
      <c r="BK258" s="4" t="str">
        <f t="shared" si="88"/>
        <v/>
      </c>
      <c r="BL258" s="4" t="str">
        <f t="shared" si="87"/>
        <v/>
      </c>
    </row>
    <row r="259" spans="2:64" x14ac:dyDescent="0.2">
      <c r="B259" s="1">
        <v>252</v>
      </c>
      <c r="C259" s="26"/>
      <c r="D259" s="53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54"/>
      <c r="AH259" s="26"/>
      <c r="AI259" s="7">
        <f t="shared" si="75"/>
        <v>1900</v>
      </c>
      <c r="AJ259" s="7">
        <f t="shared" si="76"/>
        <v>0</v>
      </c>
      <c r="AK259" s="7">
        <f t="shared" si="77"/>
        <v>1</v>
      </c>
      <c r="AL259" s="21">
        <f t="shared" si="78"/>
        <v>0</v>
      </c>
      <c r="AM259" s="21">
        <v>25</v>
      </c>
      <c r="AN259" s="20">
        <v>18.86</v>
      </c>
      <c r="AO259" s="21">
        <v>100</v>
      </c>
      <c r="AP259" s="21">
        <v>97.256</v>
      </c>
      <c r="AQ259" s="33">
        <v>0.1</v>
      </c>
      <c r="AR259" s="33">
        <v>0.1023</v>
      </c>
      <c r="AS259" s="13">
        <v>50</v>
      </c>
      <c r="AT259" s="13">
        <f t="shared" si="71"/>
        <v>0</v>
      </c>
      <c r="AU259" s="13">
        <f t="shared" si="72"/>
        <v>0</v>
      </c>
      <c r="AV259" s="13">
        <f t="shared" si="73"/>
        <v>1</v>
      </c>
      <c r="AW259" s="13">
        <f t="shared" si="79"/>
        <v>0</v>
      </c>
      <c r="AX259" s="7">
        <v>1</v>
      </c>
      <c r="AY259" s="7">
        <v>1</v>
      </c>
      <c r="AZ259" s="31" t="e">
        <f t="shared" si="80"/>
        <v>#NUM!</v>
      </c>
      <c r="BA259" s="15">
        <f t="shared" si="81"/>
        <v>0.99704771950781257</v>
      </c>
      <c r="BB259" s="15">
        <f t="shared" si="82"/>
        <v>0.99704771950781257</v>
      </c>
      <c r="BC259" s="16">
        <f t="shared" si="83"/>
        <v>0</v>
      </c>
      <c r="BD259" s="16">
        <f t="shared" si="84"/>
        <v>0</v>
      </c>
      <c r="BE259" s="14" t="str">
        <f t="shared" si="85"/>
        <v>#N/A</v>
      </c>
      <c r="BF259" s="14" t="str">
        <f t="shared" si="86"/>
        <v>#N/A</v>
      </c>
      <c r="BG259" s="14" t="e">
        <f t="shared" si="89"/>
        <v>#DIV/0!</v>
      </c>
      <c r="BH259" s="14" t="e">
        <f t="shared" si="89"/>
        <v>#DIV/0!</v>
      </c>
      <c r="BI259" s="16" t="e">
        <f t="shared" si="74"/>
        <v>#DIV/0!</v>
      </c>
      <c r="BJ259" s="16" t="e">
        <f t="shared" si="74"/>
        <v>#DIV/0!</v>
      </c>
      <c r="BK259" s="4" t="str">
        <f t="shared" si="88"/>
        <v/>
      </c>
      <c r="BL259" s="4" t="str">
        <f t="shared" si="87"/>
        <v/>
      </c>
    </row>
    <row r="260" spans="2:64" x14ac:dyDescent="0.2">
      <c r="B260" s="1">
        <v>253</v>
      </c>
      <c r="C260" s="26"/>
      <c r="D260" s="53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54"/>
      <c r="AH260" s="26"/>
      <c r="AI260" s="7">
        <f t="shared" si="75"/>
        <v>1900</v>
      </c>
      <c r="AJ260" s="7">
        <f t="shared" si="76"/>
        <v>0</v>
      </c>
      <c r="AK260" s="7">
        <f t="shared" si="77"/>
        <v>1</v>
      </c>
      <c r="AL260" s="21">
        <f t="shared" si="78"/>
        <v>0</v>
      </c>
      <c r="AM260" s="21">
        <v>25</v>
      </c>
      <c r="AN260" s="20">
        <v>18.86</v>
      </c>
      <c r="AO260" s="21">
        <v>100</v>
      </c>
      <c r="AP260" s="21">
        <v>97.256</v>
      </c>
      <c r="AQ260" s="33">
        <v>0.1</v>
      </c>
      <c r="AR260" s="33">
        <v>0.1023</v>
      </c>
      <c r="AS260" s="13">
        <v>50</v>
      </c>
      <c r="AT260" s="13">
        <f t="shared" si="71"/>
        <v>0</v>
      </c>
      <c r="AU260" s="13">
        <f t="shared" si="72"/>
        <v>0</v>
      </c>
      <c r="AV260" s="13">
        <f t="shared" si="73"/>
        <v>1</v>
      </c>
      <c r="AW260" s="13">
        <f t="shared" si="79"/>
        <v>0</v>
      </c>
      <c r="AX260" s="7">
        <v>1</v>
      </c>
      <c r="AY260" s="7">
        <v>1</v>
      </c>
      <c r="AZ260" s="31" t="e">
        <f t="shared" si="80"/>
        <v>#NUM!</v>
      </c>
      <c r="BA260" s="15">
        <f t="shared" si="81"/>
        <v>0.99704771950781257</v>
      </c>
      <c r="BB260" s="15">
        <f t="shared" si="82"/>
        <v>0.99704771950781257</v>
      </c>
      <c r="BC260" s="16">
        <f t="shared" si="83"/>
        <v>0</v>
      </c>
      <c r="BD260" s="16">
        <f t="shared" si="84"/>
        <v>0</v>
      </c>
      <c r="BE260" s="14" t="str">
        <f t="shared" si="85"/>
        <v>#N/A</v>
      </c>
      <c r="BF260" s="14" t="str">
        <f t="shared" si="86"/>
        <v>#N/A</v>
      </c>
      <c r="BG260" s="14" t="e">
        <f t="shared" si="89"/>
        <v>#DIV/0!</v>
      </c>
      <c r="BH260" s="14" t="e">
        <f t="shared" si="89"/>
        <v>#DIV/0!</v>
      </c>
      <c r="BI260" s="16" t="e">
        <f t="shared" si="74"/>
        <v>#DIV/0!</v>
      </c>
      <c r="BJ260" s="16" t="e">
        <f t="shared" si="74"/>
        <v>#DIV/0!</v>
      </c>
      <c r="BK260" s="4" t="str">
        <f t="shared" si="88"/>
        <v/>
      </c>
      <c r="BL260" s="4" t="str">
        <f t="shared" si="87"/>
        <v/>
      </c>
    </row>
    <row r="261" spans="2:64" x14ac:dyDescent="0.2">
      <c r="B261" s="1">
        <v>254</v>
      </c>
      <c r="C261" s="26"/>
      <c r="D261" s="53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54"/>
      <c r="AH261" s="26"/>
      <c r="AI261" s="7">
        <f t="shared" si="75"/>
        <v>1900</v>
      </c>
      <c r="AJ261" s="7">
        <f t="shared" si="76"/>
        <v>0</v>
      </c>
      <c r="AK261" s="7">
        <f t="shared" si="77"/>
        <v>1</v>
      </c>
      <c r="AL261" s="21">
        <f t="shared" si="78"/>
        <v>0</v>
      </c>
      <c r="AM261" s="21">
        <v>25</v>
      </c>
      <c r="AN261" s="20">
        <v>18.86</v>
      </c>
      <c r="AO261" s="21">
        <v>100</v>
      </c>
      <c r="AP261" s="21">
        <v>97.256</v>
      </c>
      <c r="AQ261" s="33">
        <v>0.1</v>
      </c>
      <c r="AR261" s="33">
        <v>0.1023</v>
      </c>
      <c r="AS261" s="13">
        <v>50</v>
      </c>
      <c r="AT261" s="13">
        <f t="shared" si="71"/>
        <v>0</v>
      </c>
      <c r="AU261" s="13">
        <f t="shared" si="72"/>
        <v>0</v>
      </c>
      <c r="AV261" s="13">
        <f t="shared" si="73"/>
        <v>1</v>
      </c>
      <c r="AW261" s="13">
        <f t="shared" si="79"/>
        <v>0</v>
      </c>
      <c r="AX261" s="7">
        <v>1</v>
      </c>
      <c r="AY261" s="7">
        <v>1</v>
      </c>
      <c r="AZ261" s="31" t="e">
        <f t="shared" si="80"/>
        <v>#NUM!</v>
      </c>
      <c r="BA261" s="15">
        <f t="shared" si="81"/>
        <v>0.99704771950781257</v>
      </c>
      <c r="BB261" s="15">
        <f t="shared" si="82"/>
        <v>0.99704771950781257</v>
      </c>
      <c r="BC261" s="16">
        <f t="shared" si="83"/>
        <v>0</v>
      </c>
      <c r="BD261" s="16">
        <f t="shared" si="84"/>
        <v>0</v>
      </c>
      <c r="BE261" s="14" t="str">
        <f t="shared" si="85"/>
        <v>#N/A</v>
      </c>
      <c r="BF261" s="14" t="str">
        <f t="shared" si="86"/>
        <v>#N/A</v>
      </c>
      <c r="BG261" s="14" t="e">
        <f t="shared" si="89"/>
        <v>#DIV/0!</v>
      </c>
      <c r="BH261" s="14" t="e">
        <f t="shared" si="89"/>
        <v>#DIV/0!</v>
      </c>
      <c r="BI261" s="16" t="e">
        <f t="shared" si="74"/>
        <v>#DIV/0!</v>
      </c>
      <c r="BJ261" s="16" t="e">
        <f t="shared" si="74"/>
        <v>#DIV/0!</v>
      </c>
      <c r="BK261" s="4" t="str">
        <f t="shared" si="88"/>
        <v/>
      </c>
      <c r="BL261" s="4" t="str">
        <f t="shared" si="87"/>
        <v/>
      </c>
    </row>
    <row r="262" spans="2:64" x14ac:dyDescent="0.2">
      <c r="B262" s="1">
        <v>255</v>
      </c>
      <c r="C262" s="26"/>
      <c r="D262" s="53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54"/>
      <c r="AH262" s="26"/>
      <c r="AI262" s="7">
        <f t="shared" si="75"/>
        <v>1900</v>
      </c>
      <c r="AJ262" s="7">
        <f t="shared" si="76"/>
        <v>0</v>
      </c>
      <c r="AK262" s="7">
        <f t="shared" si="77"/>
        <v>1</v>
      </c>
      <c r="AL262" s="21">
        <f t="shared" si="78"/>
        <v>0</v>
      </c>
      <c r="AM262" s="21">
        <v>25</v>
      </c>
      <c r="AN262" s="20">
        <v>18.86</v>
      </c>
      <c r="AO262" s="21">
        <v>100</v>
      </c>
      <c r="AP262" s="21">
        <v>97.256</v>
      </c>
      <c r="AQ262" s="33">
        <v>0.1</v>
      </c>
      <c r="AR262" s="33">
        <v>0.1023</v>
      </c>
      <c r="AS262" s="13">
        <v>50</v>
      </c>
      <c r="AT262" s="13">
        <f t="shared" si="71"/>
        <v>0</v>
      </c>
      <c r="AU262" s="13">
        <f t="shared" si="72"/>
        <v>0</v>
      </c>
      <c r="AV262" s="13">
        <f t="shared" si="73"/>
        <v>1</v>
      </c>
      <c r="AW262" s="13">
        <f t="shared" si="79"/>
        <v>0</v>
      </c>
      <c r="AX262" s="7">
        <v>1</v>
      </c>
      <c r="AY262" s="7">
        <v>1</v>
      </c>
      <c r="AZ262" s="31" t="e">
        <f t="shared" si="80"/>
        <v>#NUM!</v>
      </c>
      <c r="BA262" s="15">
        <f t="shared" si="81"/>
        <v>0.99704771950781257</v>
      </c>
      <c r="BB262" s="15">
        <f t="shared" si="82"/>
        <v>0.99704771950781257</v>
      </c>
      <c r="BC262" s="16">
        <f t="shared" si="83"/>
        <v>0</v>
      </c>
      <c r="BD262" s="16">
        <f t="shared" si="84"/>
        <v>0</v>
      </c>
      <c r="BE262" s="14" t="str">
        <f t="shared" si="85"/>
        <v>#N/A</v>
      </c>
      <c r="BF262" s="14" t="str">
        <f t="shared" si="86"/>
        <v>#N/A</v>
      </c>
      <c r="BG262" s="14" t="e">
        <f t="shared" si="89"/>
        <v>#DIV/0!</v>
      </c>
      <c r="BH262" s="14" t="e">
        <f t="shared" si="89"/>
        <v>#DIV/0!</v>
      </c>
      <c r="BI262" s="16" t="e">
        <f t="shared" si="74"/>
        <v>#DIV/0!</v>
      </c>
      <c r="BJ262" s="16" t="e">
        <f t="shared" si="74"/>
        <v>#DIV/0!</v>
      </c>
      <c r="BK262" s="4" t="str">
        <f t="shared" si="88"/>
        <v/>
      </c>
      <c r="BL262" s="4" t="str">
        <f t="shared" si="87"/>
        <v/>
      </c>
    </row>
    <row r="263" spans="2:64" x14ac:dyDescent="0.2">
      <c r="B263" s="1">
        <v>256</v>
      </c>
      <c r="C263" s="26"/>
      <c r="D263" s="53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54"/>
      <c r="AH263" s="26"/>
      <c r="AI263" s="7">
        <f t="shared" si="75"/>
        <v>1900</v>
      </c>
      <c r="AJ263" s="7">
        <f t="shared" si="76"/>
        <v>0</v>
      </c>
      <c r="AK263" s="7">
        <f t="shared" si="77"/>
        <v>1</v>
      </c>
      <c r="AL263" s="21">
        <f t="shared" si="78"/>
        <v>0</v>
      </c>
      <c r="AM263" s="21">
        <v>25</v>
      </c>
      <c r="AN263" s="20">
        <v>18.86</v>
      </c>
      <c r="AO263" s="21">
        <v>100</v>
      </c>
      <c r="AP263" s="21">
        <v>97.256</v>
      </c>
      <c r="AQ263" s="33">
        <v>0.1</v>
      </c>
      <c r="AR263" s="33">
        <v>0.1023</v>
      </c>
      <c r="AS263" s="13">
        <v>50</v>
      </c>
      <c r="AT263" s="13">
        <f t="shared" si="71"/>
        <v>0</v>
      </c>
      <c r="AU263" s="13">
        <f t="shared" si="72"/>
        <v>0</v>
      </c>
      <c r="AV263" s="13">
        <f t="shared" si="73"/>
        <v>1</v>
      </c>
      <c r="AW263" s="13">
        <f t="shared" si="79"/>
        <v>0</v>
      </c>
      <c r="AX263" s="7">
        <v>1</v>
      </c>
      <c r="AY263" s="7">
        <v>1</v>
      </c>
      <c r="AZ263" s="31" t="e">
        <f t="shared" si="80"/>
        <v>#NUM!</v>
      </c>
      <c r="BA263" s="15">
        <f t="shared" si="81"/>
        <v>0.99704771950781257</v>
      </c>
      <c r="BB263" s="15">
        <f t="shared" si="82"/>
        <v>0.99704771950781257</v>
      </c>
      <c r="BC263" s="16">
        <f t="shared" si="83"/>
        <v>0</v>
      </c>
      <c r="BD263" s="16">
        <f t="shared" si="84"/>
        <v>0</v>
      </c>
      <c r="BE263" s="14" t="str">
        <f t="shared" si="85"/>
        <v>#N/A</v>
      </c>
      <c r="BF263" s="14" t="str">
        <f t="shared" si="86"/>
        <v>#N/A</v>
      </c>
      <c r="BG263" s="14" t="e">
        <f t="shared" si="89"/>
        <v>#DIV/0!</v>
      </c>
      <c r="BH263" s="14" t="e">
        <f t="shared" si="89"/>
        <v>#DIV/0!</v>
      </c>
      <c r="BI263" s="16" t="e">
        <f t="shared" si="74"/>
        <v>#DIV/0!</v>
      </c>
      <c r="BJ263" s="16" t="e">
        <f t="shared" si="74"/>
        <v>#DIV/0!</v>
      </c>
      <c r="BK263" s="4" t="str">
        <f t="shared" si="88"/>
        <v/>
      </c>
      <c r="BL263" s="4" t="str">
        <f t="shared" si="87"/>
        <v/>
      </c>
    </row>
    <row r="264" spans="2:64" x14ac:dyDescent="0.2">
      <c r="B264" s="1">
        <v>257</v>
      </c>
      <c r="C264" s="26"/>
      <c r="D264" s="53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54"/>
      <c r="AH264" s="26"/>
      <c r="AI264" s="7">
        <f t="shared" si="75"/>
        <v>1900</v>
      </c>
      <c r="AJ264" s="7">
        <f t="shared" si="76"/>
        <v>0</v>
      </c>
      <c r="AK264" s="7">
        <f t="shared" si="77"/>
        <v>1</v>
      </c>
      <c r="AL264" s="21">
        <f t="shared" si="78"/>
        <v>0</v>
      </c>
      <c r="AM264" s="21">
        <v>25</v>
      </c>
      <c r="AN264" s="20">
        <v>18.86</v>
      </c>
      <c r="AO264" s="21">
        <v>100</v>
      </c>
      <c r="AP264" s="21">
        <v>97.256</v>
      </c>
      <c r="AQ264" s="33">
        <v>0.1</v>
      </c>
      <c r="AR264" s="33">
        <v>0.1023</v>
      </c>
      <c r="AS264" s="13">
        <v>50</v>
      </c>
      <c r="AT264" s="13">
        <f t="shared" ref="AT264:AT327" si="90">IF(E264=666,1,0)</f>
        <v>0</v>
      </c>
      <c r="AU264" s="13">
        <f t="shared" ref="AU264:AU327" si="91">IF(E264=777,1,0)</f>
        <v>0</v>
      </c>
      <c r="AV264" s="13">
        <f t="shared" ref="AV264:AV327" si="92">IF(E264=0,1,0)</f>
        <v>1</v>
      </c>
      <c r="AW264" s="13">
        <f t="shared" si="79"/>
        <v>0</v>
      </c>
      <c r="AX264" s="7">
        <v>1</v>
      </c>
      <c r="AY264" s="7">
        <v>1</v>
      </c>
      <c r="AZ264" s="31" t="e">
        <f t="shared" si="80"/>
        <v>#NUM!</v>
      </c>
      <c r="BA264" s="15">
        <f t="shared" si="81"/>
        <v>0.99704771950781257</v>
      </c>
      <c r="BB264" s="15">
        <f t="shared" si="82"/>
        <v>0.99704771950781257</v>
      </c>
      <c r="BC264" s="16">
        <f t="shared" si="83"/>
        <v>0</v>
      </c>
      <c r="BD264" s="16">
        <f t="shared" si="84"/>
        <v>0</v>
      </c>
      <c r="BE264" s="14" t="str">
        <f t="shared" si="85"/>
        <v>#N/A</v>
      </c>
      <c r="BF264" s="14" t="str">
        <f t="shared" si="86"/>
        <v>#N/A</v>
      </c>
      <c r="BG264" s="14" t="e">
        <f t="shared" si="89"/>
        <v>#DIV/0!</v>
      </c>
      <c r="BH264" s="14" t="e">
        <f t="shared" si="89"/>
        <v>#DIV/0!</v>
      </c>
      <c r="BI264" s="16" t="e">
        <f t="shared" ref="BI264:BJ327" si="93">IF(AX264=1,BC264/BG264,"#N/A")</f>
        <v>#DIV/0!</v>
      </c>
      <c r="BJ264" s="16" t="e">
        <f t="shared" si="93"/>
        <v>#DIV/0!</v>
      </c>
      <c r="BK264" s="4" t="str">
        <f t="shared" si="88"/>
        <v/>
      </c>
      <c r="BL264" s="4" t="str">
        <f t="shared" si="87"/>
        <v/>
      </c>
    </row>
    <row r="265" spans="2:64" x14ac:dyDescent="0.2">
      <c r="B265" s="1">
        <v>258</v>
      </c>
      <c r="C265" s="26"/>
      <c r="D265" s="53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54"/>
      <c r="AH265" s="26"/>
      <c r="AI265" s="7">
        <f t="shared" ref="AI265:AI328" si="94">YEAR(AF265)</f>
        <v>1900</v>
      </c>
      <c r="AJ265" s="7">
        <f t="shared" ref="AJ265:AJ328" si="95">DAY(AF265)</f>
        <v>0</v>
      </c>
      <c r="AK265" s="7">
        <f t="shared" ref="AK265:AK328" si="96">MONTH(AF265)</f>
        <v>1</v>
      </c>
      <c r="AL265" s="21">
        <f t="shared" ref="AL265:AL328" si="97">J265</f>
        <v>0</v>
      </c>
      <c r="AM265" s="21">
        <v>25</v>
      </c>
      <c r="AN265" s="20">
        <v>18.86</v>
      </c>
      <c r="AO265" s="21">
        <v>100</v>
      </c>
      <c r="AP265" s="21">
        <v>97.256</v>
      </c>
      <c r="AQ265" s="33">
        <v>0.1</v>
      </c>
      <c r="AR265" s="33">
        <v>0.1023</v>
      </c>
      <c r="AS265" s="13">
        <v>50</v>
      </c>
      <c r="AT265" s="13">
        <f t="shared" si="90"/>
        <v>0</v>
      </c>
      <c r="AU265" s="13">
        <f t="shared" si="91"/>
        <v>0</v>
      </c>
      <c r="AV265" s="13">
        <f t="shared" si="92"/>
        <v>1</v>
      </c>
      <c r="AW265" s="13">
        <f t="shared" ref="AW265:AW328" si="98">IF(SUM(AT265:AV265)=0,1,0)</f>
        <v>0</v>
      </c>
      <c r="AX265" s="7">
        <v>1</v>
      </c>
      <c r="AY265" s="7">
        <v>1</v>
      </c>
      <c r="AZ265" s="31" t="e">
        <f t="shared" ref="AZ265:AZ328" si="99">DATE(AI265,AJ265,AK265)+AG265</f>
        <v>#NUM!</v>
      </c>
      <c r="BA265" s="15">
        <f t="shared" ref="BA265:BA328" si="100">(999.842594-0.00909529*25^2-0.000001120083*25^4+0.824493*J265+0.000076438*25^2*J265+0.0000000053875*25^4*J265+0.00010227*25*J265^1.5+0.000483147*J265^2+0.06793*25+0.0001001685*25^3+0.000000006536332*25^5-0.0040899*25*J265-0.00000082467*25^3*J265-0.00572466*J265^1.5-0.0000016546*25^2*J265^1.5)/1000</f>
        <v>0.99704771950781257</v>
      </c>
      <c r="BB265" s="15">
        <f t="shared" ref="BB265:BB328" si="101">(999.842594-0.00909529*AM265^2-0.000001120083*AM265^4+0.824493*AL265+0.000076438*AM265^2*AL265+0.0000000053875*AM265^4*AL265+0.00010227*AM265*AL265^1.5+0.000483147*AL265^2+0.06793*AM265+0.0001001685*AM265^3+0.000000006536332*AM265^5-0.0040899*AM265*AL265-0.00000082467*AM265^3*AL265-0.00572466*AL265^1.5-0.0000016546*AM265^2*AL265^1.5)/1000</f>
        <v>0.99704771950781257</v>
      </c>
      <c r="BC265" s="16">
        <f t="shared" ref="BC265:BC328" si="102">(K265-(L265*AS265))/4824.45*(1000/(BB265*AN265))</f>
        <v>0</v>
      </c>
      <c r="BD265" s="16">
        <f t="shared" ref="BD265:BD328" si="103">V265*(AO265/AP265)*(BA265/BB265)*(AQ265/AR265)</f>
        <v>0</v>
      </c>
      <c r="BE265" s="14" t="str">
        <f t="shared" ref="BE265:BE328" si="104">IF(AND(AX265=1,AT265=1),BC265/R265,"#N/A")</f>
        <v>#N/A</v>
      </c>
      <c r="BF265" s="14" t="str">
        <f t="shared" ref="BF265:BF328" si="105">IF(AND(AY265=1,AT265=1),BD265/T265,"#N/A")</f>
        <v>#N/A</v>
      </c>
      <c r="BG265" s="14" t="e">
        <f t="shared" si="89"/>
        <v>#DIV/0!</v>
      </c>
      <c r="BH265" s="14" t="e">
        <f t="shared" si="89"/>
        <v>#DIV/0!</v>
      </c>
      <c r="BI265" s="16" t="e">
        <f t="shared" si="93"/>
        <v>#DIV/0!</v>
      </c>
      <c r="BJ265" s="16" t="e">
        <f t="shared" si="93"/>
        <v>#DIV/0!</v>
      </c>
      <c r="BK265" s="4" t="str">
        <f t="shared" si="88"/>
        <v/>
      </c>
      <c r="BL265" s="4" t="str">
        <f t="shared" si="87"/>
        <v/>
      </c>
    </row>
    <row r="266" spans="2:64" x14ac:dyDescent="0.2">
      <c r="B266" s="1">
        <v>259</v>
      </c>
      <c r="C266" s="26"/>
      <c r="D266" s="53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54"/>
      <c r="AH266" s="26"/>
      <c r="AI266" s="7">
        <f t="shared" si="94"/>
        <v>1900</v>
      </c>
      <c r="AJ266" s="7">
        <f t="shared" si="95"/>
        <v>0</v>
      </c>
      <c r="AK266" s="7">
        <f t="shared" si="96"/>
        <v>1</v>
      </c>
      <c r="AL266" s="21">
        <f t="shared" si="97"/>
        <v>0</v>
      </c>
      <c r="AM266" s="21">
        <v>25</v>
      </c>
      <c r="AN266" s="20">
        <v>18.86</v>
      </c>
      <c r="AO266" s="21">
        <v>100</v>
      </c>
      <c r="AP266" s="21">
        <v>97.256</v>
      </c>
      <c r="AQ266" s="33">
        <v>0.1</v>
      </c>
      <c r="AR266" s="33">
        <v>0.1023</v>
      </c>
      <c r="AS266" s="13">
        <v>50</v>
      </c>
      <c r="AT266" s="13">
        <f t="shared" si="90"/>
        <v>0</v>
      </c>
      <c r="AU266" s="13">
        <f t="shared" si="91"/>
        <v>0</v>
      </c>
      <c r="AV266" s="13">
        <f t="shared" si="92"/>
        <v>1</v>
      </c>
      <c r="AW266" s="13">
        <f t="shared" si="98"/>
        <v>0</v>
      </c>
      <c r="AX266" s="7">
        <v>1</v>
      </c>
      <c r="AY266" s="7">
        <v>1</v>
      </c>
      <c r="AZ266" s="31" t="e">
        <f t="shared" si="99"/>
        <v>#NUM!</v>
      </c>
      <c r="BA266" s="15">
        <f t="shared" si="100"/>
        <v>0.99704771950781257</v>
      </c>
      <c r="BB266" s="15">
        <f t="shared" si="101"/>
        <v>0.99704771950781257</v>
      </c>
      <c r="BC266" s="16">
        <f t="shared" si="102"/>
        <v>0</v>
      </c>
      <c r="BD266" s="16">
        <f t="shared" si="103"/>
        <v>0</v>
      </c>
      <c r="BE266" s="14" t="str">
        <f t="shared" si="104"/>
        <v>#N/A</v>
      </c>
      <c r="BF266" s="14" t="str">
        <f t="shared" si="105"/>
        <v>#N/A</v>
      </c>
      <c r="BG266" s="14" t="e">
        <f t="shared" si="89"/>
        <v>#DIV/0!</v>
      </c>
      <c r="BH266" s="14" t="e">
        <f t="shared" si="89"/>
        <v>#DIV/0!</v>
      </c>
      <c r="BI266" s="16" t="e">
        <f t="shared" si="93"/>
        <v>#DIV/0!</v>
      </c>
      <c r="BJ266" s="16" t="e">
        <f t="shared" si="93"/>
        <v>#DIV/0!</v>
      </c>
      <c r="BK266" s="4" t="str">
        <f t="shared" si="88"/>
        <v/>
      </c>
      <c r="BL266" s="4" t="str">
        <f t="shared" si="87"/>
        <v/>
      </c>
    </row>
    <row r="267" spans="2:64" x14ac:dyDescent="0.2">
      <c r="B267" s="1">
        <v>260</v>
      </c>
      <c r="C267" s="26"/>
      <c r="D267" s="53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54"/>
      <c r="AH267" s="26"/>
      <c r="AI267" s="7">
        <f t="shared" si="94"/>
        <v>1900</v>
      </c>
      <c r="AJ267" s="7">
        <f t="shared" si="95"/>
        <v>0</v>
      </c>
      <c r="AK267" s="7">
        <f t="shared" si="96"/>
        <v>1</v>
      </c>
      <c r="AL267" s="21">
        <f t="shared" si="97"/>
        <v>0</v>
      </c>
      <c r="AM267" s="21">
        <v>25</v>
      </c>
      <c r="AN267" s="20">
        <v>18.86</v>
      </c>
      <c r="AO267" s="21">
        <v>100</v>
      </c>
      <c r="AP267" s="21">
        <v>97.256</v>
      </c>
      <c r="AQ267" s="33">
        <v>0.1</v>
      </c>
      <c r="AR267" s="33">
        <v>0.1023</v>
      </c>
      <c r="AS267" s="13">
        <v>50</v>
      </c>
      <c r="AT267" s="13">
        <f t="shared" si="90"/>
        <v>0</v>
      </c>
      <c r="AU267" s="13">
        <f t="shared" si="91"/>
        <v>0</v>
      </c>
      <c r="AV267" s="13">
        <f t="shared" si="92"/>
        <v>1</v>
      </c>
      <c r="AW267" s="13">
        <f t="shared" si="98"/>
        <v>0</v>
      </c>
      <c r="AX267" s="7">
        <v>1</v>
      </c>
      <c r="AY267" s="7">
        <v>1</v>
      </c>
      <c r="AZ267" s="31" t="e">
        <f t="shared" si="99"/>
        <v>#NUM!</v>
      </c>
      <c r="BA267" s="15">
        <f t="shared" si="100"/>
        <v>0.99704771950781257</v>
      </c>
      <c r="BB267" s="15">
        <f t="shared" si="101"/>
        <v>0.99704771950781257</v>
      </c>
      <c r="BC267" s="16">
        <f t="shared" si="102"/>
        <v>0</v>
      </c>
      <c r="BD267" s="16">
        <f t="shared" si="103"/>
        <v>0</v>
      </c>
      <c r="BE267" s="14" t="str">
        <f t="shared" si="104"/>
        <v>#N/A</v>
      </c>
      <c r="BF267" s="14" t="str">
        <f t="shared" si="105"/>
        <v>#N/A</v>
      </c>
      <c r="BG267" s="14" t="e">
        <f t="shared" si="89"/>
        <v>#DIV/0!</v>
      </c>
      <c r="BH267" s="14" t="e">
        <f t="shared" si="89"/>
        <v>#DIV/0!</v>
      </c>
      <c r="BI267" s="16" t="e">
        <f t="shared" si="93"/>
        <v>#DIV/0!</v>
      </c>
      <c r="BJ267" s="16" t="e">
        <f t="shared" si="93"/>
        <v>#DIV/0!</v>
      </c>
      <c r="BK267" s="4" t="str">
        <f t="shared" si="88"/>
        <v/>
      </c>
      <c r="BL267" s="4" t="str">
        <f t="shared" si="87"/>
        <v/>
      </c>
    </row>
    <row r="268" spans="2:64" x14ac:dyDescent="0.2">
      <c r="B268" s="1">
        <v>261</v>
      </c>
      <c r="C268" s="26"/>
      <c r="D268" s="53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54"/>
      <c r="AH268" s="26"/>
      <c r="AI268" s="7">
        <f t="shared" si="94"/>
        <v>1900</v>
      </c>
      <c r="AJ268" s="7">
        <f t="shared" si="95"/>
        <v>0</v>
      </c>
      <c r="AK268" s="7">
        <f t="shared" si="96"/>
        <v>1</v>
      </c>
      <c r="AL268" s="21">
        <f t="shared" si="97"/>
        <v>0</v>
      </c>
      <c r="AM268" s="21">
        <v>25</v>
      </c>
      <c r="AN268" s="20">
        <v>18.86</v>
      </c>
      <c r="AO268" s="21">
        <v>100</v>
      </c>
      <c r="AP268" s="21">
        <v>97.256</v>
      </c>
      <c r="AQ268" s="33">
        <v>0.1</v>
      </c>
      <c r="AR268" s="33">
        <v>0.1023</v>
      </c>
      <c r="AS268" s="13">
        <v>50</v>
      </c>
      <c r="AT268" s="13">
        <f t="shared" si="90"/>
        <v>0</v>
      </c>
      <c r="AU268" s="13">
        <f t="shared" si="91"/>
        <v>0</v>
      </c>
      <c r="AV268" s="13">
        <f t="shared" si="92"/>
        <v>1</v>
      </c>
      <c r="AW268" s="13">
        <f t="shared" si="98"/>
        <v>0</v>
      </c>
      <c r="AX268" s="7">
        <v>1</v>
      </c>
      <c r="AY268" s="7">
        <v>1</v>
      </c>
      <c r="AZ268" s="31" t="e">
        <f t="shared" si="99"/>
        <v>#NUM!</v>
      </c>
      <c r="BA268" s="15">
        <f t="shared" si="100"/>
        <v>0.99704771950781257</v>
      </c>
      <c r="BB268" s="15">
        <f t="shared" si="101"/>
        <v>0.99704771950781257</v>
      </c>
      <c r="BC268" s="16">
        <f t="shared" si="102"/>
        <v>0</v>
      </c>
      <c r="BD268" s="16">
        <f t="shared" si="103"/>
        <v>0</v>
      </c>
      <c r="BE268" s="14" t="str">
        <f t="shared" si="104"/>
        <v>#N/A</v>
      </c>
      <c r="BF268" s="14" t="str">
        <f t="shared" si="105"/>
        <v>#N/A</v>
      </c>
      <c r="BG268" s="14" t="e">
        <f t="shared" si="89"/>
        <v>#DIV/0!</v>
      </c>
      <c r="BH268" s="14" t="e">
        <f t="shared" si="89"/>
        <v>#DIV/0!</v>
      </c>
      <c r="BI268" s="16" t="e">
        <f t="shared" si="93"/>
        <v>#DIV/0!</v>
      </c>
      <c r="BJ268" s="16" t="e">
        <f t="shared" si="93"/>
        <v>#DIV/0!</v>
      </c>
      <c r="BK268" s="4" t="str">
        <f t="shared" si="88"/>
        <v/>
      </c>
      <c r="BL268" s="4" t="str">
        <f t="shared" si="87"/>
        <v/>
      </c>
    </row>
    <row r="269" spans="2:64" x14ac:dyDescent="0.2">
      <c r="B269" s="1">
        <v>262</v>
      </c>
      <c r="C269" s="26"/>
      <c r="D269" s="53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54"/>
      <c r="AH269" s="26"/>
      <c r="AI269" s="7">
        <f t="shared" si="94"/>
        <v>1900</v>
      </c>
      <c r="AJ269" s="7">
        <f t="shared" si="95"/>
        <v>0</v>
      </c>
      <c r="AK269" s="7">
        <f t="shared" si="96"/>
        <v>1</v>
      </c>
      <c r="AL269" s="21">
        <f t="shared" si="97"/>
        <v>0</v>
      </c>
      <c r="AM269" s="21">
        <v>25</v>
      </c>
      <c r="AN269" s="20">
        <v>18.86</v>
      </c>
      <c r="AO269" s="21">
        <v>100</v>
      </c>
      <c r="AP269" s="21">
        <v>97.256</v>
      </c>
      <c r="AQ269" s="33">
        <v>0.1</v>
      </c>
      <c r="AR269" s="33">
        <v>0.1023</v>
      </c>
      <c r="AS269" s="13">
        <v>50</v>
      </c>
      <c r="AT269" s="13">
        <f t="shared" si="90"/>
        <v>0</v>
      </c>
      <c r="AU269" s="13">
        <f t="shared" si="91"/>
        <v>0</v>
      </c>
      <c r="AV269" s="13">
        <f t="shared" si="92"/>
        <v>1</v>
      </c>
      <c r="AW269" s="13">
        <f t="shared" si="98"/>
        <v>0</v>
      </c>
      <c r="AX269" s="7">
        <v>1</v>
      </c>
      <c r="AY269" s="7">
        <v>1</v>
      </c>
      <c r="AZ269" s="31" t="e">
        <f t="shared" si="99"/>
        <v>#NUM!</v>
      </c>
      <c r="BA269" s="15">
        <f t="shared" si="100"/>
        <v>0.99704771950781257</v>
      </c>
      <c r="BB269" s="15">
        <f t="shared" si="101"/>
        <v>0.99704771950781257</v>
      </c>
      <c r="BC269" s="16">
        <f t="shared" si="102"/>
        <v>0</v>
      </c>
      <c r="BD269" s="16">
        <f t="shared" si="103"/>
        <v>0</v>
      </c>
      <c r="BE269" s="14" t="str">
        <f t="shared" si="104"/>
        <v>#N/A</v>
      </c>
      <c r="BF269" s="14" t="str">
        <f t="shared" si="105"/>
        <v>#N/A</v>
      </c>
      <c r="BG269" s="14" t="e">
        <f t="shared" si="89"/>
        <v>#DIV/0!</v>
      </c>
      <c r="BH269" s="14" t="e">
        <f t="shared" si="89"/>
        <v>#DIV/0!</v>
      </c>
      <c r="BI269" s="16" t="e">
        <f t="shared" si="93"/>
        <v>#DIV/0!</v>
      </c>
      <c r="BJ269" s="16" t="e">
        <f t="shared" si="93"/>
        <v>#DIV/0!</v>
      </c>
      <c r="BK269" s="4" t="str">
        <f t="shared" si="88"/>
        <v/>
      </c>
      <c r="BL269" s="4" t="str">
        <f t="shared" si="87"/>
        <v/>
      </c>
    </row>
    <row r="270" spans="2:64" x14ac:dyDescent="0.2">
      <c r="B270" s="1">
        <v>263</v>
      </c>
      <c r="C270" s="26"/>
      <c r="D270" s="53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54"/>
      <c r="AH270" s="26"/>
      <c r="AI270" s="7">
        <f t="shared" si="94"/>
        <v>1900</v>
      </c>
      <c r="AJ270" s="7">
        <f t="shared" si="95"/>
        <v>0</v>
      </c>
      <c r="AK270" s="7">
        <f t="shared" si="96"/>
        <v>1</v>
      </c>
      <c r="AL270" s="21">
        <f t="shared" si="97"/>
        <v>0</v>
      </c>
      <c r="AM270" s="21">
        <v>25</v>
      </c>
      <c r="AN270" s="20">
        <v>18.86</v>
      </c>
      <c r="AO270" s="21">
        <v>100</v>
      </c>
      <c r="AP270" s="21">
        <v>97.256</v>
      </c>
      <c r="AQ270" s="33">
        <v>0.1</v>
      </c>
      <c r="AR270" s="33">
        <v>0.1023</v>
      </c>
      <c r="AS270" s="13">
        <v>50</v>
      </c>
      <c r="AT270" s="13">
        <f t="shared" si="90"/>
        <v>0</v>
      </c>
      <c r="AU270" s="13">
        <f t="shared" si="91"/>
        <v>0</v>
      </c>
      <c r="AV270" s="13">
        <f t="shared" si="92"/>
        <v>1</v>
      </c>
      <c r="AW270" s="13">
        <f t="shared" si="98"/>
        <v>0</v>
      </c>
      <c r="AX270" s="7">
        <v>1</v>
      </c>
      <c r="AY270" s="7">
        <v>1</v>
      </c>
      <c r="AZ270" s="31" t="e">
        <f t="shared" si="99"/>
        <v>#NUM!</v>
      </c>
      <c r="BA270" s="15">
        <f t="shared" si="100"/>
        <v>0.99704771950781257</v>
      </c>
      <c r="BB270" s="15">
        <f t="shared" si="101"/>
        <v>0.99704771950781257</v>
      </c>
      <c r="BC270" s="16">
        <f t="shared" si="102"/>
        <v>0</v>
      </c>
      <c r="BD270" s="16">
        <f t="shared" si="103"/>
        <v>0</v>
      </c>
      <c r="BE270" s="14" t="str">
        <f t="shared" si="104"/>
        <v>#N/A</v>
      </c>
      <c r="BF270" s="14" t="str">
        <f t="shared" si="105"/>
        <v>#N/A</v>
      </c>
      <c r="BG270" s="14" t="e">
        <f t="shared" si="89"/>
        <v>#DIV/0!</v>
      </c>
      <c r="BH270" s="14" t="e">
        <f t="shared" si="89"/>
        <v>#DIV/0!</v>
      </c>
      <c r="BI270" s="16" t="e">
        <f t="shared" si="93"/>
        <v>#DIV/0!</v>
      </c>
      <c r="BJ270" s="16" t="e">
        <f t="shared" si="93"/>
        <v>#DIV/0!</v>
      </c>
      <c r="BK270" s="4" t="str">
        <f t="shared" si="88"/>
        <v/>
      </c>
      <c r="BL270" s="4" t="str">
        <f t="shared" si="87"/>
        <v/>
      </c>
    </row>
    <row r="271" spans="2:64" x14ac:dyDescent="0.2">
      <c r="B271" s="1">
        <v>264</v>
      </c>
      <c r="C271" s="26"/>
      <c r="D271" s="53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54"/>
      <c r="AH271" s="26"/>
      <c r="AI271" s="7">
        <f t="shared" si="94"/>
        <v>1900</v>
      </c>
      <c r="AJ271" s="7">
        <f t="shared" si="95"/>
        <v>0</v>
      </c>
      <c r="AK271" s="7">
        <f t="shared" si="96"/>
        <v>1</v>
      </c>
      <c r="AL271" s="21">
        <f t="shared" si="97"/>
        <v>0</v>
      </c>
      <c r="AM271" s="21">
        <v>25</v>
      </c>
      <c r="AN271" s="20">
        <v>18.86</v>
      </c>
      <c r="AO271" s="21">
        <v>100</v>
      </c>
      <c r="AP271" s="21">
        <v>97.256</v>
      </c>
      <c r="AQ271" s="33">
        <v>0.1</v>
      </c>
      <c r="AR271" s="33">
        <v>0.1023</v>
      </c>
      <c r="AS271" s="13">
        <v>50</v>
      </c>
      <c r="AT271" s="13">
        <f t="shared" si="90"/>
        <v>0</v>
      </c>
      <c r="AU271" s="13">
        <f t="shared" si="91"/>
        <v>0</v>
      </c>
      <c r="AV271" s="13">
        <f t="shared" si="92"/>
        <v>1</v>
      </c>
      <c r="AW271" s="13">
        <f t="shared" si="98"/>
        <v>0</v>
      </c>
      <c r="AX271" s="7">
        <v>1</v>
      </c>
      <c r="AY271" s="7">
        <v>1</v>
      </c>
      <c r="AZ271" s="31" t="e">
        <f t="shared" si="99"/>
        <v>#NUM!</v>
      </c>
      <c r="BA271" s="15">
        <f t="shared" si="100"/>
        <v>0.99704771950781257</v>
      </c>
      <c r="BB271" s="15">
        <f t="shared" si="101"/>
        <v>0.99704771950781257</v>
      </c>
      <c r="BC271" s="16">
        <f t="shared" si="102"/>
        <v>0</v>
      </c>
      <c r="BD271" s="16">
        <f t="shared" si="103"/>
        <v>0</v>
      </c>
      <c r="BE271" s="14" t="str">
        <f t="shared" si="104"/>
        <v>#N/A</v>
      </c>
      <c r="BF271" s="14" t="str">
        <f t="shared" si="105"/>
        <v>#N/A</v>
      </c>
      <c r="BG271" s="14" t="e">
        <f t="shared" si="89"/>
        <v>#DIV/0!</v>
      </c>
      <c r="BH271" s="14" t="e">
        <f t="shared" si="89"/>
        <v>#DIV/0!</v>
      </c>
      <c r="BI271" s="16" t="e">
        <f t="shared" si="93"/>
        <v>#DIV/0!</v>
      </c>
      <c r="BJ271" s="16" t="e">
        <f t="shared" si="93"/>
        <v>#DIV/0!</v>
      </c>
      <c r="BK271" s="4" t="str">
        <f t="shared" si="88"/>
        <v/>
      </c>
      <c r="BL271" s="4" t="str">
        <f t="shared" si="87"/>
        <v/>
      </c>
    </row>
    <row r="272" spans="2:64" x14ac:dyDescent="0.2">
      <c r="B272" s="1">
        <v>265</v>
      </c>
      <c r="C272" s="26"/>
      <c r="D272" s="53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54"/>
      <c r="AH272" s="26"/>
      <c r="AI272" s="7">
        <f t="shared" si="94"/>
        <v>1900</v>
      </c>
      <c r="AJ272" s="7">
        <f t="shared" si="95"/>
        <v>0</v>
      </c>
      <c r="AK272" s="7">
        <f t="shared" si="96"/>
        <v>1</v>
      </c>
      <c r="AL272" s="21">
        <f t="shared" si="97"/>
        <v>0</v>
      </c>
      <c r="AM272" s="21">
        <v>25</v>
      </c>
      <c r="AN272" s="20">
        <v>18.86</v>
      </c>
      <c r="AO272" s="21">
        <v>100</v>
      </c>
      <c r="AP272" s="21">
        <v>97.256</v>
      </c>
      <c r="AQ272" s="33">
        <v>0.1</v>
      </c>
      <c r="AR272" s="33">
        <v>0.1023</v>
      </c>
      <c r="AS272" s="13">
        <v>50</v>
      </c>
      <c r="AT272" s="13">
        <f t="shared" si="90"/>
        <v>0</v>
      </c>
      <c r="AU272" s="13">
        <f t="shared" si="91"/>
        <v>0</v>
      </c>
      <c r="AV272" s="13">
        <f t="shared" si="92"/>
        <v>1</v>
      </c>
      <c r="AW272" s="13">
        <f t="shared" si="98"/>
        <v>0</v>
      </c>
      <c r="AX272" s="7">
        <v>1</v>
      </c>
      <c r="AY272" s="7">
        <v>1</v>
      </c>
      <c r="AZ272" s="31" t="e">
        <f t="shared" si="99"/>
        <v>#NUM!</v>
      </c>
      <c r="BA272" s="15">
        <f t="shared" si="100"/>
        <v>0.99704771950781257</v>
      </c>
      <c r="BB272" s="15">
        <f t="shared" si="101"/>
        <v>0.99704771950781257</v>
      </c>
      <c r="BC272" s="16">
        <f t="shared" si="102"/>
        <v>0</v>
      </c>
      <c r="BD272" s="16">
        <f t="shared" si="103"/>
        <v>0</v>
      </c>
      <c r="BE272" s="14" t="str">
        <f t="shared" si="104"/>
        <v>#N/A</v>
      </c>
      <c r="BF272" s="14" t="str">
        <f t="shared" si="105"/>
        <v>#N/A</v>
      </c>
      <c r="BG272" s="14" t="e">
        <f t="shared" si="89"/>
        <v>#DIV/0!</v>
      </c>
      <c r="BH272" s="14" t="e">
        <f t="shared" si="89"/>
        <v>#DIV/0!</v>
      </c>
      <c r="BI272" s="16" t="e">
        <f t="shared" si="93"/>
        <v>#DIV/0!</v>
      </c>
      <c r="BJ272" s="16" t="e">
        <f t="shared" si="93"/>
        <v>#DIV/0!</v>
      </c>
      <c r="BK272" s="4" t="str">
        <f t="shared" si="88"/>
        <v/>
      </c>
      <c r="BL272" s="4" t="str">
        <f t="shared" si="87"/>
        <v/>
      </c>
    </row>
    <row r="273" spans="2:64" x14ac:dyDescent="0.2">
      <c r="B273" s="1">
        <v>266</v>
      </c>
      <c r="C273" s="26"/>
      <c r="D273" s="53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54"/>
      <c r="AH273" s="26"/>
      <c r="AI273" s="7">
        <f t="shared" si="94"/>
        <v>1900</v>
      </c>
      <c r="AJ273" s="7">
        <f t="shared" si="95"/>
        <v>0</v>
      </c>
      <c r="AK273" s="7">
        <f t="shared" si="96"/>
        <v>1</v>
      </c>
      <c r="AL273" s="21">
        <f t="shared" si="97"/>
        <v>0</v>
      </c>
      <c r="AM273" s="21">
        <v>25</v>
      </c>
      <c r="AN273" s="20">
        <v>18.86</v>
      </c>
      <c r="AO273" s="21">
        <v>100</v>
      </c>
      <c r="AP273" s="21">
        <v>97.256</v>
      </c>
      <c r="AQ273" s="33">
        <v>0.1</v>
      </c>
      <c r="AR273" s="33">
        <v>0.1023</v>
      </c>
      <c r="AS273" s="13">
        <v>50</v>
      </c>
      <c r="AT273" s="13">
        <f t="shared" si="90"/>
        <v>0</v>
      </c>
      <c r="AU273" s="13">
        <f t="shared" si="91"/>
        <v>0</v>
      </c>
      <c r="AV273" s="13">
        <f t="shared" si="92"/>
        <v>1</v>
      </c>
      <c r="AW273" s="13">
        <f t="shared" si="98"/>
        <v>0</v>
      </c>
      <c r="AX273" s="7">
        <v>1</v>
      </c>
      <c r="AY273" s="7">
        <v>1</v>
      </c>
      <c r="AZ273" s="31" t="e">
        <f t="shared" si="99"/>
        <v>#NUM!</v>
      </c>
      <c r="BA273" s="15">
        <f t="shared" si="100"/>
        <v>0.99704771950781257</v>
      </c>
      <c r="BB273" s="15">
        <f t="shared" si="101"/>
        <v>0.99704771950781257</v>
      </c>
      <c r="BC273" s="16">
        <f t="shared" si="102"/>
        <v>0</v>
      </c>
      <c r="BD273" s="16">
        <f t="shared" si="103"/>
        <v>0</v>
      </c>
      <c r="BE273" s="14" t="str">
        <f t="shared" si="104"/>
        <v>#N/A</v>
      </c>
      <c r="BF273" s="14" t="str">
        <f t="shared" si="105"/>
        <v>#N/A</v>
      </c>
      <c r="BG273" s="14" t="e">
        <f t="shared" si="89"/>
        <v>#DIV/0!</v>
      </c>
      <c r="BH273" s="14" t="e">
        <f t="shared" si="89"/>
        <v>#DIV/0!</v>
      </c>
      <c r="BI273" s="16" t="e">
        <f t="shared" si="93"/>
        <v>#DIV/0!</v>
      </c>
      <c r="BJ273" s="16" t="e">
        <f t="shared" si="93"/>
        <v>#DIV/0!</v>
      </c>
      <c r="BK273" s="4" t="str">
        <f t="shared" si="88"/>
        <v/>
      </c>
      <c r="BL273" s="4" t="str">
        <f t="shared" si="87"/>
        <v/>
      </c>
    </row>
    <row r="274" spans="2:64" x14ac:dyDescent="0.2">
      <c r="B274" s="1">
        <v>267</v>
      </c>
      <c r="C274" s="26"/>
      <c r="D274" s="53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54"/>
      <c r="AH274" s="26"/>
      <c r="AI274" s="7">
        <f t="shared" si="94"/>
        <v>1900</v>
      </c>
      <c r="AJ274" s="7">
        <f t="shared" si="95"/>
        <v>0</v>
      </c>
      <c r="AK274" s="7">
        <f t="shared" si="96"/>
        <v>1</v>
      </c>
      <c r="AL274" s="21">
        <f t="shared" si="97"/>
        <v>0</v>
      </c>
      <c r="AM274" s="21">
        <v>25</v>
      </c>
      <c r="AN274" s="20">
        <v>18.86</v>
      </c>
      <c r="AO274" s="21">
        <v>100</v>
      </c>
      <c r="AP274" s="21">
        <v>97.256</v>
      </c>
      <c r="AQ274" s="33">
        <v>0.1</v>
      </c>
      <c r="AR274" s="33">
        <v>0.1023</v>
      </c>
      <c r="AS274" s="13">
        <v>50</v>
      </c>
      <c r="AT274" s="13">
        <f t="shared" si="90"/>
        <v>0</v>
      </c>
      <c r="AU274" s="13">
        <f t="shared" si="91"/>
        <v>0</v>
      </c>
      <c r="AV274" s="13">
        <f t="shared" si="92"/>
        <v>1</v>
      </c>
      <c r="AW274" s="13">
        <f t="shared" si="98"/>
        <v>0</v>
      </c>
      <c r="AX274" s="7">
        <v>1</v>
      </c>
      <c r="AY274" s="7">
        <v>1</v>
      </c>
      <c r="AZ274" s="31" t="e">
        <f t="shared" si="99"/>
        <v>#NUM!</v>
      </c>
      <c r="BA274" s="15">
        <f t="shared" si="100"/>
        <v>0.99704771950781257</v>
      </c>
      <c r="BB274" s="15">
        <f t="shared" si="101"/>
        <v>0.99704771950781257</v>
      </c>
      <c r="BC274" s="16">
        <f t="shared" si="102"/>
        <v>0</v>
      </c>
      <c r="BD274" s="16">
        <f t="shared" si="103"/>
        <v>0</v>
      </c>
      <c r="BE274" s="14" t="str">
        <f t="shared" si="104"/>
        <v>#N/A</v>
      </c>
      <c r="BF274" s="14" t="str">
        <f t="shared" si="105"/>
        <v>#N/A</v>
      </c>
      <c r="BG274" s="14" t="e">
        <f t="shared" si="89"/>
        <v>#DIV/0!</v>
      </c>
      <c r="BH274" s="14" t="e">
        <f t="shared" si="89"/>
        <v>#DIV/0!</v>
      </c>
      <c r="BI274" s="16" t="e">
        <f t="shared" si="93"/>
        <v>#DIV/0!</v>
      </c>
      <c r="BJ274" s="16" t="e">
        <f t="shared" si="93"/>
        <v>#DIV/0!</v>
      </c>
      <c r="BK274" s="4" t="str">
        <f t="shared" si="88"/>
        <v/>
      </c>
      <c r="BL274" s="4" t="str">
        <f t="shared" si="87"/>
        <v/>
      </c>
    </row>
    <row r="275" spans="2:64" x14ac:dyDescent="0.2">
      <c r="B275" s="1">
        <v>268</v>
      </c>
      <c r="C275" s="26"/>
      <c r="D275" s="53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54"/>
      <c r="AH275" s="26"/>
      <c r="AI275" s="7">
        <f t="shared" si="94"/>
        <v>1900</v>
      </c>
      <c r="AJ275" s="7">
        <f t="shared" si="95"/>
        <v>0</v>
      </c>
      <c r="AK275" s="7">
        <f t="shared" si="96"/>
        <v>1</v>
      </c>
      <c r="AL275" s="21">
        <f t="shared" si="97"/>
        <v>0</v>
      </c>
      <c r="AM275" s="21">
        <v>25</v>
      </c>
      <c r="AN275" s="20">
        <v>18.86</v>
      </c>
      <c r="AO275" s="21">
        <v>100</v>
      </c>
      <c r="AP275" s="21">
        <v>97.256</v>
      </c>
      <c r="AQ275" s="33">
        <v>0.1</v>
      </c>
      <c r="AR275" s="33">
        <v>0.1023</v>
      </c>
      <c r="AS275" s="13">
        <v>50</v>
      </c>
      <c r="AT275" s="13">
        <f t="shared" si="90"/>
        <v>0</v>
      </c>
      <c r="AU275" s="13">
        <f t="shared" si="91"/>
        <v>0</v>
      </c>
      <c r="AV275" s="13">
        <f t="shared" si="92"/>
        <v>1</v>
      </c>
      <c r="AW275" s="13">
        <f t="shared" si="98"/>
        <v>0</v>
      </c>
      <c r="AX275" s="7">
        <v>1</v>
      </c>
      <c r="AY275" s="7">
        <v>1</v>
      </c>
      <c r="AZ275" s="31" t="e">
        <f t="shared" si="99"/>
        <v>#NUM!</v>
      </c>
      <c r="BA275" s="15">
        <f t="shared" si="100"/>
        <v>0.99704771950781257</v>
      </c>
      <c r="BB275" s="15">
        <f t="shared" si="101"/>
        <v>0.99704771950781257</v>
      </c>
      <c r="BC275" s="16">
        <f t="shared" si="102"/>
        <v>0</v>
      </c>
      <c r="BD275" s="16">
        <f t="shared" si="103"/>
        <v>0</v>
      </c>
      <c r="BE275" s="14" t="str">
        <f t="shared" si="104"/>
        <v>#N/A</v>
      </c>
      <c r="BF275" s="14" t="str">
        <f t="shared" si="105"/>
        <v>#N/A</v>
      </c>
      <c r="BG275" s="14" t="e">
        <f t="shared" si="89"/>
        <v>#DIV/0!</v>
      </c>
      <c r="BH275" s="14" t="e">
        <f t="shared" si="89"/>
        <v>#DIV/0!</v>
      </c>
      <c r="BI275" s="16" t="e">
        <f t="shared" si="93"/>
        <v>#DIV/0!</v>
      </c>
      <c r="BJ275" s="16" t="e">
        <f t="shared" si="93"/>
        <v>#DIV/0!</v>
      </c>
      <c r="BK275" s="4" t="str">
        <f t="shared" si="88"/>
        <v/>
      </c>
      <c r="BL275" s="4" t="str">
        <f t="shared" si="87"/>
        <v/>
      </c>
    </row>
    <row r="276" spans="2:64" x14ac:dyDescent="0.2">
      <c r="B276" s="1">
        <v>269</v>
      </c>
      <c r="C276" s="26"/>
      <c r="D276" s="53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54"/>
      <c r="AH276" s="26"/>
      <c r="AI276" s="7">
        <f t="shared" si="94"/>
        <v>1900</v>
      </c>
      <c r="AJ276" s="7">
        <f t="shared" si="95"/>
        <v>0</v>
      </c>
      <c r="AK276" s="7">
        <f t="shared" si="96"/>
        <v>1</v>
      </c>
      <c r="AL276" s="21">
        <f t="shared" si="97"/>
        <v>0</v>
      </c>
      <c r="AM276" s="21">
        <v>25</v>
      </c>
      <c r="AN276" s="20">
        <v>18.86</v>
      </c>
      <c r="AO276" s="21">
        <v>100</v>
      </c>
      <c r="AP276" s="21">
        <v>97.256</v>
      </c>
      <c r="AQ276" s="33">
        <v>0.1</v>
      </c>
      <c r="AR276" s="33">
        <v>0.1023</v>
      </c>
      <c r="AS276" s="13">
        <v>50</v>
      </c>
      <c r="AT276" s="13">
        <f t="shared" si="90"/>
        <v>0</v>
      </c>
      <c r="AU276" s="13">
        <f t="shared" si="91"/>
        <v>0</v>
      </c>
      <c r="AV276" s="13">
        <f t="shared" si="92"/>
        <v>1</v>
      </c>
      <c r="AW276" s="13">
        <f t="shared" si="98"/>
        <v>0</v>
      </c>
      <c r="AX276" s="7">
        <v>1</v>
      </c>
      <c r="AY276" s="7">
        <v>1</v>
      </c>
      <c r="AZ276" s="31" t="e">
        <f t="shared" si="99"/>
        <v>#NUM!</v>
      </c>
      <c r="BA276" s="15">
        <f t="shared" si="100"/>
        <v>0.99704771950781257</v>
      </c>
      <c r="BB276" s="15">
        <f t="shared" si="101"/>
        <v>0.99704771950781257</v>
      </c>
      <c r="BC276" s="16">
        <f t="shared" si="102"/>
        <v>0</v>
      </c>
      <c r="BD276" s="16">
        <f t="shared" si="103"/>
        <v>0</v>
      </c>
      <c r="BE276" s="14" t="str">
        <f t="shared" si="104"/>
        <v>#N/A</v>
      </c>
      <c r="BF276" s="14" t="str">
        <f t="shared" si="105"/>
        <v>#N/A</v>
      </c>
      <c r="BG276" s="14" t="e">
        <f t="shared" si="89"/>
        <v>#DIV/0!</v>
      </c>
      <c r="BH276" s="14" t="e">
        <f t="shared" si="89"/>
        <v>#DIV/0!</v>
      </c>
      <c r="BI276" s="16" t="e">
        <f t="shared" si="93"/>
        <v>#DIV/0!</v>
      </c>
      <c r="BJ276" s="16" t="e">
        <f t="shared" si="93"/>
        <v>#DIV/0!</v>
      </c>
      <c r="BK276" s="4" t="str">
        <f t="shared" si="88"/>
        <v/>
      </c>
      <c r="BL276" s="4" t="str">
        <f t="shared" si="87"/>
        <v/>
      </c>
    </row>
    <row r="277" spans="2:64" x14ac:dyDescent="0.2">
      <c r="B277" s="1">
        <v>270</v>
      </c>
      <c r="C277" s="26"/>
      <c r="D277" s="53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54"/>
      <c r="AH277" s="26"/>
      <c r="AI277" s="7">
        <f t="shared" si="94"/>
        <v>1900</v>
      </c>
      <c r="AJ277" s="7">
        <f t="shared" si="95"/>
        <v>0</v>
      </c>
      <c r="AK277" s="7">
        <f t="shared" si="96"/>
        <v>1</v>
      </c>
      <c r="AL277" s="21">
        <f t="shared" si="97"/>
        <v>0</v>
      </c>
      <c r="AM277" s="21">
        <v>25</v>
      </c>
      <c r="AN277" s="20">
        <v>18.86</v>
      </c>
      <c r="AO277" s="21">
        <v>100</v>
      </c>
      <c r="AP277" s="21">
        <v>97.256</v>
      </c>
      <c r="AQ277" s="33">
        <v>0.1</v>
      </c>
      <c r="AR277" s="33">
        <v>0.1023</v>
      </c>
      <c r="AS277" s="13">
        <v>50</v>
      </c>
      <c r="AT277" s="13">
        <f t="shared" si="90"/>
        <v>0</v>
      </c>
      <c r="AU277" s="13">
        <f t="shared" si="91"/>
        <v>0</v>
      </c>
      <c r="AV277" s="13">
        <f t="shared" si="92"/>
        <v>1</v>
      </c>
      <c r="AW277" s="13">
        <f t="shared" si="98"/>
        <v>0</v>
      </c>
      <c r="AX277" s="7">
        <v>1</v>
      </c>
      <c r="AY277" s="7">
        <v>1</v>
      </c>
      <c r="AZ277" s="31" t="e">
        <f t="shared" si="99"/>
        <v>#NUM!</v>
      </c>
      <c r="BA277" s="15">
        <f t="shared" si="100"/>
        <v>0.99704771950781257</v>
      </c>
      <c r="BB277" s="15">
        <f t="shared" si="101"/>
        <v>0.99704771950781257</v>
      </c>
      <c r="BC277" s="16">
        <f t="shared" si="102"/>
        <v>0</v>
      </c>
      <c r="BD277" s="16">
        <f t="shared" si="103"/>
        <v>0</v>
      </c>
      <c r="BE277" s="14" t="str">
        <f t="shared" si="104"/>
        <v>#N/A</v>
      </c>
      <c r="BF277" s="14" t="str">
        <f t="shared" si="105"/>
        <v>#N/A</v>
      </c>
      <c r="BG277" s="14" t="e">
        <f t="shared" si="89"/>
        <v>#DIV/0!</v>
      </c>
      <c r="BH277" s="14" t="e">
        <f t="shared" si="89"/>
        <v>#DIV/0!</v>
      </c>
      <c r="BI277" s="16" t="e">
        <f t="shared" si="93"/>
        <v>#DIV/0!</v>
      </c>
      <c r="BJ277" s="16" t="e">
        <f t="shared" si="93"/>
        <v>#DIV/0!</v>
      </c>
      <c r="BK277" s="4" t="str">
        <f t="shared" si="88"/>
        <v/>
      </c>
      <c r="BL277" s="4" t="str">
        <f t="shared" ref="BL277:BL340" si="106">IF(AND(AY277=1,AT277=1),BJ277,"")</f>
        <v/>
      </c>
    </row>
    <row r="278" spans="2:64" x14ac:dyDescent="0.2">
      <c r="B278" s="1">
        <v>271</v>
      </c>
      <c r="C278" s="26"/>
      <c r="D278" s="53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54"/>
      <c r="AH278" s="26"/>
      <c r="AI278" s="7">
        <f t="shared" si="94"/>
        <v>1900</v>
      </c>
      <c r="AJ278" s="7">
        <f t="shared" si="95"/>
        <v>0</v>
      </c>
      <c r="AK278" s="7">
        <f t="shared" si="96"/>
        <v>1</v>
      </c>
      <c r="AL278" s="21">
        <f t="shared" si="97"/>
        <v>0</v>
      </c>
      <c r="AM278" s="21">
        <v>25</v>
      </c>
      <c r="AN278" s="20">
        <v>18.86</v>
      </c>
      <c r="AO278" s="21">
        <v>100</v>
      </c>
      <c r="AP278" s="21">
        <v>97.256</v>
      </c>
      <c r="AQ278" s="33">
        <v>0.1</v>
      </c>
      <c r="AR278" s="33">
        <v>0.1023</v>
      </c>
      <c r="AS278" s="13">
        <v>50</v>
      </c>
      <c r="AT278" s="13">
        <f t="shared" si="90"/>
        <v>0</v>
      </c>
      <c r="AU278" s="13">
        <f t="shared" si="91"/>
        <v>0</v>
      </c>
      <c r="AV278" s="13">
        <f t="shared" si="92"/>
        <v>1</v>
      </c>
      <c r="AW278" s="13">
        <f t="shared" si="98"/>
        <v>0</v>
      </c>
      <c r="AX278" s="7">
        <v>1</v>
      </c>
      <c r="AY278" s="7">
        <v>1</v>
      </c>
      <c r="AZ278" s="31" t="e">
        <f t="shared" si="99"/>
        <v>#NUM!</v>
      </c>
      <c r="BA278" s="15">
        <f t="shared" si="100"/>
        <v>0.99704771950781257</v>
      </c>
      <c r="BB278" s="15">
        <f t="shared" si="101"/>
        <v>0.99704771950781257</v>
      </c>
      <c r="BC278" s="16">
        <f t="shared" si="102"/>
        <v>0</v>
      </c>
      <c r="BD278" s="16">
        <f t="shared" si="103"/>
        <v>0</v>
      </c>
      <c r="BE278" s="14" t="str">
        <f t="shared" si="104"/>
        <v>#N/A</v>
      </c>
      <c r="BF278" s="14" t="str">
        <f t="shared" si="105"/>
        <v>#N/A</v>
      </c>
      <c r="BG278" s="14" t="e">
        <f t="shared" si="89"/>
        <v>#DIV/0!</v>
      </c>
      <c r="BH278" s="14" t="e">
        <f t="shared" si="89"/>
        <v>#DIV/0!</v>
      </c>
      <c r="BI278" s="16" t="e">
        <f t="shared" si="93"/>
        <v>#DIV/0!</v>
      </c>
      <c r="BJ278" s="16" t="e">
        <f t="shared" si="93"/>
        <v>#DIV/0!</v>
      </c>
      <c r="BK278" s="4" t="str">
        <f t="shared" ref="BK278:BK341" si="107">IF(AND(AX278=1,AT278=1),BI278,"")</f>
        <v/>
      </c>
      <c r="BL278" s="4" t="str">
        <f t="shared" si="106"/>
        <v/>
      </c>
    </row>
    <row r="279" spans="2:64" x14ac:dyDescent="0.2">
      <c r="B279" s="1">
        <v>272</v>
      </c>
      <c r="C279" s="26"/>
      <c r="D279" s="53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54"/>
      <c r="AH279" s="26"/>
      <c r="AI279" s="7">
        <f t="shared" si="94"/>
        <v>1900</v>
      </c>
      <c r="AJ279" s="7">
        <f t="shared" si="95"/>
        <v>0</v>
      </c>
      <c r="AK279" s="7">
        <f t="shared" si="96"/>
        <v>1</v>
      </c>
      <c r="AL279" s="21">
        <f t="shared" si="97"/>
        <v>0</v>
      </c>
      <c r="AM279" s="21">
        <v>25</v>
      </c>
      <c r="AN279" s="20">
        <v>18.86</v>
      </c>
      <c r="AO279" s="21">
        <v>100</v>
      </c>
      <c r="AP279" s="21">
        <v>97.256</v>
      </c>
      <c r="AQ279" s="33">
        <v>0.1</v>
      </c>
      <c r="AR279" s="33">
        <v>0.1023</v>
      </c>
      <c r="AS279" s="13">
        <v>50</v>
      </c>
      <c r="AT279" s="13">
        <f t="shared" si="90"/>
        <v>0</v>
      </c>
      <c r="AU279" s="13">
        <f t="shared" si="91"/>
        <v>0</v>
      </c>
      <c r="AV279" s="13">
        <f t="shared" si="92"/>
        <v>1</v>
      </c>
      <c r="AW279" s="13">
        <f t="shared" si="98"/>
        <v>0</v>
      </c>
      <c r="AX279" s="7">
        <v>1</v>
      </c>
      <c r="AY279" s="7">
        <v>1</v>
      </c>
      <c r="AZ279" s="31" t="e">
        <f t="shared" si="99"/>
        <v>#NUM!</v>
      </c>
      <c r="BA279" s="15">
        <f t="shared" si="100"/>
        <v>0.99704771950781257</v>
      </c>
      <c r="BB279" s="15">
        <f t="shared" si="101"/>
        <v>0.99704771950781257</v>
      </c>
      <c r="BC279" s="16">
        <f t="shared" si="102"/>
        <v>0</v>
      </c>
      <c r="BD279" s="16">
        <f t="shared" si="103"/>
        <v>0</v>
      </c>
      <c r="BE279" s="14" t="str">
        <f t="shared" si="104"/>
        <v>#N/A</v>
      </c>
      <c r="BF279" s="14" t="str">
        <f t="shared" si="105"/>
        <v>#N/A</v>
      </c>
      <c r="BG279" s="14" t="e">
        <f t="shared" si="89"/>
        <v>#DIV/0!</v>
      </c>
      <c r="BH279" s="14" t="e">
        <f t="shared" si="89"/>
        <v>#DIV/0!</v>
      </c>
      <c r="BI279" s="16" t="e">
        <f t="shared" si="93"/>
        <v>#DIV/0!</v>
      </c>
      <c r="BJ279" s="16" t="e">
        <f t="shared" si="93"/>
        <v>#DIV/0!</v>
      </c>
      <c r="BK279" s="4" t="str">
        <f t="shared" si="107"/>
        <v/>
      </c>
      <c r="BL279" s="4" t="str">
        <f t="shared" si="106"/>
        <v/>
      </c>
    </row>
    <row r="280" spans="2:64" x14ac:dyDescent="0.2">
      <c r="B280" s="1">
        <v>273</v>
      </c>
      <c r="C280" s="26"/>
      <c r="D280" s="53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54"/>
      <c r="AH280" s="26"/>
      <c r="AI280" s="7">
        <f t="shared" si="94"/>
        <v>1900</v>
      </c>
      <c r="AJ280" s="7">
        <f t="shared" si="95"/>
        <v>0</v>
      </c>
      <c r="AK280" s="7">
        <f t="shared" si="96"/>
        <v>1</v>
      </c>
      <c r="AL280" s="21">
        <f t="shared" si="97"/>
        <v>0</v>
      </c>
      <c r="AM280" s="21">
        <v>25</v>
      </c>
      <c r="AN280" s="20">
        <v>18.86</v>
      </c>
      <c r="AO280" s="21">
        <v>100</v>
      </c>
      <c r="AP280" s="21">
        <v>97.256</v>
      </c>
      <c r="AQ280" s="33">
        <v>0.1</v>
      </c>
      <c r="AR280" s="33">
        <v>0.1023</v>
      </c>
      <c r="AS280" s="13">
        <v>50</v>
      </c>
      <c r="AT280" s="13">
        <f t="shared" si="90"/>
        <v>0</v>
      </c>
      <c r="AU280" s="13">
        <f t="shared" si="91"/>
        <v>0</v>
      </c>
      <c r="AV280" s="13">
        <f t="shared" si="92"/>
        <v>1</v>
      </c>
      <c r="AW280" s="13">
        <f t="shared" si="98"/>
        <v>0</v>
      </c>
      <c r="AX280" s="7">
        <v>1</v>
      </c>
      <c r="AY280" s="7">
        <v>1</v>
      </c>
      <c r="AZ280" s="31" t="e">
        <f t="shared" si="99"/>
        <v>#NUM!</v>
      </c>
      <c r="BA280" s="15">
        <f t="shared" si="100"/>
        <v>0.99704771950781257</v>
      </c>
      <c r="BB280" s="15">
        <f t="shared" si="101"/>
        <v>0.99704771950781257</v>
      </c>
      <c r="BC280" s="16">
        <f t="shared" si="102"/>
        <v>0</v>
      </c>
      <c r="BD280" s="16">
        <f t="shared" si="103"/>
        <v>0</v>
      </c>
      <c r="BE280" s="14" t="str">
        <f t="shared" si="104"/>
        <v>#N/A</v>
      </c>
      <c r="BF280" s="14" t="str">
        <f t="shared" si="105"/>
        <v>#N/A</v>
      </c>
      <c r="BG280" s="14" t="e">
        <f t="shared" si="89"/>
        <v>#DIV/0!</v>
      </c>
      <c r="BH280" s="14" t="e">
        <f t="shared" si="89"/>
        <v>#DIV/0!</v>
      </c>
      <c r="BI280" s="16" t="e">
        <f t="shared" si="93"/>
        <v>#DIV/0!</v>
      </c>
      <c r="BJ280" s="16" t="e">
        <f t="shared" si="93"/>
        <v>#DIV/0!</v>
      </c>
      <c r="BK280" s="4" t="str">
        <f t="shared" si="107"/>
        <v/>
      </c>
      <c r="BL280" s="4" t="str">
        <f t="shared" si="106"/>
        <v/>
      </c>
    </row>
    <row r="281" spans="2:64" x14ac:dyDescent="0.2">
      <c r="B281" s="1">
        <v>274</v>
      </c>
      <c r="C281" s="26"/>
      <c r="D281" s="53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54"/>
      <c r="AH281" s="26"/>
      <c r="AI281" s="7">
        <f t="shared" si="94"/>
        <v>1900</v>
      </c>
      <c r="AJ281" s="7">
        <f t="shared" si="95"/>
        <v>0</v>
      </c>
      <c r="AK281" s="7">
        <f t="shared" si="96"/>
        <v>1</v>
      </c>
      <c r="AL281" s="21">
        <f t="shared" si="97"/>
        <v>0</v>
      </c>
      <c r="AM281" s="21">
        <v>25</v>
      </c>
      <c r="AN281" s="20">
        <v>18.86</v>
      </c>
      <c r="AO281" s="21">
        <v>100</v>
      </c>
      <c r="AP281" s="21">
        <v>97.256</v>
      </c>
      <c r="AQ281" s="33">
        <v>0.1</v>
      </c>
      <c r="AR281" s="33">
        <v>0.1023</v>
      </c>
      <c r="AS281" s="13">
        <v>50</v>
      </c>
      <c r="AT281" s="13">
        <f t="shared" si="90"/>
        <v>0</v>
      </c>
      <c r="AU281" s="13">
        <f t="shared" si="91"/>
        <v>0</v>
      </c>
      <c r="AV281" s="13">
        <f t="shared" si="92"/>
        <v>1</v>
      </c>
      <c r="AW281" s="13">
        <f t="shared" si="98"/>
        <v>0</v>
      </c>
      <c r="AX281" s="7">
        <v>1</v>
      </c>
      <c r="AY281" s="7">
        <v>1</v>
      </c>
      <c r="AZ281" s="31" t="e">
        <f t="shared" si="99"/>
        <v>#NUM!</v>
      </c>
      <c r="BA281" s="15">
        <f t="shared" si="100"/>
        <v>0.99704771950781257</v>
      </c>
      <c r="BB281" s="15">
        <f t="shared" si="101"/>
        <v>0.99704771950781257</v>
      </c>
      <c r="BC281" s="16">
        <f t="shared" si="102"/>
        <v>0</v>
      </c>
      <c r="BD281" s="16">
        <f t="shared" si="103"/>
        <v>0</v>
      </c>
      <c r="BE281" s="14" t="str">
        <f t="shared" si="104"/>
        <v>#N/A</v>
      </c>
      <c r="BF281" s="14" t="str">
        <f t="shared" si="105"/>
        <v>#N/A</v>
      </c>
      <c r="BG281" s="14" t="e">
        <f t="shared" si="89"/>
        <v>#DIV/0!</v>
      </c>
      <c r="BH281" s="14" t="e">
        <f t="shared" si="89"/>
        <v>#DIV/0!</v>
      </c>
      <c r="BI281" s="16" t="e">
        <f t="shared" si="93"/>
        <v>#DIV/0!</v>
      </c>
      <c r="BJ281" s="16" t="e">
        <f t="shared" si="93"/>
        <v>#DIV/0!</v>
      </c>
      <c r="BK281" s="4" t="str">
        <f t="shared" si="107"/>
        <v/>
      </c>
      <c r="BL281" s="4" t="str">
        <f t="shared" si="106"/>
        <v/>
      </c>
    </row>
    <row r="282" spans="2:64" x14ac:dyDescent="0.2">
      <c r="B282" s="1">
        <v>275</v>
      </c>
      <c r="C282" s="26"/>
      <c r="D282" s="53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54"/>
      <c r="AH282" s="26"/>
      <c r="AI282" s="7">
        <f t="shared" si="94"/>
        <v>1900</v>
      </c>
      <c r="AJ282" s="7">
        <f t="shared" si="95"/>
        <v>0</v>
      </c>
      <c r="AK282" s="7">
        <f t="shared" si="96"/>
        <v>1</v>
      </c>
      <c r="AL282" s="21">
        <f t="shared" si="97"/>
        <v>0</v>
      </c>
      <c r="AM282" s="21">
        <v>25</v>
      </c>
      <c r="AN282" s="20">
        <v>18.86</v>
      </c>
      <c r="AO282" s="21">
        <v>100</v>
      </c>
      <c r="AP282" s="21">
        <v>97.256</v>
      </c>
      <c r="AQ282" s="33">
        <v>0.1</v>
      </c>
      <c r="AR282" s="33">
        <v>0.1023</v>
      </c>
      <c r="AS282" s="13">
        <v>50</v>
      </c>
      <c r="AT282" s="13">
        <f t="shared" si="90"/>
        <v>0</v>
      </c>
      <c r="AU282" s="13">
        <f t="shared" si="91"/>
        <v>0</v>
      </c>
      <c r="AV282" s="13">
        <f t="shared" si="92"/>
        <v>1</v>
      </c>
      <c r="AW282" s="13">
        <f t="shared" si="98"/>
        <v>0</v>
      </c>
      <c r="AX282" s="7">
        <v>1</v>
      </c>
      <c r="AY282" s="7">
        <v>1</v>
      </c>
      <c r="AZ282" s="31" t="e">
        <f t="shared" si="99"/>
        <v>#NUM!</v>
      </c>
      <c r="BA282" s="15">
        <f t="shared" si="100"/>
        <v>0.99704771950781257</v>
      </c>
      <c r="BB282" s="15">
        <f t="shared" si="101"/>
        <v>0.99704771950781257</v>
      </c>
      <c r="BC282" s="16">
        <f t="shared" si="102"/>
        <v>0</v>
      </c>
      <c r="BD282" s="16">
        <f t="shared" si="103"/>
        <v>0</v>
      </c>
      <c r="BE282" s="14" t="str">
        <f t="shared" si="104"/>
        <v>#N/A</v>
      </c>
      <c r="BF282" s="14" t="str">
        <f t="shared" si="105"/>
        <v>#N/A</v>
      </c>
      <c r="BG282" s="14" t="e">
        <f t="shared" si="89"/>
        <v>#DIV/0!</v>
      </c>
      <c r="BH282" s="14" t="e">
        <f t="shared" si="89"/>
        <v>#DIV/0!</v>
      </c>
      <c r="BI282" s="16" t="e">
        <f t="shared" si="93"/>
        <v>#DIV/0!</v>
      </c>
      <c r="BJ282" s="16" t="e">
        <f t="shared" si="93"/>
        <v>#DIV/0!</v>
      </c>
      <c r="BK282" s="4" t="str">
        <f t="shared" si="107"/>
        <v/>
      </c>
      <c r="BL282" s="4" t="str">
        <f t="shared" si="106"/>
        <v/>
      </c>
    </row>
    <row r="283" spans="2:64" x14ac:dyDescent="0.2">
      <c r="B283" s="1">
        <v>276</v>
      </c>
      <c r="C283" s="26"/>
      <c r="D283" s="53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54"/>
      <c r="AH283" s="26"/>
      <c r="AI283" s="7">
        <f t="shared" si="94"/>
        <v>1900</v>
      </c>
      <c r="AJ283" s="7">
        <f t="shared" si="95"/>
        <v>0</v>
      </c>
      <c r="AK283" s="7">
        <f t="shared" si="96"/>
        <v>1</v>
      </c>
      <c r="AL283" s="21">
        <f t="shared" si="97"/>
        <v>0</v>
      </c>
      <c r="AM283" s="21">
        <v>25</v>
      </c>
      <c r="AN283" s="20">
        <v>18.86</v>
      </c>
      <c r="AO283" s="21">
        <v>100</v>
      </c>
      <c r="AP283" s="21">
        <v>97.256</v>
      </c>
      <c r="AQ283" s="33">
        <v>0.1</v>
      </c>
      <c r="AR283" s="33">
        <v>0.1023</v>
      </c>
      <c r="AS283" s="13">
        <v>50</v>
      </c>
      <c r="AT283" s="13">
        <f t="shared" si="90"/>
        <v>0</v>
      </c>
      <c r="AU283" s="13">
        <f t="shared" si="91"/>
        <v>0</v>
      </c>
      <c r="AV283" s="13">
        <f t="shared" si="92"/>
        <v>1</v>
      </c>
      <c r="AW283" s="13">
        <f t="shared" si="98"/>
        <v>0</v>
      </c>
      <c r="AX283" s="7">
        <v>1</v>
      </c>
      <c r="AY283" s="7">
        <v>1</v>
      </c>
      <c r="AZ283" s="31" t="e">
        <f t="shared" si="99"/>
        <v>#NUM!</v>
      </c>
      <c r="BA283" s="15">
        <f t="shared" si="100"/>
        <v>0.99704771950781257</v>
      </c>
      <c r="BB283" s="15">
        <f t="shared" si="101"/>
        <v>0.99704771950781257</v>
      </c>
      <c r="BC283" s="16">
        <f t="shared" si="102"/>
        <v>0</v>
      </c>
      <c r="BD283" s="16">
        <f t="shared" si="103"/>
        <v>0</v>
      </c>
      <c r="BE283" s="14" t="str">
        <f t="shared" si="104"/>
        <v>#N/A</v>
      </c>
      <c r="BF283" s="14" t="str">
        <f t="shared" si="105"/>
        <v>#N/A</v>
      </c>
      <c r="BG283" s="14" t="e">
        <f t="shared" si="89"/>
        <v>#DIV/0!</v>
      </c>
      <c r="BH283" s="14" t="e">
        <f t="shared" si="89"/>
        <v>#DIV/0!</v>
      </c>
      <c r="BI283" s="16" t="e">
        <f t="shared" si="93"/>
        <v>#DIV/0!</v>
      </c>
      <c r="BJ283" s="16" t="e">
        <f t="shared" si="93"/>
        <v>#DIV/0!</v>
      </c>
      <c r="BK283" s="4" t="str">
        <f t="shared" si="107"/>
        <v/>
      </c>
      <c r="BL283" s="4" t="str">
        <f t="shared" si="106"/>
        <v/>
      </c>
    </row>
    <row r="284" spans="2:64" x14ac:dyDescent="0.2">
      <c r="B284" s="1">
        <v>277</v>
      </c>
      <c r="C284" s="26"/>
      <c r="D284" s="53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54"/>
      <c r="AH284" s="26"/>
      <c r="AI284" s="7">
        <f t="shared" si="94"/>
        <v>1900</v>
      </c>
      <c r="AJ284" s="7">
        <f t="shared" si="95"/>
        <v>0</v>
      </c>
      <c r="AK284" s="7">
        <f t="shared" si="96"/>
        <v>1</v>
      </c>
      <c r="AL284" s="21">
        <f t="shared" si="97"/>
        <v>0</v>
      </c>
      <c r="AM284" s="21">
        <v>25</v>
      </c>
      <c r="AN284" s="20">
        <v>18.86</v>
      </c>
      <c r="AO284" s="21">
        <v>100</v>
      </c>
      <c r="AP284" s="21">
        <v>97.256</v>
      </c>
      <c r="AQ284" s="33">
        <v>0.1</v>
      </c>
      <c r="AR284" s="33">
        <v>0.1023</v>
      </c>
      <c r="AS284" s="13">
        <v>50</v>
      </c>
      <c r="AT284" s="13">
        <f t="shared" si="90"/>
        <v>0</v>
      </c>
      <c r="AU284" s="13">
        <f t="shared" si="91"/>
        <v>0</v>
      </c>
      <c r="AV284" s="13">
        <f t="shared" si="92"/>
        <v>1</v>
      </c>
      <c r="AW284" s="13">
        <f t="shared" si="98"/>
        <v>0</v>
      </c>
      <c r="AX284" s="7">
        <v>1</v>
      </c>
      <c r="AY284" s="7">
        <v>1</v>
      </c>
      <c r="AZ284" s="31" t="e">
        <f t="shared" si="99"/>
        <v>#NUM!</v>
      </c>
      <c r="BA284" s="15">
        <f t="shared" si="100"/>
        <v>0.99704771950781257</v>
      </c>
      <c r="BB284" s="15">
        <f t="shared" si="101"/>
        <v>0.99704771950781257</v>
      </c>
      <c r="BC284" s="16">
        <f t="shared" si="102"/>
        <v>0</v>
      </c>
      <c r="BD284" s="16">
        <f t="shared" si="103"/>
        <v>0</v>
      </c>
      <c r="BE284" s="14" t="str">
        <f t="shared" si="104"/>
        <v>#N/A</v>
      </c>
      <c r="BF284" s="14" t="str">
        <f t="shared" si="105"/>
        <v>#N/A</v>
      </c>
      <c r="BG284" s="14" t="e">
        <f t="shared" si="89"/>
        <v>#DIV/0!</v>
      </c>
      <c r="BH284" s="14" t="e">
        <f t="shared" si="89"/>
        <v>#DIV/0!</v>
      </c>
      <c r="BI284" s="16" t="e">
        <f t="shared" si="93"/>
        <v>#DIV/0!</v>
      </c>
      <c r="BJ284" s="16" t="e">
        <f t="shared" si="93"/>
        <v>#DIV/0!</v>
      </c>
      <c r="BK284" s="4" t="str">
        <f t="shared" si="107"/>
        <v/>
      </c>
      <c r="BL284" s="4" t="str">
        <f t="shared" si="106"/>
        <v/>
      </c>
    </row>
    <row r="285" spans="2:64" x14ac:dyDescent="0.2">
      <c r="B285" s="1">
        <v>278</v>
      </c>
      <c r="C285" s="26"/>
      <c r="D285" s="53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54"/>
      <c r="AH285" s="26"/>
      <c r="AI285" s="7">
        <f t="shared" si="94"/>
        <v>1900</v>
      </c>
      <c r="AJ285" s="7">
        <f t="shared" si="95"/>
        <v>0</v>
      </c>
      <c r="AK285" s="7">
        <f t="shared" si="96"/>
        <v>1</v>
      </c>
      <c r="AL285" s="21">
        <f t="shared" si="97"/>
        <v>0</v>
      </c>
      <c r="AM285" s="21">
        <v>25</v>
      </c>
      <c r="AN285" s="20">
        <v>18.86</v>
      </c>
      <c r="AO285" s="21">
        <v>100</v>
      </c>
      <c r="AP285" s="21">
        <v>97.256</v>
      </c>
      <c r="AQ285" s="33">
        <v>0.1</v>
      </c>
      <c r="AR285" s="33">
        <v>0.1023</v>
      </c>
      <c r="AS285" s="13">
        <v>50</v>
      </c>
      <c r="AT285" s="13">
        <f t="shared" si="90"/>
        <v>0</v>
      </c>
      <c r="AU285" s="13">
        <f t="shared" si="91"/>
        <v>0</v>
      </c>
      <c r="AV285" s="13">
        <f t="shared" si="92"/>
        <v>1</v>
      </c>
      <c r="AW285" s="13">
        <f t="shared" si="98"/>
        <v>0</v>
      </c>
      <c r="AX285" s="7">
        <v>1</v>
      </c>
      <c r="AY285" s="7">
        <v>1</v>
      </c>
      <c r="AZ285" s="31" t="e">
        <f t="shared" si="99"/>
        <v>#NUM!</v>
      </c>
      <c r="BA285" s="15">
        <f t="shared" si="100"/>
        <v>0.99704771950781257</v>
      </c>
      <c r="BB285" s="15">
        <f t="shared" si="101"/>
        <v>0.99704771950781257</v>
      </c>
      <c r="BC285" s="16">
        <f t="shared" si="102"/>
        <v>0</v>
      </c>
      <c r="BD285" s="16">
        <f t="shared" si="103"/>
        <v>0</v>
      </c>
      <c r="BE285" s="14" t="str">
        <f t="shared" si="104"/>
        <v>#N/A</v>
      </c>
      <c r="BF285" s="14" t="str">
        <f t="shared" si="105"/>
        <v>#N/A</v>
      </c>
      <c r="BG285" s="14" t="e">
        <f t="shared" si="89"/>
        <v>#DIV/0!</v>
      </c>
      <c r="BH285" s="14" t="e">
        <f t="shared" si="89"/>
        <v>#DIV/0!</v>
      </c>
      <c r="BI285" s="16" t="e">
        <f t="shared" si="93"/>
        <v>#DIV/0!</v>
      </c>
      <c r="BJ285" s="16" t="e">
        <f t="shared" si="93"/>
        <v>#DIV/0!</v>
      </c>
      <c r="BK285" s="4" t="str">
        <f t="shared" si="107"/>
        <v/>
      </c>
      <c r="BL285" s="4" t="str">
        <f t="shared" si="106"/>
        <v/>
      </c>
    </row>
    <row r="286" spans="2:64" x14ac:dyDescent="0.2">
      <c r="B286" s="1">
        <v>279</v>
      </c>
      <c r="C286" s="26"/>
      <c r="D286" s="53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54"/>
      <c r="AH286" s="26"/>
      <c r="AI286" s="7">
        <f t="shared" si="94"/>
        <v>1900</v>
      </c>
      <c r="AJ286" s="7">
        <f t="shared" si="95"/>
        <v>0</v>
      </c>
      <c r="AK286" s="7">
        <f t="shared" si="96"/>
        <v>1</v>
      </c>
      <c r="AL286" s="21">
        <f t="shared" si="97"/>
        <v>0</v>
      </c>
      <c r="AM286" s="21">
        <v>25</v>
      </c>
      <c r="AN286" s="20">
        <v>18.86</v>
      </c>
      <c r="AO286" s="21">
        <v>100</v>
      </c>
      <c r="AP286" s="21">
        <v>97.256</v>
      </c>
      <c r="AQ286" s="33">
        <v>0.1</v>
      </c>
      <c r="AR286" s="33">
        <v>0.1023</v>
      </c>
      <c r="AS286" s="13">
        <v>50</v>
      </c>
      <c r="AT286" s="13">
        <f t="shared" si="90"/>
        <v>0</v>
      </c>
      <c r="AU286" s="13">
        <f t="shared" si="91"/>
        <v>0</v>
      </c>
      <c r="AV286" s="13">
        <f t="shared" si="92"/>
        <v>1</v>
      </c>
      <c r="AW286" s="13">
        <f t="shared" si="98"/>
        <v>0</v>
      </c>
      <c r="AX286" s="7">
        <v>1</v>
      </c>
      <c r="AY286" s="7">
        <v>1</v>
      </c>
      <c r="AZ286" s="31" t="e">
        <f t="shared" si="99"/>
        <v>#NUM!</v>
      </c>
      <c r="BA286" s="15">
        <f t="shared" si="100"/>
        <v>0.99704771950781257</v>
      </c>
      <c r="BB286" s="15">
        <f t="shared" si="101"/>
        <v>0.99704771950781257</v>
      </c>
      <c r="BC286" s="16">
        <f t="shared" si="102"/>
        <v>0</v>
      </c>
      <c r="BD286" s="16">
        <f t="shared" si="103"/>
        <v>0</v>
      </c>
      <c r="BE286" s="14" t="str">
        <f t="shared" si="104"/>
        <v>#N/A</v>
      </c>
      <c r="BF286" s="14" t="str">
        <f t="shared" si="105"/>
        <v>#N/A</v>
      </c>
      <c r="BG286" s="14" t="e">
        <f t="shared" si="89"/>
        <v>#DIV/0!</v>
      </c>
      <c r="BH286" s="14" t="e">
        <f t="shared" si="89"/>
        <v>#DIV/0!</v>
      </c>
      <c r="BI286" s="16" t="e">
        <f t="shared" si="93"/>
        <v>#DIV/0!</v>
      </c>
      <c r="BJ286" s="16" t="e">
        <f t="shared" si="93"/>
        <v>#DIV/0!</v>
      </c>
      <c r="BK286" s="4" t="str">
        <f t="shared" si="107"/>
        <v/>
      </c>
      <c r="BL286" s="4" t="str">
        <f t="shared" si="106"/>
        <v/>
      </c>
    </row>
    <row r="287" spans="2:64" x14ac:dyDescent="0.2">
      <c r="B287" s="1">
        <v>280</v>
      </c>
      <c r="C287" s="26"/>
      <c r="D287" s="53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54"/>
      <c r="AH287" s="26"/>
      <c r="AI287" s="7">
        <f t="shared" si="94"/>
        <v>1900</v>
      </c>
      <c r="AJ287" s="7">
        <f t="shared" si="95"/>
        <v>0</v>
      </c>
      <c r="AK287" s="7">
        <f t="shared" si="96"/>
        <v>1</v>
      </c>
      <c r="AL287" s="21">
        <f t="shared" si="97"/>
        <v>0</v>
      </c>
      <c r="AM287" s="21">
        <v>25</v>
      </c>
      <c r="AN287" s="20">
        <v>18.86</v>
      </c>
      <c r="AO287" s="21">
        <v>100</v>
      </c>
      <c r="AP287" s="21">
        <v>97.256</v>
      </c>
      <c r="AQ287" s="33">
        <v>0.1</v>
      </c>
      <c r="AR287" s="33">
        <v>0.1023</v>
      </c>
      <c r="AS287" s="13">
        <v>50</v>
      </c>
      <c r="AT287" s="13">
        <f t="shared" si="90"/>
        <v>0</v>
      </c>
      <c r="AU287" s="13">
        <f t="shared" si="91"/>
        <v>0</v>
      </c>
      <c r="AV287" s="13">
        <f t="shared" si="92"/>
        <v>1</v>
      </c>
      <c r="AW287" s="13">
        <f t="shared" si="98"/>
        <v>0</v>
      </c>
      <c r="AX287" s="7">
        <v>1</v>
      </c>
      <c r="AY287" s="7">
        <v>1</v>
      </c>
      <c r="AZ287" s="31" t="e">
        <f t="shared" si="99"/>
        <v>#NUM!</v>
      </c>
      <c r="BA287" s="15">
        <f t="shared" si="100"/>
        <v>0.99704771950781257</v>
      </c>
      <c r="BB287" s="15">
        <f t="shared" si="101"/>
        <v>0.99704771950781257</v>
      </c>
      <c r="BC287" s="16">
        <f t="shared" si="102"/>
        <v>0</v>
      </c>
      <c r="BD287" s="16">
        <f t="shared" si="103"/>
        <v>0</v>
      </c>
      <c r="BE287" s="14" t="str">
        <f t="shared" si="104"/>
        <v>#N/A</v>
      </c>
      <c r="BF287" s="14" t="str">
        <f t="shared" si="105"/>
        <v>#N/A</v>
      </c>
      <c r="BG287" s="14" t="e">
        <f t="shared" si="89"/>
        <v>#DIV/0!</v>
      </c>
      <c r="BH287" s="14" t="e">
        <f t="shared" si="89"/>
        <v>#DIV/0!</v>
      </c>
      <c r="BI287" s="16" t="e">
        <f t="shared" si="93"/>
        <v>#DIV/0!</v>
      </c>
      <c r="BJ287" s="16" t="e">
        <f t="shared" si="93"/>
        <v>#DIV/0!</v>
      </c>
      <c r="BK287" s="4" t="str">
        <f t="shared" si="107"/>
        <v/>
      </c>
      <c r="BL287" s="4" t="str">
        <f t="shared" si="106"/>
        <v/>
      </c>
    </row>
    <row r="288" spans="2:64" x14ac:dyDescent="0.2">
      <c r="B288" s="1">
        <v>281</v>
      </c>
      <c r="C288" s="26"/>
      <c r="D288" s="53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54"/>
      <c r="AH288" s="26"/>
      <c r="AI288" s="7">
        <f t="shared" si="94"/>
        <v>1900</v>
      </c>
      <c r="AJ288" s="7">
        <f t="shared" si="95"/>
        <v>0</v>
      </c>
      <c r="AK288" s="7">
        <f t="shared" si="96"/>
        <v>1</v>
      </c>
      <c r="AL288" s="21">
        <f t="shared" si="97"/>
        <v>0</v>
      </c>
      <c r="AM288" s="21">
        <v>25</v>
      </c>
      <c r="AN288" s="20">
        <v>18.86</v>
      </c>
      <c r="AO288" s="21">
        <v>100</v>
      </c>
      <c r="AP288" s="21">
        <v>97.256</v>
      </c>
      <c r="AQ288" s="33">
        <v>0.1</v>
      </c>
      <c r="AR288" s="33">
        <v>0.1023</v>
      </c>
      <c r="AS288" s="13">
        <v>50</v>
      </c>
      <c r="AT288" s="13">
        <f t="shared" si="90"/>
        <v>0</v>
      </c>
      <c r="AU288" s="13">
        <f t="shared" si="91"/>
        <v>0</v>
      </c>
      <c r="AV288" s="13">
        <f t="shared" si="92"/>
        <v>1</v>
      </c>
      <c r="AW288" s="13">
        <f t="shared" si="98"/>
        <v>0</v>
      </c>
      <c r="AX288" s="7">
        <v>1</v>
      </c>
      <c r="AY288" s="7">
        <v>1</v>
      </c>
      <c r="AZ288" s="31" t="e">
        <f t="shared" si="99"/>
        <v>#NUM!</v>
      </c>
      <c r="BA288" s="15">
        <f t="shared" si="100"/>
        <v>0.99704771950781257</v>
      </c>
      <c r="BB288" s="15">
        <f t="shared" si="101"/>
        <v>0.99704771950781257</v>
      </c>
      <c r="BC288" s="16">
        <f t="shared" si="102"/>
        <v>0</v>
      </c>
      <c r="BD288" s="16">
        <f t="shared" si="103"/>
        <v>0</v>
      </c>
      <c r="BE288" s="14" t="str">
        <f t="shared" si="104"/>
        <v>#N/A</v>
      </c>
      <c r="BF288" s="14" t="str">
        <f t="shared" si="105"/>
        <v>#N/A</v>
      </c>
      <c r="BG288" s="14" t="e">
        <f t="shared" si="89"/>
        <v>#DIV/0!</v>
      </c>
      <c r="BH288" s="14" t="e">
        <f t="shared" si="89"/>
        <v>#DIV/0!</v>
      </c>
      <c r="BI288" s="16" t="e">
        <f t="shared" si="93"/>
        <v>#DIV/0!</v>
      </c>
      <c r="BJ288" s="16" t="e">
        <f t="shared" si="93"/>
        <v>#DIV/0!</v>
      </c>
      <c r="BK288" s="4" t="str">
        <f t="shared" si="107"/>
        <v/>
      </c>
      <c r="BL288" s="4" t="str">
        <f t="shared" si="106"/>
        <v/>
      </c>
    </row>
    <row r="289" spans="2:64" x14ac:dyDescent="0.2">
      <c r="B289" s="1">
        <v>282</v>
      </c>
      <c r="C289" s="26"/>
      <c r="D289" s="53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54"/>
      <c r="AH289" s="26"/>
      <c r="AI289" s="7">
        <f t="shared" si="94"/>
        <v>1900</v>
      </c>
      <c r="AJ289" s="7">
        <f t="shared" si="95"/>
        <v>0</v>
      </c>
      <c r="AK289" s="7">
        <f t="shared" si="96"/>
        <v>1</v>
      </c>
      <c r="AL289" s="21">
        <f t="shared" si="97"/>
        <v>0</v>
      </c>
      <c r="AM289" s="21">
        <v>25</v>
      </c>
      <c r="AN289" s="20">
        <v>18.86</v>
      </c>
      <c r="AO289" s="21">
        <v>100</v>
      </c>
      <c r="AP289" s="21">
        <v>97.256</v>
      </c>
      <c r="AQ289" s="33">
        <v>0.1</v>
      </c>
      <c r="AR289" s="33">
        <v>0.1023</v>
      </c>
      <c r="AS289" s="13">
        <v>50</v>
      </c>
      <c r="AT289" s="13">
        <f t="shared" si="90"/>
        <v>0</v>
      </c>
      <c r="AU289" s="13">
        <f t="shared" si="91"/>
        <v>0</v>
      </c>
      <c r="AV289" s="13">
        <f t="shared" si="92"/>
        <v>1</v>
      </c>
      <c r="AW289" s="13">
        <f t="shared" si="98"/>
        <v>0</v>
      </c>
      <c r="AX289" s="7">
        <v>1</v>
      </c>
      <c r="AY289" s="7">
        <v>1</v>
      </c>
      <c r="AZ289" s="31" t="e">
        <f t="shared" si="99"/>
        <v>#NUM!</v>
      </c>
      <c r="BA289" s="15">
        <f t="shared" si="100"/>
        <v>0.99704771950781257</v>
      </c>
      <c r="BB289" s="15">
        <f t="shared" si="101"/>
        <v>0.99704771950781257</v>
      </c>
      <c r="BC289" s="16">
        <f t="shared" si="102"/>
        <v>0</v>
      </c>
      <c r="BD289" s="16">
        <f t="shared" si="103"/>
        <v>0</v>
      </c>
      <c r="BE289" s="14" t="str">
        <f t="shared" si="104"/>
        <v>#N/A</v>
      </c>
      <c r="BF289" s="14" t="str">
        <f t="shared" si="105"/>
        <v>#N/A</v>
      </c>
      <c r="BG289" s="14" t="e">
        <f t="shared" si="89"/>
        <v>#DIV/0!</v>
      </c>
      <c r="BH289" s="14" t="e">
        <f t="shared" si="89"/>
        <v>#DIV/0!</v>
      </c>
      <c r="BI289" s="16" t="e">
        <f t="shared" si="93"/>
        <v>#DIV/0!</v>
      </c>
      <c r="BJ289" s="16" t="e">
        <f t="shared" si="93"/>
        <v>#DIV/0!</v>
      </c>
      <c r="BK289" s="4" t="str">
        <f t="shared" si="107"/>
        <v/>
      </c>
      <c r="BL289" s="4" t="str">
        <f t="shared" si="106"/>
        <v/>
      </c>
    </row>
    <row r="290" spans="2:64" x14ac:dyDescent="0.2">
      <c r="B290" s="1">
        <v>283</v>
      </c>
      <c r="C290" s="26"/>
      <c r="D290" s="53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54"/>
      <c r="AH290" s="26"/>
      <c r="AI290" s="7">
        <f t="shared" si="94"/>
        <v>1900</v>
      </c>
      <c r="AJ290" s="7">
        <f t="shared" si="95"/>
        <v>0</v>
      </c>
      <c r="AK290" s="7">
        <f t="shared" si="96"/>
        <v>1</v>
      </c>
      <c r="AL290" s="21">
        <f t="shared" si="97"/>
        <v>0</v>
      </c>
      <c r="AM290" s="21">
        <v>25</v>
      </c>
      <c r="AN290" s="20">
        <v>18.86</v>
      </c>
      <c r="AO290" s="21">
        <v>100</v>
      </c>
      <c r="AP290" s="21">
        <v>97.256</v>
      </c>
      <c r="AQ290" s="33">
        <v>0.1</v>
      </c>
      <c r="AR290" s="33">
        <v>0.1023</v>
      </c>
      <c r="AS290" s="13">
        <v>50</v>
      </c>
      <c r="AT290" s="13">
        <f t="shared" si="90"/>
        <v>0</v>
      </c>
      <c r="AU290" s="13">
        <f t="shared" si="91"/>
        <v>0</v>
      </c>
      <c r="AV290" s="13">
        <f t="shared" si="92"/>
        <v>1</v>
      </c>
      <c r="AW290" s="13">
        <f t="shared" si="98"/>
        <v>0</v>
      </c>
      <c r="AX290" s="7">
        <v>1</v>
      </c>
      <c r="AY290" s="7">
        <v>1</v>
      </c>
      <c r="AZ290" s="31" t="e">
        <f t="shared" si="99"/>
        <v>#NUM!</v>
      </c>
      <c r="BA290" s="15">
        <f t="shared" si="100"/>
        <v>0.99704771950781257</v>
      </c>
      <c r="BB290" s="15">
        <f t="shared" si="101"/>
        <v>0.99704771950781257</v>
      </c>
      <c r="BC290" s="16">
        <f t="shared" si="102"/>
        <v>0</v>
      </c>
      <c r="BD290" s="16">
        <f t="shared" si="103"/>
        <v>0</v>
      </c>
      <c r="BE290" s="14" t="str">
        <f t="shared" si="104"/>
        <v>#N/A</v>
      </c>
      <c r="BF290" s="14" t="str">
        <f t="shared" si="105"/>
        <v>#N/A</v>
      </c>
      <c r="BG290" s="14" t="e">
        <f t="shared" si="89"/>
        <v>#DIV/0!</v>
      </c>
      <c r="BH290" s="14" t="e">
        <f t="shared" si="89"/>
        <v>#DIV/0!</v>
      </c>
      <c r="BI290" s="16" t="e">
        <f t="shared" si="93"/>
        <v>#DIV/0!</v>
      </c>
      <c r="BJ290" s="16" t="e">
        <f t="shared" si="93"/>
        <v>#DIV/0!</v>
      </c>
      <c r="BK290" s="4" t="str">
        <f t="shared" si="107"/>
        <v/>
      </c>
      <c r="BL290" s="4" t="str">
        <f t="shared" si="106"/>
        <v/>
      </c>
    </row>
    <row r="291" spans="2:64" x14ac:dyDescent="0.2">
      <c r="B291" s="1">
        <v>284</v>
      </c>
      <c r="C291" s="26"/>
      <c r="D291" s="53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54"/>
      <c r="AH291" s="26"/>
      <c r="AI291" s="7">
        <f t="shared" si="94"/>
        <v>1900</v>
      </c>
      <c r="AJ291" s="7">
        <f t="shared" si="95"/>
        <v>0</v>
      </c>
      <c r="AK291" s="7">
        <f t="shared" si="96"/>
        <v>1</v>
      </c>
      <c r="AL291" s="21">
        <f t="shared" si="97"/>
        <v>0</v>
      </c>
      <c r="AM291" s="21">
        <v>25</v>
      </c>
      <c r="AN291" s="20">
        <v>18.86</v>
      </c>
      <c r="AO291" s="21">
        <v>100</v>
      </c>
      <c r="AP291" s="21">
        <v>97.256</v>
      </c>
      <c r="AQ291" s="33">
        <v>0.1</v>
      </c>
      <c r="AR291" s="33">
        <v>0.1023</v>
      </c>
      <c r="AS291" s="13">
        <v>50</v>
      </c>
      <c r="AT291" s="13">
        <f t="shared" si="90"/>
        <v>0</v>
      </c>
      <c r="AU291" s="13">
        <f t="shared" si="91"/>
        <v>0</v>
      </c>
      <c r="AV291" s="13">
        <f t="shared" si="92"/>
        <v>1</v>
      </c>
      <c r="AW291" s="13">
        <f t="shared" si="98"/>
        <v>0</v>
      </c>
      <c r="AX291" s="7">
        <v>1</v>
      </c>
      <c r="AY291" s="7">
        <v>1</v>
      </c>
      <c r="AZ291" s="31" t="e">
        <f t="shared" si="99"/>
        <v>#NUM!</v>
      </c>
      <c r="BA291" s="15">
        <f t="shared" si="100"/>
        <v>0.99704771950781257</v>
      </c>
      <c r="BB291" s="15">
        <f t="shared" si="101"/>
        <v>0.99704771950781257</v>
      </c>
      <c r="BC291" s="16">
        <f t="shared" si="102"/>
        <v>0</v>
      </c>
      <c r="BD291" s="16">
        <f t="shared" si="103"/>
        <v>0</v>
      </c>
      <c r="BE291" s="14" t="str">
        <f t="shared" si="104"/>
        <v>#N/A</v>
      </c>
      <c r="BF291" s="14" t="str">
        <f t="shared" si="105"/>
        <v>#N/A</v>
      </c>
      <c r="BG291" s="14" t="e">
        <f t="shared" si="89"/>
        <v>#DIV/0!</v>
      </c>
      <c r="BH291" s="14" t="e">
        <f t="shared" si="89"/>
        <v>#DIV/0!</v>
      </c>
      <c r="BI291" s="16" t="e">
        <f t="shared" si="93"/>
        <v>#DIV/0!</v>
      </c>
      <c r="BJ291" s="16" t="e">
        <f t="shared" si="93"/>
        <v>#DIV/0!</v>
      </c>
      <c r="BK291" s="4" t="str">
        <f t="shared" si="107"/>
        <v/>
      </c>
      <c r="BL291" s="4" t="str">
        <f t="shared" si="106"/>
        <v/>
      </c>
    </row>
    <row r="292" spans="2:64" x14ac:dyDescent="0.2">
      <c r="B292" s="1">
        <v>285</v>
      </c>
      <c r="C292" s="26"/>
      <c r="D292" s="53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54"/>
      <c r="AH292" s="26"/>
      <c r="AI292" s="7">
        <f t="shared" si="94"/>
        <v>1900</v>
      </c>
      <c r="AJ292" s="7">
        <f t="shared" si="95"/>
        <v>0</v>
      </c>
      <c r="AK292" s="7">
        <f t="shared" si="96"/>
        <v>1</v>
      </c>
      <c r="AL292" s="21">
        <f t="shared" si="97"/>
        <v>0</v>
      </c>
      <c r="AM292" s="21">
        <v>25</v>
      </c>
      <c r="AN292" s="20">
        <v>18.86</v>
      </c>
      <c r="AO292" s="21">
        <v>100</v>
      </c>
      <c r="AP292" s="21">
        <v>97.256</v>
      </c>
      <c r="AQ292" s="33">
        <v>0.1</v>
      </c>
      <c r="AR292" s="33">
        <v>0.1023</v>
      </c>
      <c r="AS292" s="13">
        <v>50</v>
      </c>
      <c r="AT292" s="13">
        <f t="shared" si="90"/>
        <v>0</v>
      </c>
      <c r="AU292" s="13">
        <f t="shared" si="91"/>
        <v>0</v>
      </c>
      <c r="AV292" s="13">
        <f t="shared" si="92"/>
        <v>1</v>
      </c>
      <c r="AW292" s="13">
        <f t="shared" si="98"/>
        <v>0</v>
      </c>
      <c r="AX292" s="7">
        <v>1</v>
      </c>
      <c r="AY292" s="7">
        <v>1</v>
      </c>
      <c r="AZ292" s="31" t="e">
        <f t="shared" si="99"/>
        <v>#NUM!</v>
      </c>
      <c r="BA292" s="15">
        <f t="shared" si="100"/>
        <v>0.99704771950781257</v>
      </c>
      <c r="BB292" s="15">
        <f t="shared" si="101"/>
        <v>0.99704771950781257</v>
      </c>
      <c r="BC292" s="16">
        <f t="shared" si="102"/>
        <v>0</v>
      </c>
      <c r="BD292" s="16">
        <f t="shared" si="103"/>
        <v>0</v>
      </c>
      <c r="BE292" s="14" t="str">
        <f t="shared" si="104"/>
        <v>#N/A</v>
      </c>
      <c r="BF292" s="14" t="str">
        <f t="shared" si="105"/>
        <v>#N/A</v>
      </c>
      <c r="BG292" s="14" t="e">
        <f t="shared" si="89"/>
        <v>#DIV/0!</v>
      </c>
      <c r="BH292" s="14" t="e">
        <f t="shared" si="89"/>
        <v>#DIV/0!</v>
      </c>
      <c r="BI292" s="16" t="e">
        <f t="shared" si="93"/>
        <v>#DIV/0!</v>
      </c>
      <c r="BJ292" s="16" t="e">
        <f t="shared" si="93"/>
        <v>#DIV/0!</v>
      </c>
      <c r="BK292" s="4" t="str">
        <f t="shared" si="107"/>
        <v/>
      </c>
      <c r="BL292" s="4" t="str">
        <f t="shared" si="106"/>
        <v/>
      </c>
    </row>
    <row r="293" spans="2:64" x14ac:dyDescent="0.2">
      <c r="B293" s="1">
        <v>286</v>
      </c>
      <c r="C293" s="26"/>
      <c r="D293" s="55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54"/>
      <c r="AH293" s="26"/>
      <c r="AI293" s="7">
        <f t="shared" si="94"/>
        <v>1900</v>
      </c>
      <c r="AJ293" s="7">
        <f t="shared" si="95"/>
        <v>0</v>
      </c>
      <c r="AK293" s="7">
        <f t="shared" si="96"/>
        <v>1</v>
      </c>
      <c r="AL293" s="21">
        <f t="shared" si="97"/>
        <v>0</v>
      </c>
      <c r="AM293" s="21">
        <v>25</v>
      </c>
      <c r="AN293" s="20">
        <v>18.86</v>
      </c>
      <c r="AO293" s="21">
        <v>100</v>
      </c>
      <c r="AP293" s="21">
        <v>97.256</v>
      </c>
      <c r="AQ293" s="33">
        <v>0.1</v>
      </c>
      <c r="AR293" s="33">
        <v>0.1023</v>
      </c>
      <c r="AS293" s="13">
        <v>50</v>
      </c>
      <c r="AT293" s="13">
        <f t="shared" si="90"/>
        <v>0</v>
      </c>
      <c r="AU293" s="13">
        <f t="shared" si="91"/>
        <v>0</v>
      </c>
      <c r="AV293" s="13">
        <f t="shared" si="92"/>
        <v>1</v>
      </c>
      <c r="AW293" s="13">
        <f t="shared" si="98"/>
        <v>0</v>
      </c>
      <c r="AX293" s="7">
        <v>1</v>
      </c>
      <c r="AY293" s="7">
        <v>1</v>
      </c>
      <c r="AZ293" s="31" t="e">
        <f t="shared" si="99"/>
        <v>#NUM!</v>
      </c>
      <c r="BA293" s="15">
        <f t="shared" si="100"/>
        <v>0.99704771950781257</v>
      </c>
      <c r="BB293" s="15">
        <f t="shared" si="101"/>
        <v>0.99704771950781257</v>
      </c>
      <c r="BC293" s="16">
        <f t="shared" si="102"/>
        <v>0</v>
      </c>
      <c r="BD293" s="16">
        <f t="shared" si="103"/>
        <v>0</v>
      </c>
      <c r="BE293" s="14" t="str">
        <f t="shared" si="104"/>
        <v>#N/A</v>
      </c>
      <c r="BF293" s="14" t="str">
        <f t="shared" si="105"/>
        <v>#N/A</v>
      </c>
      <c r="BG293" s="14" t="e">
        <f t="shared" si="89"/>
        <v>#DIV/0!</v>
      </c>
      <c r="BH293" s="14" t="e">
        <f t="shared" si="89"/>
        <v>#DIV/0!</v>
      </c>
      <c r="BI293" s="16" t="e">
        <f t="shared" si="93"/>
        <v>#DIV/0!</v>
      </c>
      <c r="BJ293" s="16" t="e">
        <f t="shared" si="93"/>
        <v>#DIV/0!</v>
      </c>
      <c r="BK293" s="4" t="str">
        <f t="shared" si="107"/>
        <v/>
      </c>
      <c r="BL293" s="4" t="str">
        <f t="shared" si="106"/>
        <v/>
      </c>
    </row>
    <row r="294" spans="2:64" x14ac:dyDescent="0.2">
      <c r="B294" s="1">
        <v>287</v>
      </c>
      <c r="C294" s="26"/>
      <c r="D294" s="53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54"/>
      <c r="AH294" s="26"/>
      <c r="AI294" s="7">
        <f t="shared" si="94"/>
        <v>1900</v>
      </c>
      <c r="AJ294" s="7">
        <f t="shared" si="95"/>
        <v>0</v>
      </c>
      <c r="AK294" s="7">
        <f t="shared" si="96"/>
        <v>1</v>
      </c>
      <c r="AL294" s="21">
        <f t="shared" si="97"/>
        <v>0</v>
      </c>
      <c r="AM294" s="21">
        <v>25</v>
      </c>
      <c r="AN294" s="20">
        <v>18.86</v>
      </c>
      <c r="AO294" s="21">
        <v>100</v>
      </c>
      <c r="AP294" s="21">
        <v>97.256</v>
      </c>
      <c r="AQ294" s="33">
        <v>0.1</v>
      </c>
      <c r="AR294" s="33">
        <v>0.1023</v>
      </c>
      <c r="AS294" s="13">
        <v>50</v>
      </c>
      <c r="AT294" s="13">
        <f t="shared" si="90"/>
        <v>0</v>
      </c>
      <c r="AU294" s="13">
        <f t="shared" si="91"/>
        <v>0</v>
      </c>
      <c r="AV294" s="13">
        <f t="shared" si="92"/>
        <v>1</v>
      </c>
      <c r="AW294" s="13">
        <f t="shared" si="98"/>
        <v>0</v>
      </c>
      <c r="AX294" s="7">
        <v>1</v>
      </c>
      <c r="AY294" s="7">
        <v>1</v>
      </c>
      <c r="AZ294" s="31" t="e">
        <f t="shared" si="99"/>
        <v>#NUM!</v>
      </c>
      <c r="BA294" s="15">
        <f t="shared" si="100"/>
        <v>0.99704771950781257</v>
      </c>
      <c r="BB294" s="15">
        <f t="shared" si="101"/>
        <v>0.99704771950781257</v>
      </c>
      <c r="BC294" s="16">
        <f t="shared" si="102"/>
        <v>0</v>
      </c>
      <c r="BD294" s="16">
        <f t="shared" si="103"/>
        <v>0</v>
      </c>
      <c r="BE294" s="14" t="str">
        <f t="shared" si="104"/>
        <v>#N/A</v>
      </c>
      <c r="BF294" s="14" t="str">
        <f t="shared" si="105"/>
        <v>#N/A</v>
      </c>
      <c r="BG294" s="14" t="e">
        <f t="shared" si="89"/>
        <v>#DIV/0!</v>
      </c>
      <c r="BH294" s="14" t="e">
        <f t="shared" si="89"/>
        <v>#DIV/0!</v>
      </c>
      <c r="BI294" s="16" t="e">
        <f t="shared" si="93"/>
        <v>#DIV/0!</v>
      </c>
      <c r="BJ294" s="16" t="e">
        <f t="shared" si="93"/>
        <v>#DIV/0!</v>
      </c>
      <c r="BK294" s="4" t="str">
        <f t="shared" si="107"/>
        <v/>
      </c>
      <c r="BL294" s="4" t="str">
        <f t="shared" si="106"/>
        <v/>
      </c>
    </row>
    <row r="295" spans="2:64" x14ac:dyDescent="0.2">
      <c r="B295" s="1">
        <v>288</v>
      </c>
      <c r="C295" s="26"/>
      <c r="D295" s="53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54"/>
      <c r="AH295" s="26"/>
      <c r="AI295" s="7">
        <f t="shared" si="94"/>
        <v>1900</v>
      </c>
      <c r="AJ295" s="7">
        <f t="shared" si="95"/>
        <v>0</v>
      </c>
      <c r="AK295" s="7">
        <f t="shared" si="96"/>
        <v>1</v>
      </c>
      <c r="AL295" s="21">
        <f t="shared" si="97"/>
        <v>0</v>
      </c>
      <c r="AM295" s="21">
        <v>25</v>
      </c>
      <c r="AN295" s="20">
        <v>18.86</v>
      </c>
      <c r="AO295" s="21">
        <v>100</v>
      </c>
      <c r="AP295" s="21">
        <v>97.256</v>
      </c>
      <c r="AQ295" s="33">
        <v>0.1</v>
      </c>
      <c r="AR295" s="33">
        <v>0.1023</v>
      </c>
      <c r="AS295" s="13">
        <v>50</v>
      </c>
      <c r="AT295" s="13">
        <f t="shared" si="90"/>
        <v>0</v>
      </c>
      <c r="AU295" s="13">
        <f t="shared" si="91"/>
        <v>0</v>
      </c>
      <c r="AV295" s="13">
        <f t="shared" si="92"/>
        <v>1</v>
      </c>
      <c r="AW295" s="13">
        <f t="shared" si="98"/>
        <v>0</v>
      </c>
      <c r="AX295" s="7">
        <v>1</v>
      </c>
      <c r="AY295" s="7">
        <v>1</v>
      </c>
      <c r="AZ295" s="31" t="e">
        <f t="shared" si="99"/>
        <v>#NUM!</v>
      </c>
      <c r="BA295" s="15">
        <f t="shared" si="100"/>
        <v>0.99704771950781257</v>
      </c>
      <c r="BB295" s="15">
        <f t="shared" si="101"/>
        <v>0.99704771950781257</v>
      </c>
      <c r="BC295" s="16">
        <f t="shared" si="102"/>
        <v>0</v>
      </c>
      <c r="BD295" s="16">
        <f t="shared" si="103"/>
        <v>0</v>
      </c>
      <c r="BE295" s="14" t="str">
        <f t="shared" si="104"/>
        <v>#N/A</v>
      </c>
      <c r="BF295" s="14" t="str">
        <f t="shared" si="105"/>
        <v>#N/A</v>
      </c>
      <c r="BG295" s="14" t="e">
        <f t="shared" si="89"/>
        <v>#DIV/0!</v>
      </c>
      <c r="BH295" s="14" t="e">
        <f t="shared" si="89"/>
        <v>#DIV/0!</v>
      </c>
      <c r="BI295" s="16" t="e">
        <f t="shared" si="93"/>
        <v>#DIV/0!</v>
      </c>
      <c r="BJ295" s="16" t="e">
        <f t="shared" si="93"/>
        <v>#DIV/0!</v>
      </c>
      <c r="BK295" s="4" t="str">
        <f t="shared" si="107"/>
        <v/>
      </c>
      <c r="BL295" s="4" t="str">
        <f t="shared" si="106"/>
        <v/>
      </c>
    </row>
    <row r="296" spans="2:64" x14ac:dyDescent="0.2">
      <c r="B296" s="1">
        <v>289</v>
      </c>
      <c r="C296" s="26"/>
      <c r="D296" s="55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54"/>
      <c r="AH296" s="26"/>
      <c r="AI296" s="7">
        <f t="shared" si="94"/>
        <v>1900</v>
      </c>
      <c r="AJ296" s="7">
        <f t="shared" si="95"/>
        <v>0</v>
      </c>
      <c r="AK296" s="7">
        <f t="shared" si="96"/>
        <v>1</v>
      </c>
      <c r="AL296" s="21">
        <f t="shared" si="97"/>
        <v>0</v>
      </c>
      <c r="AM296" s="21">
        <v>25</v>
      </c>
      <c r="AN296" s="20">
        <v>18.86</v>
      </c>
      <c r="AO296" s="21">
        <v>100</v>
      </c>
      <c r="AP296" s="21">
        <v>97.256</v>
      </c>
      <c r="AQ296" s="33">
        <v>0.1</v>
      </c>
      <c r="AR296" s="33">
        <v>0.1023</v>
      </c>
      <c r="AS296" s="13">
        <v>50</v>
      </c>
      <c r="AT296" s="13">
        <f t="shared" si="90"/>
        <v>0</v>
      </c>
      <c r="AU296" s="13">
        <f t="shared" si="91"/>
        <v>0</v>
      </c>
      <c r="AV296" s="13">
        <f t="shared" si="92"/>
        <v>1</v>
      </c>
      <c r="AW296" s="13">
        <f t="shared" si="98"/>
        <v>0</v>
      </c>
      <c r="AX296" s="7">
        <v>1</v>
      </c>
      <c r="AY296" s="7">
        <v>1</v>
      </c>
      <c r="AZ296" s="31" t="e">
        <f t="shared" si="99"/>
        <v>#NUM!</v>
      </c>
      <c r="BA296" s="15">
        <f t="shared" si="100"/>
        <v>0.99704771950781257</v>
      </c>
      <c r="BB296" s="15">
        <f t="shared" si="101"/>
        <v>0.99704771950781257</v>
      </c>
      <c r="BC296" s="16">
        <f t="shared" si="102"/>
        <v>0</v>
      </c>
      <c r="BD296" s="16">
        <f t="shared" si="103"/>
        <v>0</v>
      </c>
      <c r="BE296" s="14" t="str">
        <f t="shared" si="104"/>
        <v>#N/A</v>
      </c>
      <c r="BF296" s="14" t="str">
        <f t="shared" si="105"/>
        <v>#N/A</v>
      </c>
      <c r="BG296" s="14" t="e">
        <f t="shared" si="89"/>
        <v>#DIV/0!</v>
      </c>
      <c r="BH296" s="14" t="e">
        <f t="shared" si="89"/>
        <v>#DIV/0!</v>
      </c>
      <c r="BI296" s="16" t="e">
        <f t="shared" si="93"/>
        <v>#DIV/0!</v>
      </c>
      <c r="BJ296" s="16" t="e">
        <f t="shared" si="93"/>
        <v>#DIV/0!</v>
      </c>
      <c r="BK296" s="4" t="str">
        <f t="shared" si="107"/>
        <v/>
      </c>
      <c r="BL296" s="4" t="str">
        <f t="shared" si="106"/>
        <v/>
      </c>
    </row>
    <row r="297" spans="2:64" x14ac:dyDescent="0.2">
      <c r="B297" s="1">
        <v>290</v>
      </c>
      <c r="C297" s="26"/>
      <c r="D297" s="53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54"/>
      <c r="AH297" s="26"/>
      <c r="AI297" s="7">
        <f t="shared" si="94"/>
        <v>1900</v>
      </c>
      <c r="AJ297" s="7">
        <f t="shared" si="95"/>
        <v>0</v>
      </c>
      <c r="AK297" s="7">
        <f t="shared" si="96"/>
        <v>1</v>
      </c>
      <c r="AL297" s="21">
        <f t="shared" si="97"/>
        <v>0</v>
      </c>
      <c r="AM297" s="21">
        <v>25</v>
      </c>
      <c r="AN297" s="20">
        <v>18.86</v>
      </c>
      <c r="AO297" s="21">
        <v>100</v>
      </c>
      <c r="AP297" s="21">
        <v>97.256</v>
      </c>
      <c r="AQ297" s="33">
        <v>0.1</v>
      </c>
      <c r="AR297" s="33">
        <v>0.1023</v>
      </c>
      <c r="AS297" s="13">
        <v>50</v>
      </c>
      <c r="AT297" s="13">
        <f t="shared" si="90"/>
        <v>0</v>
      </c>
      <c r="AU297" s="13">
        <f t="shared" si="91"/>
        <v>0</v>
      </c>
      <c r="AV297" s="13">
        <f t="shared" si="92"/>
        <v>1</v>
      </c>
      <c r="AW297" s="13">
        <f t="shared" si="98"/>
        <v>0</v>
      </c>
      <c r="AX297" s="7">
        <v>1</v>
      </c>
      <c r="AY297" s="7">
        <v>1</v>
      </c>
      <c r="AZ297" s="31" t="e">
        <f t="shared" si="99"/>
        <v>#NUM!</v>
      </c>
      <c r="BA297" s="15">
        <f t="shared" si="100"/>
        <v>0.99704771950781257</v>
      </c>
      <c r="BB297" s="15">
        <f t="shared" si="101"/>
        <v>0.99704771950781257</v>
      </c>
      <c r="BC297" s="16">
        <f t="shared" si="102"/>
        <v>0</v>
      </c>
      <c r="BD297" s="16">
        <f t="shared" si="103"/>
        <v>0</v>
      </c>
      <c r="BE297" s="14" t="str">
        <f t="shared" si="104"/>
        <v>#N/A</v>
      </c>
      <c r="BF297" s="14" t="str">
        <f t="shared" si="105"/>
        <v>#N/A</v>
      </c>
      <c r="BG297" s="14" t="e">
        <f t="shared" si="89"/>
        <v>#DIV/0!</v>
      </c>
      <c r="BH297" s="14" t="e">
        <f t="shared" si="89"/>
        <v>#DIV/0!</v>
      </c>
      <c r="BI297" s="16" t="e">
        <f t="shared" si="93"/>
        <v>#DIV/0!</v>
      </c>
      <c r="BJ297" s="16" t="e">
        <f t="shared" si="93"/>
        <v>#DIV/0!</v>
      </c>
      <c r="BK297" s="4" t="str">
        <f t="shared" si="107"/>
        <v/>
      </c>
      <c r="BL297" s="4" t="str">
        <f t="shared" si="106"/>
        <v/>
      </c>
    </row>
    <row r="298" spans="2:64" x14ac:dyDescent="0.2">
      <c r="B298" s="1">
        <v>291</v>
      </c>
      <c r="C298" s="26"/>
      <c r="D298" s="53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54"/>
      <c r="AH298" s="26"/>
      <c r="AI298" s="7">
        <f t="shared" si="94"/>
        <v>1900</v>
      </c>
      <c r="AJ298" s="7">
        <f t="shared" si="95"/>
        <v>0</v>
      </c>
      <c r="AK298" s="7">
        <f t="shared" si="96"/>
        <v>1</v>
      </c>
      <c r="AL298" s="21">
        <f t="shared" si="97"/>
        <v>0</v>
      </c>
      <c r="AM298" s="21">
        <v>25</v>
      </c>
      <c r="AN298" s="20">
        <v>18.86</v>
      </c>
      <c r="AO298" s="21">
        <v>100</v>
      </c>
      <c r="AP298" s="21">
        <v>97.256</v>
      </c>
      <c r="AQ298" s="33">
        <v>0.1</v>
      </c>
      <c r="AR298" s="33">
        <v>0.1023</v>
      </c>
      <c r="AS298" s="13">
        <v>50</v>
      </c>
      <c r="AT298" s="13">
        <f t="shared" si="90"/>
        <v>0</v>
      </c>
      <c r="AU298" s="13">
        <f t="shared" si="91"/>
        <v>0</v>
      </c>
      <c r="AV298" s="13">
        <f t="shared" si="92"/>
        <v>1</v>
      </c>
      <c r="AW298" s="13">
        <f t="shared" si="98"/>
        <v>0</v>
      </c>
      <c r="AX298" s="7">
        <v>1</v>
      </c>
      <c r="AY298" s="7">
        <v>1</v>
      </c>
      <c r="AZ298" s="31" t="e">
        <f t="shared" si="99"/>
        <v>#NUM!</v>
      </c>
      <c r="BA298" s="15">
        <f t="shared" si="100"/>
        <v>0.99704771950781257</v>
      </c>
      <c r="BB298" s="15">
        <f t="shared" si="101"/>
        <v>0.99704771950781257</v>
      </c>
      <c r="BC298" s="16">
        <f t="shared" si="102"/>
        <v>0</v>
      </c>
      <c r="BD298" s="16">
        <f t="shared" si="103"/>
        <v>0</v>
      </c>
      <c r="BE298" s="14" t="str">
        <f t="shared" si="104"/>
        <v>#N/A</v>
      </c>
      <c r="BF298" s="14" t="str">
        <f t="shared" si="105"/>
        <v>#N/A</v>
      </c>
      <c r="BG298" s="14" t="e">
        <f t="shared" si="89"/>
        <v>#DIV/0!</v>
      </c>
      <c r="BH298" s="14" t="e">
        <f t="shared" si="89"/>
        <v>#DIV/0!</v>
      </c>
      <c r="BI298" s="16" t="e">
        <f t="shared" si="93"/>
        <v>#DIV/0!</v>
      </c>
      <c r="BJ298" s="16" t="e">
        <f t="shared" si="93"/>
        <v>#DIV/0!</v>
      </c>
      <c r="BK298" s="4" t="str">
        <f t="shared" si="107"/>
        <v/>
      </c>
      <c r="BL298" s="4" t="str">
        <f t="shared" si="106"/>
        <v/>
      </c>
    </row>
    <row r="299" spans="2:64" x14ac:dyDescent="0.2">
      <c r="B299" s="1">
        <v>292</v>
      </c>
      <c r="C299" s="26"/>
      <c r="D299" s="53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54"/>
      <c r="AH299" s="26"/>
      <c r="AI299" s="7">
        <f t="shared" si="94"/>
        <v>1900</v>
      </c>
      <c r="AJ299" s="7">
        <f t="shared" si="95"/>
        <v>0</v>
      </c>
      <c r="AK299" s="7">
        <f t="shared" si="96"/>
        <v>1</v>
      </c>
      <c r="AL299" s="21">
        <f t="shared" si="97"/>
        <v>0</v>
      </c>
      <c r="AM299" s="21">
        <v>25</v>
      </c>
      <c r="AN299" s="20">
        <v>18.86</v>
      </c>
      <c r="AO299" s="21">
        <v>100</v>
      </c>
      <c r="AP299" s="21">
        <v>97.256</v>
      </c>
      <c r="AQ299" s="33">
        <v>0.1</v>
      </c>
      <c r="AR299" s="33">
        <v>0.1023</v>
      </c>
      <c r="AS299" s="13">
        <v>50</v>
      </c>
      <c r="AT299" s="13">
        <f t="shared" si="90"/>
        <v>0</v>
      </c>
      <c r="AU299" s="13">
        <f t="shared" si="91"/>
        <v>0</v>
      </c>
      <c r="AV299" s="13">
        <f t="shared" si="92"/>
        <v>1</v>
      </c>
      <c r="AW299" s="13">
        <f t="shared" si="98"/>
        <v>0</v>
      </c>
      <c r="AX299" s="7">
        <v>1</v>
      </c>
      <c r="AY299" s="7">
        <v>1</v>
      </c>
      <c r="AZ299" s="31" t="e">
        <f t="shared" si="99"/>
        <v>#NUM!</v>
      </c>
      <c r="BA299" s="15">
        <f t="shared" si="100"/>
        <v>0.99704771950781257</v>
      </c>
      <c r="BB299" s="15">
        <f t="shared" si="101"/>
        <v>0.99704771950781257</v>
      </c>
      <c r="BC299" s="16">
        <f t="shared" si="102"/>
        <v>0</v>
      </c>
      <c r="BD299" s="16">
        <f t="shared" si="103"/>
        <v>0</v>
      </c>
      <c r="BE299" s="14" t="str">
        <f t="shared" si="104"/>
        <v>#N/A</v>
      </c>
      <c r="BF299" s="14" t="str">
        <f t="shared" si="105"/>
        <v>#N/A</v>
      </c>
      <c r="BG299" s="14" t="e">
        <f t="shared" si="89"/>
        <v>#DIV/0!</v>
      </c>
      <c r="BH299" s="14" t="e">
        <f t="shared" si="89"/>
        <v>#DIV/0!</v>
      </c>
      <c r="BI299" s="16" t="e">
        <f t="shared" si="93"/>
        <v>#DIV/0!</v>
      </c>
      <c r="BJ299" s="16" t="e">
        <f t="shared" si="93"/>
        <v>#DIV/0!</v>
      </c>
      <c r="BK299" s="4" t="str">
        <f t="shared" si="107"/>
        <v/>
      </c>
      <c r="BL299" s="4" t="str">
        <f t="shared" si="106"/>
        <v/>
      </c>
    </row>
    <row r="300" spans="2:64" x14ac:dyDescent="0.2">
      <c r="B300" s="1">
        <v>293</v>
      </c>
      <c r="C300" s="26"/>
      <c r="D300" s="55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54"/>
      <c r="AH300" s="26"/>
      <c r="AI300" s="7">
        <f t="shared" si="94"/>
        <v>1900</v>
      </c>
      <c r="AJ300" s="7">
        <f t="shared" si="95"/>
        <v>0</v>
      </c>
      <c r="AK300" s="7">
        <f t="shared" si="96"/>
        <v>1</v>
      </c>
      <c r="AL300" s="21">
        <f t="shared" si="97"/>
        <v>0</v>
      </c>
      <c r="AM300" s="21">
        <v>25</v>
      </c>
      <c r="AN300" s="20">
        <v>18.86</v>
      </c>
      <c r="AO300" s="21">
        <v>100</v>
      </c>
      <c r="AP300" s="21">
        <v>97.256</v>
      </c>
      <c r="AQ300" s="33">
        <v>0.1</v>
      </c>
      <c r="AR300" s="33">
        <v>0.1023</v>
      </c>
      <c r="AS300" s="13">
        <v>50</v>
      </c>
      <c r="AT300" s="13">
        <f t="shared" si="90"/>
        <v>0</v>
      </c>
      <c r="AU300" s="13">
        <f t="shared" si="91"/>
        <v>0</v>
      </c>
      <c r="AV300" s="13">
        <f t="shared" si="92"/>
        <v>1</v>
      </c>
      <c r="AW300" s="13">
        <f t="shared" si="98"/>
        <v>0</v>
      </c>
      <c r="AX300" s="7">
        <v>1</v>
      </c>
      <c r="AY300" s="7">
        <v>1</v>
      </c>
      <c r="AZ300" s="31" t="e">
        <f t="shared" si="99"/>
        <v>#NUM!</v>
      </c>
      <c r="BA300" s="15">
        <f t="shared" si="100"/>
        <v>0.99704771950781257</v>
      </c>
      <c r="BB300" s="15">
        <f t="shared" si="101"/>
        <v>0.99704771950781257</v>
      </c>
      <c r="BC300" s="16">
        <f t="shared" si="102"/>
        <v>0</v>
      </c>
      <c r="BD300" s="16">
        <f t="shared" si="103"/>
        <v>0</v>
      </c>
      <c r="BE300" s="14" t="str">
        <f t="shared" si="104"/>
        <v>#N/A</v>
      </c>
      <c r="BF300" s="14" t="str">
        <f t="shared" si="105"/>
        <v>#N/A</v>
      </c>
      <c r="BG300" s="14" t="e">
        <f t="shared" si="89"/>
        <v>#DIV/0!</v>
      </c>
      <c r="BH300" s="14" t="e">
        <f t="shared" si="89"/>
        <v>#DIV/0!</v>
      </c>
      <c r="BI300" s="16" t="e">
        <f t="shared" si="93"/>
        <v>#DIV/0!</v>
      </c>
      <c r="BJ300" s="16" t="e">
        <f t="shared" si="93"/>
        <v>#DIV/0!</v>
      </c>
      <c r="BK300" s="4" t="str">
        <f t="shared" si="107"/>
        <v/>
      </c>
      <c r="BL300" s="4" t="str">
        <f t="shared" si="106"/>
        <v/>
      </c>
    </row>
    <row r="301" spans="2:64" x14ac:dyDescent="0.2">
      <c r="B301" s="1">
        <v>294</v>
      </c>
      <c r="C301" s="26"/>
      <c r="D301" s="55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54"/>
      <c r="AH301" s="26"/>
      <c r="AI301" s="7">
        <f t="shared" si="94"/>
        <v>1900</v>
      </c>
      <c r="AJ301" s="7">
        <f t="shared" si="95"/>
        <v>0</v>
      </c>
      <c r="AK301" s="7">
        <f t="shared" si="96"/>
        <v>1</v>
      </c>
      <c r="AL301" s="21">
        <f t="shared" si="97"/>
        <v>0</v>
      </c>
      <c r="AM301" s="21">
        <v>25</v>
      </c>
      <c r="AN301" s="20">
        <v>18.86</v>
      </c>
      <c r="AO301" s="21">
        <v>100</v>
      </c>
      <c r="AP301" s="21">
        <v>97.256</v>
      </c>
      <c r="AQ301" s="33">
        <v>0.1</v>
      </c>
      <c r="AR301" s="33">
        <v>0.1023</v>
      </c>
      <c r="AS301" s="13">
        <v>50</v>
      </c>
      <c r="AT301" s="13">
        <f t="shared" si="90"/>
        <v>0</v>
      </c>
      <c r="AU301" s="13">
        <f t="shared" si="91"/>
        <v>0</v>
      </c>
      <c r="AV301" s="13">
        <f t="shared" si="92"/>
        <v>1</v>
      </c>
      <c r="AW301" s="13">
        <f t="shared" si="98"/>
        <v>0</v>
      </c>
      <c r="AX301" s="7">
        <v>1</v>
      </c>
      <c r="AY301" s="7">
        <v>1</v>
      </c>
      <c r="AZ301" s="31" t="e">
        <f t="shared" si="99"/>
        <v>#NUM!</v>
      </c>
      <c r="BA301" s="15">
        <f t="shared" si="100"/>
        <v>0.99704771950781257</v>
      </c>
      <c r="BB301" s="15">
        <f t="shared" si="101"/>
        <v>0.99704771950781257</v>
      </c>
      <c r="BC301" s="16">
        <f t="shared" si="102"/>
        <v>0</v>
      </c>
      <c r="BD301" s="16">
        <f t="shared" si="103"/>
        <v>0</v>
      </c>
      <c r="BE301" s="14" t="str">
        <f t="shared" si="104"/>
        <v>#N/A</v>
      </c>
      <c r="BF301" s="14" t="str">
        <f t="shared" si="105"/>
        <v>#N/A</v>
      </c>
      <c r="BG301" s="14" t="e">
        <f t="shared" si="89"/>
        <v>#DIV/0!</v>
      </c>
      <c r="BH301" s="14" t="e">
        <f t="shared" si="89"/>
        <v>#DIV/0!</v>
      </c>
      <c r="BI301" s="16" t="e">
        <f t="shared" si="93"/>
        <v>#DIV/0!</v>
      </c>
      <c r="BJ301" s="16" t="e">
        <f t="shared" si="93"/>
        <v>#DIV/0!</v>
      </c>
      <c r="BK301" s="4" t="str">
        <f t="shared" si="107"/>
        <v/>
      </c>
      <c r="BL301" s="4" t="str">
        <f t="shared" si="106"/>
        <v/>
      </c>
    </row>
    <row r="302" spans="2:64" x14ac:dyDescent="0.2">
      <c r="B302" s="1">
        <v>295</v>
      </c>
      <c r="C302" s="26"/>
      <c r="D302" s="53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54"/>
      <c r="AH302" s="26"/>
      <c r="AI302" s="7">
        <f t="shared" si="94"/>
        <v>1900</v>
      </c>
      <c r="AJ302" s="7">
        <f t="shared" si="95"/>
        <v>0</v>
      </c>
      <c r="AK302" s="7">
        <f t="shared" si="96"/>
        <v>1</v>
      </c>
      <c r="AL302" s="21">
        <f t="shared" si="97"/>
        <v>0</v>
      </c>
      <c r="AM302" s="21">
        <v>25</v>
      </c>
      <c r="AN302" s="20">
        <v>18.86</v>
      </c>
      <c r="AO302" s="21">
        <v>100</v>
      </c>
      <c r="AP302" s="21">
        <v>97.256</v>
      </c>
      <c r="AQ302" s="33">
        <v>0.1</v>
      </c>
      <c r="AR302" s="33">
        <v>0.1023</v>
      </c>
      <c r="AS302" s="13">
        <v>50</v>
      </c>
      <c r="AT302" s="13">
        <f t="shared" si="90"/>
        <v>0</v>
      </c>
      <c r="AU302" s="13">
        <f t="shared" si="91"/>
        <v>0</v>
      </c>
      <c r="AV302" s="13">
        <f t="shared" si="92"/>
        <v>1</v>
      </c>
      <c r="AW302" s="13">
        <f t="shared" si="98"/>
        <v>0</v>
      </c>
      <c r="AX302" s="7">
        <v>1</v>
      </c>
      <c r="AY302" s="7">
        <v>1</v>
      </c>
      <c r="AZ302" s="31" t="e">
        <f t="shared" si="99"/>
        <v>#NUM!</v>
      </c>
      <c r="BA302" s="15">
        <f t="shared" si="100"/>
        <v>0.99704771950781257</v>
      </c>
      <c r="BB302" s="15">
        <f t="shared" si="101"/>
        <v>0.99704771950781257</v>
      </c>
      <c r="BC302" s="16">
        <f t="shared" si="102"/>
        <v>0</v>
      </c>
      <c r="BD302" s="16">
        <f t="shared" si="103"/>
        <v>0</v>
      </c>
      <c r="BE302" s="14" t="str">
        <f t="shared" si="104"/>
        <v>#N/A</v>
      </c>
      <c r="BF302" s="14" t="str">
        <f t="shared" si="105"/>
        <v>#N/A</v>
      </c>
      <c r="BG302" s="14" t="e">
        <f t="shared" si="89"/>
        <v>#DIV/0!</v>
      </c>
      <c r="BH302" s="14" t="e">
        <f t="shared" si="89"/>
        <v>#DIV/0!</v>
      </c>
      <c r="BI302" s="16" t="e">
        <f t="shared" si="93"/>
        <v>#DIV/0!</v>
      </c>
      <c r="BJ302" s="16" t="e">
        <f t="shared" si="93"/>
        <v>#DIV/0!</v>
      </c>
      <c r="BK302" s="4" t="str">
        <f t="shared" si="107"/>
        <v/>
      </c>
      <c r="BL302" s="4" t="str">
        <f t="shared" si="106"/>
        <v/>
      </c>
    </row>
    <row r="303" spans="2:64" x14ac:dyDescent="0.2">
      <c r="B303" s="1">
        <v>296</v>
      </c>
      <c r="C303" s="26"/>
      <c r="D303" s="53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54"/>
      <c r="AH303" s="26"/>
      <c r="AI303" s="7">
        <f t="shared" si="94"/>
        <v>1900</v>
      </c>
      <c r="AJ303" s="7">
        <f t="shared" si="95"/>
        <v>0</v>
      </c>
      <c r="AK303" s="7">
        <f t="shared" si="96"/>
        <v>1</v>
      </c>
      <c r="AL303" s="21">
        <f t="shared" si="97"/>
        <v>0</v>
      </c>
      <c r="AM303" s="21">
        <v>25</v>
      </c>
      <c r="AN303" s="20">
        <v>18.86</v>
      </c>
      <c r="AO303" s="21">
        <v>100</v>
      </c>
      <c r="AP303" s="21">
        <v>97.256</v>
      </c>
      <c r="AQ303" s="33">
        <v>0.1</v>
      </c>
      <c r="AR303" s="33">
        <v>0.1023</v>
      </c>
      <c r="AS303" s="13">
        <v>50</v>
      </c>
      <c r="AT303" s="13">
        <f t="shared" si="90"/>
        <v>0</v>
      </c>
      <c r="AU303" s="13">
        <f t="shared" si="91"/>
        <v>0</v>
      </c>
      <c r="AV303" s="13">
        <f t="shared" si="92"/>
        <v>1</v>
      </c>
      <c r="AW303" s="13">
        <f t="shared" si="98"/>
        <v>0</v>
      </c>
      <c r="AX303" s="7">
        <v>1</v>
      </c>
      <c r="AY303" s="7">
        <v>1</v>
      </c>
      <c r="AZ303" s="31" t="e">
        <f t="shared" si="99"/>
        <v>#NUM!</v>
      </c>
      <c r="BA303" s="15">
        <f t="shared" si="100"/>
        <v>0.99704771950781257</v>
      </c>
      <c r="BB303" s="15">
        <f t="shared" si="101"/>
        <v>0.99704771950781257</v>
      </c>
      <c r="BC303" s="16">
        <f t="shared" si="102"/>
        <v>0</v>
      </c>
      <c r="BD303" s="16">
        <f t="shared" si="103"/>
        <v>0</v>
      </c>
      <c r="BE303" s="14" t="str">
        <f t="shared" si="104"/>
        <v>#N/A</v>
      </c>
      <c r="BF303" s="14" t="str">
        <f t="shared" si="105"/>
        <v>#N/A</v>
      </c>
      <c r="BG303" s="14" t="e">
        <f t="shared" si="89"/>
        <v>#DIV/0!</v>
      </c>
      <c r="BH303" s="14" t="e">
        <f t="shared" si="89"/>
        <v>#DIV/0!</v>
      </c>
      <c r="BI303" s="16" t="e">
        <f t="shared" si="93"/>
        <v>#DIV/0!</v>
      </c>
      <c r="BJ303" s="16" t="e">
        <f t="shared" si="93"/>
        <v>#DIV/0!</v>
      </c>
      <c r="BK303" s="4" t="str">
        <f t="shared" si="107"/>
        <v/>
      </c>
      <c r="BL303" s="4" t="str">
        <f t="shared" si="106"/>
        <v/>
      </c>
    </row>
    <row r="304" spans="2:64" x14ac:dyDescent="0.2">
      <c r="B304" s="1">
        <v>297</v>
      </c>
      <c r="C304" s="26"/>
      <c r="D304" s="55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54"/>
      <c r="AH304" s="26"/>
      <c r="AI304" s="7">
        <f t="shared" si="94"/>
        <v>1900</v>
      </c>
      <c r="AJ304" s="7">
        <f t="shared" si="95"/>
        <v>0</v>
      </c>
      <c r="AK304" s="7">
        <f t="shared" si="96"/>
        <v>1</v>
      </c>
      <c r="AL304" s="21">
        <f t="shared" si="97"/>
        <v>0</v>
      </c>
      <c r="AM304" s="21">
        <v>25</v>
      </c>
      <c r="AN304" s="20">
        <v>18.86</v>
      </c>
      <c r="AO304" s="21">
        <v>100</v>
      </c>
      <c r="AP304" s="21">
        <v>97.256</v>
      </c>
      <c r="AQ304" s="33">
        <v>0.1</v>
      </c>
      <c r="AR304" s="33">
        <v>0.1023</v>
      </c>
      <c r="AS304" s="13">
        <v>50</v>
      </c>
      <c r="AT304" s="13">
        <f t="shared" si="90"/>
        <v>0</v>
      </c>
      <c r="AU304" s="13">
        <f t="shared" si="91"/>
        <v>0</v>
      </c>
      <c r="AV304" s="13">
        <f t="shared" si="92"/>
        <v>1</v>
      </c>
      <c r="AW304" s="13">
        <f t="shared" si="98"/>
        <v>0</v>
      </c>
      <c r="AX304" s="7">
        <v>1</v>
      </c>
      <c r="AY304" s="7">
        <v>1</v>
      </c>
      <c r="AZ304" s="31" t="e">
        <f t="shared" si="99"/>
        <v>#NUM!</v>
      </c>
      <c r="BA304" s="15">
        <f t="shared" si="100"/>
        <v>0.99704771950781257</v>
      </c>
      <c r="BB304" s="15">
        <f t="shared" si="101"/>
        <v>0.99704771950781257</v>
      </c>
      <c r="BC304" s="16">
        <f t="shared" si="102"/>
        <v>0</v>
      </c>
      <c r="BD304" s="16">
        <f t="shared" si="103"/>
        <v>0</v>
      </c>
      <c r="BE304" s="14" t="str">
        <f t="shared" si="104"/>
        <v>#N/A</v>
      </c>
      <c r="BF304" s="14" t="str">
        <f t="shared" si="105"/>
        <v>#N/A</v>
      </c>
      <c r="BG304" s="14" t="e">
        <f t="shared" si="89"/>
        <v>#DIV/0!</v>
      </c>
      <c r="BH304" s="14" t="e">
        <f t="shared" si="89"/>
        <v>#DIV/0!</v>
      </c>
      <c r="BI304" s="16" t="e">
        <f t="shared" si="93"/>
        <v>#DIV/0!</v>
      </c>
      <c r="BJ304" s="16" t="e">
        <f t="shared" si="93"/>
        <v>#DIV/0!</v>
      </c>
      <c r="BK304" s="4" t="str">
        <f t="shared" si="107"/>
        <v/>
      </c>
      <c r="BL304" s="4" t="str">
        <f t="shared" si="106"/>
        <v/>
      </c>
    </row>
    <row r="305" spans="2:64" x14ac:dyDescent="0.2">
      <c r="B305" s="1">
        <v>298</v>
      </c>
      <c r="C305" s="26"/>
      <c r="D305" s="55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54"/>
      <c r="AH305" s="26"/>
      <c r="AI305" s="7">
        <f t="shared" si="94"/>
        <v>1900</v>
      </c>
      <c r="AJ305" s="7">
        <f t="shared" si="95"/>
        <v>0</v>
      </c>
      <c r="AK305" s="7">
        <f t="shared" si="96"/>
        <v>1</v>
      </c>
      <c r="AL305" s="21">
        <f t="shared" si="97"/>
        <v>0</v>
      </c>
      <c r="AM305" s="21">
        <v>25</v>
      </c>
      <c r="AN305" s="20">
        <v>18.86</v>
      </c>
      <c r="AO305" s="21">
        <v>100</v>
      </c>
      <c r="AP305" s="21">
        <v>97.256</v>
      </c>
      <c r="AQ305" s="33">
        <v>0.1</v>
      </c>
      <c r="AR305" s="33">
        <v>0.1023</v>
      </c>
      <c r="AS305" s="13">
        <v>50</v>
      </c>
      <c r="AT305" s="13">
        <f t="shared" si="90"/>
        <v>0</v>
      </c>
      <c r="AU305" s="13">
        <f t="shared" si="91"/>
        <v>0</v>
      </c>
      <c r="AV305" s="13">
        <f t="shared" si="92"/>
        <v>1</v>
      </c>
      <c r="AW305" s="13">
        <f t="shared" si="98"/>
        <v>0</v>
      </c>
      <c r="AX305" s="7">
        <v>1</v>
      </c>
      <c r="AY305" s="7">
        <v>1</v>
      </c>
      <c r="AZ305" s="31" t="e">
        <f t="shared" si="99"/>
        <v>#NUM!</v>
      </c>
      <c r="BA305" s="15">
        <f t="shared" si="100"/>
        <v>0.99704771950781257</v>
      </c>
      <c r="BB305" s="15">
        <f t="shared" si="101"/>
        <v>0.99704771950781257</v>
      </c>
      <c r="BC305" s="16">
        <f t="shared" si="102"/>
        <v>0</v>
      </c>
      <c r="BD305" s="16">
        <f t="shared" si="103"/>
        <v>0</v>
      </c>
      <c r="BE305" s="14" t="str">
        <f t="shared" si="104"/>
        <v>#N/A</v>
      </c>
      <c r="BF305" s="14" t="str">
        <f t="shared" si="105"/>
        <v>#N/A</v>
      </c>
      <c r="BG305" s="14" t="e">
        <f t="shared" si="89"/>
        <v>#DIV/0!</v>
      </c>
      <c r="BH305" s="14" t="e">
        <f t="shared" si="89"/>
        <v>#DIV/0!</v>
      </c>
      <c r="BI305" s="16" t="e">
        <f t="shared" si="93"/>
        <v>#DIV/0!</v>
      </c>
      <c r="BJ305" s="16" t="e">
        <f t="shared" si="93"/>
        <v>#DIV/0!</v>
      </c>
      <c r="BK305" s="4" t="str">
        <f t="shared" si="107"/>
        <v/>
      </c>
      <c r="BL305" s="4" t="str">
        <f t="shared" si="106"/>
        <v/>
      </c>
    </row>
    <row r="306" spans="2:64" x14ac:dyDescent="0.2">
      <c r="B306" s="1">
        <v>299</v>
      </c>
      <c r="C306" s="26"/>
      <c r="D306" s="53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54"/>
      <c r="AH306" s="26"/>
      <c r="AI306" s="7">
        <f t="shared" si="94"/>
        <v>1900</v>
      </c>
      <c r="AJ306" s="7">
        <f t="shared" si="95"/>
        <v>0</v>
      </c>
      <c r="AK306" s="7">
        <f t="shared" si="96"/>
        <v>1</v>
      </c>
      <c r="AL306" s="21">
        <f t="shared" si="97"/>
        <v>0</v>
      </c>
      <c r="AM306" s="21">
        <v>25</v>
      </c>
      <c r="AN306" s="20">
        <v>18.86</v>
      </c>
      <c r="AO306" s="21">
        <v>100</v>
      </c>
      <c r="AP306" s="21">
        <v>97.256</v>
      </c>
      <c r="AQ306" s="33">
        <v>0.1</v>
      </c>
      <c r="AR306" s="33">
        <v>0.1023</v>
      </c>
      <c r="AS306" s="13">
        <v>50</v>
      </c>
      <c r="AT306" s="13">
        <f t="shared" si="90"/>
        <v>0</v>
      </c>
      <c r="AU306" s="13">
        <f t="shared" si="91"/>
        <v>0</v>
      </c>
      <c r="AV306" s="13">
        <f t="shared" si="92"/>
        <v>1</v>
      </c>
      <c r="AW306" s="13">
        <f t="shared" si="98"/>
        <v>0</v>
      </c>
      <c r="AX306" s="7">
        <v>1</v>
      </c>
      <c r="AY306" s="7">
        <v>1</v>
      </c>
      <c r="AZ306" s="31" t="e">
        <f t="shared" si="99"/>
        <v>#NUM!</v>
      </c>
      <c r="BA306" s="15">
        <f t="shared" si="100"/>
        <v>0.99704771950781257</v>
      </c>
      <c r="BB306" s="15">
        <f t="shared" si="101"/>
        <v>0.99704771950781257</v>
      </c>
      <c r="BC306" s="16">
        <f t="shared" si="102"/>
        <v>0</v>
      </c>
      <c r="BD306" s="16">
        <f t="shared" si="103"/>
        <v>0</v>
      </c>
      <c r="BE306" s="14" t="str">
        <f t="shared" si="104"/>
        <v>#N/A</v>
      </c>
      <c r="BF306" s="14" t="str">
        <f t="shared" si="105"/>
        <v>#N/A</v>
      </c>
      <c r="BG306" s="14" t="e">
        <f t="shared" si="89"/>
        <v>#DIV/0!</v>
      </c>
      <c r="BH306" s="14" t="e">
        <f t="shared" si="89"/>
        <v>#DIV/0!</v>
      </c>
      <c r="BI306" s="16" t="e">
        <f t="shared" si="93"/>
        <v>#DIV/0!</v>
      </c>
      <c r="BJ306" s="16" t="e">
        <f t="shared" si="93"/>
        <v>#DIV/0!</v>
      </c>
      <c r="BK306" s="4" t="str">
        <f t="shared" si="107"/>
        <v/>
      </c>
      <c r="BL306" s="4" t="str">
        <f t="shared" si="106"/>
        <v/>
      </c>
    </row>
    <row r="307" spans="2:64" x14ac:dyDescent="0.2">
      <c r="B307" s="1">
        <v>300</v>
      </c>
      <c r="C307" s="26"/>
      <c r="D307" s="53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54"/>
      <c r="AH307" s="26"/>
      <c r="AI307" s="7">
        <f t="shared" si="94"/>
        <v>1900</v>
      </c>
      <c r="AJ307" s="7">
        <f t="shared" si="95"/>
        <v>0</v>
      </c>
      <c r="AK307" s="7">
        <f t="shared" si="96"/>
        <v>1</v>
      </c>
      <c r="AL307" s="21">
        <f t="shared" si="97"/>
        <v>0</v>
      </c>
      <c r="AM307" s="21">
        <v>25</v>
      </c>
      <c r="AN307" s="20">
        <v>18.86</v>
      </c>
      <c r="AO307" s="21">
        <v>100</v>
      </c>
      <c r="AP307" s="21">
        <v>97.256</v>
      </c>
      <c r="AQ307" s="33">
        <v>0.1</v>
      </c>
      <c r="AR307" s="33">
        <v>0.1023</v>
      </c>
      <c r="AS307" s="13">
        <v>50</v>
      </c>
      <c r="AT307" s="13">
        <f t="shared" si="90"/>
        <v>0</v>
      </c>
      <c r="AU307" s="13">
        <f t="shared" si="91"/>
        <v>0</v>
      </c>
      <c r="AV307" s="13">
        <f t="shared" si="92"/>
        <v>1</v>
      </c>
      <c r="AW307" s="13">
        <f t="shared" si="98"/>
        <v>0</v>
      </c>
      <c r="AX307" s="7">
        <v>1</v>
      </c>
      <c r="AY307" s="7">
        <v>1</v>
      </c>
      <c r="AZ307" s="31" t="e">
        <f t="shared" si="99"/>
        <v>#NUM!</v>
      </c>
      <c r="BA307" s="15">
        <f t="shared" si="100"/>
        <v>0.99704771950781257</v>
      </c>
      <c r="BB307" s="15">
        <f t="shared" si="101"/>
        <v>0.99704771950781257</v>
      </c>
      <c r="BC307" s="16">
        <f t="shared" si="102"/>
        <v>0</v>
      </c>
      <c r="BD307" s="16">
        <f t="shared" si="103"/>
        <v>0</v>
      </c>
      <c r="BE307" s="14" t="str">
        <f t="shared" si="104"/>
        <v>#N/A</v>
      </c>
      <c r="BF307" s="14" t="str">
        <f t="shared" si="105"/>
        <v>#N/A</v>
      </c>
      <c r="BG307" s="14" t="e">
        <f t="shared" si="89"/>
        <v>#DIV/0!</v>
      </c>
      <c r="BH307" s="14" t="e">
        <f t="shared" si="89"/>
        <v>#DIV/0!</v>
      </c>
      <c r="BI307" s="16" t="e">
        <f t="shared" si="93"/>
        <v>#DIV/0!</v>
      </c>
      <c r="BJ307" s="16" t="e">
        <f t="shared" si="93"/>
        <v>#DIV/0!</v>
      </c>
      <c r="BK307" s="4" t="str">
        <f t="shared" si="107"/>
        <v/>
      </c>
      <c r="BL307" s="4" t="str">
        <f t="shared" si="106"/>
        <v/>
      </c>
    </row>
    <row r="308" spans="2:64" x14ac:dyDescent="0.2">
      <c r="B308" s="1">
        <v>301</v>
      </c>
      <c r="C308" s="26"/>
      <c r="D308" s="53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54"/>
      <c r="AH308" s="26"/>
      <c r="AI308" s="7">
        <f t="shared" si="94"/>
        <v>1900</v>
      </c>
      <c r="AJ308" s="7">
        <f t="shared" si="95"/>
        <v>0</v>
      </c>
      <c r="AK308" s="7">
        <f t="shared" si="96"/>
        <v>1</v>
      </c>
      <c r="AL308" s="21">
        <f t="shared" si="97"/>
        <v>0</v>
      </c>
      <c r="AM308" s="21">
        <v>25</v>
      </c>
      <c r="AN308" s="20">
        <v>18.86</v>
      </c>
      <c r="AO308" s="21">
        <v>100</v>
      </c>
      <c r="AP308" s="21">
        <v>97.256</v>
      </c>
      <c r="AQ308" s="33">
        <v>0.1</v>
      </c>
      <c r="AR308" s="33">
        <v>0.1023</v>
      </c>
      <c r="AS308" s="13">
        <v>50</v>
      </c>
      <c r="AT308" s="13">
        <f t="shared" si="90"/>
        <v>0</v>
      </c>
      <c r="AU308" s="13">
        <f t="shared" si="91"/>
        <v>0</v>
      </c>
      <c r="AV308" s="13">
        <f t="shared" si="92"/>
        <v>1</v>
      </c>
      <c r="AW308" s="13">
        <f t="shared" si="98"/>
        <v>0</v>
      </c>
      <c r="AX308" s="7">
        <v>1</v>
      </c>
      <c r="AY308" s="7">
        <v>1</v>
      </c>
      <c r="AZ308" s="31" t="e">
        <f t="shared" si="99"/>
        <v>#NUM!</v>
      </c>
      <c r="BA308" s="15">
        <f t="shared" si="100"/>
        <v>0.99704771950781257</v>
      </c>
      <c r="BB308" s="15">
        <f t="shared" si="101"/>
        <v>0.99704771950781257</v>
      </c>
      <c r="BC308" s="16">
        <f t="shared" si="102"/>
        <v>0</v>
      </c>
      <c r="BD308" s="16">
        <f t="shared" si="103"/>
        <v>0</v>
      </c>
      <c r="BE308" s="14" t="str">
        <f t="shared" si="104"/>
        <v>#N/A</v>
      </c>
      <c r="BF308" s="14" t="str">
        <f t="shared" si="105"/>
        <v>#N/A</v>
      </c>
      <c r="BG308" s="14" t="e">
        <f t="shared" si="89"/>
        <v>#DIV/0!</v>
      </c>
      <c r="BH308" s="14" t="e">
        <f t="shared" si="89"/>
        <v>#DIV/0!</v>
      </c>
      <c r="BI308" s="16" t="e">
        <f t="shared" si="93"/>
        <v>#DIV/0!</v>
      </c>
      <c r="BJ308" s="16" t="e">
        <f t="shared" si="93"/>
        <v>#DIV/0!</v>
      </c>
      <c r="BK308" s="4" t="str">
        <f t="shared" si="107"/>
        <v/>
      </c>
      <c r="BL308" s="4" t="str">
        <f t="shared" si="106"/>
        <v/>
      </c>
    </row>
    <row r="309" spans="2:64" x14ac:dyDescent="0.2">
      <c r="B309" s="1">
        <v>302</v>
      </c>
      <c r="C309" s="26"/>
      <c r="D309" s="53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54"/>
      <c r="AH309" s="26"/>
      <c r="AI309" s="7">
        <f t="shared" si="94"/>
        <v>1900</v>
      </c>
      <c r="AJ309" s="7">
        <f t="shared" si="95"/>
        <v>0</v>
      </c>
      <c r="AK309" s="7">
        <f t="shared" si="96"/>
        <v>1</v>
      </c>
      <c r="AL309" s="21">
        <f t="shared" si="97"/>
        <v>0</v>
      </c>
      <c r="AM309" s="21">
        <v>25</v>
      </c>
      <c r="AN309" s="20">
        <v>18.86</v>
      </c>
      <c r="AO309" s="21">
        <v>100</v>
      </c>
      <c r="AP309" s="21">
        <v>97.256</v>
      </c>
      <c r="AQ309" s="33">
        <v>0.1</v>
      </c>
      <c r="AR309" s="33">
        <v>0.1023</v>
      </c>
      <c r="AS309" s="13">
        <v>50</v>
      </c>
      <c r="AT309" s="13">
        <f t="shared" si="90"/>
        <v>0</v>
      </c>
      <c r="AU309" s="13">
        <f t="shared" si="91"/>
        <v>0</v>
      </c>
      <c r="AV309" s="13">
        <f t="shared" si="92"/>
        <v>1</v>
      </c>
      <c r="AW309" s="13">
        <f t="shared" si="98"/>
        <v>0</v>
      </c>
      <c r="AX309" s="7">
        <v>1</v>
      </c>
      <c r="AY309" s="7">
        <v>1</v>
      </c>
      <c r="AZ309" s="31" t="e">
        <f t="shared" si="99"/>
        <v>#NUM!</v>
      </c>
      <c r="BA309" s="15">
        <f t="shared" si="100"/>
        <v>0.99704771950781257</v>
      </c>
      <c r="BB309" s="15">
        <f t="shared" si="101"/>
        <v>0.99704771950781257</v>
      </c>
      <c r="BC309" s="16">
        <f t="shared" si="102"/>
        <v>0</v>
      </c>
      <c r="BD309" s="16">
        <f t="shared" si="103"/>
        <v>0</v>
      </c>
      <c r="BE309" s="14" t="str">
        <f t="shared" si="104"/>
        <v>#N/A</v>
      </c>
      <c r="BF309" s="14" t="str">
        <f t="shared" si="105"/>
        <v>#N/A</v>
      </c>
      <c r="BG309" s="14" t="e">
        <f t="shared" si="89"/>
        <v>#DIV/0!</v>
      </c>
      <c r="BH309" s="14" t="e">
        <f t="shared" si="89"/>
        <v>#DIV/0!</v>
      </c>
      <c r="BI309" s="16" t="e">
        <f t="shared" si="93"/>
        <v>#DIV/0!</v>
      </c>
      <c r="BJ309" s="16" t="e">
        <f t="shared" si="93"/>
        <v>#DIV/0!</v>
      </c>
      <c r="BK309" s="4" t="str">
        <f t="shared" si="107"/>
        <v/>
      </c>
      <c r="BL309" s="4" t="str">
        <f t="shared" si="106"/>
        <v/>
      </c>
    </row>
    <row r="310" spans="2:64" x14ac:dyDescent="0.2">
      <c r="B310" s="1">
        <v>303</v>
      </c>
      <c r="C310" s="26"/>
      <c r="D310" s="53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54"/>
      <c r="AH310" s="26"/>
      <c r="AI310" s="7">
        <f t="shared" si="94"/>
        <v>1900</v>
      </c>
      <c r="AJ310" s="7">
        <f t="shared" si="95"/>
        <v>0</v>
      </c>
      <c r="AK310" s="7">
        <f t="shared" si="96"/>
        <v>1</v>
      </c>
      <c r="AL310" s="21">
        <f t="shared" si="97"/>
        <v>0</v>
      </c>
      <c r="AM310" s="21">
        <v>25</v>
      </c>
      <c r="AN310" s="20">
        <v>18.86</v>
      </c>
      <c r="AO310" s="21">
        <v>100</v>
      </c>
      <c r="AP310" s="21">
        <v>97.256</v>
      </c>
      <c r="AQ310" s="33">
        <v>0.1</v>
      </c>
      <c r="AR310" s="33">
        <v>0.1023</v>
      </c>
      <c r="AS310" s="13">
        <v>50</v>
      </c>
      <c r="AT310" s="13">
        <f t="shared" si="90"/>
        <v>0</v>
      </c>
      <c r="AU310" s="13">
        <f t="shared" si="91"/>
        <v>0</v>
      </c>
      <c r="AV310" s="13">
        <f t="shared" si="92"/>
        <v>1</v>
      </c>
      <c r="AW310" s="13">
        <f t="shared" si="98"/>
        <v>0</v>
      </c>
      <c r="AX310" s="7">
        <v>1</v>
      </c>
      <c r="AY310" s="7">
        <v>1</v>
      </c>
      <c r="AZ310" s="31" t="e">
        <f t="shared" si="99"/>
        <v>#NUM!</v>
      </c>
      <c r="BA310" s="15">
        <f t="shared" si="100"/>
        <v>0.99704771950781257</v>
      </c>
      <c r="BB310" s="15">
        <f t="shared" si="101"/>
        <v>0.99704771950781257</v>
      </c>
      <c r="BC310" s="16">
        <f t="shared" si="102"/>
        <v>0</v>
      </c>
      <c r="BD310" s="16">
        <f t="shared" si="103"/>
        <v>0</v>
      </c>
      <c r="BE310" s="14" t="str">
        <f t="shared" si="104"/>
        <v>#N/A</v>
      </c>
      <c r="BF310" s="14" t="str">
        <f t="shared" si="105"/>
        <v>#N/A</v>
      </c>
      <c r="BG310" s="14" t="e">
        <f t="shared" si="89"/>
        <v>#DIV/0!</v>
      </c>
      <c r="BH310" s="14" t="e">
        <f t="shared" si="89"/>
        <v>#DIV/0!</v>
      </c>
      <c r="BI310" s="16" t="e">
        <f t="shared" si="93"/>
        <v>#DIV/0!</v>
      </c>
      <c r="BJ310" s="16" t="e">
        <f t="shared" si="93"/>
        <v>#DIV/0!</v>
      </c>
      <c r="BK310" s="4" t="str">
        <f t="shared" si="107"/>
        <v/>
      </c>
      <c r="BL310" s="4" t="str">
        <f t="shared" si="106"/>
        <v/>
      </c>
    </row>
    <row r="311" spans="2:64" x14ac:dyDescent="0.2">
      <c r="B311" s="1">
        <v>304</v>
      </c>
      <c r="C311" s="26"/>
      <c r="D311" s="53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54"/>
      <c r="AH311" s="26"/>
      <c r="AI311" s="7">
        <f t="shared" si="94"/>
        <v>1900</v>
      </c>
      <c r="AJ311" s="7">
        <f t="shared" si="95"/>
        <v>0</v>
      </c>
      <c r="AK311" s="7">
        <f t="shared" si="96"/>
        <v>1</v>
      </c>
      <c r="AL311" s="21">
        <f t="shared" si="97"/>
        <v>0</v>
      </c>
      <c r="AM311" s="21">
        <v>25</v>
      </c>
      <c r="AN311" s="20">
        <v>18.86</v>
      </c>
      <c r="AO311" s="21">
        <v>100</v>
      </c>
      <c r="AP311" s="21">
        <v>97.256</v>
      </c>
      <c r="AQ311" s="33">
        <v>0.1</v>
      </c>
      <c r="AR311" s="33">
        <v>0.1023</v>
      </c>
      <c r="AS311" s="13">
        <v>50</v>
      </c>
      <c r="AT311" s="13">
        <f t="shared" si="90"/>
        <v>0</v>
      </c>
      <c r="AU311" s="13">
        <f t="shared" si="91"/>
        <v>0</v>
      </c>
      <c r="AV311" s="13">
        <f t="shared" si="92"/>
        <v>1</v>
      </c>
      <c r="AW311" s="13">
        <f t="shared" si="98"/>
        <v>0</v>
      </c>
      <c r="AX311" s="7">
        <v>1</v>
      </c>
      <c r="AY311" s="7">
        <v>1</v>
      </c>
      <c r="AZ311" s="31" t="e">
        <f t="shared" si="99"/>
        <v>#NUM!</v>
      </c>
      <c r="BA311" s="15">
        <f t="shared" si="100"/>
        <v>0.99704771950781257</v>
      </c>
      <c r="BB311" s="15">
        <f t="shared" si="101"/>
        <v>0.99704771950781257</v>
      </c>
      <c r="BC311" s="16">
        <f t="shared" si="102"/>
        <v>0</v>
      </c>
      <c r="BD311" s="16">
        <f t="shared" si="103"/>
        <v>0</v>
      </c>
      <c r="BE311" s="14" t="str">
        <f t="shared" si="104"/>
        <v>#N/A</v>
      </c>
      <c r="BF311" s="14" t="str">
        <f t="shared" si="105"/>
        <v>#N/A</v>
      </c>
      <c r="BG311" s="14" t="e">
        <f t="shared" si="89"/>
        <v>#DIV/0!</v>
      </c>
      <c r="BH311" s="14" t="e">
        <f t="shared" si="89"/>
        <v>#DIV/0!</v>
      </c>
      <c r="BI311" s="16" t="e">
        <f t="shared" si="93"/>
        <v>#DIV/0!</v>
      </c>
      <c r="BJ311" s="16" t="e">
        <f t="shared" si="93"/>
        <v>#DIV/0!</v>
      </c>
      <c r="BK311" s="4" t="str">
        <f t="shared" si="107"/>
        <v/>
      </c>
      <c r="BL311" s="4" t="str">
        <f t="shared" si="106"/>
        <v/>
      </c>
    </row>
    <row r="312" spans="2:64" x14ac:dyDescent="0.2">
      <c r="B312" s="1">
        <v>305</v>
      </c>
      <c r="C312" s="26"/>
      <c r="D312" s="53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54"/>
      <c r="AH312" s="26"/>
      <c r="AI312" s="7">
        <f t="shared" si="94"/>
        <v>1900</v>
      </c>
      <c r="AJ312" s="7">
        <f t="shared" si="95"/>
        <v>0</v>
      </c>
      <c r="AK312" s="7">
        <f t="shared" si="96"/>
        <v>1</v>
      </c>
      <c r="AL312" s="21">
        <f t="shared" si="97"/>
        <v>0</v>
      </c>
      <c r="AM312" s="21">
        <v>25</v>
      </c>
      <c r="AN312" s="20">
        <v>18.86</v>
      </c>
      <c r="AO312" s="21">
        <v>100</v>
      </c>
      <c r="AP312" s="21">
        <v>97.256</v>
      </c>
      <c r="AQ312" s="33">
        <v>0.1</v>
      </c>
      <c r="AR312" s="33">
        <v>0.1023</v>
      </c>
      <c r="AS312" s="13">
        <v>50</v>
      </c>
      <c r="AT312" s="13">
        <f t="shared" si="90"/>
        <v>0</v>
      </c>
      <c r="AU312" s="13">
        <f t="shared" si="91"/>
        <v>0</v>
      </c>
      <c r="AV312" s="13">
        <f t="shared" si="92"/>
        <v>1</v>
      </c>
      <c r="AW312" s="13">
        <f t="shared" si="98"/>
        <v>0</v>
      </c>
      <c r="AX312" s="7">
        <v>1</v>
      </c>
      <c r="AY312" s="7">
        <v>1</v>
      </c>
      <c r="AZ312" s="31" t="e">
        <f t="shared" si="99"/>
        <v>#NUM!</v>
      </c>
      <c r="BA312" s="15">
        <f t="shared" si="100"/>
        <v>0.99704771950781257</v>
      </c>
      <c r="BB312" s="15">
        <f t="shared" si="101"/>
        <v>0.99704771950781257</v>
      </c>
      <c r="BC312" s="16">
        <f t="shared" si="102"/>
        <v>0</v>
      </c>
      <c r="BD312" s="16">
        <f t="shared" si="103"/>
        <v>0</v>
      </c>
      <c r="BE312" s="14" t="str">
        <f t="shared" si="104"/>
        <v>#N/A</v>
      </c>
      <c r="BF312" s="14" t="str">
        <f t="shared" si="105"/>
        <v>#N/A</v>
      </c>
      <c r="BG312" s="14" t="e">
        <f t="shared" si="89"/>
        <v>#DIV/0!</v>
      </c>
      <c r="BH312" s="14" t="e">
        <f t="shared" si="89"/>
        <v>#DIV/0!</v>
      </c>
      <c r="BI312" s="16" t="e">
        <f t="shared" si="93"/>
        <v>#DIV/0!</v>
      </c>
      <c r="BJ312" s="16" t="e">
        <f t="shared" si="93"/>
        <v>#DIV/0!</v>
      </c>
      <c r="BK312" s="4" t="str">
        <f t="shared" si="107"/>
        <v/>
      </c>
      <c r="BL312" s="4" t="str">
        <f t="shared" si="106"/>
        <v/>
      </c>
    </row>
    <row r="313" spans="2:64" x14ac:dyDescent="0.2">
      <c r="B313" s="1">
        <v>306</v>
      </c>
      <c r="C313" s="26"/>
      <c r="D313" s="53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54"/>
      <c r="AH313" s="26"/>
      <c r="AI313" s="7">
        <f t="shared" si="94"/>
        <v>1900</v>
      </c>
      <c r="AJ313" s="7">
        <f t="shared" si="95"/>
        <v>0</v>
      </c>
      <c r="AK313" s="7">
        <f t="shared" si="96"/>
        <v>1</v>
      </c>
      <c r="AL313" s="21">
        <f t="shared" si="97"/>
        <v>0</v>
      </c>
      <c r="AM313" s="21">
        <v>25</v>
      </c>
      <c r="AN313" s="20">
        <v>18.86</v>
      </c>
      <c r="AO313" s="21">
        <v>100</v>
      </c>
      <c r="AP313" s="21">
        <v>97.256</v>
      </c>
      <c r="AQ313" s="33">
        <v>0.1</v>
      </c>
      <c r="AR313" s="33">
        <v>0.1023</v>
      </c>
      <c r="AS313" s="13">
        <v>50</v>
      </c>
      <c r="AT313" s="13">
        <f t="shared" si="90"/>
        <v>0</v>
      </c>
      <c r="AU313" s="13">
        <f t="shared" si="91"/>
        <v>0</v>
      </c>
      <c r="AV313" s="13">
        <f t="shared" si="92"/>
        <v>1</v>
      </c>
      <c r="AW313" s="13">
        <f t="shared" si="98"/>
        <v>0</v>
      </c>
      <c r="AX313" s="7">
        <v>1</v>
      </c>
      <c r="AY313" s="7">
        <v>1</v>
      </c>
      <c r="AZ313" s="31" t="e">
        <f t="shared" si="99"/>
        <v>#NUM!</v>
      </c>
      <c r="BA313" s="15">
        <f t="shared" si="100"/>
        <v>0.99704771950781257</v>
      </c>
      <c r="BB313" s="15">
        <f t="shared" si="101"/>
        <v>0.99704771950781257</v>
      </c>
      <c r="BC313" s="16">
        <f t="shared" si="102"/>
        <v>0</v>
      </c>
      <c r="BD313" s="16">
        <f t="shared" si="103"/>
        <v>0</v>
      </c>
      <c r="BE313" s="14" t="str">
        <f t="shared" si="104"/>
        <v>#N/A</v>
      </c>
      <c r="BF313" s="14" t="str">
        <f t="shared" si="105"/>
        <v>#N/A</v>
      </c>
      <c r="BG313" s="14" t="e">
        <f t="shared" si="89"/>
        <v>#DIV/0!</v>
      </c>
      <c r="BH313" s="14" t="e">
        <f t="shared" si="89"/>
        <v>#DIV/0!</v>
      </c>
      <c r="BI313" s="16" t="e">
        <f t="shared" si="93"/>
        <v>#DIV/0!</v>
      </c>
      <c r="BJ313" s="16" t="e">
        <f t="shared" si="93"/>
        <v>#DIV/0!</v>
      </c>
      <c r="BK313" s="4" t="str">
        <f t="shared" si="107"/>
        <v/>
      </c>
      <c r="BL313" s="4" t="str">
        <f t="shared" si="106"/>
        <v/>
      </c>
    </row>
    <row r="314" spans="2:64" x14ac:dyDescent="0.2">
      <c r="B314" s="1">
        <v>307</v>
      </c>
      <c r="C314" s="26"/>
      <c r="D314" s="53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54"/>
      <c r="AH314" s="26"/>
      <c r="AI314" s="7">
        <f t="shared" si="94"/>
        <v>1900</v>
      </c>
      <c r="AJ314" s="7">
        <f t="shared" si="95"/>
        <v>0</v>
      </c>
      <c r="AK314" s="7">
        <f t="shared" si="96"/>
        <v>1</v>
      </c>
      <c r="AL314" s="21">
        <f t="shared" si="97"/>
        <v>0</v>
      </c>
      <c r="AM314" s="21">
        <v>25</v>
      </c>
      <c r="AN314" s="20">
        <v>18.86</v>
      </c>
      <c r="AO314" s="21">
        <v>100</v>
      </c>
      <c r="AP314" s="21">
        <v>97.256</v>
      </c>
      <c r="AQ314" s="33">
        <v>0.1</v>
      </c>
      <c r="AR314" s="33">
        <v>0.1023</v>
      </c>
      <c r="AS314" s="13">
        <v>50</v>
      </c>
      <c r="AT314" s="13">
        <f t="shared" si="90"/>
        <v>0</v>
      </c>
      <c r="AU314" s="13">
        <f t="shared" si="91"/>
        <v>0</v>
      </c>
      <c r="AV314" s="13">
        <f t="shared" si="92"/>
        <v>1</v>
      </c>
      <c r="AW314" s="13">
        <f t="shared" si="98"/>
        <v>0</v>
      </c>
      <c r="AX314" s="7">
        <v>1</v>
      </c>
      <c r="AY314" s="7">
        <v>1</v>
      </c>
      <c r="AZ314" s="31" t="e">
        <f t="shared" si="99"/>
        <v>#NUM!</v>
      </c>
      <c r="BA314" s="15">
        <f t="shared" si="100"/>
        <v>0.99704771950781257</v>
      </c>
      <c r="BB314" s="15">
        <f t="shared" si="101"/>
        <v>0.99704771950781257</v>
      </c>
      <c r="BC314" s="16">
        <f t="shared" si="102"/>
        <v>0</v>
      </c>
      <c r="BD314" s="16">
        <f t="shared" si="103"/>
        <v>0</v>
      </c>
      <c r="BE314" s="14" t="str">
        <f t="shared" si="104"/>
        <v>#N/A</v>
      </c>
      <c r="BF314" s="14" t="str">
        <f t="shared" si="105"/>
        <v>#N/A</v>
      </c>
      <c r="BG314" s="14" t="e">
        <f t="shared" si="89"/>
        <v>#DIV/0!</v>
      </c>
      <c r="BH314" s="14" t="e">
        <f t="shared" si="89"/>
        <v>#DIV/0!</v>
      </c>
      <c r="BI314" s="16" t="e">
        <f t="shared" si="93"/>
        <v>#DIV/0!</v>
      </c>
      <c r="BJ314" s="16" t="e">
        <f t="shared" si="93"/>
        <v>#DIV/0!</v>
      </c>
      <c r="BK314" s="4" t="str">
        <f t="shared" si="107"/>
        <v/>
      </c>
      <c r="BL314" s="4" t="str">
        <f t="shared" si="106"/>
        <v/>
      </c>
    </row>
    <row r="315" spans="2:64" x14ac:dyDescent="0.2">
      <c r="B315" s="1">
        <v>308</v>
      </c>
      <c r="C315" s="26"/>
      <c r="D315" s="53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54"/>
      <c r="AH315" s="26"/>
      <c r="AI315" s="7">
        <f t="shared" si="94"/>
        <v>1900</v>
      </c>
      <c r="AJ315" s="7">
        <f t="shared" si="95"/>
        <v>0</v>
      </c>
      <c r="AK315" s="7">
        <f t="shared" si="96"/>
        <v>1</v>
      </c>
      <c r="AL315" s="21">
        <f t="shared" si="97"/>
        <v>0</v>
      </c>
      <c r="AM315" s="21">
        <v>25</v>
      </c>
      <c r="AN315" s="20">
        <v>18.86</v>
      </c>
      <c r="AO315" s="21">
        <v>100</v>
      </c>
      <c r="AP315" s="21">
        <v>97.256</v>
      </c>
      <c r="AQ315" s="33">
        <v>0.1</v>
      </c>
      <c r="AR315" s="33">
        <v>0.1023</v>
      </c>
      <c r="AS315" s="13">
        <v>50</v>
      </c>
      <c r="AT315" s="13">
        <f t="shared" si="90"/>
        <v>0</v>
      </c>
      <c r="AU315" s="13">
        <f t="shared" si="91"/>
        <v>0</v>
      </c>
      <c r="AV315" s="13">
        <f t="shared" si="92"/>
        <v>1</v>
      </c>
      <c r="AW315" s="13">
        <f t="shared" si="98"/>
        <v>0</v>
      </c>
      <c r="AX315" s="7">
        <v>1</v>
      </c>
      <c r="AY315" s="7">
        <v>1</v>
      </c>
      <c r="AZ315" s="31" t="e">
        <f t="shared" si="99"/>
        <v>#NUM!</v>
      </c>
      <c r="BA315" s="15">
        <f t="shared" si="100"/>
        <v>0.99704771950781257</v>
      </c>
      <c r="BB315" s="15">
        <f t="shared" si="101"/>
        <v>0.99704771950781257</v>
      </c>
      <c r="BC315" s="16">
        <f t="shared" si="102"/>
        <v>0</v>
      </c>
      <c r="BD315" s="16">
        <f t="shared" si="103"/>
        <v>0</v>
      </c>
      <c r="BE315" s="14" t="str">
        <f t="shared" si="104"/>
        <v>#N/A</v>
      </c>
      <c r="BF315" s="14" t="str">
        <f t="shared" si="105"/>
        <v>#N/A</v>
      </c>
      <c r="BG315" s="14" t="e">
        <f t="shared" ref="BG315:BH378" si="108">AVERAGE(BE285:BE345)</f>
        <v>#DIV/0!</v>
      </c>
      <c r="BH315" s="14" t="e">
        <f t="shared" si="108"/>
        <v>#DIV/0!</v>
      </c>
      <c r="BI315" s="16" t="e">
        <f t="shared" si="93"/>
        <v>#DIV/0!</v>
      </c>
      <c r="BJ315" s="16" t="e">
        <f t="shared" si="93"/>
        <v>#DIV/0!</v>
      </c>
      <c r="BK315" s="4" t="str">
        <f t="shared" si="107"/>
        <v/>
      </c>
      <c r="BL315" s="4" t="str">
        <f t="shared" si="106"/>
        <v/>
      </c>
    </row>
    <row r="316" spans="2:64" x14ac:dyDescent="0.2">
      <c r="B316" s="1">
        <v>309</v>
      </c>
      <c r="C316" s="26"/>
      <c r="D316" s="53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54"/>
      <c r="AH316" s="26"/>
      <c r="AI316" s="7">
        <f t="shared" si="94"/>
        <v>1900</v>
      </c>
      <c r="AJ316" s="7">
        <f t="shared" si="95"/>
        <v>0</v>
      </c>
      <c r="AK316" s="7">
        <f t="shared" si="96"/>
        <v>1</v>
      </c>
      <c r="AL316" s="21">
        <f t="shared" si="97"/>
        <v>0</v>
      </c>
      <c r="AM316" s="21">
        <v>25</v>
      </c>
      <c r="AN316" s="20">
        <v>18.86</v>
      </c>
      <c r="AO316" s="21">
        <v>100</v>
      </c>
      <c r="AP316" s="21">
        <v>97.256</v>
      </c>
      <c r="AQ316" s="33">
        <v>0.1</v>
      </c>
      <c r="AR316" s="33">
        <v>0.1023</v>
      </c>
      <c r="AS316" s="13">
        <v>50</v>
      </c>
      <c r="AT316" s="13">
        <f t="shared" si="90"/>
        <v>0</v>
      </c>
      <c r="AU316" s="13">
        <f t="shared" si="91"/>
        <v>0</v>
      </c>
      <c r="AV316" s="13">
        <f t="shared" si="92"/>
        <v>1</v>
      </c>
      <c r="AW316" s="13">
        <f t="shared" si="98"/>
        <v>0</v>
      </c>
      <c r="AX316" s="7">
        <v>1</v>
      </c>
      <c r="AY316" s="7">
        <v>1</v>
      </c>
      <c r="AZ316" s="31" t="e">
        <f t="shared" si="99"/>
        <v>#NUM!</v>
      </c>
      <c r="BA316" s="15">
        <f t="shared" si="100"/>
        <v>0.99704771950781257</v>
      </c>
      <c r="BB316" s="15">
        <f t="shared" si="101"/>
        <v>0.99704771950781257</v>
      </c>
      <c r="BC316" s="16">
        <f t="shared" si="102"/>
        <v>0</v>
      </c>
      <c r="BD316" s="16">
        <f t="shared" si="103"/>
        <v>0</v>
      </c>
      <c r="BE316" s="14" t="str">
        <f t="shared" si="104"/>
        <v>#N/A</v>
      </c>
      <c r="BF316" s="14" t="str">
        <f t="shared" si="105"/>
        <v>#N/A</v>
      </c>
      <c r="BG316" s="14" t="e">
        <f t="shared" si="108"/>
        <v>#DIV/0!</v>
      </c>
      <c r="BH316" s="14" t="e">
        <f t="shared" si="108"/>
        <v>#DIV/0!</v>
      </c>
      <c r="BI316" s="16" t="e">
        <f t="shared" si="93"/>
        <v>#DIV/0!</v>
      </c>
      <c r="BJ316" s="16" t="e">
        <f t="shared" si="93"/>
        <v>#DIV/0!</v>
      </c>
      <c r="BK316" s="4" t="str">
        <f t="shared" si="107"/>
        <v/>
      </c>
      <c r="BL316" s="4" t="str">
        <f t="shared" si="106"/>
        <v/>
      </c>
    </row>
    <row r="317" spans="2:64" x14ac:dyDescent="0.2">
      <c r="B317" s="1">
        <v>310</v>
      </c>
      <c r="C317" s="26"/>
      <c r="D317" s="53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54"/>
      <c r="AH317" s="26"/>
      <c r="AI317" s="7">
        <f t="shared" si="94"/>
        <v>1900</v>
      </c>
      <c r="AJ317" s="7">
        <f t="shared" si="95"/>
        <v>0</v>
      </c>
      <c r="AK317" s="7">
        <f t="shared" si="96"/>
        <v>1</v>
      </c>
      <c r="AL317" s="21">
        <f t="shared" si="97"/>
        <v>0</v>
      </c>
      <c r="AM317" s="21">
        <v>25</v>
      </c>
      <c r="AN317" s="20">
        <v>18.86</v>
      </c>
      <c r="AO317" s="21">
        <v>100</v>
      </c>
      <c r="AP317" s="21">
        <v>97.256</v>
      </c>
      <c r="AQ317" s="33">
        <v>0.1</v>
      </c>
      <c r="AR317" s="33">
        <v>0.1023</v>
      </c>
      <c r="AS317" s="13">
        <v>50</v>
      </c>
      <c r="AT317" s="13">
        <f t="shared" si="90"/>
        <v>0</v>
      </c>
      <c r="AU317" s="13">
        <f t="shared" si="91"/>
        <v>0</v>
      </c>
      <c r="AV317" s="13">
        <f t="shared" si="92"/>
        <v>1</v>
      </c>
      <c r="AW317" s="13">
        <f t="shared" si="98"/>
        <v>0</v>
      </c>
      <c r="AX317" s="7">
        <v>1</v>
      </c>
      <c r="AY317" s="7">
        <v>1</v>
      </c>
      <c r="AZ317" s="31" t="e">
        <f t="shared" si="99"/>
        <v>#NUM!</v>
      </c>
      <c r="BA317" s="15">
        <f t="shared" si="100"/>
        <v>0.99704771950781257</v>
      </c>
      <c r="BB317" s="15">
        <f t="shared" si="101"/>
        <v>0.99704771950781257</v>
      </c>
      <c r="BC317" s="16">
        <f t="shared" si="102"/>
        <v>0</v>
      </c>
      <c r="BD317" s="16">
        <f t="shared" si="103"/>
        <v>0</v>
      </c>
      <c r="BE317" s="14" t="str">
        <f t="shared" si="104"/>
        <v>#N/A</v>
      </c>
      <c r="BF317" s="14" t="str">
        <f t="shared" si="105"/>
        <v>#N/A</v>
      </c>
      <c r="BG317" s="14" t="e">
        <f t="shared" si="108"/>
        <v>#DIV/0!</v>
      </c>
      <c r="BH317" s="14" t="e">
        <f t="shared" si="108"/>
        <v>#DIV/0!</v>
      </c>
      <c r="BI317" s="16" t="e">
        <f t="shared" si="93"/>
        <v>#DIV/0!</v>
      </c>
      <c r="BJ317" s="16" t="e">
        <f t="shared" si="93"/>
        <v>#DIV/0!</v>
      </c>
      <c r="BK317" s="4" t="str">
        <f t="shared" si="107"/>
        <v/>
      </c>
      <c r="BL317" s="4" t="str">
        <f t="shared" si="106"/>
        <v/>
      </c>
    </row>
    <row r="318" spans="2:64" x14ac:dyDescent="0.2">
      <c r="B318" s="1">
        <v>311</v>
      </c>
      <c r="C318" s="26"/>
      <c r="D318" s="53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54"/>
      <c r="AH318" s="26"/>
      <c r="AI318" s="7">
        <f t="shared" si="94"/>
        <v>1900</v>
      </c>
      <c r="AJ318" s="7">
        <f t="shared" si="95"/>
        <v>0</v>
      </c>
      <c r="AK318" s="7">
        <f t="shared" si="96"/>
        <v>1</v>
      </c>
      <c r="AL318" s="21">
        <f t="shared" si="97"/>
        <v>0</v>
      </c>
      <c r="AM318" s="21">
        <v>25</v>
      </c>
      <c r="AN318" s="20">
        <v>18.86</v>
      </c>
      <c r="AO318" s="21">
        <v>100</v>
      </c>
      <c r="AP318" s="21">
        <v>97.256</v>
      </c>
      <c r="AQ318" s="33">
        <v>0.1</v>
      </c>
      <c r="AR318" s="33">
        <v>0.1023</v>
      </c>
      <c r="AS318" s="13">
        <v>50</v>
      </c>
      <c r="AT318" s="13">
        <f t="shared" si="90"/>
        <v>0</v>
      </c>
      <c r="AU318" s="13">
        <f t="shared" si="91"/>
        <v>0</v>
      </c>
      <c r="AV318" s="13">
        <f t="shared" si="92"/>
        <v>1</v>
      </c>
      <c r="AW318" s="13">
        <f t="shared" si="98"/>
        <v>0</v>
      </c>
      <c r="AX318" s="7">
        <v>1</v>
      </c>
      <c r="AY318" s="7">
        <v>1</v>
      </c>
      <c r="AZ318" s="31" t="e">
        <f t="shared" si="99"/>
        <v>#NUM!</v>
      </c>
      <c r="BA318" s="15">
        <f t="shared" si="100"/>
        <v>0.99704771950781257</v>
      </c>
      <c r="BB318" s="15">
        <f t="shared" si="101"/>
        <v>0.99704771950781257</v>
      </c>
      <c r="BC318" s="16">
        <f t="shared" si="102"/>
        <v>0</v>
      </c>
      <c r="BD318" s="16">
        <f t="shared" si="103"/>
        <v>0</v>
      </c>
      <c r="BE318" s="14" t="str">
        <f t="shared" si="104"/>
        <v>#N/A</v>
      </c>
      <c r="BF318" s="14" t="str">
        <f t="shared" si="105"/>
        <v>#N/A</v>
      </c>
      <c r="BG318" s="14" t="e">
        <f t="shared" si="108"/>
        <v>#DIV/0!</v>
      </c>
      <c r="BH318" s="14" t="e">
        <f t="shared" si="108"/>
        <v>#DIV/0!</v>
      </c>
      <c r="BI318" s="16" t="e">
        <f t="shared" si="93"/>
        <v>#DIV/0!</v>
      </c>
      <c r="BJ318" s="16" t="e">
        <f t="shared" si="93"/>
        <v>#DIV/0!</v>
      </c>
      <c r="BK318" s="4" t="str">
        <f t="shared" si="107"/>
        <v/>
      </c>
      <c r="BL318" s="4" t="str">
        <f t="shared" si="106"/>
        <v/>
      </c>
    </row>
    <row r="319" spans="2:64" x14ac:dyDescent="0.2">
      <c r="B319" s="1">
        <v>312</v>
      </c>
      <c r="C319" s="26"/>
      <c r="D319" s="53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54"/>
      <c r="AH319" s="26"/>
      <c r="AI319" s="7">
        <f t="shared" si="94"/>
        <v>1900</v>
      </c>
      <c r="AJ319" s="7">
        <f t="shared" si="95"/>
        <v>0</v>
      </c>
      <c r="AK319" s="7">
        <f t="shared" si="96"/>
        <v>1</v>
      </c>
      <c r="AL319" s="21">
        <f t="shared" si="97"/>
        <v>0</v>
      </c>
      <c r="AM319" s="21">
        <v>25</v>
      </c>
      <c r="AN319" s="20">
        <v>18.86</v>
      </c>
      <c r="AO319" s="21">
        <v>100</v>
      </c>
      <c r="AP319" s="21">
        <v>97.256</v>
      </c>
      <c r="AQ319" s="33">
        <v>0.1</v>
      </c>
      <c r="AR319" s="33">
        <v>0.1023</v>
      </c>
      <c r="AS319" s="13">
        <v>50</v>
      </c>
      <c r="AT319" s="13">
        <f t="shared" si="90"/>
        <v>0</v>
      </c>
      <c r="AU319" s="13">
        <f t="shared" si="91"/>
        <v>0</v>
      </c>
      <c r="AV319" s="13">
        <f t="shared" si="92"/>
        <v>1</v>
      </c>
      <c r="AW319" s="13">
        <f t="shared" si="98"/>
        <v>0</v>
      </c>
      <c r="AX319" s="7">
        <v>1</v>
      </c>
      <c r="AY319" s="7">
        <v>1</v>
      </c>
      <c r="AZ319" s="31" t="e">
        <f t="shared" si="99"/>
        <v>#NUM!</v>
      </c>
      <c r="BA319" s="15">
        <f t="shared" si="100"/>
        <v>0.99704771950781257</v>
      </c>
      <c r="BB319" s="15">
        <f t="shared" si="101"/>
        <v>0.99704771950781257</v>
      </c>
      <c r="BC319" s="16">
        <f t="shared" si="102"/>
        <v>0</v>
      </c>
      <c r="BD319" s="16">
        <f t="shared" si="103"/>
        <v>0</v>
      </c>
      <c r="BE319" s="14" t="str">
        <f t="shared" si="104"/>
        <v>#N/A</v>
      </c>
      <c r="BF319" s="14" t="str">
        <f t="shared" si="105"/>
        <v>#N/A</v>
      </c>
      <c r="BG319" s="14" t="e">
        <f t="shared" si="108"/>
        <v>#DIV/0!</v>
      </c>
      <c r="BH319" s="14" t="e">
        <f t="shared" si="108"/>
        <v>#DIV/0!</v>
      </c>
      <c r="BI319" s="16" t="e">
        <f t="shared" si="93"/>
        <v>#DIV/0!</v>
      </c>
      <c r="BJ319" s="16" t="e">
        <f t="shared" si="93"/>
        <v>#DIV/0!</v>
      </c>
      <c r="BK319" s="4" t="str">
        <f t="shared" si="107"/>
        <v/>
      </c>
      <c r="BL319" s="4" t="str">
        <f t="shared" si="106"/>
        <v/>
      </c>
    </row>
    <row r="320" spans="2:64" x14ac:dyDescent="0.2">
      <c r="B320" s="1">
        <v>313</v>
      </c>
      <c r="C320" s="26"/>
      <c r="D320" s="53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54"/>
      <c r="AH320" s="26"/>
      <c r="AI320" s="7">
        <f t="shared" si="94"/>
        <v>1900</v>
      </c>
      <c r="AJ320" s="7">
        <f t="shared" si="95"/>
        <v>0</v>
      </c>
      <c r="AK320" s="7">
        <f t="shared" si="96"/>
        <v>1</v>
      </c>
      <c r="AL320" s="21">
        <f t="shared" si="97"/>
        <v>0</v>
      </c>
      <c r="AM320" s="21">
        <v>25</v>
      </c>
      <c r="AN320" s="20">
        <v>18.86</v>
      </c>
      <c r="AO320" s="21">
        <v>100</v>
      </c>
      <c r="AP320" s="21">
        <v>97.256</v>
      </c>
      <c r="AQ320" s="33">
        <v>0.1</v>
      </c>
      <c r="AR320" s="33">
        <v>0.1023</v>
      </c>
      <c r="AS320" s="13">
        <v>50</v>
      </c>
      <c r="AT320" s="13">
        <f t="shared" si="90"/>
        <v>0</v>
      </c>
      <c r="AU320" s="13">
        <f t="shared" si="91"/>
        <v>0</v>
      </c>
      <c r="AV320" s="13">
        <f t="shared" si="92"/>
        <v>1</v>
      </c>
      <c r="AW320" s="13">
        <f t="shared" si="98"/>
        <v>0</v>
      </c>
      <c r="AX320" s="7">
        <v>1</v>
      </c>
      <c r="AY320" s="7">
        <v>1</v>
      </c>
      <c r="AZ320" s="31" t="e">
        <f t="shared" si="99"/>
        <v>#NUM!</v>
      </c>
      <c r="BA320" s="15">
        <f t="shared" si="100"/>
        <v>0.99704771950781257</v>
      </c>
      <c r="BB320" s="15">
        <f t="shared" si="101"/>
        <v>0.99704771950781257</v>
      </c>
      <c r="BC320" s="16">
        <f t="shared" si="102"/>
        <v>0</v>
      </c>
      <c r="BD320" s="16">
        <f t="shared" si="103"/>
        <v>0</v>
      </c>
      <c r="BE320" s="14" t="str">
        <f t="shared" si="104"/>
        <v>#N/A</v>
      </c>
      <c r="BF320" s="14" t="str">
        <f t="shared" si="105"/>
        <v>#N/A</v>
      </c>
      <c r="BG320" s="14" t="e">
        <f t="shared" si="108"/>
        <v>#DIV/0!</v>
      </c>
      <c r="BH320" s="14" t="e">
        <f t="shared" si="108"/>
        <v>#DIV/0!</v>
      </c>
      <c r="BI320" s="16" t="e">
        <f t="shared" si="93"/>
        <v>#DIV/0!</v>
      </c>
      <c r="BJ320" s="16" t="e">
        <f t="shared" si="93"/>
        <v>#DIV/0!</v>
      </c>
      <c r="BK320" s="4" t="str">
        <f t="shared" si="107"/>
        <v/>
      </c>
      <c r="BL320" s="4" t="str">
        <f t="shared" si="106"/>
        <v/>
      </c>
    </row>
    <row r="321" spans="2:64" x14ac:dyDescent="0.2">
      <c r="B321" s="1">
        <v>314</v>
      </c>
      <c r="C321" s="26"/>
      <c r="D321" s="53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54"/>
      <c r="AH321" s="26"/>
      <c r="AI321" s="7">
        <f t="shared" si="94"/>
        <v>1900</v>
      </c>
      <c r="AJ321" s="7">
        <f t="shared" si="95"/>
        <v>0</v>
      </c>
      <c r="AK321" s="7">
        <f t="shared" si="96"/>
        <v>1</v>
      </c>
      <c r="AL321" s="21">
        <f t="shared" si="97"/>
        <v>0</v>
      </c>
      <c r="AM321" s="21">
        <v>25</v>
      </c>
      <c r="AN321" s="20">
        <v>18.86</v>
      </c>
      <c r="AO321" s="21">
        <v>100</v>
      </c>
      <c r="AP321" s="21">
        <v>97.256</v>
      </c>
      <c r="AQ321" s="33">
        <v>0.1</v>
      </c>
      <c r="AR321" s="33">
        <v>0.1023</v>
      </c>
      <c r="AS321" s="13">
        <v>50</v>
      </c>
      <c r="AT321" s="13">
        <f t="shared" si="90"/>
        <v>0</v>
      </c>
      <c r="AU321" s="13">
        <f t="shared" si="91"/>
        <v>0</v>
      </c>
      <c r="AV321" s="13">
        <f t="shared" si="92"/>
        <v>1</v>
      </c>
      <c r="AW321" s="13">
        <f t="shared" si="98"/>
        <v>0</v>
      </c>
      <c r="AX321" s="7">
        <v>1</v>
      </c>
      <c r="AY321" s="7">
        <v>1</v>
      </c>
      <c r="AZ321" s="31" t="e">
        <f t="shared" si="99"/>
        <v>#NUM!</v>
      </c>
      <c r="BA321" s="15">
        <f t="shared" si="100"/>
        <v>0.99704771950781257</v>
      </c>
      <c r="BB321" s="15">
        <f t="shared" si="101"/>
        <v>0.99704771950781257</v>
      </c>
      <c r="BC321" s="16">
        <f t="shared" si="102"/>
        <v>0</v>
      </c>
      <c r="BD321" s="16">
        <f t="shared" si="103"/>
        <v>0</v>
      </c>
      <c r="BE321" s="14" t="str">
        <f t="shared" si="104"/>
        <v>#N/A</v>
      </c>
      <c r="BF321" s="14" t="str">
        <f t="shared" si="105"/>
        <v>#N/A</v>
      </c>
      <c r="BG321" s="14" t="e">
        <f t="shared" si="108"/>
        <v>#DIV/0!</v>
      </c>
      <c r="BH321" s="14" t="e">
        <f t="shared" si="108"/>
        <v>#DIV/0!</v>
      </c>
      <c r="BI321" s="16" t="e">
        <f t="shared" si="93"/>
        <v>#DIV/0!</v>
      </c>
      <c r="BJ321" s="16" t="e">
        <f t="shared" si="93"/>
        <v>#DIV/0!</v>
      </c>
      <c r="BK321" s="4" t="str">
        <f t="shared" si="107"/>
        <v/>
      </c>
      <c r="BL321" s="4" t="str">
        <f t="shared" si="106"/>
        <v/>
      </c>
    </row>
    <row r="322" spans="2:64" x14ac:dyDescent="0.2">
      <c r="B322" s="1">
        <v>315</v>
      </c>
      <c r="C322" s="26"/>
      <c r="D322" s="53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54"/>
      <c r="AH322" s="26"/>
      <c r="AI322" s="7">
        <f t="shared" si="94"/>
        <v>1900</v>
      </c>
      <c r="AJ322" s="7">
        <f t="shared" si="95"/>
        <v>0</v>
      </c>
      <c r="AK322" s="7">
        <f t="shared" si="96"/>
        <v>1</v>
      </c>
      <c r="AL322" s="21">
        <f t="shared" si="97"/>
        <v>0</v>
      </c>
      <c r="AM322" s="21">
        <v>25</v>
      </c>
      <c r="AN322" s="20">
        <v>18.86</v>
      </c>
      <c r="AO322" s="21">
        <v>100</v>
      </c>
      <c r="AP322" s="21">
        <v>97.256</v>
      </c>
      <c r="AQ322" s="33">
        <v>0.1</v>
      </c>
      <c r="AR322" s="33">
        <v>0.1023</v>
      </c>
      <c r="AS322" s="13">
        <v>50</v>
      </c>
      <c r="AT322" s="13">
        <f t="shared" si="90"/>
        <v>0</v>
      </c>
      <c r="AU322" s="13">
        <f t="shared" si="91"/>
        <v>0</v>
      </c>
      <c r="AV322" s="13">
        <f t="shared" si="92"/>
        <v>1</v>
      </c>
      <c r="AW322" s="13">
        <f t="shared" si="98"/>
        <v>0</v>
      </c>
      <c r="AX322" s="7">
        <v>1</v>
      </c>
      <c r="AY322" s="7">
        <v>1</v>
      </c>
      <c r="AZ322" s="31" t="e">
        <f t="shared" si="99"/>
        <v>#NUM!</v>
      </c>
      <c r="BA322" s="15">
        <f t="shared" si="100"/>
        <v>0.99704771950781257</v>
      </c>
      <c r="BB322" s="15">
        <f t="shared" si="101"/>
        <v>0.99704771950781257</v>
      </c>
      <c r="BC322" s="16">
        <f t="shared" si="102"/>
        <v>0</v>
      </c>
      <c r="BD322" s="16">
        <f t="shared" si="103"/>
        <v>0</v>
      </c>
      <c r="BE322" s="14" t="str">
        <f t="shared" si="104"/>
        <v>#N/A</v>
      </c>
      <c r="BF322" s="14" t="str">
        <f t="shared" si="105"/>
        <v>#N/A</v>
      </c>
      <c r="BG322" s="14" t="e">
        <f t="shared" si="108"/>
        <v>#DIV/0!</v>
      </c>
      <c r="BH322" s="14" t="e">
        <f t="shared" si="108"/>
        <v>#DIV/0!</v>
      </c>
      <c r="BI322" s="16" t="e">
        <f t="shared" si="93"/>
        <v>#DIV/0!</v>
      </c>
      <c r="BJ322" s="16" t="e">
        <f t="shared" si="93"/>
        <v>#DIV/0!</v>
      </c>
      <c r="BK322" s="4" t="str">
        <f t="shared" si="107"/>
        <v/>
      </c>
      <c r="BL322" s="4" t="str">
        <f t="shared" si="106"/>
        <v/>
      </c>
    </row>
    <row r="323" spans="2:64" x14ac:dyDescent="0.2">
      <c r="B323" s="1">
        <v>316</v>
      </c>
      <c r="C323" s="26"/>
      <c r="D323" s="53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54"/>
      <c r="AH323" s="26"/>
      <c r="AI323" s="7">
        <f t="shared" si="94"/>
        <v>1900</v>
      </c>
      <c r="AJ323" s="7">
        <f t="shared" si="95"/>
        <v>0</v>
      </c>
      <c r="AK323" s="7">
        <f t="shared" si="96"/>
        <v>1</v>
      </c>
      <c r="AL323" s="21">
        <f t="shared" si="97"/>
        <v>0</v>
      </c>
      <c r="AM323" s="21">
        <v>25</v>
      </c>
      <c r="AN323" s="20">
        <v>18.86</v>
      </c>
      <c r="AO323" s="21">
        <v>100</v>
      </c>
      <c r="AP323" s="21">
        <v>97.256</v>
      </c>
      <c r="AQ323" s="33">
        <v>0.1</v>
      </c>
      <c r="AR323" s="33">
        <v>0.1023</v>
      </c>
      <c r="AS323" s="13">
        <v>50</v>
      </c>
      <c r="AT323" s="13">
        <f t="shared" si="90"/>
        <v>0</v>
      </c>
      <c r="AU323" s="13">
        <f t="shared" si="91"/>
        <v>0</v>
      </c>
      <c r="AV323" s="13">
        <f t="shared" si="92"/>
        <v>1</v>
      </c>
      <c r="AW323" s="13">
        <f t="shared" si="98"/>
        <v>0</v>
      </c>
      <c r="AX323" s="7">
        <v>1</v>
      </c>
      <c r="AY323" s="7">
        <v>0</v>
      </c>
      <c r="AZ323" s="31" t="e">
        <f t="shared" si="99"/>
        <v>#NUM!</v>
      </c>
      <c r="BA323" s="15">
        <f t="shared" si="100"/>
        <v>0.99704771950781257</v>
      </c>
      <c r="BB323" s="15">
        <f t="shared" si="101"/>
        <v>0.99704771950781257</v>
      </c>
      <c r="BC323" s="16">
        <f t="shared" si="102"/>
        <v>0</v>
      </c>
      <c r="BD323" s="16">
        <f t="shared" si="103"/>
        <v>0</v>
      </c>
      <c r="BE323" s="14" t="str">
        <f t="shared" si="104"/>
        <v>#N/A</v>
      </c>
      <c r="BF323" s="14" t="str">
        <f t="shared" si="105"/>
        <v>#N/A</v>
      </c>
      <c r="BG323" s="14" t="e">
        <f t="shared" si="108"/>
        <v>#DIV/0!</v>
      </c>
      <c r="BH323" s="14" t="e">
        <f t="shared" si="108"/>
        <v>#DIV/0!</v>
      </c>
      <c r="BI323" s="16" t="e">
        <f t="shared" si="93"/>
        <v>#DIV/0!</v>
      </c>
      <c r="BJ323" s="16" t="str">
        <f t="shared" si="93"/>
        <v>#N/A</v>
      </c>
      <c r="BK323" s="4" t="str">
        <f t="shared" si="107"/>
        <v/>
      </c>
      <c r="BL323" s="4" t="str">
        <f t="shared" si="106"/>
        <v/>
      </c>
    </row>
    <row r="324" spans="2:64" x14ac:dyDescent="0.2">
      <c r="B324" s="1">
        <v>317</v>
      </c>
      <c r="C324" s="26"/>
      <c r="D324" s="53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54"/>
      <c r="AH324" s="26"/>
      <c r="AI324" s="7">
        <f t="shared" si="94"/>
        <v>1900</v>
      </c>
      <c r="AJ324" s="7">
        <f t="shared" si="95"/>
        <v>0</v>
      </c>
      <c r="AK324" s="7">
        <f t="shared" si="96"/>
        <v>1</v>
      </c>
      <c r="AL324" s="21">
        <f t="shared" si="97"/>
        <v>0</v>
      </c>
      <c r="AM324" s="21">
        <v>25</v>
      </c>
      <c r="AN324" s="20">
        <v>18.86</v>
      </c>
      <c r="AO324" s="21">
        <v>100</v>
      </c>
      <c r="AP324" s="21">
        <v>97.256</v>
      </c>
      <c r="AQ324" s="33">
        <v>0.1</v>
      </c>
      <c r="AR324" s="33">
        <v>0.1023</v>
      </c>
      <c r="AS324" s="13">
        <v>50</v>
      </c>
      <c r="AT324" s="13">
        <f t="shared" si="90"/>
        <v>0</v>
      </c>
      <c r="AU324" s="13">
        <f t="shared" si="91"/>
        <v>0</v>
      </c>
      <c r="AV324" s="13">
        <f t="shared" si="92"/>
        <v>1</v>
      </c>
      <c r="AW324" s="13">
        <f t="shared" si="98"/>
        <v>0</v>
      </c>
      <c r="AX324" s="7">
        <v>1</v>
      </c>
      <c r="AY324" s="7">
        <v>1</v>
      </c>
      <c r="AZ324" s="31" t="e">
        <f t="shared" si="99"/>
        <v>#NUM!</v>
      </c>
      <c r="BA324" s="15">
        <f t="shared" si="100"/>
        <v>0.99704771950781257</v>
      </c>
      <c r="BB324" s="15">
        <f t="shared" si="101"/>
        <v>0.99704771950781257</v>
      </c>
      <c r="BC324" s="16">
        <f t="shared" si="102"/>
        <v>0</v>
      </c>
      <c r="BD324" s="16">
        <f t="shared" si="103"/>
        <v>0</v>
      </c>
      <c r="BE324" s="14" t="str">
        <f t="shared" si="104"/>
        <v>#N/A</v>
      </c>
      <c r="BF324" s="14" t="str">
        <f t="shared" si="105"/>
        <v>#N/A</v>
      </c>
      <c r="BG324" s="14" t="e">
        <f t="shared" si="108"/>
        <v>#DIV/0!</v>
      </c>
      <c r="BH324" s="14" t="e">
        <f t="shared" si="108"/>
        <v>#DIV/0!</v>
      </c>
      <c r="BI324" s="16" t="e">
        <f t="shared" si="93"/>
        <v>#DIV/0!</v>
      </c>
      <c r="BJ324" s="16" t="e">
        <f t="shared" si="93"/>
        <v>#DIV/0!</v>
      </c>
      <c r="BK324" s="4" t="str">
        <f t="shared" si="107"/>
        <v/>
      </c>
      <c r="BL324" s="4" t="str">
        <f t="shared" si="106"/>
        <v/>
      </c>
    </row>
    <row r="325" spans="2:64" x14ac:dyDescent="0.2">
      <c r="B325" s="1">
        <v>318</v>
      </c>
      <c r="C325" s="26"/>
      <c r="D325" s="53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54"/>
      <c r="AH325" s="26"/>
      <c r="AI325" s="7">
        <f t="shared" si="94"/>
        <v>1900</v>
      </c>
      <c r="AJ325" s="7">
        <f t="shared" si="95"/>
        <v>0</v>
      </c>
      <c r="AK325" s="7">
        <f t="shared" si="96"/>
        <v>1</v>
      </c>
      <c r="AL325" s="21">
        <f t="shared" si="97"/>
        <v>0</v>
      </c>
      <c r="AM325" s="21">
        <v>25</v>
      </c>
      <c r="AN325" s="20">
        <v>18.86</v>
      </c>
      <c r="AO325" s="21">
        <v>100</v>
      </c>
      <c r="AP325" s="21">
        <v>97.256</v>
      </c>
      <c r="AQ325" s="33">
        <v>0.1</v>
      </c>
      <c r="AR325" s="33">
        <v>0.1023</v>
      </c>
      <c r="AS325" s="13">
        <v>50</v>
      </c>
      <c r="AT325" s="13">
        <f t="shared" si="90"/>
        <v>0</v>
      </c>
      <c r="AU325" s="13">
        <f t="shared" si="91"/>
        <v>0</v>
      </c>
      <c r="AV325" s="13">
        <f t="shared" si="92"/>
        <v>1</v>
      </c>
      <c r="AW325" s="13">
        <f t="shared" si="98"/>
        <v>0</v>
      </c>
      <c r="AX325" s="7">
        <v>1</v>
      </c>
      <c r="AY325" s="7">
        <v>1</v>
      </c>
      <c r="AZ325" s="31" t="e">
        <f t="shared" si="99"/>
        <v>#NUM!</v>
      </c>
      <c r="BA325" s="15">
        <f t="shared" si="100"/>
        <v>0.99704771950781257</v>
      </c>
      <c r="BB325" s="15">
        <f t="shared" si="101"/>
        <v>0.99704771950781257</v>
      </c>
      <c r="BC325" s="16">
        <f t="shared" si="102"/>
        <v>0</v>
      </c>
      <c r="BD325" s="16">
        <f t="shared" si="103"/>
        <v>0</v>
      </c>
      <c r="BE325" s="14" t="str">
        <f t="shared" si="104"/>
        <v>#N/A</v>
      </c>
      <c r="BF325" s="14" t="str">
        <f t="shared" si="105"/>
        <v>#N/A</v>
      </c>
      <c r="BG325" s="14" t="e">
        <f t="shared" si="108"/>
        <v>#DIV/0!</v>
      </c>
      <c r="BH325" s="14" t="e">
        <f t="shared" si="108"/>
        <v>#DIV/0!</v>
      </c>
      <c r="BI325" s="16" t="e">
        <f t="shared" si="93"/>
        <v>#DIV/0!</v>
      </c>
      <c r="BJ325" s="16" t="e">
        <f t="shared" si="93"/>
        <v>#DIV/0!</v>
      </c>
      <c r="BK325" s="4" t="str">
        <f t="shared" si="107"/>
        <v/>
      </c>
      <c r="BL325" s="4" t="str">
        <f t="shared" si="106"/>
        <v/>
      </c>
    </row>
    <row r="326" spans="2:64" x14ac:dyDescent="0.2">
      <c r="B326" s="1">
        <v>319</v>
      </c>
      <c r="C326" s="26"/>
      <c r="D326" s="53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54"/>
      <c r="AH326" s="26"/>
      <c r="AI326" s="7">
        <f t="shared" si="94"/>
        <v>1900</v>
      </c>
      <c r="AJ326" s="7">
        <f t="shared" si="95"/>
        <v>0</v>
      </c>
      <c r="AK326" s="7">
        <f t="shared" si="96"/>
        <v>1</v>
      </c>
      <c r="AL326" s="21">
        <f t="shared" si="97"/>
        <v>0</v>
      </c>
      <c r="AM326" s="21">
        <v>25</v>
      </c>
      <c r="AN326" s="20">
        <v>18.86</v>
      </c>
      <c r="AO326" s="21">
        <v>100</v>
      </c>
      <c r="AP326" s="21">
        <v>97.256</v>
      </c>
      <c r="AQ326" s="33">
        <v>0.1</v>
      </c>
      <c r="AR326" s="33">
        <v>0.1023</v>
      </c>
      <c r="AS326" s="13">
        <v>50</v>
      </c>
      <c r="AT326" s="13">
        <f t="shared" si="90"/>
        <v>0</v>
      </c>
      <c r="AU326" s="13">
        <f t="shared" si="91"/>
        <v>0</v>
      </c>
      <c r="AV326" s="13">
        <f t="shared" si="92"/>
        <v>1</v>
      </c>
      <c r="AW326" s="13">
        <f t="shared" si="98"/>
        <v>0</v>
      </c>
      <c r="AX326" s="7">
        <v>1</v>
      </c>
      <c r="AY326" s="7">
        <v>1</v>
      </c>
      <c r="AZ326" s="31" t="e">
        <f t="shared" si="99"/>
        <v>#NUM!</v>
      </c>
      <c r="BA326" s="15">
        <f t="shared" si="100"/>
        <v>0.99704771950781257</v>
      </c>
      <c r="BB326" s="15">
        <f t="shared" si="101"/>
        <v>0.99704771950781257</v>
      </c>
      <c r="BC326" s="16">
        <f t="shared" si="102"/>
        <v>0</v>
      </c>
      <c r="BD326" s="16">
        <f t="shared" si="103"/>
        <v>0</v>
      </c>
      <c r="BE326" s="14" t="str">
        <f t="shared" si="104"/>
        <v>#N/A</v>
      </c>
      <c r="BF326" s="14" t="str">
        <f t="shared" si="105"/>
        <v>#N/A</v>
      </c>
      <c r="BG326" s="14" t="e">
        <f t="shared" si="108"/>
        <v>#DIV/0!</v>
      </c>
      <c r="BH326" s="14" t="e">
        <f t="shared" si="108"/>
        <v>#DIV/0!</v>
      </c>
      <c r="BI326" s="16" t="e">
        <f t="shared" si="93"/>
        <v>#DIV/0!</v>
      </c>
      <c r="BJ326" s="16" t="e">
        <f t="shared" si="93"/>
        <v>#DIV/0!</v>
      </c>
      <c r="BK326" s="4" t="str">
        <f t="shared" si="107"/>
        <v/>
      </c>
      <c r="BL326" s="4" t="str">
        <f t="shared" si="106"/>
        <v/>
      </c>
    </row>
    <row r="327" spans="2:64" x14ac:dyDescent="0.2">
      <c r="B327" s="1">
        <v>320</v>
      </c>
      <c r="C327" s="26"/>
      <c r="D327" s="53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54"/>
      <c r="AH327" s="26"/>
      <c r="AI327" s="7">
        <f t="shared" si="94"/>
        <v>1900</v>
      </c>
      <c r="AJ327" s="7">
        <f t="shared" si="95"/>
        <v>0</v>
      </c>
      <c r="AK327" s="7">
        <f t="shared" si="96"/>
        <v>1</v>
      </c>
      <c r="AL327" s="21">
        <f t="shared" si="97"/>
        <v>0</v>
      </c>
      <c r="AM327" s="21">
        <v>25</v>
      </c>
      <c r="AN327" s="20">
        <v>18.86</v>
      </c>
      <c r="AO327" s="21">
        <v>100</v>
      </c>
      <c r="AP327" s="21">
        <v>97.256</v>
      </c>
      <c r="AQ327" s="33">
        <v>0.1</v>
      </c>
      <c r="AR327" s="33">
        <v>0.1023</v>
      </c>
      <c r="AS327" s="13">
        <v>50</v>
      </c>
      <c r="AT327" s="13">
        <f t="shared" si="90"/>
        <v>0</v>
      </c>
      <c r="AU327" s="13">
        <f t="shared" si="91"/>
        <v>0</v>
      </c>
      <c r="AV327" s="13">
        <f t="shared" si="92"/>
        <v>1</v>
      </c>
      <c r="AW327" s="13">
        <f t="shared" si="98"/>
        <v>0</v>
      </c>
      <c r="AX327" s="7">
        <v>1</v>
      </c>
      <c r="AY327" s="7">
        <v>1</v>
      </c>
      <c r="AZ327" s="31" t="e">
        <f t="shared" si="99"/>
        <v>#NUM!</v>
      </c>
      <c r="BA327" s="15">
        <f t="shared" si="100"/>
        <v>0.99704771950781257</v>
      </c>
      <c r="BB327" s="15">
        <f t="shared" si="101"/>
        <v>0.99704771950781257</v>
      </c>
      <c r="BC327" s="16">
        <f t="shared" si="102"/>
        <v>0</v>
      </c>
      <c r="BD327" s="16">
        <f t="shared" si="103"/>
        <v>0</v>
      </c>
      <c r="BE327" s="14" t="str">
        <f t="shared" si="104"/>
        <v>#N/A</v>
      </c>
      <c r="BF327" s="14" t="str">
        <f t="shared" si="105"/>
        <v>#N/A</v>
      </c>
      <c r="BG327" s="14" t="e">
        <f t="shared" si="108"/>
        <v>#DIV/0!</v>
      </c>
      <c r="BH327" s="14" t="e">
        <f t="shared" si="108"/>
        <v>#DIV/0!</v>
      </c>
      <c r="BI327" s="16" t="e">
        <f t="shared" si="93"/>
        <v>#DIV/0!</v>
      </c>
      <c r="BJ327" s="16" t="e">
        <f t="shared" si="93"/>
        <v>#DIV/0!</v>
      </c>
      <c r="BK327" s="4" t="str">
        <f t="shared" si="107"/>
        <v/>
      </c>
      <c r="BL327" s="4" t="str">
        <f t="shared" si="106"/>
        <v/>
      </c>
    </row>
    <row r="328" spans="2:64" x14ac:dyDescent="0.2">
      <c r="B328" s="1">
        <v>321</v>
      </c>
      <c r="C328" s="26"/>
      <c r="D328" s="53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54"/>
      <c r="AH328" s="26"/>
      <c r="AI328" s="7">
        <f t="shared" si="94"/>
        <v>1900</v>
      </c>
      <c r="AJ328" s="7">
        <f t="shared" si="95"/>
        <v>0</v>
      </c>
      <c r="AK328" s="7">
        <f t="shared" si="96"/>
        <v>1</v>
      </c>
      <c r="AL328" s="21">
        <f t="shared" si="97"/>
        <v>0</v>
      </c>
      <c r="AM328" s="21">
        <v>25</v>
      </c>
      <c r="AN328" s="20">
        <v>18.86</v>
      </c>
      <c r="AO328" s="21">
        <v>100</v>
      </c>
      <c r="AP328" s="21">
        <v>97.256</v>
      </c>
      <c r="AQ328" s="33">
        <v>0.1</v>
      </c>
      <c r="AR328" s="33">
        <v>0.1023</v>
      </c>
      <c r="AS328" s="13">
        <v>50</v>
      </c>
      <c r="AT328" s="13">
        <f t="shared" ref="AT328:AT391" si="109">IF(E328=666,1,0)</f>
        <v>0</v>
      </c>
      <c r="AU328" s="13">
        <f t="shared" ref="AU328:AU391" si="110">IF(E328=777,1,0)</f>
        <v>0</v>
      </c>
      <c r="AV328" s="13">
        <f t="shared" ref="AV328:AV391" si="111">IF(E328=0,1,0)</f>
        <v>1</v>
      </c>
      <c r="AW328" s="13">
        <f t="shared" si="98"/>
        <v>0</v>
      </c>
      <c r="AX328" s="7">
        <v>1</v>
      </c>
      <c r="AY328" s="7">
        <v>1</v>
      </c>
      <c r="AZ328" s="31" t="e">
        <f t="shared" si="99"/>
        <v>#NUM!</v>
      </c>
      <c r="BA328" s="15">
        <f t="shared" si="100"/>
        <v>0.99704771950781257</v>
      </c>
      <c r="BB328" s="15">
        <f t="shared" si="101"/>
        <v>0.99704771950781257</v>
      </c>
      <c r="BC328" s="16">
        <f t="shared" si="102"/>
        <v>0</v>
      </c>
      <c r="BD328" s="16">
        <f t="shared" si="103"/>
        <v>0</v>
      </c>
      <c r="BE328" s="14" t="str">
        <f t="shared" si="104"/>
        <v>#N/A</v>
      </c>
      <c r="BF328" s="14" t="str">
        <f t="shared" si="105"/>
        <v>#N/A</v>
      </c>
      <c r="BG328" s="14" t="e">
        <f t="shared" si="108"/>
        <v>#DIV/0!</v>
      </c>
      <c r="BH328" s="14" t="e">
        <f t="shared" si="108"/>
        <v>#DIV/0!</v>
      </c>
      <c r="BI328" s="16" t="e">
        <f t="shared" ref="BI328:BJ391" si="112">IF(AX328=1,BC328/BG328,"#N/A")</f>
        <v>#DIV/0!</v>
      </c>
      <c r="BJ328" s="16" t="e">
        <f t="shared" si="112"/>
        <v>#DIV/0!</v>
      </c>
      <c r="BK328" s="4" t="str">
        <f t="shared" si="107"/>
        <v/>
      </c>
      <c r="BL328" s="4" t="str">
        <f t="shared" si="106"/>
        <v/>
      </c>
    </row>
    <row r="329" spans="2:64" x14ac:dyDescent="0.2">
      <c r="B329" s="1">
        <v>322</v>
      </c>
      <c r="C329" s="26"/>
      <c r="D329" s="53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54"/>
      <c r="AH329" s="26"/>
      <c r="AI329" s="7">
        <f t="shared" ref="AI329:AI392" si="113">YEAR(AF329)</f>
        <v>1900</v>
      </c>
      <c r="AJ329" s="7">
        <f t="shared" ref="AJ329:AJ392" si="114">DAY(AF329)</f>
        <v>0</v>
      </c>
      <c r="AK329" s="7">
        <f t="shared" ref="AK329:AK392" si="115">MONTH(AF329)</f>
        <v>1</v>
      </c>
      <c r="AL329" s="21">
        <f t="shared" ref="AL329:AL392" si="116">J329</f>
        <v>0</v>
      </c>
      <c r="AM329" s="21">
        <v>25</v>
      </c>
      <c r="AN329" s="20">
        <v>18.86</v>
      </c>
      <c r="AO329" s="21">
        <v>100</v>
      </c>
      <c r="AP329" s="21">
        <v>97.256</v>
      </c>
      <c r="AQ329" s="33">
        <v>0.1</v>
      </c>
      <c r="AR329" s="33">
        <v>0.1023</v>
      </c>
      <c r="AS329" s="13">
        <v>50</v>
      </c>
      <c r="AT329" s="13">
        <f t="shared" si="109"/>
        <v>0</v>
      </c>
      <c r="AU329" s="13">
        <f t="shared" si="110"/>
        <v>0</v>
      </c>
      <c r="AV329" s="13">
        <f t="shared" si="111"/>
        <v>1</v>
      </c>
      <c r="AW329" s="13">
        <f t="shared" ref="AW329:AW392" si="117">IF(SUM(AT329:AV329)=0,1,0)</f>
        <v>0</v>
      </c>
      <c r="AX329" s="7">
        <v>1</v>
      </c>
      <c r="AY329" s="7">
        <v>1</v>
      </c>
      <c r="AZ329" s="31" t="e">
        <f t="shared" ref="AZ329:AZ392" si="118">DATE(AI329,AJ329,AK329)+AG329</f>
        <v>#NUM!</v>
      </c>
      <c r="BA329" s="15">
        <f t="shared" ref="BA329:BA392" si="119">(999.842594-0.00909529*25^2-0.000001120083*25^4+0.824493*J329+0.000076438*25^2*J329+0.0000000053875*25^4*J329+0.00010227*25*J329^1.5+0.000483147*J329^2+0.06793*25+0.0001001685*25^3+0.000000006536332*25^5-0.0040899*25*J329-0.00000082467*25^3*J329-0.00572466*J329^1.5-0.0000016546*25^2*J329^1.5)/1000</f>
        <v>0.99704771950781257</v>
      </c>
      <c r="BB329" s="15">
        <f t="shared" ref="BB329:BB392" si="120">(999.842594-0.00909529*AM329^2-0.000001120083*AM329^4+0.824493*AL329+0.000076438*AM329^2*AL329+0.0000000053875*AM329^4*AL329+0.00010227*AM329*AL329^1.5+0.000483147*AL329^2+0.06793*AM329+0.0001001685*AM329^3+0.000000006536332*AM329^5-0.0040899*AM329*AL329-0.00000082467*AM329^3*AL329-0.00572466*AL329^1.5-0.0000016546*AM329^2*AL329^1.5)/1000</f>
        <v>0.99704771950781257</v>
      </c>
      <c r="BC329" s="16">
        <f t="shared" ref="BC329:BC392" si="121">(K329-(L329*AS329))/4824.45*(1000/(BB329*AN329))</f>
        <v>0</v>
      </c>
      <c r="BD329" s="16">
        <f t="shared" ref="BD329:BD392" si="122">V329*(AO329/AP329)*(BA329/BB329)*(AQ329/AR329)</f>
        <v>0</v>
      </c>
      <c r="BE329" s="14" t="str">
        <f t="shared" ref="BE329:BE392" si="123">IF(AND(AX329=1,AT329=1),BC329/R329,"#N/A")</f>
        <v>#N/A</v>
      </c>
      <c r="BF329" s="14" t="str">
        <f t="shared" ref="BF329:BF392" si="124">IF(AND(AY329=1,AT329=1),BD329/T329,"#N/A")</f>
        <v>#N/A</v>
      </c>
      <c r="BG329" s="14" t="e">
        <f t="shared" si="108"/>
        <v>#DIV/0!</v>
      </c>
      <c r="BH329" s="14" t="e">
        <f t="shared" si="108"/>
        <v>#DIV/0!</v>
      </c>
      <c r="BI329" s="16" t="e">
        <f t="shared" si="112"/>
        <v>#DIV/0!</v>
      </c>
      <c r="BJ329" s="16" t="e">
        <f t="shared" si="112"/>
        <v>#DIV/0!</v>
      </c>
      <c r="BK329" s="4" t="str">
        <f t="shared" si="107"/>
        <v/>
      </c>
      <c r="BL329" s="4" t="str">
        <f t="shared" si="106"/>
        <v/>
      </c>
    </row>
    <row r="330" spans="2:64" x14ac:dyDescent="0.2">
      <c r="B330" s="1">
        <v>323</v>
      </c>
      <c r="C330" s="26"/>
      <c r="D330" s="53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54"/>
      <c r="AH330" s="26"/>
      <c r="AI330" s="7">
        <f t="shared" si="113"/>
        <v>1900</v>
      </c>
      <c r="AJ330" s="7">
        <f t="shared" si="114"/>
        <v>0</v>
      </c>
      <c r="AK330" s="7">
        <f t="shared" si="115"/>
        <v>1</v>
      </c>
      <c r="AL330" s="21">
        <f t="shared" si="116"/>
        <v>0</v>
      </c>
      <c r="AM330" s="21">
        <v>25</v>
      </c>
      <c r="AN330" s="20">
        <v>18.86</v>
      </c>
      <c r="AO330" s="21">
        <v>100</v>
      </c>
      <c r="AP330" s="21">
        <v>97.256</v>
      </c>
      <c r="AQ330" s="33">
        <v>0.1</v>
      </c>
      <c r="AR330" s="33">
        <v>0.1023</v>
      </c>
      <c r="AS330" s="13">
        <v>50</v>
      </c>
      <c r="AT330" s="13">
        <f t="shared" si="109"/>
        <v>0</v>
      </c>
      <c r="AU330" s="13">
        <f t="shared" si="110"/>
        <v>0</v>
      </c>
      <c r="AV330" s="13">
        <f t="shared" si="111"/>
        <v>1</v>
      </c>
      <c r="AW330" s="13">
        <f t="shared" si="117"/>
        <v>0</v>
      </c>
      <c r="AX330" s="7">
        <v>1</v>
      </c>
      <c r="AY330" s="7">
        <v>1</v>
      </c>
      <c r="AZ330" s="31" t="e">
        <f t="shared" si="118"/>
        <v>#NUM!</v>
      </c>
      <c r="BA330" s="15">
        <f t="shared" si="119"/>
        <v>0.99704771950781257</v>
      </c>
      <c r="BB330" s="15">
        <f t="shared" si="120"/>
        <v>0.99704771950781257</v>
      </c>
      <c r="BC330" s="16">
        <f t="shared" si="121"/>
        <v>0</v>
      </c>
      <c r="BD330" s="16">
        <f t="shared" si="122"/>
        <v>0</v>
      </c>
      <c r="BE330" s="14" t="str">
        <f t="shared" si="123"/>
        <v>#N/A</v>
      </c>
      <c r="BF330" s="14" t="str">
        <f t="shared" si="124"/>
        <v>#N/A</v>
      </c>
      <c r="BG330" s="14" t="e">
        <f t="shared" si="108"/>
        <v>#DIV/0!</v>
      </c>
      <c r="BH330" s="14" t="e">
        <f t="shared" si="108"/>
        <v>#DIV/0!</v>
      </c>
      <c r="BI330" s="16" t="e">
        <f t="shared" si="112"/>
        <v>#DIV/0!</v>
      </c>
      <c r="BJ330" s="16" t="e">
        <f t="shared" si="112"/>
        <v>#DIV/0!</v>
      </c>
      <c r="BK330" s="4" t="str">
        <f t="shared" si="107"/>
        <v/>
      </c>
      <c r="BL330" s="4" t="str">
        <f t="shared" si="106"/>
        <v/>
      </c>
    </row>
    <row r="331" spans="2:64" x14ac:dyDescent="0.2">
      <c r="B331" s="1">
        <v>324</v>
      </c>
      <c r="C331" s="26"/>
      <c r="D331" s="53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54"/>
      <c r="AH331" s="26"/>
      <c r="AI331" s="7">
        <f t="shared" si="113"/>
        <v>1900</v>
      </c>
      <c r="AJ331" s="7">
        <f t="shared" si="114"/>
        <v>0</v>
      </c>
      <c r="AK331" s="7">
        <f t="shared" si="115"/>
        <v>1</v>
      </c>
      <c r="AL331" s="21">
        <f t="shared" si="116"/>
        <v>0</v>
      </c>
      <c r="AM331" s="21">
        <v>25</v>
      </c>
      <c r="AN331" s="20">
        <v>18.86</v>
      </c>
      <c r="AO331" s="21">
        <v>100</v>
      </c>
      <c r="AP331" s="21">
        <v>97.256</v>
      </c>
      <c r="AQ331" s="33">
        <v>0.1</v>
      </c>
      <c r="AR331" s="33">
        <v>0.1023</v>
      </c>
      <c r="AS331" s="13">
        <v>50</v>
      </c>
      <c r="AT331" s="13">
        <f t="shared" si="109"/>
        <v>0</v>
      </c>
      <c r="AU331" s="13">
        <f t="shared" si="110"/>
        <v>0</v>
      </c>
      <c r="AV331" s="13">
        <f t="shared" si="111"/>
        <v>1</v>
      </c>
      <c r="AW331" s="13">
        <f t="shared" si="117"/>
        <v>0</v>
      </c>
      <c r="AX331" s="7">
        <v>1</v>
      </c>
      <c r="AY331" s="7">
        <v>1</v>
      </c>
      <c r="AZ331" s="31" t="e">
        <f t="shared" si="118"/>
        <v>#NUM!</v>
      </c>
      <c r="BA331" s="15">
        <f t="shared" si="119"/>
        <v>0.99704771950781257</v>
      </c>
      <c r="BB331" s="15">
        <f t="shared" si="120"/>
        <v>0.99704771950781257</v>
      </c>
      <c r="BC331" s="16">
        <f t="shared" si="121"/>
        <v>0</v>
      </c>
      <c r="BD331" s="16">
        <f t="shared" si="122"/>
        <v>0</v>
      </c>
      <c r="BE331" s="14" t="str">
        <f t="shared" si="123"/>
        <v>#N/A</v>
      </c>
      <c r="BF331" s="14" t="str">
        <f t="shared" si="124"/>
        <v>#N/A</v>
      </c>
      <c r="BG331" s="14" t="e">
        <f t="shared" si="108"/>
        <v>#DIV/0!</v>
      </c>
      <c r="BH331" s="14" t="e">
        <f t="shared" si="108"/>
        <v>#DIV/0!</v>
      </c>
      <c r="BI331" s="16" t="e">
        <f t="shared" si="112"/>
        <v>#DIV/0!</v>
      </c>
      <c r="BJ331" s="16" t="e">
        <f t="shared" si="112"/>
        <v>#DIV/0!</v>
      </c>
      <c r="BK331" s="4" t="str">
        <f t="shared" si="107"/>
        <v/>
      </c>
      <c r="BL331" s="4" t="str">
        <f t="shared" si="106"/>
        <v/>
      </c>
    </row>
    <row r="332" spans="2:64" x14ac:dyDescent="0.2">
      <c r="B332" s="1">
        <v>325</v>
      </c>
      <c r="C332" s="26"/>
      <c r="D332" s="53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54"/>
      <c r="AH332" s="26"/>
      <c r="AI332" s="7">
        <f t="shared" si="113"/>
        <v>1900</v>
      </c>
      <c r="AJ332" s="7">
        <f t="shared" si="114"/>
        <v>0</v>
      </c>
      <c r="AK332" s="7">
        <f t="shared" si="115"/>
        <v>1</v>
      </c>
      <c r="AL332" s="21">
        <f t="shared" si="116"/>
        <v>0</v>
      </c>
      <c r="AM332" s="21">
        <v>25</v>
      </c>
      <c r="AN332" s="20">
        <v>18.86</v>
      </c>
      <c r="AO332" s="21">
        <v>100</v>
      </c>
      <c r="AP332" s="21">
        <v>97.256</v>
      </c>
      <c r="AQ332" s="33">
        <v>0.1</v>
      </c>
      <c r="AR332" s="33">
        <v>0.1023</v>
      </c>
      <c r="AS332" s="13">
        <v>50</v>
      </c>
      <c r="AT332" s="13">
        <f t="shared" si="109"/>
        <v>0</v>
      </c>
      <c r="AU332" s="13">
        <f t="shared" si="110"/>
        <v>0</v>
      </c>
      <c r="AV332" s="13">
        <f t="shared" si="111"/>
        <v>1</v>
      </c>
      <c r="AW332" s="13">
        <f t="shared" si="117"/>
        <v>0</v>
      </c>
      <c r="AX332" s="7">
        <v>1</v>
      </c>
      <c r="AY332" s="7">
        <v>1</v>
      </c>
      <c r="AZ332" s="31" t="e">
        <f t="shared" si="118"/>
        <v>#NUM!</v>
      </c>
      <c r="BA332" s="15">
        <f t="shared" si="119"/>
        <v>0.99704771950781257</v>
      </c>
      <c r="BB332" s="15">
        <f t="shared" si="120"/>
        <v>0.99704771950781257</v>
      </c>
      <c r="BC332" s="16">
        <f t="shared" si="121"/>
        <v>0</v>
      </c>
      <c r="BD332" s="16">
        <f t="shared" si="122"/>
        <v>0</v>
      </c>
      <c r="BE332" s="14" t="str">
        <f t="shared" si="123"/>
        <v>#N/A</v>
      </c>
      <c r="BF332" s="14" t="str">
        <f t="shared" si="124"/>
        <v>#N/A</v>
      </c>
      <c r="BG332" s="14" t="e">
        <f t="shared" si="108"/>
        <v>#DIV/0!</v>
      </c>
      <c r="BH332" s="14" t="e">
        <f t="shared" si="108"/>
        <v>#DIV/0!</v>
      </c>
      <c r="BI332" s="16" t="e">
        <f t="shared" si="112"/>
        <v>#DIV/0!</v>
      </c>
      <c r="BJ332" s="16" t="e">
        <f t="shared" si="112"/>
        <v>#DIV/0!</v>
      </c>
      <c r="BK332" s="4" t="str">
        <f t="shared" si="107"/>
        <v/>
      </c>
      <c r="BL332" s="4" t="str">
        <f t="shared" si="106"/>
        <v/>
      </c>
    </row>
    <row r="333" spans="2:64" x14ac:dyDescent="0.2">
      <c r="B333" s="1">
        <v>326</v>
      </c>
      <c r="C333" s="26"/>
      <c r="D333" s="53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54"/>
      <c r="AH333" s="26"/>
      <c r="AI333" s="7">
        <f t="shared" si="113"/>
        <v>1900</v>
      </c>
      <c r="AJ333" s="7">
        <f t="shared" si="114"/>
        <v>0</v>
      </c>
      <c r="AK333" s="7">
        <f t="shared" si="115"/>
        <v>1</v>
      </c>
      <c r="AL333" s="21">
        <f t="shared" si="116"/>
        <v>0</v>
      </c>
      <c r="AM333" s="21">
        <v>25</v>
      </c>
      <c r="AN333" s="20">
        <v>18.86</v>
      </c>
      <c r="AO333" s="21">
        <v>100</v>
      </c>
      <c r="AP333" s="21">
        <v>97.256</v>
      </c>
      <c r="AQ333" s="33">
        <v>0.1</v>
      </c>
      <c r="AR333" s="33">
        <v>0.1023</v>
      </c>
      <c r="AS333" s="13">
        <v>50</v>
      </c>
      <c r="AT333" s="13">
        <f t="shared" si="109"/>
        <v>0</v>
      </c>
      <c r="AU333" s="13">
        <f t="shared" si="110"/>
        <v>0</v>
      </c>
      <c r="AV333" s="13">
        <f t="shared" si="111"/>
        <v>1</v>
      </c>
      <c r="AW333" s="13">
        <f t="shared" si="117"/>
        <v>0</v>
      </c>
      <c r="AX333" s="7">
        <v>1</v>
      </c>
      <c r="AY333" s="7">
        <v>1</v>
      </c>
      <c r="AZ333" s="31" t="e">
        <f t="shared" si="118"/>
        <v>#NUM!</v>
      </c>
      <c r="BA333" s="15">
        <f t="shared" si="119"/>
        <v>0.99704771950781257</v>
      </c>
      <c r="BB333" s="15">
        <f t="shared" si="120"/>
        <v>0.99704771950781257</v>
      </c>
      <c r="BC333" s="16">
        <f t="shared" si="121"/>
        <v>0</v>
      </c>
      <c r="BD333" s="16">
        <f t="shared" si="122"/>
        <v>0</v>
      </c>
      <c r="BE333" s="14" t="str">
        <f t="shared" si="123"/>
        <v>#N/A</v>
      </c>
      <c r="BF333" s="14" t="str">
        <f t="shared" si="124"/>
        <v>#N/A</v>
      </c>
      <c r="BG333" s="14" t="e">
        <f t="shared" si="108"/>
        <v>#DIV/0!</v>
      </c>
      <c r="BH333" s="14" t="e">
        <f t="shared" si="108"/>
        <v>#DIV/0!</v>
      </c>
      <c r="BI333" s="16" t="e">
        <f t="shared" si="112"/>
        <v>#DIV/0!</v>
      </c>
      <c r="BJ333" s="16" t="e">
        <f t="shared" si="112"/>
        <v>#DIV/0!</v>
      </c>
      <c r="BK333" s="4" t="str">
        <f t="shared" si="107"/>
        <v/>
      </c>
      <c r="BL333" s="4" t="str">
        <f t="shared" si="106"/>
        <v/>
      </c>
    </row>
    <row r="334" spans="2:64" x14ac:dyDescent="0.2">
      <c r="B334" s="1">
        <v>327</v>
      </c>
      <c r="C334" s="26"/>
      <c r="D334" s="53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54"/>
      <c r="AH334" s="26"/>
      <c r="AI334" s="7">
        <f t="shared" si="113"/>
        <v>1900</v>
      </c>
      <c r="AJ334" s="7">
        <f t="shared" si="114"/>
        <v>0</v>
      </c>
      <c r="AK334" s="7">
        <f t="shared" si="115"/>
        <v>1</v>
      </c>
      <c r="AL334" s="21">
        <f t="shared" si="116"/>
        <v>0</v>
      </c>
      <c r="AM334" s="21">
        <v>25</v>
      </c>
      <c r="AN334" s="20">
        <v>18.86</v>
      </c>
      <c r="AO334" s="21">
        <v>100</v>
      </c>
      <c r="AP334" s="21">
        <v>97.256</v>
      </c>
      <c r="AQ334" s="33">
        <v>0.1</v>
      </c>
      <c r="AR334" s="33">
        <v>0.1023</v>
      </c>
      <c r="AS334" s="13">
        <v>50</v>
      </c>
      <c r="AT334" s="13">
        <f t="shared" si="109"/>
        <v>0</v>
      </c>
      <c r="AU334" s="13">
        <f t="shared" si="110"/>
        <v>0</v>
      </c>
      <c r="AV334" s="13">
        <f t="shared" si="111"/>
        <v>1</v>
      </c>
      <c r="AW334" s="13">
        <f t="shared" si="117"/>
        <v>0</v>
      </c>
      <c r="AX334" s="7">
        <v>1</v>
      </c>
      <c r="AY334" s="7">
        <v>1</v>
      </c>
      <c r="AZ334" s="31" t="e">
        <f t="shared" si="118"/>
        <v>#NUM!</v>
      </c>
      <c r="BA334" s="15">
        <f t="shared" si="119"/>
        <v>0.99704771950781257</v>
      </c>
      <c r="BB334" s="15">
        <f t="shared" si="120"/>
        <v>0.99704771950781257</v>
      </c>
      <c r="BC334" s="16">
        <f t="shared" si="121"/>
        <v>0</v>
      </c>
      <c r="BD334" s="16">
        <f t="shared" si="122"/>
        <v>0</v>
      </c>
      <c r="BE334" s="14" t="str">
        <f t="shared" si="123"/>
        <v>#N/A</v>
      </c>
      <c r="BF334" s="14" t="str">
        <f t="shared" si="124"/>
        <v>#N/A</v>
      </c>
      <c r="BG334" s="14" t="e">
        <f t="shared" si="108"/>
        <v>#DIV/0!</v>
      </c>
      <c r="BH334" s="14" t="e">
        <f t="shared" si="108"/>
        <v>#DIV/0!</v>
      </c>
      <c r="BI334" s="16" t="e">
        <f t="shared" si="112"/>
        <v>#DIV/0!</v>
      </c>
      <c r="BJ334" s="16" t="e">
        <f t="shared" si="112"/>
        <v>#DIV/0!</v>
      </c>
      <c r="BK334" s="4" t="str">
        <f t="shared" si="107"/>
        <v/>
      </c>
      <c r="BL334" s="4" t="str">
        <f t="shared" si="106"/>
        <v/>
      </c>
    </row>
    <row r="335" spans="2:64" x14ac:dyDescent="0.2">
      <c r="B335" s="1">
        <v>328</v>
      </c>
      <c r="C335" s="26"/>
      <c r="D335" s="53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54"/>
      <c r="AH335" s="26"/>
      <c r="AI335" s="7">
        <f t="shared" si="113"/>
        <v>1900</v>
      </c>
      <c r="AJ335" s="7">
        <f t="shared" si="114"/>
        <v>0</v>
      </c>
      <c r="AK335" s="7">
        <f t="shared" si="115"/>
        <v>1</v>
      </c>
      <c r="AL335" s="21">
        <f t="shared" si="116"/>
        <v>0</v>
      </c>
      <c r="AM335" s="21">
        <v>25</v>
      </c>
      <c r="AN335" s="20">
        <v>18.86</v>
      </c>
      <c r="AO335" s="21">
        <v>100</v>
      </c>
      <c r="AP335" s="21">
        <v>97.256</v>
      </c>
      <c r="AQ335" s="33">
        <v>0.1</v>
      </c>
      <c r="AR335" s="33">
        <v>0.1023</v>
      </c>
      <c r="AS335" s="13">
        <v>50</v>
      </c>
      <c r="AT335" s="13">
        <f t="shared" si="109"/>
        <v>0</v>
      </c>
      <c r="AU335" s="13">
        <f t="shared" si="110"/>
        <v>0</v>
      </c>
      <c r="AV335" s="13">
        <f t="shared" si="111"/>
        <v>1</v>
      </c>
      <c r="AW335" s="13">
        <f t="shared" si="117"/>
        <v>0</v>
      </c>
      <c r="AX335" s="7">
        <v>1</v>
      </c>
      <c r="AY335" s="7">
        <v>1</v>
      </c>
      <c r="AZ335" s="31" t="e">
        <f t="shared" si="118"/>
        <v>#NUM!</v>
      </c>
      <c r="BA335" s="15">
        <f t="shared" si="119"/>
        <v>0.99704771950781257</v>
      </c>
      <c r="BB335" s="15">
        <f t="shared" si="120"/>
        <v>0.99704771950781257</v>
      </c>
      <c r="BC335" s="16">
        <f t="shared" si="121"/>
        <v>0</v>
      </c>
      <c r="BD335" s="16">
        <f t="shared" si="122"/>
        <v>0</v>
      </c>
      <c r="BE335" s="14" t="str">
        <f t="shared" si="123"/>
        <v>#N/A</v>
      </c>
      <c r="BF335" s="14" t="str">
        <f t="shared" si="124"/>
        <v>#N/A</v>
      </c>
      <c r="BG335" s="14" t="e">
        <f t="shared" si="108"/>
        <v>#DIV/0!</v>
      </c>
      <c r="BH335" s="14" t="e">
        <f t="shared" si="108"/>
        <v>#DIV/0!</v>
      </c>
      <c r="BI335" s="16" t="e">
        <f t="shared" si="112"/>
        <v>#DIV/0!</v>
      </c>
      <c r="BJ335" s="16" t="e">
        <f t="shared" si="112"/>
        <v>#DIV/0!</v>
      </c>
      <c r="BK335" s="4" t="str">
        <f t="shared" si="107"/>
        <v/>
      </c>
      <c r="BL335" s="4" t="str">
        <f t="shared" si="106"/>
        <v/>
      </c>
    </row>
    <row r="336" spans="2:64" x14ac:dyDescent="0.2">
      <c r="B336" s="1">
        <v>329</v>
      </c>
      <c r="C336" s="26"/>
      <c r="D336" s="53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54"/>
      <c r="AH336" s="26"/>
      <c r="AI336" s="7">
        <f t="shared" si="113"/>
        <v>1900</v>
      </c>
      <c r="AJ336" s="7">
        <f t="shared" si="114"/>
        <v>0</v>
      </c>
      <c r="AK336" s="7">
        <f t="shared" si="115"/>
        <v>1</v>
      </c>
      <c r="AL336" s="21">
        <f t="shared" si="116"/>
        <v>0</v>
      </c>
      <c r="AM336" s="21">
        <v>25</v>
      </c>
      <c r="AN336" s="20">
        <v>18.86</v>
      </c>
      <c r="AO336" s="21">
        <v>100</v>
      </c>
      <c r="AP336" s="21">
        <v>97.256</v>
      </c>
      <c r="AQ336" s="33">
        <v>0.1</v>
      </c>
      <c r="AR336" s="33">
        <v>0.1023</v>
      </c>
      <c r="AS336" s="13">
        <v>50</v>
      </c>
      <c r="AT336" s="13">
        <f t="shared" si="109"/>
        <v>0</v>
      </c>
      <c r="AU336" s="13">
        <f t="shared" si="110"/>
        <v>0</v>
      </c>
      <c r="AV336" s="13">
        <f t="shared" si="111"/>
        <v>1</v>
      </c>
      <c r="AW336" s="13">
        <f t="shared" si="117"/>
        <v>0</v>
      </c>
      <c r="AX336" s="7">
        <v>1</v>
      </c>
      <c r="AY336" s="7">
        <v>1</v>
      </c>
      <c r="AZ336" s="31" t="e">
        <f t="shared" si="118"/>
        <v>#NUM!</v>
      </c>
      <c r="BA336" s="15">
        <f t="shared" si="119"/>
        <v>0.99704771950781257</v>
      </c>
      <c r="BB336" s="15">
        <f t="shared" si="120"/>
        <v>0.99704771950781257</v>
      </c>
      <c r="BC336" s="16">
        <f t="shared" si="121"/>
        <v>0</v>
      </c>
      <c r="BD336" s="16">
        <f t="shared" si="122"/>
        <v>0</v>
      </c>
      <c r="BE336" s="14" t="str">
        <f t="shared" si="123"/>
        <v>#N/A</v>
      </c>
      <c r="BF336" s="14" t="str">
        <f t="shared" si="124"/>
        <v>#N/A</v>
      </c>
      <c r="BG336" s="14" t="e">
        <f t="shared" si="108"/>
        <v>#DIV/0!</v>
      </c>
      <c r="BH336" s="14" t="e">
        <f t="shared" si="108"/>
        <v>#DIV/0!</v>
      </c>
      <c r="BI336" s="16" t="e">
        <f t="shared" si="112"/>
        <v>#DIV/0!</v>
      </c>
      <c r="BJ336" s="16" t="e">
        <f t="shared" si="112"/>
        <v>#DIV/0!</v>
      </c>
      <c r="BK336" s="4" t="str">
        <f t="shared" si="107"/>
        <v/>
      </c>
      <c r="BL336" s="4" t="str">
        <f t="shared" si="106"/>
        <v/>
      </c>
    </row>
    <row r="337" spans="2:64" x14ac:dyDescent="0.2">
      <c r="B337" s="1">
        <v>330</v>
      </c>
      <c r="C337" s="26"/>
      <c r="D337" s="53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54"/>
      <c r="AH337" s="26"/>
      <c r="AI337" s="7">
        <f t="shared" si="113"/>
        <v>1900</v>
      </c>
      <c r="AJ337" s="7">
        <f t="shared" si="114"/>
        <v>0</v>
      </c>
      <c r="AK337" s="7">
        <f t="shared" si="115"/>
        <v>1</v>
      </c>
      <c r="AL337" s="21">
        <f t="shared" si="116"/>
        <v>0</v>
      </c>
      <c r="AM337" s="21">
        <v>25</v>
      </c>
      <c r="AN337" s="20">
        <v>18.86</v>
      </c>
      <c r="AO337" s="21">
        <v>100</v>
      </c>
      <c r="AP337" s="21">
        <v>97.256</v>
      </c>
      <c r="AQ337" s="33">
        <v>0.1</v>
      </c>
      <c r="AR337" s="33">
        <v>0.1023</v>
      </c>
      <c r="AS337" s="13">
        <v>50</v>
      </c>
      <c r="AT337" s="13">
        <f t="shared" si="109"/>
        <v>0</v>
      </c>
      <c r="AU337" s="13">
        <f t="shared" si="110"/>
        <v>0</v>
      </c>
      <c r="AV337" s="13">
        <f t="shared" si="111"/>
        <v>1</v>
      </c>
      <c r="AW337" s="13">
        <f t="shared" si="117"/>
        <v>0</v>
      </c>
      <c r="AX337" s="7">
        <v>1</v>
      </c>
      <c r="AY337" s="7">
        <v>1</v>
      </c>
      <c r="AZ337" s="31" t="e">
        <f t="shared" si="118"/>
        <v>#NUM!</v>
      </c>
      <c r="BA337" s="15">
        <f t="shared" si="119"/>
        <v>0.99704771950781257</v>
      </c>
      <c r="BB337" s="15">
        <f t="shared" si="120"/>
        <v>0.99704771950781257</v>
      </c>
      <c r="BC337" s="16">
        <f t="shared" si="121"/>
        <v>0</v>
      </c>
      <c r="BD337" s="16">
        <f t="shared" si="122"/>
        <v>0</v>
      </c>
      <c r="BE337" s="14" t="str">
        <f t="shared" si="123"/>
        <v>#N/A</v>
      </c>
      <c r="BF337" s="14" t="str">
        <f t="shared" si="124"/>
        <v>#N/A</v>
      </c>
      <c r="BG337" s="14" t="e">
        <f t="shared" si="108"/>
        <v>#DIV/0!</v>
      </c>
      <c r="BH337" s="14" t="e">
        <f t="shared" si="108"/>
        <v>#DIV/0!</v>
      </c>
      <c r="BI337" s="16" t="e">
        <f t="shared" si="112"/>
        <v>#DIV/0!</v>
      </c>
      <c r="BJ337" s="16" t="e">
        <f t="shared" si="112"/>
        <v>#DIV/0!</v>
      </c>
      <c r="BK337" s="4" t="str">
        <f t="shared" si="107"/>
        <v/>
      </c>
      <c r="BL337" s="4" t="str">
        <f t="shared" si="106"/>
        <v/>
      </c>
    </row>
    <row r="338" spans="2:64" x14ac:dyDescent="0.2">
      <c r="B338" s="1">
        <v>331</v>
      </c>
      <c r="C338" s="26"/>
      <c r="D338" s="53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54"/>
      <c r="AH338" s="26"/>
      <c r="AI338" s="7">
        <f t="shared" si="113"/>
        <v>1900</v>
      </c>
      <c r="AJ338" s="7">
        <f t="shared" si="114"/>
        <v>0</v>
      </c>
      <c r="AK338" s="7">
        <f t="shared" si="115"/>
        <v>1</v>
      </c>
      <c r="AL338" s="21">
        <f t="shared" si="116"/>
        <v>0</v>
      </c>
      <c r="AM338" s="21">
        <v>25</v>
      </c>
      <c r="AN338" s="20">
        <v>18.86</v>
      </c>
      <c r="AO338" s="21">
        <v>100</v>
      </c>
      <c r="AP338" s="21">
        <v>97.256</v>
      </c>
      <c r="AQ338" s="33">
        <v>0.1</v>
      </c>
      <c r="AR338" s="33">
        <v>0.1023</v>
      </c>
      <c r="AS338" s="13">
        <v>50</v>
      </c>
      <c r="AT338" s="13">
        <f t="shared" si="109"/>
        <v>0</v>
      </c>
      <c r="AU338" s="13">
        <f t="shared" si="110"/>
        <v>0</v>
      </c>
      <c r="AV338" s="13">
        <f t="shared" si="111"/>
        <v>1</v>
      </c>
      <c r="AW338" s="13">
        <f t="shared" si="117"/>
        <v>0</v>
      </c>
      <c r="AX338" s="7">
        <v>1</v>
      </c>
      <c r="AY338" s="7">
        <v>1</v>
      </c>
      <c r="AZ338" s="31" t="e">
        <f t="shared" si="118"/>
        <v>#NUM!</v>
      </c>
      <c r="BA338" s="15">
        <f t="shared" si="119"/>
        <v>0.99704771950781257</v>
      </c>
      <c r="BB338" s="15">
        <f t="shared" si="120"/>
        <v>0.99704771950781257</v>
      </c>
      <c r="BC338" s="16">
        <f t="shared" si="121"/>
        <v>0</v>
      </c>
      <c r="BD338" s="16">
        <f t="shared" si="122"/>
        <v>0</v>
      </c>
      <c r="BE338" s="14" t="str">
        <f t="shared" si="123"/>
        <v>#N/A</v>
      </c>
      <c r="BF338" s="14" t="str">
        <f t="shared" si="124"/>
        <v>#N/A</v>
      </c>
      <c r="BG338" s="14" t="e">
        <f t="shared" si="108"/>
        <v>#DIV/0!</v>
      </c>
      <c r="BH338" s="14" t="e">
        <f t="shared" si="108"/>
        <v>#DIV/0!</v>
      </c>
      <c r="BI338" s="16" t="e">
        <f t="shared" si="112"/>
        <v>#DIV/0!</v>
      </c>
      <c r="BJ338" s="16" t="e">
        <f t="shared" si="112"/>
        <v>#DIV/0!</v>
      </c>
      <c r="BK338" s="4" t="str">
        <f t="shared" si="107"/>
        <v/>
      </c>
      <c r="BL338" s="4" t="str">
        <f t="shared" si="106"/>
        <v/>
      </c>
    </row>
    <row r="339" spans="2:64" x14ac:dyDescent="0.2">
      <c r="B339" s="1">
        <v>332</v>
      </c>
      <c r="C339" s="26"/>
      <c r="D339" s="53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54"/>
      <c r="AH339" s="26"/>
      <c r="AI339" s="7">
        <f t="shared" si="113"/>
        <v>1900</v>
      </c>
      <c r="AJ339" s="7">
        <f t="shared" si="114"/>
        <v>0</v>
      </c>
      <c r="AK339" s="7">
        <f t="shared" si="115"/>
        <v>1</v>
      </c>
      <c r="AL339" s="21">
        <f t="shared" si="116"/>
        <v>0</v>
      </c>
      <c r="AM339" s="21">
        <v>25</v>
      </c>
      <c r="AN339" s="20">
        <v>18.86</v>
      </c>
      <c r="AO339" s="21">
        <v>100</v>
      </c>
      <c r="AP339" s="21">
        <v>97.256</v>
      </c>
      <c r="AQ339" s="33">
        <v>0.1</v>
      </c>
      <c r="AR339" s="33">
        <v>0.1023</v>
      </c>
      <c r="AS339" s="13">
        <v>50</v>
      </c>
      <c r="AT339" s="13">
        <f t="shared" si="109"/>
        <v>0</v>
      </c>
      <c r="AU339" s="13">
        <f t="shared" si="110"/>
        <v>0</v>
      </c>
      <c r="AV339" s="13">
        <f t="shared" si="111"/>
        <v>1</v>
      </c>
      <c r="AW339" s="13">
        <f t="shared" si="117"/>
        <v>0</v>
      </c>
      <c r="AX339" s="7">
        <v>1</v>
      </c>
      <c r="AY339" s="7">
        <v>1</v>
      </c>
      <c r="AZ339" s="31" t="e">
        <f t="shared" si="118"/>
        <v>#NUM!</v>
      </c>
      <c r="BA339" s="15">
        <f t="shared" si="119"/>
        <v>0.99704771950781257</v>
      </c>
      <c r="BB339" s="15">
        <f t="shared" si="120"/>
        <v>0.99704771950781257</v>
      </c>
      <c r="BC339" s="16">
        <f t="shared" si="121"/>
        <v>0</v>
      </c>
      <c r="BD339" s="16">
        <f t="shared" si="122"/>
        <v>0</v>
      </c>
      <c r="BE339" s="14" t="str">
        <f t="shared" si="123"/>
        <v>#N/A</v>
      </c>
      <c r="BF339" s="14" t="str">
        <f t="shared" si="124"/>
        <v>#N/A</v>
      </c>
      <c r="BG339" s="14" t="e">
        <f t="shared" si="108"/>
        <v>#DIV/0!</v>
      </c>
      <c r="BH339" s="14" t="e">
        <f t="shared" si="108"/>
        <v>#DIV/0!</v>
      </c>
      <c r="BI339" s="16" t="e">
        <f t="shared" si="112"/>
        <v>#DIV/0!</v>
      </c>
      <c r="BJ339" s="16" t="e">
        <f t="shared" si="112"/>
        <v>#DIV/0!</v>
      </c>
      <c r="BK339" s="4" t="str">
        <f t="shared" si="107"/>
        <v/>
      </c>
      <c r="BL339" s="4" t="str">
        <f t="shared" si="106"/>
        <v/>
      </c>
    </row>
    <row r="340" spans="2:64" x14ac:dyDescent="0.2">
      <c r="B340" s="1">
        <v>333</v>
      </c>
      <c r="C340" s="26"/>
      <c r="D340" s="53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54"/>
      <c r="AH340" s="26"/>
      <c r="AI340" s="7">
        <f t="shared" si="113"/>
        <v>1900</v>
      </c>
      <c r="AJ340" s="7">
        <f t="shared" si="114"/>
        <v>0</v>
      </c>
      <c r="AK340" s="7">
        <f t="shared" si="115"/>
        <v>1</v>
      </c>
      <c r="AL340" s="21">
        <f t="shared" si="116"/>
        <v>0</v>
      </c>
      <c r="AM340" s="21">
        <v>25</v>
      </c>
      <c r="AN340" s="20">
        <v>18.86</v>
      </c>
      <c r="AO340" s="21">
        <v>100</v>
      </c>
      <c r="AP340" s="21">
        <v>97.256</v>
      </c>
      <c r="AQ340" s="33">
        <v>0.1</v>
      </c>
      <c r="AR340" s="33">
        <v>0.1023</v>
      </c>
      <c r="AS340" s="13">
        <v>50</v>
      </c>
      <c r="AT340" s="13">
        <f t="shared" si="109"/>
        <v>0</v>
      </c>
      <c r="AU340" s="13">
        <f t="shared" si="110"/>
        <v>0</v>
      </c>
      <c r="AV340" s="13">
        <f t="shared" si="111"/>
        <v>1</v>
      </c>
      <c r="AW340" s="13">
        <f t="shared" si="117"/>
        <v>0</v>
      </c>
      <c r="AX340" s="7">
        <v>1</v>
      </c>
      <c r="AY340" s="7">
        <v>1</v>
      </c>
      <c r="AZ340" s="31" t="e">
        <f t="shared" si="118"/>
        <v>#NUM!</v>
      </c>
      <c r="BA340" s="15">
        <f t="shared" si="119"/>
        <v>0.99704771950781257</v>
      </c>
      <c r="BB340" s="15">
        <f t="shared" si="120"/>
        <v>0.99704771950781257</v>
      </c>
      <c r="BC340" s="16">
        <f t="shared" si="121"/>
        <v>0</v>
      </c>
      <c r="BD340" s="16">
        <f t="shared" si="122"/>
        <v>0</v>
      </c>
      <c r="BE340" s="14" t="str">
        <f t="shared" si="123"/>
        <v>#N/A</v>
      </c>
      <c r="BF340" s="14" t="str">
        <f t="shared" si="124"/>
        <v>#N/A</v>
      </c>
      <c r="BG340" s="14" t="e">
        <f t="shared" si="108"/>
        <v>#DIV/0!</v>
      </c>
      <c r="BH340" s="14" t="e">
        <f t="shared" si="108"/>
        <v>#DIV/0!</v>
      </c>
      <c r="BI340" s="16" t="e">
        <f t="shared" si="112"/>
        <v>#DIV/0!</v>
      </c>
      <c r="BJ340" s="16" t="e">
        <f t="shared" si="112"/>
        <v>#DIV/0!</v>
      </c>
      <c r="BK340" s="4" t="str">
        <f t="shared" si="107"/>
        <v/>
      </c>
      <c r="BL340" s="4" t="str">
        <f t="shared" si="106"/>
        <v/>
      </c>
    </row>
    <row r="341" spans="2:64" x14ac:dyDescent="0.2">
      <c r="B341" s="1">
        <v>334</v>
      </c>
      <c r="C341" s="26"/>
      <c r="D341" s="53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54"/>
      <c r="AH341" s="26"/>
      <c r="AI341" s="7">
        <f t="shared" si="113"/>
        <v>1900</v>
      </c>
      <c r="AJ341" s="7">
        <f t="shared" si="114"/>
        <v>0</v>
      </c>
      <c r="AK341" s="7">
        <f t="shared" si="115"/>
        <v>1</v>
      </c>
      <c r="AL341" s="21">
        <f t="shared" si="116"/>
        <v>0</v>
      </c>
      <c r="AM341" s="21">
        <v>25</v>
      </c>
      <c r="AN341" s="20">
        <v>18.86</v>
      </c>
      <c r="AO341" s="21">
        <v>100</v>
      </c>
      <c r="AP341" s="21">
        <v>97.256</v>
      </c>
      <c r="AQ341" s="33">
        <v>0.1</v>
      </c>
      <c r="AR341" s="33">
        <v>0.1023</v>
      </c>
      <c r="AS341" s="13">
        <v>50</v>
      </c>
      <c r="AT341" s="13">
        <f t="shared" si="109"/>
        <v>0</v>
      </c>
      <c r="AU341" s="13">
        <f t="shared" si="110"/>
        <v>0</v>
      </c>
      <c r="AV341" s="13">
        <f t="shared" si="111"/>
        <v>1</v>
      </c>
      <c r="AW341" s="13">
        <f t="shared" si="117"/>
        <v>0</v>
      </c>
      <c r="AX341" s="7">
        <v>1</v>
      </c>
      <c r="AY341" s="7">
        <v>1</v>
      </c>
      <c r="AZ341" s="31" t="e">
        <f t="shared" si="118"/>
        <v>#NUM!</v>
      </c>
      <c r="BA341" s="15">
        <f t="shared" si="119"/>
        <v>0.99704771950781257</v>
      </c>
      <c r="BB341" s="15">
        <f t="shared" si="120"/>
        <v>0.99704771950781257</v>
      </c>
      <c r="BC341" s="16">
        <f t="shared" si="121"/>
        <v>0</v>
      </c>
      <c r="BD341" s="16">
        <f t="shared" si="122"/>
        <v>0</v>
      </c>
      <c r="BE341" s="14" t="str">
        <f t="shared" si="123"/>
        <v>#N/A</v>
      </c>
      <c r="BF341" s="14" t="str">
        <f t="shared" si="124"/>
        <v>#N/A</v>
      </c>
      <c r="BG341" s="14" t="e">
        <f t="shared" si="108"/>
        <v>#DIV/0!</v>
      </c>
      <c r="BH341" s="14" t="e">
        <f t="shared" si="108"/>
        <v>#DIV/0!</v>
      </c>
      <c r="BI341" s="16" t="e">
        <f t="shared" si="112"/>
        <v>#DIV/0!</v>
      </c>
      <c r="BJ341" s="16" t="e">
        <f t="shared" si="112"/>
        <v>#DIV/0!</v>
      </c>
      <c r="BK341" s="4" t="str">
        <f t="shared" si="107"/>
        <v/>
      </c>
      <c r="BL341" s="4" t="str">
        <f t="shared" ref="BL341:BL404" si="125">IF(AND(AY341=1,AT341=1),BJ341,"")</f>
        <v/>
      </c>
    </row>
    <row r="342" spans="2:64" x14ac:dyDescent="0.2">
      <c r="B342" s="1">
        <v>335</v>
      </c>
      <c r="C342" s="26"/>
      <c r="D342" s="53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54"/>
      <c r="AH342" s="26"/>
      <c r="AI342" s="7">
        <f t="shared" si="113"/>
        <v>1900</v>
      </c>
      <c r="AJ342" s="7">
        <f t="shared" si="114"/>
        <v>0</v>
      </c>
      <c r="AK342" s="7">
        <f t="shared" si="115"/>
        <v>1</v>
      </c>
      <c r="AL342" s="21">
        <f t="shared" si="116"/>
        <v>0</v>
      </c>
      <c r="AM342" s="21">
        <v>25</v>
      </c>
      <c r="AN342" s="20">
        <v>18.86</v>
      </c>
      <c r="AO342" s="21">
        <v>100</v>
      </c>
      <c r="AP342" s="21">
        <v>97.256</v>
      </c>
      <c r="AQ342" s="33">
        <v>0.1</v>
      </c>
      <c r="AR342" s="33">
        <v>0.1023</v>
      </c>
      <c r="AS342" s="13">
        <v>50</v>
      </c>
      <c r="AT342" s="13">
        <f t="shared" si="109"/>
        <v>0</v>
      </c>
      <c r="AU342" s="13">
        <f t="shared" si="110"/>
        <v>0</v>
      </c>
      <c r="AV342" s="13">
        <f t="shared" si="111"/>
        <v>1</v>
      </c>
      <c r="AW342" s="13">
        <f t="shared" si="117"/>
        <v>0</v>
      </c>
      <c r="AX342" s="7">
        <v>1</v>
      </c>
      <c r="AY342" s="7">
        <v>1</v>
      </c>
      <c r="AZ342" s="31" t="e">
        <f t="shared" si="118"/>
        <v>#NUM!</v>
      </c>
      <c r="BA342" s="15">
        <f t="shared" si="119"/>
        <v>0.99704771950781257</v>
      </c>
      <c r="BB342" s="15">
        <f t="shared" si="120"/>
        <v>0.99704771950781257</v>
      </c>
      <c r="BC342" s="16">
        <f t="shared" si="121"/>
        <v>0</v>
      </c>
      <c r="BD342" s="16">
        <f t="shared" si="122"/>
        <v>0</v>
      </c>
      <c r="BE342" s="14" t="str">
        <f t="shared" si="123"/>
        <v>#N/A</v>
      </c>
      <c r="BF342" s="14" t="str">
        <f t="shared" si="124"/>
        <v>#N/A</v>
      </c>
      <c r="BG342" s="14" t="e">
        <f t="shared" si="108"/>
        <v>#DIV/0!</v>
      </c>
      <c r="BH342" s="14" t="e">
        <f t="shared" si="108"/>
        <v>#DIV/0!</v>
      </c>
      <c r="BI342" s="16" t="e">
        <f t="shared" si="112"/>
        <v>#DIV/0!</v>
      </c>
      <c r="BJ342" s="16" t="e">
        <f t="shared" si="112"/>
        <v>#DIV/0!</v>
      </c>
      <c r="BK342" s="4" t="str">
        <f t="shared" ref="BK342:BK405" si="126">IF(AND(AX342=1,AT342=1),BI342,"")</f>
        <v/>
      </c>
      <c r="BL342" s="4" t="str">
        <f t="shared" si="125"/>
        <v/>
      </c>
    </row>
    <row r="343" spans="2:64" x14ac:dyDescent="0.2">
      <c r="B343" s="1">
        <v>336</v>
      </c>
      <c r="C343" s="26"/>
      <c r="D343" s="53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54"/>
      <c r="AH343" s="26"/>
      <c r="AI343" s="7">
        <f t="shared" si="113"/>
        <v>1900</v>
      </c>
      <c r="AJ343" s="7">
        <f t="shared" si="114"/>
        <v>0</v>
      </c>
      <c r="AK343" s="7">
        <f t="shared" si="115"/>
        <v>1</v>
      </c>
      <c r="AL343" s="21">
        <f t="shared" si="116"/>
        <v>0</v>
      </c>
      <c r="AM343" s="21">
        <v>25</v>
      </c>
      <c r="AN343" s="20">
        <v>18.86</v>
      </c>
      <c r="AO343" s="21">
        <v>100</v>
      </c>
      <c r="AP343" s="21">
        <v>97.256</v>
      </c>
      <c r="AQ343" s="33">
        <v>0.1</v>
      </c>
      <c r="AR343" s="33">
        <v>0.1023</v>
      </c>
      <c r="AS343" s="13">
        <v>50</v>
      </c>
      <c r="AT343" s="13">
        <f t="shared" si="109"/>
        <v>0</v>
      </c>
      <c r="AU343" s="13">
        <f t="shared" si="110"/>
        <v>0</v>
      </c>
      <c r="AV343" s="13">
        <f t="shared" si="111"/>
        <v>1</v>
      </c>
      <c r="AW343" s="13">
        <f t="shared" si="117"/>
        <v>0</v>
      </c>
      <c r="AX343" s="7">
        <v>1</v>
      </c>
      <c r="AY343" s="7">
        <v>1</v>
      </c>
      <c r="AZ343" s="31" t="e">
        <f t="shared" si="118"/>
        <v>#NUM!</v>
      </c>
      <c r="BA343" s="15">
        <f t="shared" si="119"/>
        <v>0.99704771950781257</v>
      </c>
      <c r="BB343" s="15">
        <f t="shared" si="120"/>
        <v>0.99704771950781257</v>
      </c>
      <c r="BC343" s="16">
        <f t="shared" si="121"/>
        <v>0</v>
      </c>
      <c r="BD343" s="16">
        <f t="shared" si="122"/>
        <v>0</v>
      </c>
      <c r="BE343" s="14" t="str">
        <f t="shared" si="123"/>
        <v>#N/A</v>
      </c>
      <c r="BF343" s="14" t="str">
        <f t="shared" si="124"/>
        <v>#N/A</v>
      </c>
      <c r="BG343" s="14" t="e">
        <f t="shared" si="108"/>
        <v>#DIV/0!</v>
      </c>
      <c r="BH343" s="14" t="e">
        <f t="shared" si="108"/>
        <v>#DIV/0!</v>
      </c>
      <c r="BI343" s="16" t="e">
        <f t="shared" si="112"/>
        <v>#DIV/0!</v>
      </c>
      <c r="BJ343" s="16" t="e">
        <f t="shared" si="112"/>
        <v>#DIV/0!</v>
      </c>
      <c r="BK343" s="4" t="str">
        <f t="shared" si="126"/>
        <v/>
      </c>
      <c r="BL343" s="4" t="str">
        <f t="shared" si="125"/>
        <v/>
      </c>
    </row>
    <row r="344" spans="2:64" x14ac:dyDescent="0.2">
      <c r="B344" s="1">
        <v>337</v>
      </c>
      <c r="C344" s="26"/>
      <c r="D344" s="53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54"/>
      <c r="AH344" s="26"/>
      <c r="AI344" s="7">
        <f t="shared" si="113"/>
        <v>1900</v>
      </c>
      <c r="AJ344" s="7">
        <f t="shared" si="114"/>
        <v>0</v>
      </c>
      <c r="AK344" s="7">
        <f t="shared" si="115"/>
        <v>1</v>
      </c>
      <c r="AL344" s="21">
        <f t="shared" si="116"/>
        <v>0</v>
      </c>
      <c r="AM344" s="21">
        <v>25</v>
      </c>
      <c r="AN344" s="20">
        <v>18.86</v>
      </c>
      <c r="AO344" s="21">
        <v>100</v>
      </c>
      <c r="AP344" s="21">
        <v>97.256</v>
      </c>
      <c r="AQ344" s="33">
        <v>0.1</v>
      </c>
      <c r="AR344" s="33">
        <v>0.1023</v>
      </c>
      <c r="AS344" s="13">
        <v>50</v>
      </c>
      <c r="AT344" s="13">
        <f t="shared" si="109"/>
        <v>0</v>
      </c>
      <c r="AU344" s="13">
        <f t="shared" si="110"/>
        <v>0</v>
      </c>
      <c r="AV344" s="13">
        <f t="shared" si="111"/>
        <v>1</v>
      </c>
      <c r="AW344" s="13">
        <f t="shared" si="117"/>
        <v>0</v>
      </c>
      <c r="AX344" s="7">
        <v>1</v>
      </c>
      <c r="AY344" s="7">
        <v>1</v>
      </c>
      <c r="AZ344" s="31" t="e">
        <f t="shared" si="118"/>
        <v>#NUM!</v>
      </c>
      <c r="BA344" s="15">
        <f t="shared" si="119"/>
        <v>0.99704771950781257</v>
      </c>
      <c r="BB344" s="15">
        <f t="shared" si="120"/>
        <v>0.99704771950781257</v>
      </c>
      <c r="BC344" s="16">
        <f t="shared" si="121"/>
        <v>0</v>
      </c>
      <c r="BD344" s="16">
        <f t="shared" si="122"/>
        <v>0</v>
      </c>
      <c r="BE344" s="14" t="str">
        <f t="shared" si="123"/>
        <v>#N/A</v>
      </c>
      <c r="BF344" s="14" t="str">
        <f t="shared" si="124"/>
        <v>#N/A</v>
      </c>
      <c r="BG344" s="14" t="e">
        <f t="shared" si="108"/>
        <v>#DIV/0!</v>
      </c>
      <c r="BH344" s="14" t="e">
        <f t="shared" si="108"/>
        <v>#DIV/0!</v>
      </c>
      <c r="BI344" s="16" t="e">
        <f t="shared" si="112"/>
        <v>#DIV/0!</v>
      </c>
      <c r="BJ344" s="16" t="e">
        <f t="shared" si="112"/>
        <v>#DIV/0!</v>
      </c>
      <c r="BK344" s="4" t="str">
        <f t="shared" si="126"/>
        <v/>
      </c>
      <c r="BL344" s="4" t="str">
        <f t="shared" si="125"/>
        <v/>
      </c>
    </row>
    <row r="345" spans="2:64" x14ac:dyDescent="0.2">
      <c r="B345" s="1">
        <v>338</v>
      </c>
      <c r="C345" s="26"/>
      <c r="D345" s="53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54"/>
      <c r="AH345" s="26"/>
      <c r="AI345" s="7">
        <f t="shared" si="113"/>
        <v>1900</v>
      </c>
      <c r="AJ345" s="7">
        <f t="shared" si="114"/>
        <v>0</v>
      </c>
      <c r="AK345" s="7">
        <f t="shared" si="115"/>
        <v>1</v>
      </c>
      <c r="AL345" s="21">
        <f t="shared" si="116"/>
        <v>0</v>
      </c>
      <c r="AM345" s="21">
        <v>25</v>
      </c>
      <c r="AN345" s="20">
        <v>18.86</v>
      </c>
      <c r="AO345" s="21">
        <v>100</v>
      </c>
      <c r="AP345" s="21">
        <v>97.256</v>
      </c>
      <c r="AQ345" s="33">
        <v>0.1</v>
      </c>
      <c r="AR345" s="33">
        <v>0.1023</v>
      </c>
      <c r="AS345" s="13">
        <v>50</v>
      </c>
      <c r="AT345" s="13">
        <f t="shared" si="109"/>
        <v>0</v>
      </c>
      <c r="AU345" s="13">
        <f t="shared" si="110"/>
        <v>0</v>
      </c>
      <c r="AV345" s="13">
        <f t="shared" si="111"/>
        <v>1</v>
      </c>
      <c r="AW345" s="13">
        <f t="shared" si="117"/>
        <v>0</v>
      </c>
      <c r="AX345" s="7">
        <v>1</v>
      </c>
      <c r="AY345" s="7">
        <v>1</v>
      </c>
      <c r="AZ345" s="31" t="e">
        <f t="shared" si="118"/>
        <v>#NUM!</v>
      </c>
      <c r="BA345" s="15">
        <f t="shared" si="119"/>
        <v>0.99704771950781257</v>
      </c>
      <c r="BB345" s="15">
        <f t="shared" si="120"/>
        <v>0.99704771950781257</v>
      </c>
      <c r="BC345" s="16">
        <f t="shared" si="121"/>
        <v>0</v>
      </c>
      <c r="BD345" s="16">
        <f t="shared" si="122"/>
        <v>0</v>
      </c>
      <c r="BE345" s="14" t="str">
        <f t="shared" si="123"/>
        <v>#N/A</v>
      </c>
      <c r="BF345" s="14" t="str">
        <f t="shared" si="124"/>
        <v>#N/A</v>
      </c>
      <c r="BG345" s="14" t="e">
        <f t="shared" si="108"/>
        <v>#DIV/0!</v>
      </c>
      <c r="BH345" s="14" t="e">
        <f t="shared" si="108"/>
        <v>#DIV/0!</v>
      </c>
      <c r="BI345" s="16" t="e">
        <f t="shared" si="112"/>
        <v>#DIV/0!</v>
      </c>
      <c r="BJ345" s="16" t="e">
        <f t="shared" si="112"/>
        <v>#DIV/0!</v>
      </c>
      <c r="BK345" s="4" t="str">
        <f t="shared" si="126"/>
        <v/>
      </c>
      <c r="BL345" s="4" t="str">
        <f t="shared" si="125"/>
        <v/>
      </c>
    </row>
    <row r="346" spans="2:64" x14ac:dyDescent="0.2">
      <c r="B346" s="1">
        <v>339</v>
      </c>
      <c r="C346" s="26"/>
      <c r="D346" s="53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54"/>
      <c r="AH346" s="26"/>
      <c r="AI346" s="7">
        <f t="shared" si="113"/>
        <v>1900</v>
      </c>
      <c r="AJ346" s="7">
        <f t="shared" si="114"/>
        <v>0</v>
      </c>
      <c r="AK346" s="7">
        <f t="shared" si="115"/>
        <v>1</v>
      </c>
      <c r="AL346" s="21">
        <f t="shared" si="116"/>
        <v>0</v>
      </c>
      <c r="AM346" s="21">
        <v>25</v>
      </c>
      <c r="AN346" s="20">
        <v>18.86</v>
      </c>
      <c r="AO346" s="21">
        <v>100</v>
      </c>
      <c r="AP346" s="21">
        <v>97.256</v>
      </c>
      <c r="AQ346" s="33">
        <v>0.1</v>
      </c>
      <c r="AR346" s="33">
        <v>0.1023</v>
      </c>
      <c r="AS346" s="13">
        <v>50</v>
      </c>
      <c r="AT346" s="13">
        <f t="shared" si="109"/>
        <v>0</v>
      </c>
      <c r="AU346" s="13">
        <f t="shared" si="110"/>
        <v>0</v>
      </c>
      <c r="AV346" s="13">
        <f t="shared" si="111"/>
        <v>1</v>
      </c>
      <c r="AW346" s="13">
        <f t="shared" si="117"/>
        <v>0</v>
      </c>
      <c r="AX346" s="7">
        <v>1</v>
      </c>
      <c r="AY346" s="7">
        <v>1</v>
      </c>
      <c r="AZ346" s="31" t="e">
        <f t="shared" si="118"/>
        <v>#NUM!</v>
      </c>
      <c r="BA346" s="15">
        <f t="shared" si="119"/>
        <v>0.99704771950781257</v>
      </c>
      <c r="BB346" s="15">
        <f t="shared" si="120"/>
        <v>0.99704771950781257</v>
      </c>
      <c r="BC346" s="16">
        <f t="shared" si="121"/>
        <v>0</v>
      </c>
      <c r="BD346" s="16">
        <f t="shared" si="122"/>
        <v>0</v>
      </c>
      <c r="BE346" s="14" t="str">
        <f t="shared" si="123"/>
        <v>#N/A</v>
      </c>
      <c r="BF346" s="14" t="str">
        <f t="shared" si="124"/>
        <v>#N/A</v>
      </c>
      <c r="BG346" s="14" t="e">
        <f t="shared" si="108"/>
        <v>#DIV/0!</v>
      </c>
      <c r="BH346" s="14" t="e">
        <f t="shared" si="108"/>
        <v>#DIV/0!</v>
      </c>
      <c r="BI346" s="16" t="e">
        <f t="shared" si="112"/>
        <v>#DIV/0!</v>
      </c>
      <c r="BJ346" s="16" t="e">
        <f t="shared" si="112"/>
        <v>#DIV/0!</v>
      </c>
      <c r="BK346" s="4" t="str">
        <f t="shared" si="126"/>
        <v/>
      </c>
      <c r="BL346" s="4" t="str">
        <f t="shared" si="125"/>
        <v/>
      </c>
    </row>
    <row r="347" spans="2:64" x14ac:dyDescent="0.2">
      <c r="B347" s="1">
        <v>340</v>
      </c>
      <c r="C347" s="26"/>
      <c r="D347" s="53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54"/>
      <c r="AH347" s="26"/>
      <c r="AI347" s="7">
        <f t="shared" si="113"/>
        <v>1900</v>
      </c>
      <c r="AJ347" s="7">
        <f t="shared" si="114"/>
        <v>0</v>
      </c>
      <c r="AK347" s="7">
        <f t="shared" si="115"/>
        <v>1</v>
      </c>
      <c r="AL347" s="21">
        <f t="shared" si="116"/>
        <v>0</v>
      </c>
      <c r="AM347" s="21">
        <v>25</v>
      </c>
      <c r="AN347" s="20">
        <v>18.86</v>
      </c>
      <c r="AO347" s="21">
        <v>100</v>
      </c>
      <c r="AP347" s="21">
        <v>97.256</v>
      </c>
      <c r="AQ347" s="33">
        <v>0.1</v>
      </c>
      <c r="AR347" s="33">
        <v>0.1023</v>
      </c>
      <c r="AS347" s="13">
        <v>50</v>
      </c>
      <c r="AT347" s="13">
        <f t="shared" si="109"/>
        <v>0</v>
      </c>
      <c r="AU347" s="13">
        <f t="shared" si="110"/>
        <v>0</v>
      </c>
      <c r="AV347" s="13">
        <f t="shared" si="111"/>
        <v>1</v>
      </c>
      <c r="AW347" s="13">
        <f t="shared" si="117"/>
        <v>0</v>
      </c>
      <c r="AX347" s="7">
        <v>1</v>
      </c>
      <c r="AY347" s="7">
        <v>1</v>
      </c>
      <c r="AZ347" s="31" t="e">
        <f t="shared" si="118"/>
        <v>#NUM!</v>
      </c>
      <c r="BA347" s="15">
        <f t="shared" si="119"/>
        <v>0.99704771950781257</v>
      </c>
      <c r="BB347" s="15">
        <f t="shared" si="120"/>
        <v>0.99704771950781257</v>
      </c>
      <c r="BC347" s="16">
        <f t="shared" si="121"/>
        <v>0</v>
      </c>
      <c r="BD347" s="16">
        <f t="shared" si="122"/>
        <v>0</v>
      </c>
      <c r="BE347" s="14" t="str">
        <f t="shared" si="123"/>
        <v>#N/A</v>
      </c>
      <c r="BF347" s="14" t="str">
        <f t="shared" si="124"/>
        <v>#N/A</v>
      </c>
      <c r="BG347" s="14" t="e">
        <f t="shared" si="108"/>
        <v>#DIV/0!</v>
      </c>
      <c r="BH347" s="14" t="e">
        <f t="shared" si="108"/>
        <v>#DIV/0!</v>
      </c>
      <c r="BI347" s="16" t="e">
        <f t="shared" si="112"/>
        <v>#DIV/0!</v>
      </c>
      <c r="BJ347" s="16" t="e">
        <f t="shared" si="112"/>
        <v>#DIV/0!</v>
      </c>
      <c r="BK347" s="4" t="str">
        <f t="shared" si="126"/>
        <v/>
      </c>
      <c r="BL347" s="4" t="str">
        <f t="shared" si="125"/>
        <v/>
      </c>
    </row>
    <row r="348" spans="2:64" x14ac:dyDescent="0.2">
      <c r="B348" s="1">
        <v>341</v>
      </c>
      <c r="C348" s="26"/>
      <c r="D348" s="53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54"/>
      <c r="AH348" s="26"/>
      <c r="AI348" s="7">
        <f t="shared" si="113"/>
        <v>1900</v>
      </c>
      <c r="AJ348" s="7">
        <f t="shared" si="114"/>
        <v>0</v>
      </c>
      <c r="AK348" s="7">
        <f t="shared" si="115"/>
        <v>1</v>
      </c>
      <c r="AL348" s="21">
        <f t="shared" si="116"/>
        <v>0</v>
      </c>
      <c r="AM348" s="21">
        <v>25</v>
      </c>
      <c r="AN348" s="20">
        <v>18.86</v>
      </c>
      <c r="AO348" s="21">
        <v>100</v>
      </c>
      <c r="AP348" s="21">
        <v>97.256</v>
      </c>
      <c r="AQ348" s="33">
        <v>0.1</v>
      </c>
      <c r="AR348" s="33">
        <v>0.1023</v>
      </c>
      <c r="AS348" s="13">
        <v>50</v>
      </c>
      <c r="AT348" s="13">
        <f t="shared" si="109"/>
        <v>0</v>
      </c>
      <c r="AU348" s="13">
        <f t="shared" si="110"/>
        <v>0</v>
      </c>
      <c r="AV348" s="13">
        <f t="shared" si="111"/>
        <v>1</v>
      </c>
      <c r="AW348" s="13">
        <f t="shared" si="117"/>
        <v>0</v>
      </c>
      <c r="AX348" s="7">
        <v>1</v>
      </c>
      <c r="AY348" s="7">
        <v>1</v>
      </c>
      <c r="AZ348" s="31" t="e">
        <f t="shared" si="118"/>
        <v>#NUM!</v>
      </c>
      <c r="BA348" s="15">
        <f t="shared" si="119"/>
        <v>0.99704771950781257</v>
      </c>
      <c r="BB348" s="15">
        <f t="shared" si="120"/>
        <v>0.99704771950781257</v>
      </c>
      <c r="BC348" s="16">
        <f t="shared" si="121"/>
        <v>0</v>
      </c>
      <c r="BD348" s="16">
        <f t="shared" si="122"/>
        <v>0</v>
      </c>
      <c r="BE348" s="14" t="str">
        <f t="shared" si="123"/>
        <v>#N/A</v>
      </c>
      <c r="BF348" s="14" t="str">
        <f t="shared" si="124"/>
        <v>#N/A</v>
      </c>
      <c r="BG348" s="14" t="e">
        <f t="shared" si="108"/>
        <v>#DIV/0!</v>
      </c>
      <c r="BH348" s="14" t="e">
        <f t="shared" si="108"/>
        <v>#DIV/0!</v>
      </c>
      <c r="BI348" s="16" t="e">
        <f t="shared" si="112"/>
        <v>#DIV/0!</v>
      </c>
      <c r="BJ348" s="16" t="e">
        <f t="shared" si="112"/>
        <v>#DIV/0!</v>
      </c>
      <c r="BK348" s="4" t="str">
        <f t="shared" si="126"/>
        <v/>
      </c>
      <c r="BL348" s="4" t="str">
        <f t="shared" si="125"/>
        <v/>
      </c>
    </row>
    <row r="349" spans="2:64" x14ac:dyDescent="0.2">
      <c r="B349" s="1">
        <v>342</v>
      </c>
      <c r="C349" s="26"/>
      <c r="D349" s="53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54"/>
      <c r="AH349" s="26"/>
      <c r="AI349" s="7">
        <f t="shared" si="113"/>
        <v>1900</v>
      </c>
      <c r="AJ349" s="7">
        <f t="shared" si="114"/>
        <v>0</v>
      </c>
      <c r="AK349" s="7">
        <f t="shared" si="115"/>
        <v>1</v>
      </c>
      <c r="AL349" s="21">
        <f t="shared" si="116"/>
        <v>0</v>
      </c>
      <c r="AM349" s="21">
        <v>25</v>
      </c>
      <c r="AN349" s="20">
        <v>18.86</v>
      </c>
      <c r="AO349" s="21">
        <v>100</v>
      </c>
      <c r="AP349" s="21">
        <v>97.256</v>
      </c>
      <c r="AQ349" s="33">
        <v>0.1</v>
      </c>
      <c r="AR349" s="33">
        <v>0.1023</v>
      </c>
      <c r="AS349" s="13">
        <v>50</v>
      </c>
      <c r="AT349" s="13">
        <f t="shared" si="109"/>
        <v>0</v>
      </c>
      <c r="AU349" s="13">
        <f t="shared" si="110"/>
        <v>0</v>
      </c>
      <c r="AV349" s="13">
        <f t="shared" si="111"/>
        <v>1</v>
      </c>
      <c r="AW349" s="13">
        <f t="shared" si="117"/>
        <v>0</v>
      </c>
      <c r="AX349" s="7">
        <v>1</v>
      </c>
      <c r="AY349" s="7">
        <v>1</v>
      </c>
      <c r="AZ349" s="31" t="e">
        <f t="shared" si="118"/>
        <v>#NUM!</v>
      </c>
      <c r="BA349" s="15">
        <f t="shared" si="119"/>
        <v>0.99704771950781257</v>
      </c>
      <c r="BB349" s="15">
        <f t="shared" si="120"/>
        <v>0.99704771950781257</v>
      </c>
      <c r="BC349" s="16">
        <f t="shared" si="121"/>
        <v>0</v>
      </c>
      <c r="BD349" s="16">
        <f t="shared" si="122"/>
        <v>0</v>
      </c>
      <c r="BE349" s="14" t="str">
        <f t="shared" si="123"/>
        <v>#N/A</v>
      </c>
      <c r="BF349" s="14" t="str">
        <f t="shared" si="124"/>
        <v>#N/A</v>
      </c>
      <c r="BG349" s="14" t="e">
        <f t="shared" si="108"/>
        <v>#DIV/0!</v>
      </c>
      <c r="BH349" s="14" t="e">
        <f t="shared" si="108"/>
        <v>#DIV/0!</v>
      </c>
      <c r="BI349" s="16" t="e">
        <f t="shared" si="112"/>
        <v>#DIV/0!</v>
      </c>
      <c r="BJ349" s="16" t="e">
        <f t="shared" si="112"/>
        <v>#DIV/0!</v>
      </c>
      <c r="BK349" s="4" t="str">
        <f t="shared" si="126"/>
        <v/>
      </c>
      <c r="BL349" s="4" t="str">
        <f t="shared" si="125"/>
        <v/>
      </c>
    </row>
    <row r="350" spans="2:64" x14ac:dyDescent="0.2">
      <c r="B350" s="1">
        <v>343</v>
      </c>
      <c r="C350" s="26"/>
      <c r="D350" s="53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54"/>
      <c r="AH350" s="26"/>
      <c r="AI350" s="7">
        <f t="shared" si="113"/>
        <v>1900</v>
      </c>
      <c r="AJ350" s="7">
        <f t="shared" si="114"/>
        <v>0</v>
      </c>
      <c r="AK350" s="7">
        <f t="shared" si="115"/>
        <v>1</v>
      </c>
      <c r="AL350" s="21">
        <f t="shared" si="116"/>
        <v>0</v>
      </c>
      <c r="AM350" s="21">
        <v>25</v>
      </c>
      <c r="AN350" s="20">
        <v>18.86</v>
      </c>
      <c r="AO350" s="21">
        <v>100</v>
      </c>
      <c r="AP350" s="21">
        <v>97.256</v>
      </c>
      <c r="AQ350" s="33">
        <v>0.1</v>
      </c>
      <c r="AR350" s="33">
        <v>0.1023</v>
      </c>
      <c r="AS350" s="13">
        <v>50</v>
      </c>
      <c r="AT350" s="13">
        <f t="shared" si="109"/>
        <v>0</v>
      </c>
      <c r="AU350" s="13">
        <f t="shared" si="110"/>
        <v>0</v>
      </c>
      <c r="AV350" s="13">
        <f t="shared" si="111"/>
        <v>1</v>
      </c>
      <c r="AW350" s="13">
        <f t="shared" si="117"/>
        <v>0</v>
      </c>
      <c r="AX350" s="7">
        <v>1</v>
      </c>
      <c r="AY350" s="7">
        <v>1</v>
      </c>
      <c r="AZ350" s="31" t="e">
        <f t="shared" si="118"/>
        <v>#NUM!</v>
      </c>
      <c r="BA350" s="15">
        <f t="shared" si="119"/>
        <v>0.99704771950781257</v>
      </c>
      <c r="BB350" s="15">
        <f t="shared" si="120"/>
        <v>0.99704771950781257</v>
      </c>
      <c r="BC350" s="16">
        <f t="shared" si="121"/>
        <v>0</v>
      </c>
      <c r="BD350" s="16">
        <f t="shared" si="122"/>
        <v>0</v>
      </c>
      <c r="BE350" s="14" t="str">
        <f t="shared" si="123"/>
        <v>#N/A</v>
      </c>
      <c r="BF350" s="14" t="str">
        <f t="shared" si="124"/>
        <v>#N/A</v>
      </c>
      <c r="BG350" s="14" t="e">
        <f t="shared" si="108"/>
        <v>#DIV/0!</v>
      </c>
      <c r="BH350" s="14" t="e">
        <f t="shared" si="108"/>
        <v>#DIV/0!</v>
      </c>
      <c r="BI350" s="16" t="e">
        <f t="shared" si="112"/>
        <v>#DIV/0!</v>
      </c>
      <c r="BJ350" s="16" t="e">
        <f t="shared" si="112"/>
        <v>#DIV/0!</v>
      </c>
      <c r="BK350" s="4" t="str">
        <f t="shared" si="126"/>
        <v/>
      </c>
      <c r="BL350" s="4" t="str">
        <f t="shared" si="125"/>
        <v/>
      </c>
    </row>
    <row r="351" spans="2:64" x14ac:dyDescent="0.2">
      <c r="B351" s="1">
        <v>344</v>
      </c>
      <c r="C351" s="26"/>
      <c r="D351" s="53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54"/>
      <c r="AH351" s="26"/>
      <c r="AI351" s="7">
        <f t="shared" si="113"/>
        <v>1900</v>
      </c>
      <c r="AJ351" s="7">
        <f t="shared" si="114"/>
        <v>0</v>
      </c>
      <c r="AK351" s="7">
        <f t="shared" si="115"/>
        <v>1</v>
      </c>
      <c r="AL351" s="21">
        <f t="shared" si="116"/>
        <v>0</v>
      </c>
      <c r="AM351" s="21">
        <v>25</v>
      </c>
      <c r="AN351" s="20">
        <v>18.86</v>
      </c>
      <c r="AO351" s="21">
        <v>100</v>
      </c>
      <c r="AP351" s="21">
        <v>97.256</v>
      </c>
      <c r="AQ351" s="33">
        <v>0.1</v>
      </c>
      <c r="AR351" s="33">
        <v>0.1023</v>
      </c>
      <c r="AS351" s="13">
        <v>50</v>
      </c>
      <c r="AT351" s="13">
        <f t="shared" si="109"/>
        <v>0</v>
      </c>
      <c r="AU351" s="13">
        <f t="shared" si="110"/>
        <v>0</v>
      </c>
      <c r="AV351" s="13">
        <f t="shared" si="111"/>
        <v>1</v>
      </c>
      <c r="AW351" s="13">
        <f t="shared" si="117"/>
        <v>0</v>
      </c>
      <c r="AX351" s="7">
        <v>1</v>
      </c>
      <c r="AY351" s="7">
        <v>1</v>
      </c>
      <c r="AZ351" s="31" t="e">
        <f t="shared" si="118"/>
        <v>#NUM!</v>
      </c>
      <c r="BA351" s="15">
        <f t="shared" si="119"/>
        <v>0.99704771950781257</v>
      </c>
      <c r="BB351" s="15">
        <f t="shared" si="120"/>
        <v>0.99704771950781257</v>
      </c>
      <c r="BC351" s="16">
        <f t="shared" si="121"/>
        <v>0</v>
      </c>
      <c r="BD351" s="16">
        <f t="shared" si="122"/>
        <v>0</v>
      </c>
      <c r="BE351" s="14" t="str">
        <f t="shared" si="123"/>
        <v>#N/A</v>
      </c>
      <c r="BF351" s="14" t="str">
        <f t="shared" si="124"/>
        <v>#N/A</v>
      </c>
      <c r="BG351" s="14" t="e">
        <f t="shared" si="108"/>
        <v>#DIV/0!</v>
      </c>
      <c r="BH351" s="14" t="e">
        <f t="shared" si="108"/>
        <v>#DIV/0!</v>
      </c>
      <c r="BI351" s="16" t="e">
        <f t="shared" si="112"/>
        <v>#DIV/0!</v>
      </c>
      <c r="BJ351" s="16" t="e">
        <f t="shared" si="112"/>
        <v>#DIV/0!</v>
      </c>
      <c r="BK351" s="4" t="str">
        <f t="shared" si="126"/>
        <v/>
      </c>
      <c r="BL351" s="4" t="str">
        <f t="shared" si="125"/>
        <v/>
      </c>
    </row>
    <row r="352" spans="2:64" x14ac:dyDescent="0.2">
      <c r="B352" s="1">
        <v>345</v>
      </c>
      <c r="C352" s="26"/>
      <c r="D352" s="53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54"/>
      <c r="AH352" s="26"/>
      <c r="AI352" s="7">
        <f t="shared" si="113"/>
        <v>1900</v>
      </c>
      <c r="AJ352" s="7">
        <f t="shared" si="114"/>
        <v>0</v>
      </c>
      <c r="AK352" s="7">
        <f t="shared" si="115"/>
        <v>1</v>
      </c>
      <c r="AL352" s="21">
        <f t="shared" si="116"/>
        <v>0</v>
      </c>
      <c r="AM352" s="21">
        <v>25</v>
      </c>
      <c r="AN352" s="20">
        <v>18.86</v>
      </c>
      <c r="AO352" s="21">
        <v>100</v>
      </c>
      <c r="AP352" s="21">
        <v>97.256</v>
      </c>
      <c r="AQ352" s="33">
        <v>0.1</v>
      </c>
      <c r="AR352" s="33">
        <v>0.1023</v>
      </c>
      <c r="AS352" s="13">
        <v>50</v>
      </c>
      <c r="AT352" s="13">
        <f t="shared" si="109"/>
        <v>0</v>
      </c>
      <c r="AU352" s="13">
        <f t="shared" si="110"/>
        <v>0</v>
      </c>
      <c r="AV352" s="13">
        <f t="shared" si="111"/>
        <v>1</v>
      </c>
      <c r="AW352" s="13">
        <f t="shared" si="117"/>
        <v>0</v>
      </c>
      <c r="AX352" s="7">
        <v>1</v>
      </c>
      <c r="AY352" s="7">
        <v>1</v>
      </c>
      <c r="AZ352" s="31" t="e">
        <f t="shared" si="118"/>
        <v>#NUM!</v>
      </c>
      <c r="BA352" s="15">
        <f t="shared" si="119"/>
        <v>0.99704771950781257</v>
      </c>
      <c r="BB352" s="15">
        <f t="shared" si="120"/>
        <v>0.99704771950781257</v>
      </c>
      <c r="BC352" s="16">
        <f t="shared" si="121"/>
        <v>0</v>
      </c>
      <c r="BD352" s="16">
        <f t="shared" si="122"/>
        <v>0</v>
      </c>
      <c r="BE352" s="14" t="str">
        <f t="shared" si="123"/>
        <v>#N/A</v>
      </c>
      <c r="BF352" s="14" t="str">
        <f t="shared" si="124"/>
        <v>#N/A</v>
      </c>
      <c r="BG352" s="14" t="e">
        <f t="shared" si="108"/>
        <v>#DIV/0!</v>
      </c>
      <c r="BH352" s="14" t="e">
        <f t="shared" si="108"/>
        <v>#DIV/0!</v>
      </c>
      <c r="BI352" s="16" t="e">
        <f t="shared" si="112"/>
        <v>#DIV/0!</v>
      </c>
      <c r="BJ352" s="16" t="e">
        <f t="shared" si="112"/>
        <v>#DIV/0!</v>
      </c>
      <c r="BK352" s="4" t="str">
        <f t="shared" si="126"/>
        <v/>
      </c>
      <c r="BL352" s="4" t="str">
        <f t="shared" si="125"/>
        <v/>
      </c>
    </row>
    <row r="353" spans="2:64" x14ac:dyDescent="0.2">
      <c r="B353" s="1">
        <v>346</v>
      </c>
      <c r="C353" s="26"/>
      <c r="D353" s="53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54"/>
      <c r="AH353" s="26"/>
      <c r="AI353" s="7">
        <f t="shared" si="113"/>
        <v>1900</v>
      </c>
      <c r="AJ353" s="7">
        <f t="shared" si="114"/>
        <v>0</v>
      </c>
      <c r="AK353" s="7">
        <f t="shared" si="115"/>
        <v>1</v>
      </c>
      <c r="AL353" s="21">
        <f t="shared" si="116"/>
        <v>0</v>
      </c>
      <c r="AM353" s="21">
        <v>25</v>
      </c>
      <c r="AN353" s="20">
        <v>18.86</v>
      </c>
      <c r="AO353" s="21">
        <v>100</v>
      </c>
      <c r="AP353" s="21">
        <v>97.256</v>
      </c>
      <c r="AQ353" s="33">
        <v>0.1</v>
      </c>
      <c r="AR353" s="33">
        <v>0.1023</v>
      </c>
      <c r="AS353" s="13">
        <v>50</v>
      </c>
      <c r="AT353" s="13">
        <f t="shared" si="109"/>
        <v>0</v>
      </c>
      <c r="AU353" s="13">
        <f t="shared" si="110"/>
        <v>0</v>
      </c>
      <c r="AV353" s="13">
        <f t="shared" si="111"/>
        <v>1</v>
      </c>
      <c r="AW353" s="13">
        <f t="shared" si="117"/>
        <v>0</v>
      </c>
      <c r="AX353" s="7">
        <v>1</v>
      </c>
      <c r="AY353" s="7">
        <v>1</v>
      </c>
      <c r="AZ353" s="31" t="e">
        <f t="shared" si="118"/>
        <v>#NUM!</v>
      </c>
      <c r="BA353" s="15">
        <f t="shared" si="119"/>
        <v>0.99704771950781257</v>
      </c>
      <c r="BB353" s="15">
        <f t="shared" si="120"/>
        <v>0.99704771950781257</v>
      </c>
      <c r="BC353" s="16">
        <f t="shared" si="121"/>
        <v>0</v>
      </c>
      <c r="BD353" s="16">
        <f t="shared" si="122"/>
        <v>0</v>
      </c>
      <c r="BE353" s="14" t="str">
        <f t="shared" si="123"/>
        <v>#N/A</v>
      </c>
      <c r="BF353" s="14" t="str">
        <f t="shared" si="124"/>
        <v>#N/A</v>
      </c>
      <c r="BG353" s="14" t="e">
        <f t="shared" si="108"/>
        <v>#DIV/0!</v>
      </c>
      <c r="BH353" s="14" t="e">
        <f t="shared" si="108"/>
        <v>#DIV/0!</v>
      </c>
      <c r="BI353" s="16" t="e">
        <f t="shared" si="112"/>
        <v>#DIV/0!</v>
      </c>
      <c r="BJ353" s="16" t="e">
        <f t="shared" si="112"/>
        <v>#DIV/0!</v>
      </c>
      <c r="BK353" s="4" t="str">
        <f t="shared" si="126"/>
        <v/>
      </c>
      <c r="BL353" s="4" t="str">
        <f t="shared" si="125"/>
        <v/>
      </c>
    </row>
    <row r="354" spans="2:64" x14ac:dyDescent="0.2">
      <c r="B354" s="1">
        <v>347</v>
      </c>
      <c r="C354" s="26"/>
      <c r="D354" s="53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54"/>
      <c r="AH354" s="26"/>
      <c r="AI354" s="7">
        <f t="shared" si="113"/>
        <v>1900</v>
      </c>
      <c r="AJ354" s="7">
        <f t="shared" si="114"/>
        <v>0</v>
      </c>
      <c r="AK354" s="7">
        <f t="shared" si="115"/>
        <v>1</v>
      </c>
      <c r="AL354" s="21">
        <f t="shared" si="116"/>
        <v>0</v>
      </c>
      <c r="AM354" s="21">
        <v>25</v>
      </c>
      <c r="AN354" s="20">
        <v>18.86</v>
      </c>
      <c r="AO354" s="21">
        <v>100</v>
      </c>
      <c r="AP354" s="21">
        <v>97.256</v>
      </c>
      <c r="AQ354" s="33">
        <v>0.1</v>
      </c>
      <c r="AR354" s="33">
        <v>0.1023</v>
      </c>
      <c r="AS354" s="13">
        <v>50</v>
      </c>
      <c r="AT354" s="13">
        <f t="shared" si="109"/>
        <v>0</v>
      </c>
      <c r="AU354" s="13">
        <f t="shared" si="110"/>
        <v>0</v>
      </c>
      <c r="AV354" s="13">
        <f t="shared" si="111"/>
        <v>1</v>
      </c>
      <c r="AW354" s="13">
        <f t="shared" si="117"/>
        <v>0</v>
      </c>
      <c r="AX354" s="7">
        <v>1</v>
      </c>
      <c r="AY354" s="7">
        <v>1</v>
      </c>
      <c r="AZ354" s="31" t="e">
        <f t="shared" si="118"/>
        <v>#NUM!</v>
      </c>
      <c r="BA354" s="15">
        <f t="shared" si="119"/>
        <v>0.99704771950781257</v>
      </c>
      <c r="BB354" s="15">
        <f t="shared" si="120"/>
        <v>0.99704771950781257</v>
      </c>
      <c r="BC354" s="16">
        <f t="shared" si="121"/>
        <v>0</v>
      </c>
      <c r="BD354" s="16">
        <f t="shared" si="122"/>
        <v>0</v>
      </c>
      <c r="BE354" s="14" t="str">
        <f t="shared" si="123"/>
        <v>#N/A</v>
      </c>
      <c r="BF354" s="14" t="str">
        <f t="shared" si="124"/>
        <v>#N/A</v>
      </c>
      <c r="BG354" s="14" t="e">
        <f t="shared" si="108"/>
        <v>#DIV/0!</v>
      </c>
      <c r="BH354" s="14" t="e">
        <f t="shared" si="108"/>
        <v>#DIV/0!</v>
      </c>
      <c r="BI354" s="16" t="e">
        <f t="shared" si="112"/>
        <v>#DIV/0!</v>
      </c>
      <c r="BJ354" s="16" t="e">
        <f t="shared" si="112"/>
        <v>#DIV/0!</v>
      </c>
      <c r="BK354" s="4" t="str">
        <f t="shared" si="126"/>
        <v/>
      </c>
      <c r="BL354" s="4" t="str">
        <f t="shared" si="125"/>
        <v/>
      </c>
    </row>
    <row r="355" spans="2:64" x14ac:dyDescent="0.2">
      <c r="B355" s="1">
        <v>348</v>
      </c>
      <c r="C355" s="26"/>
      <c r="D355" s="53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54"/>
      <c r="AH355" s="26"/>
      <c r="AI355" s="7">
        <f t="shared" si="113"/>
        <v>1900</v>
      </c>
      <c r="AJ355" s="7">
        <f t="shared" si="114"/>
        <v>0</v>
      </c>
      <c r="AK355" s="7">
        <f t="shared" si="115"/>
        <v>1</v>
      </c>
      <c r="AL355" s="21">
        <f t="shared" si="116"/>
        <v>0</v>
      </c>
      <c r="AM355" s="21">
        <v>25</v>
      </c>
      <c r="AN355" s="20">
        <v>18.86</v>
      </c>
      <c r="AO355" s="21">
        <v>100</v>
      </c>
      <c r="AP355" s="21">
        <v>97.256</v>
      </c>
      <c r="AQ355" s="33">
        <v>0.1</v>
      </c>
      <c r="AR355" s="33">
        <v>0.1023</v>
      </c>
      <c r="AS355" s="13">
        <v>50</v>
      </c>
      <c r="AT355" s="13">
        <f t="shared" si="109"/>
        <v>0</v>
      </c>
      <c r="AU355" s="13">
        <f t="shared" si="110"/>
        <v>0</v>
      </c>
      <c r="AV355" s="13">
        <f t="shared" si="111"/>
        <v>1</v>
      </c>
      <c r="AW355" s="13">
        <f t="shared" si="117"/>
        <v>0</v>
      </c>
      <c r="AX355" s="7">
        <v>1</v>
      </c>
      <c r="AY355" s="7">
        <v>1</v>
      </c>
      <c r="AZ355" s="31" t="e">
        <f t="shared" si="118"/>
        <v>#NUM!</v>
      </c>
      <c r="BA355" s="15">
        <f t="shared" si="119"/>
        <v>0.99704771950781257</v>
      </c>
      <c r="BB355" s="15">
        <f t="shared" si="120"/>
        <v>0.99704771950781257</v>
      </c>
      <c r="BC355" s="16">
        <f t="shared" si="121"/>
        <v>0</v>
      </c>
      <c r="BD355" s="16">
        <f t="shared" si="122"/>
        <v>0</v>
      </c>
      <c r="BE355" s="14" t="str">
        <f t="shared" si="123"/>
        <v>#N/A</v>
      </c>
      <c r="BF355" s="14" t="str">
        <f t="shared" si="124"/>
        <v>#N/A</v>
      </c>
      <c r="BG355" s="14" t="e">
        <f t="shared" si="108"/>
        <v>#DIV/0!</v>
      </c>
      <c r="BH355" s="14" t="e">
        <f t="shared" si="108"/>
        <v>#DIV/0!</v>
      </c>
      <c r="BI355" s="16" t="e">
        <f t="shared" si="112"/>
        <v>#DIV/0!</v>
      </c>
      <c r="BJ355" s="16" t="e">
        <f t="shared" si="112"/>
        <v>#DIV/0!</v>
      </c>
      <c r="BK355" s="4" t="str">
        <f t="shared" si="126"/>
        <v/>
      </c>
      <c r="BL355" s="4" t="str">
        <f t="shared" si="125"/>
        <v/>
      </c>
    </row>
    <row r="356" spans="2:64" x14ac:dyDescent="0.2">
      <c r="B356" s="1">
        <v>349</v>
      </c>
      <c r="C356" s="26"/>
      <c r="D356" s="53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54"/>
      <c r="AH356" s="26"/>
      <c r="AI356" s="7">
        <f t="shared" si="113"/>
        <v>1900</v>
      </c>
      <c r="AJ356" s="7">
        <f t="shared" si="114"/>
        <v>0</v>
      </c>
      <c r="AK356" s="7">
        <f t="shared" si="115"/>
        <v>1</v>
      </c>
      <c r="AL356" s="21">
        <f t="shared" si="116"/>
        <v>0</v>
      </c>
      <c r="AM356" s="21">
        <v>25</v>
      </c>
      <c r="AN356" s="20">
        <v>18.86</v>
      </c>
      <c r="AO356" s="21">
        <v>100</v>
      </c>
      <c r="AP356" s="21">
        <v>97.256</v>
      </c>
      <c r="AQ356" s="33">
        <v>0.1</v>
      </c>
      <c r="AR356" s="33">
        <v>0.1023</v>
      </c>
      <c r="AS356" s="13">
        <v>50</v>
      </c>
      <c r="AT356" s="13">
        <f t="shared" si="109"/>
        <v>0</v>
      </c>
      <c r="AU356" s="13">
        <f t="shared" si="110"/>
        <v>0</v>
      </c>
      <c r="AV356" s="13">
        <f t="shared" si="111"/>
        <v>1</v>
      </c>
      <c r="AW356" s="13">
        <f t="shared" si="117"/>
        <v>0</v>
      </c>
      <c r="AX356" s="7">
        <v>1</v>
      </c>
      <c r="AY356" s="7">
        <v>1</v>
      </c>
      <c r="AZ356" s="31" t="e">
        <f t="shared" si="118"/>
        <v>#NUM!</v>
      </c>
      <c r="BA356" s="15">
        <f t="shared" si="119"/>
        <v>0.99704771950781257</v>
      </c>
      <c r="BB356" s="15">
        <f t="shared" si="120"/>
        <v>0.99704771950781257</v>
      </c>
      <c r="BC356" s="16">
        <f t="shared" si="121"/>
        <v>0</v>
      </c>
      <c r="BD356" s="16">
        <f t="shared" si="122"/>
        <v>0</v>
      </c>
      <c r="BE356" s="14" t="str">
        <f t="shared" si="123"/>
        <v>#N/A</v>
      </c>
      <c r="BF356" s="14" t="str">
        <f t="shared" si="124"/>
        <v>#N/A</v>
      </c>
      <c r="BG356" s="14" t="e">
        <f t="shared" si="108"/>
        <v>#DIV/0!</v>
      </c>
      <c r="BH356" s="14" t="e">
        <f t="shared" si="108"/>
        <v>#DIV/0!</v>
      </c>
      <c r="BI356" s="16" t="e">
        <f t="shared" si="112"/>
        <v>#DIV/0!</v>
      </c>
      <c r="BJ356" s="16" t="e">
        <f t="shared" si="112"/>
        <v>#DIV/0!</v>
      </c>
      <c r="BK356" s="4" t="str">
        <f t="shared" si="126"/>
        <v/>
      </c>
      <c r="BL356" s="4" t="str">
        <f t="shared" si="125"/>
        <v/>
      </c>
    </row>
    <row r="357" spans="2:64" x14ac:dyDescent="0.2">
      <c r="B357" s="1">
        <v>350</v>
      </c>
      <c r="C357" s="26"/>
      <c r="D357" s="53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54"/>
      <c r="AH357" s="26"/>
      <c r="AI357" s="7">
        <f t="shared" si="113"/>
        <v>1900</v>
      </c>
      <c r="AJ357" s="7">
        <f t="shared" si="114"/>
        <v>0</v>
      </c>
      <c r="AK357" s="7">
        <f t="shared" si="115"/>
        <v>1</v>
      </c>
      <c r="AL357" s="21">
        <f t="shared" si="116"/>
        <v>0</v>
      </c>
      <c r="AM357" s="21">
        <v>25</v>
      </c>
      <c r="AN357" s="20">
        <v>18.86</v>
      </c>
      <c r="AO357" s="21">
        <v>100</v>
      </c>
      <c r="AP357" s="21">
        <v>97.256</v>
      </c>
      <c r="AQ357" s="33">
        <v>0.1</v>
      </c>
      <c r="AR357" s="33">
        <v>0.1023</v>
      </c>
      <c r="AS357" s="13">
        <v>50</v>
      </c>
      <c r="AT357" s="13">
        <f t="shared" si="109"/>
        <v>0</v>
      </c>
      <c r="AU357" s="13">
        <f t="shared" si="110"/>
        <v>0</v>
      </c>
      <c r="AV357" s="13">
        <f t="shared" si="111"/>
        <v>1</v>
      </c>
      <c r="AW357" s="13">
        <f t="shared" si="117"/>
        <v>0</v>
      </c>
      <c r="AX357" s="7">
        <v>1</v>
      </c>
      <c r="AY357" s="7">
        <v>1</v>
      </c>
      <c r="AZ357" s="31" t="e">
        <f t="shared" si="118"/>
        <v>#NUM!</v>
      </c>
      <c r="BA357" s="15">
        <f t="shared" si="119"/>
        <v>0.99704771950781257</v>
      </c>
      <c r="BB357" s="15">
        <f t="shared" si="120"/>
        <v>0.99704771950781257</v>
      </c>
      <c r="BC357" s="16">
        <f t="shared" si="121"/>
        <v>0</v>
      </c>
      <c r="BD357" s="16">
        <f t="shared" si="122"/>
        <v>0</v>
      </c>
      <c r="BE357" s="14" t="str">
        <f t="shared" si="123"/>
        <v>#N/A</v>
      </c>
      <c r="BF357" s="14" t="str">
        <f t="shared" si="124"/>
        <v>#N/A</v>
      </c>
      <c r="BG357" s="14" t="e">
        <f t="shared" si="108"/>
        <v>#DIV/0!</v>
      </c>
      <c r="BH357" s="14" t="e">
        <f t="shared" si="108"/>
        <v>#DIV/0!</v>
      </c>
      <c r="BI357" s="16" t="e">
        <f t="shared" si="112"/>
        <v>#DIV/0!</v>
      </c>
      <c r="BJ357" s="16" t="e">
        <f t="shared" si="112"/>
        <v>#DIV/0!</v>
      </c>
      <c r="BK357" s="4" t="str">
        <f t="shared" si="126"/>
        <v/>
      </c>
      <c r="BL357" s="4" t="str">
        <f t="shared" si="125"/>
        <v/>
      </c>
    </row>
    <row r="358" spans="2:64" x14ac:dyDescent="0.2">
      <c r="B358" s="1">
        <v>351</v>
      </c>
      <c r="C358" s="26"/>
      <c r="D358" s="53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54"/>
      <c r="AH358" s="26"/>
      <c r="AI358" s="7">
        <f t="shared" si="113"/>
        <v>1900</v>
      </c>
      <c r="AJ358" s="7">
        <f t="shared" si="114"/>
        <v>0</v>
      </c>
      <c r="AK358" s="7">
        <f t="shared" si="115"/>
        <v>1</v>
      </c>
      <c r="AL358" s="21">
        <f t="shared" si="116"/>
        <v>0</v>
      </c>
      <c r="AM358" s="21">
        <v>25</v>
      </c>
      <c r="AN358" s="20">
        <v>18.86</v>
      </c>
      <c r="AO358" s="21">
        <v>100</v>
      </c>
      <c r="AP358" s="21">
        <v>97.256</v>
      </c>
      <c r="AQ358" s="33">
        <v>0.1</v>
      </c>
      <c r="AR358" s="33">
        <v>0.1023</v>
      </c>
      <c r="AS358" s="13">
        <v>50</v>
      </c>
      <c r="AT358" s="13">
        <f t="shared" si="109"/>
        <v>0</v>
      </c>
      <c r="AU358" s="13">
        <f t="shared" si="110"/>
        <v>0</v>
      </c>
      <c r="AV358" s="13">
        <f t="shared" si="111"/>
        <v>1</v>
      </c>
      <c r="AW358" s="13">
        <f t="shared" si="117"/>
        <v>0</v>
      </c>
      <c r="AX358" s="7">
        <v>1</v>
      </c>
      <c r="AY358" s="7">
        <v>1</v>
      </c>
      <c r="AZ358" s="31" t="e">
        <f t="shared" si="118"/>
        <v>#NUM!</v>
      </c>
      <c r="BA358" s="15">
        <f t="shared" si="119"/>
        <v>0.99704771950781257</v>
      </c>
      <c r="BB358" s="15">
        <f t="shared" si="120"/>
        <v>0.99704771950781257</v>
      </c>
      <c r="BC358" s="16">
        <f t="shared" si="121"/>
        <v>0</v>
      </c>
      <c r="BD358" s="16">
        <f t="shared" si="122"/>
        <v>0</v>
      </c>
      <c r="BE358" s="14" t="str">
        <f t="shared" si="123"/>
        <v>#N/A</v>
      </c>
      <c r="BF358" s="14" t="str">
        <f t="shared" si="124"/>
        <v>#N/A</v>
      </c>
      <c r="BG358" s="14" t="e">
        <f t="shared" si="108"/>
        <v>#DIV/0!</v>
      </c>
      <c r="BH358" s="14" t="e">
        <f t="shared" si="108"/>
        <v>#DIV/0!</v>
      </c>
      <c r="BI358" s="16" t="e">
        <f t="shared" si="112"/>
        <v>#DIV/0!</v>
      </c>
      <c r="BJ358" s="16" t="e">
        <f t="shared" si="112"/>
        <v>#DIV/0!</v>
      </c>
      <c r="BK358" s="4" t="str">
        <f t="shared" si="126"/>
        <v/>
      </c>
      <c r="BL358" s="4" t="str">
        <f t="shared" si="125"/>
        <v/>
      </c>
    </row>
    <row r="359" spans="2:64" x14ac:dyDescent="0.2">
      <c r="B359" s="1">
        <v>352</v>
      </c>
      <c r="C359" s="26"/>
      <c r="D359" s="53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54"/>
      <c r="AH359" s="26"/>
      <c r="AI359" s="7">
        <f t="shared" si="113"/>
        <v>1900</v>
      </c>
      <c r="AJ359" s="7">
        <f t="shared" si="114"/>
        <v>0</v>
      </c>
      <c r="AK359" s="7">
        <f t="shared" si="115"/>
        <v>1</v>
      </c>
      <c r="AL359" s="21">
        <f t="shared" si="116"/>
        <v>0</v>
      </c>
      <c r="AM359" s="21">
        <v>25</v>
      </c>
      <c r="AN359" s="20">
        <v>18.86</v>
      </c>
      <c r="AO359" s="21">
        <v>100</v>
      </c>
      <c r="AP359" s="21">
        <v>97.256</v>
      </c>
      <c r="AQ359" s="33">
        <v>0.1</v>
      </c>
      <c r="AR359" s="33">
        <v>0.1023</v>
      </c>
      <c r="AS359" s="13">
        <v>50</v>
      </c>
      <c r="AT359" s="13">
        <f t="shared" si="109"/>
        <v>0</v>
      </c>
      <c r="AU359" s="13">
        <f t="shared" si="110"/>
        <v>0</v>
      </c>
      <c r="AV359" s="13">
        <f t="shared" si="111"/>
        <v>1</v>
      </c>
      <c r="AW359" s="13">
        <f t="shared" si="117"/>
        <v>0</v>
      </c>
      <c r="AX359" s="7">
        <v>1</v>
      </c>
      <c r="AY359" s="7">
        <v>1</v>
      </c>
      <c r="AZ359" s="31" t="e">
        <f t="shared" si="118"/>
        <v>#NUM!</v>
      </c>
      <c r="BA359" s="15">
        <f t="shared" si="119"/>
        <v>0.99704771950781257</v>
      </c>
      <c r="BB359" s="15">
        <f t="shared" si="120"/>
        <v>0.99704771950781257</v>
      </c>
      <c r="BC359" s="16">
        <f t="shared" si="121"/>
        <v>0</v>
      </c>
      <c r="BD359" s="16">
        <f t="shared" si="122"/>
        <v>0</v>
      </c>
      <c r="BE359" s="14" t="str">
        <f t="shared" si="123"/>
        <v>#N/A</v>
      </c>
      <c r="BF359" s="14" t="str">
        <f t="shared" si="124"/>
        <v>#N/A</v>
      </c>
      <c r="BG359" s="14" t="e">
        <f t="shared" si="108"/>
        <v>#DIV/0!</v>
      </c>
      <c r="BH359" s="14" t="e">
        <f t="shared" si="108"/>
        <v>#DIV/0!</v>
      </c>
      <c r="BI359" s="16" t="e">
        <f t="shared" si="112"/>
        <v>#DIV/0!</v>
      </c>
      <c r="BJ359" s="16" t="e">
        <f t="shared" si="112"/>
        <v>#DIV/0!</v>
      </c>
      <c r="BK359" s="4" t="str">
        <f t="shared" si="126"/>
        <v/>
      </c>
      <c r="BL359" s="4" t="str">
        <f t="shared" si="125"/>
        <v/>
      </c>
    </row>
    <row r="360" spans="2:64" x14ac:dyDescent="0.2">
      <c r="B360" s="1">
        <v>353</v>
      </c>
      <c r="C360" s="26"/>
      <c r="D360" s="53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54"/>
      <c r="AH360" s="26"/>
      <c r="AI360" s="7">
        <f t="shared" si="113"/>
        <v>1900</v>
      </c>
      <c r="AJ360" s="7">
        <f t="shared" si="114"/>
        <v>0</v>
      </c>
      <c r="AK360" s="7">
        <f t="shared" si="115"/>
        <v>1</v>
      </c>
      <c r="AL360" s="21">
        <f t="shared" si="116"/>
        <v>0</v>
      </c>
      <c r="AM360" s="21">
        <v>25</v>
      </c>
      <c r="AN360" s="20">
        <v>18.86</v>
      </c>
      <c r="AO360" s="21">
        <v>100</v>
      </c>
      <c r="AP360" s="21">
        <v>97.256</v>
      </c>
      <c r="AQ360" s="33">
        <v>0.1</v>
      </c>
      <c r="AR360" s="33">
        <v>0.1023</v>
      </c>
      <c r="AS360" s="13">
        <v>50</v>
      </c>
      <c r="AT360" s="13">
        <f t="shared" si="109"/>
        <v>0</v>
      </c>
      <c r="AU360" s="13">
        <f t="shared" si="110"/>
        <v>0</v>
      </c>
      <c r="AV360" s="13">
        <f t="shared" si="111"/>
        <v>1</v>
      </c>
      <c r="AW360" s="13">
        <f t="shared" si="117"/>
        <v>0</v>
      </c>
      <c r="AX360" s="7">
        <v>1</v>
      </c>
      <c r="AY360" s="7">
        <v>1</v>
      </c>
      <c r="AZ360" s="31" t="e">
        <f t="shared" si="118"/>
        <v>#NUM!</v>
      </c>
      <c r="BA360" s="15">
        <f t="shared" si="119"/>
        <v>0.99704771950781257</v>
      </c>
      <c r="BB360" s="15">
        <f t="shared" si="120"/>
        <v>0.99704771950781257</v>
      </c>
      <c r="BC360" s="16">
        <f t="shared" si="121"/>
        <v>0</v>
      </c>
      <c r="BD360" s="16">
        <f t="shared" si="122"/>
        <v>0</v>
      </c>
      <c r="BE360" s="14" t="str">
        <f t="shared" si="123"/>
        <v>#N/A</v>
      </c>
      <c r="BF360" s="14" t="str">
        <f t="shared" si="124"/>
        <v>#N/A</v>
      </c>
      <c r="BG360" s="14" t="e">
        <f t="shared" si="108"/>
        <v>#DIV/0!</v>
      </c>
      <c r="BH360" s="14" t="e">
        <f t="shared" si="108"/>
        <v>#DIV/0!</v>
      </c>
      <c r="BI360" s="16" t="e">
        <f t="shared" si="112"/>
        <v>#DIV/0!</v>
      </c>
      <c r="BJ360" s="16" t="e">
        <f t="shared" si="112"/>
        <v>#DIV/0!</v>
      </c>
      <c r="BK360" s="4" t="str">
        <f t="shared" si="126"/>
        <v/>
      </c>
      <c r="BL360" s="4" t="str">
        <f t="shared" si="125"/>
        <v/>
      </c>
    </row>
    <row r="361" spans="2:64" x14ac:dyDescent="0.2">
      <c r="B361" s="1">
        <v>354</v>
      </c>
      <c r="C361" s="26"/>
      <c r="D361" s="53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54"/>
      <c r="AH361" s="26"/>
      <c r="AI361" s="7">
        <f t="shared" si="113"/>
        <v>1900</v>
      </c>
      <c r="AJ361" s="7">
        <f t="shared" si="114"/>
        <v>0</v>
      </c>
      <c r="AK361" s="7">
        <f t="shared" si="115"/>
        <v>1</v>
      </c>
      <c r="AL361" s="21">
        <f t="shared" si="116"/>
        <v>0</v>
      </c>
      <c r="AM361" s="21">
        <v>25</v>
      </c>
      <c r="AN361" s="20">
        <v>18.86</v>
      </c>
      <c r="AO361" s="21">
        <v>100</v>
      </c>
      <c r="AP361" s="21">
        <v>97.256</v>
      </c>
      <c r="AQ361" s="33">
        <v>0.1</v>
      </c>
      <c r="AR361" s="33">
        <v>0.1023</v>
      </c>
      <c r="AS361" s="13">
        <v>50</v>
      </c>
      <c r="AT361" s="13">
        <f t="shared" si="109"/>
        <v>0</v>
      </c>
      <c r="AU361" s="13">
        <f t="shared" si="110"/>
        <v>0</v>
      </c>
      <c r="AV361" s="13">
        <f t="shared" si="111"/>
        <v>1</v>
      </c>
      <c r="AW361" s="13">
        <f t="shared" si="117"/>
        <v>0</v>
      </c>
      <c r="AX361" s="7">
        <v>1</v>
      </c>
      <c r="AY361" s="7">
        <v>1</v>
      </c>
      <c r="AZ361" s="31" t="e">
        <f t="shared" si="118"/>
        <v>#NUM!</v>
      </c>
      <c r="BA361" s="15">
        <f t="shared" si="119"/>
        <v>0.99704771950781257</v>
      </c>
      <c r="BB361" s="15">
        <f t="shared" si="120"/>
        <v>0.99704771950781257</v>
      </c>
      <c r="BC361" s="16">
        <f t="shared" si="121"/>
        <v>0</v>
      </c>
      <c r="BD361" s="16">
        <f t="shared" si="122"/>
        <v>0</v>
      </c>
      <c r="BE361" s="14" t="str">
        <f t="shared" si="123"/>
        <v>#N/A</v>
      </c>
      <c r="BF361" s="14" t="str">
        <f t="shared" si="124"/>
        <v>#N/A</v>
      </c>
      <c r="BG361" s="14" t="e">
        <f t="shared" si="108"/>
        <v>#DIV/0!</v>
      </c>
      <c r="BH361" s="14" t="e">
        <f t="shared" si="108"/>
        <v>#DIV/0!</v>
      </c>
      <c r="BI361" s="16" t="e">
        <f t="shared" si="112"/>
        <v>#DIV/0!</v>
      </c>
      <c r="BJ361" s="16" t="e">
        <f t="shared" si="112"/>
        <v>#DIV/0!</v>
      </c>
      <c r="BK361" s="4" t="str">
        <f t="shared" si="126"/>
        <v/>
      </c>
      <c r="BL361" s="4" t="str">
        <f t="shared" si="125"/>
        <v/>
      </c>
    </row>
    <row r="362" spans="2:64" x14ac:dyDescent="0.2">
      <c r="B362" s="1">
        <v>355</v>
      </c>
      <c r="C362" s="26"/>
      <c r="D362" s="53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54"/>
      <c r="AH362" s="26"/>
      <c r="AI362" s="7">
        <f t="shared" si="113"/>
        <v>1900</v>
      </c>
      <c r="AJ362" s="7">
        <f t="shared" si="114"/>
        <v>0</v>
      </c>
      <c r="AK362" s="7">
        <f t="shared" si="115"/>
        <v>1</v>
      </c>
      <c r="AL362" s="21">
        <f t="shared" si="116"/>
        <v>0</v>
      </c>
      <c r="AM362" s="21">
        <v>25</v>
      </c>
      <c r="AN362" s="20">
        <v>18.86</v>
      </c>
      <c r="AO362" s="21">
        <v>100</v>
      </c>
      <c r="AP362" s="21">
        <v>97.256</v>
      </c>
      <c r="AQ362" s="33">
        <v>0.1</v>
      </c>
      <c r="AR362" s="33">
        <v>0.1023</v>
      </c>
      <c r="AS362" s="13">
        <v>50</v>
      </c>
      <c r="AT362" s="13">
        <f t="shared" si="109"/>
        <v>0</v>
      </c>
      <c r="AU362" s="13">
        <f t="shared" si="110"/>
        <v>0</v>
      </c>
      <c r="AV362" s="13">
        <f t="shared" si="111"/>
        <v>1</v>
      </c>
      <c r="AW362" s="13">
        <f t="shared" si="117"/>
        <v>0</v>
      </c>
      <c r="AX362" s="7">
        <v>1</v>
      </c>
      <c r="AY362" s="7">
        <v>1</v>
      </c>
      <c r="AZ362" s="31" t="e">
        <f t="shared" si="118"/>
        <v>#NUM!</v>
      </c>
      <c r="BA362" s="15">
        <f t="shared" si="119"/>
        <v>0.99704771950781257</v>
      </c>
      <c r="BB362" s="15">
        <f t="shared" si="120"/>
        <v>0.99704771950781257</v>
      </c>
      <c r="BC362" s="16">
        <f t="shared" si="121"/>
        <v>0</v>
      </c>
      <c r="BD362" s="16">
        <f t="shared" si="122"/>
        <v>0</v>
      </c>
      <c r="BE362" s="14" t="str">
        <f t="shared" si="123"/>
        <v>#N/A</v>
      </c>
      <c r="BF362" s="14" t="str">
        <f t="shared" si="124"/>
        <v>#N/A</v>
      </c>
      <c r="BG362" s="14" t="e">
        <f t="shared" si="108"/>
        <v>#DIV/0!</v>
      </c>
      <c r="BH362" s="14" t="e">
        <f t="shared" si="108"/>
        <v>#DIV/0!</v>
      </c>
      <c r="BI362" s="16" t="e">
        <f t="shared" si="112"/>
        <v>#DIV/0!</v>
      </c>
      <c r="BJ362" s="16" t="e">
        <f t="shared" si="112"/>
        <v>#DIV/0!</v>
      </c>
      <c r="BK362" s="4" t="str">
        <f t="shared" si="126"/>
        <v/>
      </c>
      <c r="BL362" s="4" t="str">
        <f t="shared" si="125"/>
        <v/>
      </c>
    </row>
    <row r="363" spans="2:64" x14ac:dyDescent="0.2">
      <c r="B363" s="1">
        <v>356</v>
      </c>
      <c r="C363" s="26"/>
      <c r="D363" s="53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54"/>
      <c r="AH363" s="26"/>
      <c r="AI363" s="7">
        <f t="shared" si="113"/>
        <v>1900</v>
      </c>
      <c r="AJ363" s="7">
        <f t="shared" si="114"/>
        <v>0</v>
      </c>
      <c r="AK363" s="7">
        <f t="shared" si="115"/>
        <v>1</v>
      </c>
      <c r="AL363" s="21">
        <f t="shared" si="116"/>
        <v>0</v>
      </c>
      <c r="AM363" s="21">
        <v>25</v>
      </c>
      <c r="AN363" s="20">
        <v>18.86</v>
      </c>
      <c r="AO363" s="21">
        <v>100</v>
      </c>
      <c r="AP363" s="21">
        <v>97.256</v>
      </c>
      <c r="AQ363" s="33">
        <v>0.1</v>
      </c>
      <c r="AR363" s="33">
        <v>0.1023</v>
      </c>
      <c r="AS363" s="13">
        <v>50</v>
      </c>
      <c r="AT363" s="13">
        <f t="shared" si="109"/>
        <v>0</v>
      </c>
      <c r="AU363" s="13">
        <f t="shared" si="110"/>
        <v>0</v>
      </c>
      <c r="AV363" s="13">
        <f t="shared" si="111"/>
        <v>1</v>
      </c>
      <c r="AW363" s="13">
        <f t="shared" si="117"/>
        <v>0</v>
      </c>
      <c r="AX363" s="7">
        <v>1</v>
      </c>
      <c r="AY363" s="7">
        <v>1</v>
      </c>
      <c r="AZ363" s="31" t="e">
        <f t="shared" si="118"/>
        <v>#NUM!</v>
      </c>
      <c r="BA363" s="15">
        <f t="shared" si="119"/>
        <v>0.99704771950781257</v>
      </c>
      <c r="BB363" s="15">
        <f t="shared" si="120"/>
        <v>0.99704771950781257</v>
      </c>
      <c r="BC363" s="16">
        <f t="shared" si="121"/>
        <v>0</v>
      </c>
      <c r="BD363" s="16">
        <f t="shared" si="122"/>
        <v>0</v>
      </c>
      <c r="BE363" s="14" t="str">
        <f t="shared" si="123"/>
        <v>#N/A</v>
      </c>
      <c r="BF363" s="14" t="str">
        <f t="shared" si="124"/>
        <v>#N/A</v>
      </c>
      <c r="BG363" s="14" t="e">
        <f t="shared" si="108"/>
        <v>#DIV/0!</v>
      </c>
      <c r="BH363" s="14" t="e">
        <f t="shared" si="108"/>
        <v>#DIV/0!</v>
      </c>
      <c r="BI363" s="16" t="e">
        <f t="shared" si="112"/>
        <v>#DIV/0!</v>
      </c>
      <c r="BJ363" s="16" t="e">
        <f t="shared" si="112"/>
        <v>#DIV/0!</v>
      </c>
      <c r="BK363" s="4" t="str">
        <f t="shared" si="126"/>
        <v/>
      </c>
      <c r="BL363" s="4" t="str">
        <f t="shared" si="125"/>
        <v/>
      </c>
    </row>
    <row r="364" spans="2:64" x14ac:dyDescent="0.2">
      <c r="B364" s="1">
        <v>357</v>
      </c>
      <c r="C364" s="26"/>
      <c r="D364" s="53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54"/>
      <c r="AH364" s="26"/>
      <c r="AI364" s="7">
        <f t="shared" si="113"/>
        <v>1900</v>
      </c>
      <c r="AJ364" s="7">
        <f t="shared" si="114"/>
        <v>0</v>
      </c>
      <c r="AK364" s="7">
        <f t="shared" si="115"/>
        <v>1</v>
      </c>
      <c r="AL364" s="21">
        <f t="shared" si="116"/>
        <v>0</v>
      </c>
      <c r="AM364" s="21">
        <v>25</v>
      </c>
      <c r="AN364" s="20">
        <v>18.86</v>
      </c>
      <c r="AO364" s="21">
        <v>100</v>
      </c>
      <c r="AP364" s="21">
        <v>97.256</v>
      </c>
      <c r="AQ364" s="33">
        <v>0.1</v>
      </c>
      <c r="AR364" s="33">
        <v>0.1023</v>
      </c>
      <c r="AS364" s="13">
        <v>50</v>
      </c>
      <c r="AT364" s="13">
        <f t="shared" si="109"/>
        <v>0</v>
      </c>
      <c r="AU364" s="13">
        <f t="shared" si="110"/>
        <v>0</v>
      </c>
      <c r="AV364" s="13">
        <f t="shared" si="111"/>
        <v>1</v>
      </c>
      <c r="AW364" s="13">
        <f t="shared" si="117"/>
        <v>0</v>
      </c>
      <c r="AX364" s="7">
        <v>1</v>
      </c>
      <c r="AY364" s="7">
        <v>1</v>
      </c>
      <c r="AZ364" s="31" t="e">
        <f t="shared" si="118"/>
        <v>#NUM!</v>
      </c>
      <c r="BA364" s="15">
        <f t="shared" si="119"/>
        <v>0.99704771950781257</v>
      </c>
      <c r="BB364" s="15">
        <f t="shared" si="120"/>
        <v>0.99704771950781257</v>
      </c>
      <c r="BC364" s="16">
        <f t="shared" si="121"/>
        <v>0</v>
      </c>
      <c r="BD364" s="16">
        <f t="shared" si="122"/>
        <v>0</v>
      </c>
      <c r="BE364" s="14" t="str">
        <f t="shared" si="123"/>
        <v>#N/A</v>
      </c>
      <c r="BF364" s="14" t="str">
        <f t="shared" si="124"/>
        <v>#N/A</v>
      </c>
      <c r="BG364" s="14" t="e">
        <f t="shared" si="108"/>
        <v>#DIV/0!</v>
      </c>
      <c r="BH364" s="14" t="e">
        <f t="shared" si="108"/>
        <v>#DIV/0!</v>
      </c>
      <c r="BI364" s="16" t="e">
        <f t="shared" si="112"/>
        <v>#DIV/0!</v>
      </c>
      <c r="BJ364" s="16" t="e">
        <f t="shared" si="112"/>
        <v>#DIV/0!</v>
      </c>
      <c r="BK364" s="4" t="str">
        <f t="shared" si="126"/>
        <v/>
      </c>
      <c r="BL364" s="4" t="str">
        <f t="shared" si="125"/>
        <v/>
      </c>
    </row>
    <row r="365" spans="2:64" x14ac:dyDescent="0.2">
      <c r="B365" s="1">
        <v>358</v>
      </c>
      <c r="C365" s="26"/>
      <c r="D365" s="53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54"/>
      <c r="AH365" s="26"/>
      <c r="AI365" s="7">
        <f t="shared" si="113"/>
        <v>1900</v>
      </c>
      <c r="AJ365" s="7">
        <f t="shared" si="114"/>
        <v>0</v>
      </c>
      <c r="AK365" s="7">
        <f t="shared" si="115"/>
        <v>1</v>
      </c>
      <c r="AL365" s="21">
        <f t="shared" si="116"/>
        <v>0</v>
      </c>
      <c r="AM365" s="21">
        <v>25</v>
      </c>
      <c r="AN365" s="20">
        <v>18.86</v>
      </c>
      <c r="AO365" s="21">
        <v>100</v>
      </c>
      <c r="AP365" s="21">
        <v>97.256</v>
      </c>
      <c r="AQ365" s="33">
        <v>0.1</v>
      </c>
      <c r="AR365" s="33">
        <v>0.1023</v>
      </c>
      <c r="AS365" s="13">
        <v>50</v>
      </c>
      <c r="AT365" s="13">
        <f t="shared" si="109"/>
        <v>0</v>
      </c>
      <c r="AU365" s="13">
        <f t="shared" si="110"/>
        <v>0</v>
      </c>
      <c r="AV365" s="13">
        <f t="shared" si="111"/>
        <v>1</v>
      </c>
      <c r="AW365" s="13">
        <f t="shared" si="117"/>
        <v>0</v>
      </c>
      <c r="AX365" s="7">
        <v>1</v>
      </c>
      <c r="AY365" s="7">
        <v>1</v>
      </c>
      <c r="AZ365" s="31" t="e">
        <f t="shared" si="118"/>
        <v>#NUM!</v>
      </c>
      <c r="BA365" s="15">
        <f t="shared" si="119"/>
        <v>0.99704771950781257</v>
      </c>
      <c r="BB365" s="15">
        <f t="shared" si="120"/>
        <v>0.99704771950781257</v>
      </c>
      <c r="BC365" s="16">
        <f t="shared" si="121"/>
        <v>0</v>
      </c>
      <c r="BD365" s="16">
        <f t="shared" si="122"/>
        <v>0</v>
      </c>
      <c r="BE365" s="14" t="str">
        <f t="shared" si="123"/>
        <v>#N/A</v>
      </c>
      <c r="BF365" s="14" t="str">
        <f t="shared" si="124"/>
        <v>#N/A</v>
      </c>
      <c r="BG365" s="14" t="e">
        <f t="shared" si="108"/>
        <v>#DIV/0!</v>
      </c>
      <c r="BH365" s="14" t="e">
        <f t="shared" si="108"/>
        <v>#DIV/0!</v>
      </c>
      <c r="BI365" s="16" t="e">
        <f t="shared" si="112"/>
        <v>#DIV/0!</v>
      </c>
      <c r="BJ365" s="16" t="e">
        <f t="shared" si="112"/>
        <v>#DIV/0!</v>
      </c>
      <c r="BK365" s="4" t="str">
        <f t="shared" si="126"/>
        <v/>
      </c>
      <c r="BL365" s="4" t="str">
        <f t="shared" si="125"/>
        <v/>
      </c>
    </row>
    <row r="366" spans="2:64" x14ac:dyDescent="0.2">
      <c r="B366" s="1">
        <v>359</v>
      </c>
      <c r="C366" s="26"/>
      <c r="D366" s="53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54"/>
      <c r="AH366" s="26"/>
      <c r="AI366" s="7">
        <f t="shared" si="113"/>
        <v>1900</v>
      </c>
      <c r="AJ366" s="7">
        <f t="shared" si="114"/>
        <v>0</v>
      </c>
      <c r="AK366" s="7">
        <f t="shared" si="115"/>
        <v>1</v>
      </c>
      <c r="AL366" s="21">
        <f t="shared" si="116"/>
        <v>0</v>
      </c>
      <c r="AM366" s="21">
        <v>25</v>
      </c>
      <c r="AN366" s="20">
        <v>18.86</v>
      </c>
      <c r="AO366" s="21">
        <v>100</v>
      </c>
      <c r="AP366" s="21">
        <v>97.256</v>
      </c>
      <c r="AQ366" s="33">
        <v>0.1</v>
      </c>
      <c r="AR366" s="33">
        <v>0.1023</v>
      </c>
      <c r="AS366" s="13">
        <v>50</v>
      </c>
      <c r="AT366" s="13">
        <f t="shared" si="109"/>
        <v>0</v>
      </c>
      <c r="AU366" s="13">
        <f t="shared" si="110"/>
        <v>0</v>
      </c>
      <c r="AV366" s="13">
        <f t="shared" si="111"/>
        <v>1</v>
      </c>
      <c r="AW366" s="13">
        <f t="shared" si="117"/>
        <v>0</v>
      </c>
      <c r="AX366" s="7">
        <v>1</v>
      </c>
      <c r="AY366" s="7">
        <v>1</v>
      </c>
      <c r="AZ366" s="31" t="e">
        <f t="shared" si="118"/>
        <v>#NUM!</v>
      </c>
      <c r="BA366" s="15">
        <f t="shared" si="119"/>
        <v>0.99704771950781257</v>
      </c>
      <c r="BB366" s="15">
        <f t="shared" si="120"/>
        <v>0.99704771950781257</v>
      </c>
      <c r="BC366" s="16">
        <f t="shared" si="121"/>
        <v>0</v>
      </c>
      <c r="BD366" s="16">
        <f t="shared" si="122"/>
        <v>0</v>
      </c>
      <c r="BE366" s="14" t="str">
        <f t="shared" si="123"/>
        <v>#N/A</v>
      </c>
      <c r="BF366" s="14" t="str">
        <f t="shared" si="124"/>
        <v>#N/A</v>
      </c>
      <c r="BG366" s="14" t="e">
        <f t="shared" si="108"/>
        <v>#DIV/0!</v>
      </c>
      <c r="BH366" s="14" t="e">
        <f t="shared" si="108"/>
        <v>#DIV/0!</v>
      </c>
      <c r="BI366" s="16" t="e">
        <f t="shared" si="112"/>
        <v>#DIV/0!</v>
      </c>
      <c r="BJ366" s="16" t="e">
        <f t="shared" si="112"/>
        <v>#DIV/0!</v>
      </c>
      <c r="BK366" s="4" t="str">
        <f t="shared" si="126"/>
        <v/>
      </c>
      <c r="BL366" s="4" t="str">
        <f t="shared" si="125"/>
        <v/>
      </c>
    </row>
    <row r="367" spans="2:64" x14ac:dyDescent="0.2">
      <c r="B367" s="1">
        <v>360</v>
      </c>
      <c r="C367" s="26"/>
      <c r="D367" s="53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54"/>
      <c r="AH367" s="26"/>
      <c r="AI367" s="7">
        <f t="shared" si="113"/>
        <v>1900</v>
      </c>
      <c r="AJ367" s="7">
        <f t="shared" si="114"/>
        <v>0</v>
      </c>
      <c r="AK367" s="7">
        <f t="shared" si="115"/>
        <v>1</v>
      </c>
      <c r="AL367" s="21">
        <f t="shared" si="116"/>
        <v>0</v>
      </c>
      <c r="AM367" s="21">
        <v>25</v>
      </c>
      <c r="AN367" s="20">
        <v>18.86</v>
      </c>
      <c r="AO367" s="21">
        <v>100</v>
      </c>
      <c r="AP367" s="21">
        <v>97.256</v>
      </c>
      <c r="AQ367" s="33">
        <v>0.1</v>
      </c>
      <c r="AR367" s="33">
        <v>0.1023</v>
      </c>
      <c r="AS367" s="13">
        <v>50</v>
      </c>
      <c r="AT367" s="13">
        <f t="shared" si="109"/>
        <v>0</v>
      </c>
      <c r="AU367" s="13">
        <f t="shared" si="110"/>
        <v>0</v>
      </c>
      <c r="AV367" s="13">
        <f t="shared" si="111"/>
        <v>1</v>
      </c>
      <c r="AW367" s="13">
        <f t="shared" si="117"/>
        <v>0</v>
      </c>
      <c r="AX367" s="7">
        <v>1</v>
      </c>
      <c r="AY367" s="7">
        <v>1</v>
      </c>
      <c r="AZ367" s="31" t="e">
        <f t="shared" si="118"/>
        <v>#NUM!</v>
      </c>
      <c r="BA367" s="15">
        <f t="shared" si="119"/>
        <v>0.99704771950781257</v>
      </c>
      <c r="BB367" s="15">
        <f t="shared" si="120"/>
        <v>0.99704771950781257</v>
      </c>
      <c r="BC367" s="16">
        <f t="shared" si="121"/>
        <v>0</v>
      </c>
      <c r="BD367" s="16">
        <f t="shared" si="122"/>
        <v>0</v>
      </c>
      <c r="BE367" s="14" t="str">
        <f t="shared" si="123"/>
        <v>#N/A</v>
      </c>
      <c r="BF367" s="14" t="str">
        <f t="shared" si="124"/>
        <v>#N/A</v>
      </c>
      <c r="BG367" s="14" t="e">
        <f t="shared" si="108"/>
        <v>#DIV/0!</v>
      </c>
      <c r="BH367" s="14" t="e">
        <f t="shared" si="108"/>
        <v>#DIV/0!</v>
      </c>
      <c r="BI367" s="16" t="e">
        <f t="shared" si="112"/>
        <v>#DIV/0!</v>
      </c>
      <c r="BJ367" s="16" t="e">
        <f t="shared" si="112"/>
        <v>#DIV/0!</v>
      </c>
      <c r="BK367" s="4" t="str">
        <f t="shared" si="126"/>
        <v/>
      </c>
      <c r="BL367" s="4" t="str">
        <f t="shared" si="125"/>
        <v/>
      </c>
    </row>
    <row r="368" spans="2:64" x14ac:dyDescent="0.2">
      <c r="B368" s="1">
        <v>361</v>
      </c>
      <c r="C368" s="26"/>
      <c r="D368" s="53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54"/>
      <c r="AH368" s="26"/>
      <c r="AI368" s="7">
        <f t="shared" si="113"/>
        <v>1900</v>
      </c>
      <c r="AJ368" s="7">
        <f t="shared" si="114"/>
        <v>0</v>
      </c>
      <c r="AK368" s="7">
        <f t="shared" si="115"/>
        <v>1</v>
      </c>
      <c r="AL368" s="21">
        <f t="shared" si="116"/>
        <v>0</v>
      </c>
      <c r="AM368" s="21">
        <v>25</v>
      </c>
      <c r="AN368" s="20">
        <v>18.86</v>
      </c>
      <c r="AO368" s="21">
        <v>100</v>
      </c>
      <c r="AP368" s="21">
        <v>97.256</v>
      </c>
      <c r="AQ368" s="33">
        <v>0.1</v>
      </c>
      <c r="AR368" s="33">
        <v>0.1023</v>
      </c>
      <c r="AS368" s="13">
        <v>50</v>
      </c>
      <c r="AT368" s="13">
        <f t="shared" si="109"/>
        <v>0</v>
      </c>
      <c r="AU368" s="13">
        <f t="shared" si="110"/>
        <v>0</v>
      </c>
      <c r="AV368" s="13">
        <f t="shared" si="111"/>
        <v>1</v>
      </c>
      <c r="AW368" s="13">
        <f t="shared" si="117"/>
        <v>0</v>
      </c>
      <c r="AX368" s="7">
        <v>1</v>
      </c>
      <c r="AY368" s="7">
        <v>1</v>
      </c>
      <c r="AZ368" s="31" t="e">
        <f t="shared" si="118"/>
        <v>#NUM!</v>
      </c>
      <c r="BA368" s="15">
        <f t="shared" si="119"/>
        <v>0.99704771950781257</v>
      </c>
      <c r="BB368" s="15">
        <f t="shared" si="120"/>
        <v>0.99704771950781257</v>
      </c>
      <c r="BC368" s="16">
        <f t="shared" si="121"/>
        <v>0</v>
      </c>
      <c r="BD368" s="16">
        <f t="shared" si="122"/>
        <v>0</v>
      </c>
      <c r="BE368" s="14" t="str">
        <f t="shared" si="123"/>
        <v>#N/A</v>
      </c>
      <c r="BF368" s="14" t="str">
        <f t="shared" si="124"/>
        <v>#N/A</v>
      </c>
      <c r="BG368" s="14" t="e">
        <f t="shared" si="108"/>
        <v>#DIV/0!</v>
      </c>
      <c r="BH368" s="14" t="e">
        <f t="shared" si="108"/>
        <v>#DIV/0!</v>
      </c>
      <c r="BI368" s="16" t="e">
        <f t="shared" si="112"/>
        <v>#DIV/0!</v>
      </c>
      <c r="BJ368" s="16" t="e">
        <f t="shared" si="112"/>
        <v>#DIV/0!</v>
      </c>
      <c r="BK368" s="4" t="str">
        <f t="shared" si="126"/>
        <v/>
      </c>
      <c r="BL368" s="4" t="str">
        <f t="shared" si="125"/>
        <v/>
      </c>
    </row>
    <row r="369" spans="2:64" x14ac:dyDescent="0.2">
      <c r="B369" s="1">
        <v>362</v>
      </c>
      <c r="C369" s="26"/>
      <c r="D369" s="53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54"/>
      <c r="AH369" s="26"/>
      <c r="AI369" s="7">
        <f t="shared" si="113"/>
        <v>1900</v>
      </c>
      <c r="AJ369" s="7">
        <f t="shared" si="114"/>
        <v>0</v>
      </c>
      <c r="AK369" s="7">
        <f t="shared" si="115"/>
        <v>1</v>
      </c>
      <c r="AL369" s="21">
        <f t="shared" si="116"/>
        <v>0</v>
      </c>
      <c r="AM369" s="21">
        <v>25</v>
      </c>
      <c r="AN369" s="20">
        <v>18.86</v>
      </c>
      <c r="AO369" s="21">
        <v>100</v>
      </c>
      <c r="AP369" s="21">
        <v>97.256</v>
      </c>
      <c r="AQ369" s="33">
        <v>0.1</v>
      </c>
      <c r="AR369" s="33">
        <v>0.1023</v>
      </c>
      <c r="AS369" s="13">
        <v>50</v>
      </c>
      <c r="AT369" s="13">
        <f t="shared" si="109"/>
        <v>0</v>
      </c>
      <c r="AU369" s="13">
        <f t="shared" si="110"/>
        <v>0</v>
      </c>
      <c r="AV369" s="13">
        <f t="shared" si="111"/>
        <v>1</v>
      </c>
      <c r="AW369" s="13">
        <f t="shared" si="117"/>
        <v>0</v>
      </c>
      <c r="AX369" s="7">
        <v>1</v>
      </c>
      <c r="AY369" s="7">
        <v>1</v>
      </c>
      <c r="AZ369" s="31" t="e">
        <f t="shared" si="118"/>
        <v>#NUM!</v>
      </c>
      <c r="BA369" s="15">
        <f t="shared" si="119"/>
        <v>0.99704771950781257</v>
      </c>
      <c r="BB369" s="15">
        <f t="shared" si="120"/>
        <v>0.99704771950781257</v>
      </c>
      <c r="BC369" s="16">
        <f t="shared" si="121"/>
        <v>0</v>
      </c>
      <c r="BD369" s="16">
        <f t="shared" si="122"/>
        <v>0</v>
      </c>
      <c r="BE369" s="14" t="str">
        <f t="shared" si="123"/>
        <v>#N/A</v>
      </c>
      <c r="BF369" s="14" t="str">
        <f t="shared" si="124"/>
        <v>#N/A</v>
      </c>
      <c r="BG369" s="14" t="e">
        <f t="shared" si="108"/>
        <v>#DIV/0!</v>
      </c>
      <c r="BH369" s="14" t="e">
        <f t="shared" si="108"/>
        <v>#DIV/0!</v>
      </c>
      <c r="BI369" s="16" t="e">
        <f t="shared" si="112"/>
        <v>#DIV/0!</v>
      </c>
      <c r="BJ369" s="16" t="e">
        <f t="shared" si="112"/>
        <v>#DIV/0!</v>
      </c>
      <c r="BK369" s="4" t="str">
        <f t="shared" si="126"/>
        <v/>
      </c>
      <c r="BL369" s="4" t="str">
        <f t="shared" si="125"/>
        <v/>
      </c>
    </row>
    <row r="370" spans="2:64" x14ac:dyDescent="0.2">
      <c r="B370" s="1">
        <v>363</v>
      </c>
      <c r="C370" s="26"/>
      <c r="D370" s="53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54"/>
      <c r="AH370" s="26"/>
      <c r="AI370" s="7">
        <f t="shared" si="113"/>
        <v>1900</v>
      </c>
      <c r="AJ370" s="7">
        <f t="shared" si="114"/>
        <v>0</v>
      </c>
      <c r="AK370" s="7">
        <f t="shared" si="115"/>
        <v>1</v>
      </c>
      <c r="AL370" s="21">
        <f t="shared" si="116"/>
        <v>0</v>
      </c>
      <c r="AM370" s="21">
        <v>25</v>
      </c>
      <c r="AN370" s="20">
        <v>18.86</v>
      </c>
      <c r="AO370" s="21">
        <v>100</v>
      </c>
      <c r="AP370" s="21">
        <v>97.256</v>
      </c>
      <c r="AQ370" s="33">
        <v>0.1</v>
      </c>
      <c r="AR370" s="33">
        <v>0.1023</v>
      </c>
      <c r="AS370" s="13">
        <v>50</v>
      </c>
      <c r="AT370" s="13">
        <f t="shared" si="109"/>
        <v>0</v>
      </c>
      <c r="AU370" s="13">
        <f t="shared" si="110"/>
        <v>0</v>
      </c>
      <c r="AV370" s="13">
        <f t="shared" si="111"/>
        <v>1</v>
      </c>
      <c r="AW370" s="13">
        <f t="shared" si="117"/>
        <v>0</v>
      </c>
      <c r="AX370" s="7">
        <v>1</v>
      </c>
      <c r="AY370" s="7">
        <v>1</v>
      </c>
      <c r="AZ370" s="31" t="e">
        <f t="shared" si="118"/>
        <v>#NUM!</v>
      </c>
      <c r="BA370" s="15">
        <f t="shared" si="119"/>
        <v>0.99704771950781257</v>
      </c>
      <c r="BB370" s="15">
        <f t="shared" si="120"/>
        <v>0.99704771950781257</v>
      </c>
      <c r="BC370" s="16">
        <f t="shared" si="121"/>
        <v>0</v>
      </c>
      <c r="BD370" s="16">
        <f t="shared" si="122"/>
        <v>0</v>
      </c>
      <c r="BE370" s="14" t="str">
        <f t="shared" si="123"/>
        <v>#N/A</v>
      </c>
      <c r="BF370" s="14" t="str">
        <f t="shared" si="124"/>
        <v>#N/A</v>
      </c>
      <c r="BG370" s="14" t="e">
        <f t="shared" si="108"/>
        <v>#DIV/0!</v>
      </c>
      <c r="BH370" s="14" t="e">
        <f t="shared" si="108"/>
        <v>#DIV/0!</v>
      </c>
      <c r="BI370" s="16" t="e">
        <f t="shared" si="112"/>
        <v>#DIV/0!</v>
      </c>
      <c r="BJ370" s="16" t="e">
        <f t="shared" si="112"/>
        <v>#DIV/0!</v>
      </c>
      <c r="BK370" s="4" t="str">
        <f t="shared" si="126"/>
        <v/>
      </c>
      <c r="BL370" s="4" t="str">
        <f t="shared" si="125"/>
        <v/>
      </c>
    </row>
    <row r="371" spans="2:64" x14ac:dyDescent="0.2">
      <c r="B371" s="1">
        <v>364</v>
      </c>
      <c r="C371" s="26"/>
      <c r="D371" s="53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54"/>
      <c r="AH371" s="26"/>
      <c r="AI371" s="7">
        <f t="shared" si="113"/>
        <v>1900</v>
      </c>
      <c r="AJ371" s="7">
        <f t="shared" si="114"/>
        <v>0</v>
      </c>
      <c r="AK371" s="7">
        <f t="shared" si="115"/>
        <v>1</v>
      </c>
      <c r="AL371" s="21">
        <f t="shared" si="116"/>
        <v>0</v>
      </c>
      <c r="AM371" s="21">
        <v>25</v>
      </c>
      <c r="AN371" s="20">
        <v>18.86</v>
      </c>
      <c r="AO371" s="21">
        <v>100</v>
      </c>
      <c r="AP371" s="21">
        <v>97.256</v>
      </c>
      <c r="AQ371" s="33">
        <v>0.1</v>
      </c>
      <c r="AR371" s="33">
        <v>0.1023</v>
      </c>
      <c r="AS371" s="13">
        <v>50</v>
      </c>
      <c r="AT371" s="13">
        <f t="shared" si="109"/>
        <v>0</v>
      </c>
      <c r="AU371" s="13">
        <f t="shared" si="110"/>
        <v>0</v>
      </c>
      <c r="AV371" s="13">
        <f t="shared" si="111"/>
        <v>1</v>
      </c>
      <c r="AW371" s="13">
        <f t="shared" si="117"/>
        <v>0</v>
      </c>
      <c r="AX371" s="7">
        <v>1</v>
      </c>
      <c r="AY371" s="7">
        <v>1</v>
      </c>
      <c r="AZ371" s="31" t="e">
        <f t="shared" si="118"/>
        <v>#NUM!</v>
      </c>
      <c r="BA371" s="15">
        <f t="shared" si="119"/>
        <v>0.99704771950781257</v>
      </c>
      <c r="BB371" s="15">
        <f t="shared" si="120"/>
        <v>0.99704771950781257</v>
      </c>
      <c r="BC371" s="16">
        <f t="shared" si="121"/>
        <v>0</v>
      </c>
      <c r="BD371" s="16">
        <f t="shared" si="122"/>
        <v>0</v>
      </c>
      <c r="BE371" s="14" t="str">
        <f t="shared" si="123"/>
        <v>#N/A</v>
      </c>
      <c r="BF371" s="14" t="str">
        <f t="shared" si="124"/>
        <v>#N/A</v>
      </c>
      <c r="BG371" s="14" t="e">
        <f t="shared" si="108"/>
        <v>#DIV/0!</v>
      </c>
      <c r="BH371" s="14" t="e">
        <f t="shared" si="108"/>
        <v>#DIV/0!</v>
      </c>
      <c r="BI371" s="16" t="e">
        <f t="shared" si="112"/>
        <v>#DIV/0!</v>
      </c>
      <c r="BJ371" s="16" t="e">
        <f t="shared" si="112"/>
        <v>#DIV/0!</v>
      </c>
      <c r="BK371" s="4" t="str">
        <f t="shared" si="126"/>
        <v/>
      </c>
      <c r="BL371" s="4" t="str">
        <f t="shared" si="125"/>
        <v/>
      </c>
    </row>
    <row r="372" spans="2:64" x14ac:dyDescent="0.2">
      <c r="B372" s="1">
        <v>365</v>
      </c>
      <c r="C372" s="26"/>
      <c r="D372" s="53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54"/>
      <c r="AH372" s="26"/>
      <c r="AI372" s="7">
        <f t="shared" si="113"/>
        <v>1900</v>
      </c>
      <c r="AJ372" s="7">
        <f t="shared" si="114"/>
        <v>0</v>
      </c>
      <c r="AK372" s="7">
        <f t="shared" si="115"/>
        <v>1</v>
      </c>
      <c r="AL372" s="21">
        <f t="shared" si="116"/>
        <v>0</v>
      </c>
      <c r="AM372" s="21">
        <v>25</v>
      </c>
      <c r="AN372" s="20">
        <v>18.86</v>
      </c>
      <c r="AO372" s="21">
        <v>100</v>
      </c>
      <c r="AP372" s="21">
        <v>97.256</v>
      </c>
      <c r="AQ372" s="33">
        <v>0.1</v>
      </c>
      <c r="AR372" s="33">
        <v>0.1023</v>
      </c>
      <c r="AS372" s="13">
        <v>50</v>
      </c>
      <c r="AT372" s="13">
        <f t="shared" si="109"/>
        <v>0</v>
      </c>
      <c r="AU372" s="13">
        <f t="shared" si="110"/>
        <v>0</v>
      </c>
      <c r="AV372" s="13">
        <f t="shared" si="111"/>
        <v>1</v>
      </c>
      <c r="AW372" s="13">
        <f t="shared" si="117"/>
        <v>0</v>
      </c>
      <c r="AX372" s="7">
        <v>1</v>
      </c>
      <c r="AY372" s="7">
        <v>1</v>
      </c>
      <c r="AZ372" s="31" t="e">
        <f t="shared" si="118"/>
        <v>#NUM!</v>
      </c>
      <c r="BA372" s="15">
        <f t="shared" si="119"/>
        <v>0.99704771950781257</v>
      </c>
      <c r="BB372" s="15">
        <f t="shared" si="120"/>
        <v>0.99704771950781257</v>
      </c>
      <c r="BC372" s="16">
        <f t="shared" si="121"/>
        <v>0</v>
      </c>
      <c r="BD372" s="16">
        <f t="shared" si="122"/>
        <v>0</v>
      </c>
      <c r="BE372" s="14" t="str">
        <f t="shared" si="123"/>
        <v>#N/A</v>
      </c>
      <c r="BF372" s="14" t="str">
        <f t="shared" si="124"/>
        <v>#N/A</v>
      </c>
      <c r="BG372" s="14" t="e">
        <f t="shared" si="108"/>
        <v>#DIV/0!</v>
      </c>
      <c r="BH372" s="14" t="e">
        <f t="shared" si="108"/>
        <v>#DIV/0!</v>
      </c>
      <c r="BI372" s="16" t="e">
        <f t="shared" si="112"/>
        <v>#DIV/0!</v>
      </c>
      <c r="BJ372" s="16" t="e">
        <f t="shared" si="112"/>
        <v>#DIV/0!</v>
      </c>
      <c r="BK372" s="4" t="str">
        <f t="shared" si="126"/>
        <v/>
      </c>
      <c r="BL372" s="4" t="str">
        <f t="shared" si="125"/>
        <v/>
      </c>
    </row>
    <row r="373" spans="2:64" x14ac:dyDescent="0.2">
      <c r="B373" s="1">
        <v>366</v>
      </c>
      <c r="C373" s="26"/>
      <c r="D373" s="53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54"/>
      <c r="AH373" s="26"/>
      <c r="AI373" s="7">
        <f t="shared" si="113"/>
        <v>1900</v>
      </c>
      <c r="AJ373" s="7">
        <f t="shared" si="114"/>
        <v>0</v>
      </c>
      <c r="AK373" s="7">
        <f t="shared" si="115"/>
        <v>1</v>
      </c>
      <c r="AL373" s="21">
        <f t="shared" si="116"/>
        <v>0</v>
      </c>
      <c r="AM373" s="21">
        <v>25</v>
      </c>
      <c r="AN373" s="20">
        <v>18.86</v>
      </c>
      <c r="AO373" s="21">
        <v>100</v>
      </c>
      <c r="AP373" s="21">
        <v>97.256</v>
      </c>
      <c r="AQ373" s="33">
        <v>0.1</v>
      </c>
      <c r="AR373" s="33">
        <v>0.1023</v>
      </c>
      <c r="AS373" s="13">
        <v>50</v>
      </c>
      <c r="AT373" s="13">
        <f t="shared" si="109"/>
        <v>0</v>
      </c>
      <c r="AU373" s="13">
        <f t="shared" si="110"/>
        <v>0</v>
      </c>
      <c r="AV373" s="13">
        <f t="shared" si="111"/>
        <v>1</v>
      </c>
      <c r="AW373" s="13">
        <f t="shared" si="117"/>
        <v>0</v>
      </c>
      <c r="AX373" s="7">
        <v>1</v>
      </c>
      <c r="AY373" s="7">
        <v>1</v>
      </c>
      <c r="AZ373" s="31" t="e">
        <f t="shared" si="118"/>
        <v>#NUM!</v>
      </c>
      <c r="BA373" s="15">
        <f t="shared" si="119"/>
        <v>0.99704771950781257</v>
      </c>
      <c r="BB373" s="15">
        <f t="shared" si="120"/>
        <v>0.99704771950781257</v>
      </c>
      <c r="BC373" s="16">
        <f t="shared" si="121"/>
        <v>0</v>
      </c>
      <c r="BD373" s="16">
        <f t="shared" si="122"/>
        <v>0</v>
      </c>
      <c r="BE373" s="14" t="str">
        <f t="shared" si="123"/>
        <v>#N/A</v>
      </c>
      <c r="BF373" s="14" t="str">
        <f t="shared" si="124"/>
        <v>#N/A</v>
      </c>
      <c r="BG373" s="14" t="e">
        <f t="shared" si="108"/>
        <v>#DIV/0!</v>
      </c>
      <c r="BH373" s="14" t="e">
        <f t="shared" si="108"/>
        <v>#DIV/0!</v>
      </c>
      <c r="BI373" s="16" t="e">
        <f t="shared" si="112"/>
        <v>#DIV/0!</v>
      </c>
      <c r="BJ373" s="16" t="e">
        <f t="shared" si="112"/>
        <v>#DIV/0!</v>
      </c>
      <c r="BK373" s="4" t="str">
        <f t="shared" si="126"/>
        <v/>
      </c>
      <c r="BL373" s="4" t="str">
        <f t="shared" si="125"/>
        <v/>
      </c>
    </row>
    <row r="374" spans="2:64" x14ac:dyDescent="0.2">
      <c r="B374" s="1">
        <v>367</v>
      </c>
      <c r="C374" s="26"/>
      <c r="D374" s="53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54"/>
      <c r="AH374" s="26"/>
      <c r="AI374" s="7">
        <f t="shared" si="113"/>
        <v>1900</v>
      </c>
      <c r="AJ374" s="7">
        <f t="shared" si="114"/>
        <v>0</v>
      </c>
      <c r="AK374" s="7">
        <f t="shared" si="115"/>
        <v>1</v>
      </c>
      <c r="AL374" s="21">
        <f t="shared" si="116"/>
        <v>0</v>
      </c>
      <c r="AM374" s="21">
        <v>25</v>
      </c>
      <c r="AN374" s="20">
        <v>18.86</v>
      </c>
      <c r="AO374" s="21">
        <v>100</v>
      </c>
      <c r="AP374" s="21">
        <v>97.256</v>
      </c>
      <c r="AQ374" s="33">
        <v>0.1</v>
      </c>
      <c r="AR374" s="33">
        <v>0.1023</v>
      </c>
      <c r="AS374" s="13">
        <v>50</v>
      </c>
      <c r="AT374" s="13">
        <f t="shared" si="109"/>
        <v>0</v>
      </c>
      <c r="AU374" s="13">
        <f t="shared" si="110"/>
        <v>0</v>
      </c>
      <c r="AV374" s="13">
        <f t="shared" si="111"/>
        <v>1</v>
      </c>
      <c r="AW374" s="13">
        <f t="shared" si="117"/>
        <v>0</v>
      </c>
      <c r="AX374" s="7">
        <v>1</v>
      </c>
      <c r="AY374" s="7">
        <v>1</v>
      </c>
      <c r="AZ374" s="31" t="e">
        <f t="shared" si="118"/>
        <v>#NUM!</v>
      </c>
      <c r="BA374" s="15">
        <f t="shared" si="119"/>
        <v>0.99704771950781257</v>
      </c>
      <c r="BB374" s="15">
        <f t="shared" si="120"/>
        <v>0.99704771950781257</v>
      </c>
      <c r="BC374" s="16">
        <f t="shared" si="121"/>
        <v>0</v>
      </c>
      <c r="BD374" s="16">
        <f t="shared" si="122"/>
        <v>0</v>
      </c>
      <c r="BE374" s="14" t="str">
        <f t="shared" si="123"/>
        <v>#N/A</v>
      </c>
      <c r="BF374" s="14" t="str">
        <f t="shared" si="124"/>
        <v>#N/A</v>
      </c>
      <c r="BG374" s="14" t="e">
        <f t="shared" si="108"/>
        <v>#DIV/0!</v>
      </c>
      <c r="BH374" s="14" t="e">
        <f t="shared" si="108"/>
        <v>#DIV/0!</v>
      </c>
      <c r="BI374" s="16" t="e">
        <f t="shared" si="112"/>
        <v>#DIV/0!</v>
      </c>
      <c r="BJ374" s="16" t="e">
        <f t="shared" si="112"/>
        <v>#DIV/0!</v>
      </c>
      <c r="BK374" s="4" t="str">
        <f t="shared" si="126"/>
        <v/>
      </c>
      <c r="BL374" s="4" t="str">
        <f t="shared" si="125"/>
        <v/>
      </c>
    </row>
    <row r="375" spans="2:64" x14ac:dyDescent="0.2">
      <c r="B375" s="1">
        <v>368</v>
      </c>
      <c r="C375" s="26"/>
      <c r="D375" s="53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54"/>
      <c r="AH375" s="26"/>
      <c r="AI375" s="7">
        <f t="shared" si="113"/>
        <v>1900</v>
      </c>
      <c r="AJ375" s="7">
        <f t="shared" si="114"/>
        <v>0</v>
      </c>
      <c r="AK375" s="7">
        <f t="shared" si="115"/>
        <v>1</v>
      </c>
      <c r="AL375" s="21">
        <f t="shared" si="116"/>
        <v>0</v>
      </c>
      <c r="AM375" s="21">
        <v>25</v>
      </c>
      <c r="AN375" s="20">
        <v>18.86</v>
      </c>
      <c r="AO375" s="21">
        <v>100</v>
      </c>
      <c r="AP375" s="21">
        <v>97.256</v>
      </c>
      <c r="AQ375" s="33">
        <v>0.1</v>
      </c>
      <c r="AR375" s="33">
        <v>0.1023</v>
      </c>
      <c r="AS375" s="13">
        <v>50</v>
      </c>
      <c r="AT375" s="13">
        <f t="shared" si="109"/>
        <v>0</v>
      </c>
      <c r="AU375" s="13">
        <f t="shared" si="110"/>
        <v>0</v>
      </c>
      <c r="AV375" s="13">
        <f t="shared" si="111"/>
        <v>1</v>
      </c>
      <c r="AW375" s="13">
        <f t="shared" si="117"/>
        <v>0</v>
      </c>
      <c r="AX375" s="7">
        <v>1</v>
      </c>
      <c r="AY375" s="7">
        <v>1</v>
      </c>
      <c r="AZ375" s="31" t="e">
        <f t="shared" si="118"/>
        <v>#NUM!</v>
      </c>
      <c r="BA375" s="15">
        <f t="shared" si="119"/>
        <v>0.99704771950781257</v>
      </c>
      <c r="BB375" s="15">
        <f t="shared" si="120"/>
        <v>0.99704771950781257</v>
      </c>
      <c r="BC375" s="16">
        <f t="shared" si="121"/>
        <v>0</v>
      </c>
      <c r="BD375" s="16">
        <f t="shared" si="122"/>
        <v>0</v>
      </c>
      <c r="BE375" s="14" t="str">
        <f t="shared" si="123"/>
        <v>#N/A</v>
      </c>
      <c r="BF375" s="14" t="str">
        <f t="shared" si="124"/>
        <v>#N/A</v>
      </c>
      <c r="BG375" s="14" t="e">
        <f t="shared" si="108"/>
        <v>#DIV/0!</v>
      </c>
      <c r="BH375" s="14" t="e">
        <f t="shared" si="108"/>
        <v>#DIV/0!</v>
      </c>
      <c r="BI375" s="16" t="e">
        <f t="shared" si="112"/>
        <v>#DIV/0!</v>
      </c>
      <c r="BJ375" s="16" t="e">
        <f t="shared" si="112"/>
        <v>#DIV/0!</v>
      </c>
      <c r="BK375" s="4" t="str">
        <f t="shared" si="126"/>
        <v/>
      </c>
      <c r="BL375" s="4" t="str">
        <f t="shared" si="125"/>
        <v/>
      </c>
    </row>
    <row r="376" spans="2:64" x14ac:dyDescent="0.2">
      <c r="B376" s="1">
        <v>369</v>
      </c>
      <c r="C376" s="26"/>
      <c r="D376" s="53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54"/>
      <c r="AH376" s="26"/>
      <c r="AI376" s="7">
        <f t="shared" si="113"/>
        <v>1900</v>
      </c>
      <c r="AJ376" s="7">
        <f t="shared" si="114"/>
        <v>0</v>
      </c>
      <c r="AK376" s="7">
        <f t="shared" si="115"/>
        <v>1</v>
      </c>
      <c r="AL376" s="21">
        <f t="shared" si="116"/>
        <v>0</v>
      </c>
      <c r="AM376" s="21">
        <v>25</v>
      </c>
      <c r="AN376" s="20">
        <v>18.86</v>
      </c>
      <c r="AO376" s="21">
        <v>100</v>
      </c>
      <c r="AP376" s="21">
        <v>97.256</v>
      </c>
      <c r="AQ376" s="33">
        <v>0.1</v>
      </c>
      <c r="AR376" s="33">
        <v>0.1023</v>
      </c>
      <c r="AS376" s="13">
        <v>50</v>
      </c>
      <c r="AT376" s="13">
        <f t="shared" si="109"/>
        <v>0</v>
      </c>
      <c r="AU376" s="13">
        <f t="shared" si="110"/>
        <v>0</v>
      </c>
      <c r="AV376" s="13">
        <f t="shared" si="111"/>
        <v>1</v>
      </c>
      <c r="AW376" s="13">
        <f t="shared" si="117"/>
        <v>0</v>
      </c>
      <c r="AX376" s="7">
        <v>1</v>
      </c>
      <c r="AY376" s="7">
        <v>1</v>
      </c>
      <c r="AZ376" s="31" t="e">
        <f t="shared" si="118"/>
        <v>#NUM!</v>
      </c>
      <c r="BA376" s="15">
        <f t="shared" si="119"/>
        <v>0.99704771950781257</v>
      </c>
      <c r="BB376" s="15">
        <f t="shared" si="120"/>
        <v>0.99704771950781257</v>
      </c>
      <c r="BC376" s="16">
        <f t="shared" si="121"/>
        <v>0</v>
      </c>
      <c r="BD376" s="16">
        <f t="shared" si="122"/>
        <v>0</v>
      </c>
      <c r="BE376" s="14" t="str">
        <f t="shared" si="123"/>
        <v>#N/A</v>
      </c>
      <c r="BF376" s="14" t="str">
        <f t="shared" si="124"/>
        <v>#N/A</v>
      </c>
      <c r="BG376" s="14" t="e">
        <f t="shared" si="108"/>
        <v>#DIV/0!</v>
      </c>
      <c r="BH376" s="14" t="e">
        <f t="shared" si="108"/>
        <v>#DIV/0!</v>
      </c>
      <c r="BI376" s="16" t="e">
        <f t="shared" si="112"/>
        <v>#DIV/0!</v>
      </c>
      <c r="BJ376" s="16" t="e">
        <f t="shared" si="112"/>
        <v>#DIV/0!</v>
      </c>
      <c r="BK376" s="4" t="str">
        <f t="shared" si="126"/>
        <v/>
      </c>
      <c r="BL376" s="4" t="str">
        <f t="shared" si="125"/>
        <v/>
      </c>
    </row>
    <row r="377" spans="2:64" x14ac:dyDescent="0.2">
      <c r="B377" s="1">
        <v>370</v>
      </c>
      <c r="C377" s="26"/>
      <c r="D377" s="53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54"/>
      <c r="AH377" s="26"/>
      <c r="AI377" s="7">
        <f t="shared" si="113"/>
        <v>1900</v>
      </c>
      <c r="AJ377" s="7">
        <f t="shared" si="114"/>
        <v>0</v>
      </c>
      <c r="AK377" s="7">
        <f t="shared" si="115"/>
        <v>1</v>
      </c>
      <c r="AL377" s="21">
        <f t="shared" si="116"/>
        <v>0</v>
      </c>
      <c r="AM377" s="21">
        <v>25</v>
      </c>
      <c r="AN377" s="20">
        <v>18.86</v>
      </c>
      <c r="AO377" s="21">
        <v>100</v>
      </c>
      <c r="AP377" s="21">
        <v>97.256</v>
      </c>
      <c r="AQ377" s="33">
        <v>0.1</v>
      </c>
      <c r="AR377" s="33">
        <v>0.1023</v>
      </c>
      <c r="AS377" s="13">
        <v>50</v>
      </c>
      <c r="AT377" s="13">
        <f t="shared" si="109"/>
        <v>0</v>
      </c>
      <c r="AU377" s="13">
        <f t="shared" si="110"/>
        <v>0</v>
      </c>
      <c r="AV377" s="13">
        <f t="shared" si="111"/>
        <v>1</v>
      </c>
      <c r="AW377" s="13">
        <f t="shared" si="117"/>
        <v>0</v>
      </c>
      <c r="AX377" s="7">
        <v>1</v>
      </c>
      <c r="AY377" s="7">
        <v>1</v>
      </c>
      <c r="AZ377" s="31" t="e">
        <f t="shared" si="118"/>
        <v>#NUM!</v>
      </c>
      <c r="BA377" s="15">
        <f t="shared" si="119"/>
        <v>0.99704771950781257</v>
      </c>
      <c r="BB377" s="15">
        <f t="shared" si="120"/>
        <v>0.99704771950781257</v>
      </c>
      <c r="BC377" s="16">
        <f t="shared" si="121"/>
        <v>0</v>
      </c>
      <c r="BD377" s="16">
        <f t="shared" si="122"/>
        <v>0</v>
      </c>
      <c r="BE377" s="14" t="str">
        <f t="shared" si="123"/>
        <v>#N/A</v>
      </c>
      <c r="BF377" s="14" t="str">
        <f t="shared" si="124"/>
        <v>#N/A</v>
      </c>
      <c r="BG377" s="14" t="e">
        <f t="shared" si="108"/>
        <v>#DIV/0!</v>
      </c>
      <c r="BH377" s="14" t="e">
        <f t="shared" si="108"/>
        <v>#DIV/0!</v>
      </c>
      <c r="BI377" s="16" t="e">
        <f t="shared" si="112"/>
        <v>#DIV/0!</v>
      </c>
      <c r="BJ377" s="16" t="e">
        <f t="shared" si="112"/>
        <v>#DIV/0!</v>
      </c>
      <c r="BK377" s="4" t="str">
        <f t="shared" si="126"/>
        <v/>
      </c>
      <c r="BL377" s="4" t="str">
        <f t="shared" si="125"/>
        <v/>
      </c>
    </row>
    <row r="378" spans="2:64" x14ac:dyDescent="0.2">
      <c r="B378" s="1">
        <v>371</v>
      </c>
      <c r="C378" s="26"/>
      <c r="D378" s="53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54"/>
      <c r="AH378" s="26"/>
      <c r="AI378" s="7">
        <f t="shared" si="113"/>
        <v>1900</v>
      </c>
      <c r="AJ378" s="7">
        <f t="shared" si="114"/>
        <v>0</v>
      </c>
      <c r="AK378" s="7">
        <f t="shared" si="115"/>
        <v>1</v>
      </c>
      <c r="AL378" s="21">
        <f t="shared" si="116"/>
        <v>0</v>
      </c>
      <c r="AM378" s="21">
        <v>25</v>
      </c>
      <c r="AN378" s="20">
        <v>18.86</v>
      </c>
      <c r="AO378" s="21">
        <v>100</v>
      </c>
      <c r="AP378" s="21">
        <v>97.256</v>
      </c>
      <c r="AQ378" s="33">
        <v>0.1</v>
      </c>
      <c r="AR378" s="33">
        <v>0.1023</v>
      </c>
      <c r="AS378" s="13">
        <v>50</v>
      </c>
      <c r="AT378" s="13">
        <f t="shared" si="109"/>
        <v>0</v>
      </c>
      <c r="AU378" s="13">
        <f t="shared" si="110"/>
        <v>0</v>
      </c>
      <c r="AV378" s="13">
        <f t="shared" si="111"/>
        <v>1</v>
      </c>
      <c r="AW378" s="13">
        <f t="shared" si="117"/>
        <v>0</v>
      </c>
      <c r="AX378" s="7">
        <v>1</v>
      </c>
      <c r="AY378" s="7">
        <v>1</v>
      </c>
      <c r="AZ378" s="31" t="e">
        <f t="shared" si="118"/>
        <v>#NUM!</v>
      </c>
      <c r="BA378" s="15">
        <f t="shared" si="119"/>
        <v>0.99704771950781257</v>
      </c>
      <c r="BB378" s="15">
        <f t="shared" si="120"/>
        <v>0.99704771950781257</v>
      </c>
      <c r="BC378" s="16">
        <f t="shared" si="121"/>
        <v>0</v>
      </c>
      <c r="BD378" s="16">
        <f t="shared" si="122"/>
        <v>0</v>
      </c>
      <c r="BE378" s="14" t="str">
        <f t="shared" si="123"/>
        <v>#N/A</v>
      </c>
      <c r="BF378" s="14" t="str">
        <f t="shared" si="124"/>
        <v>#N/A</v>
      </c>
      <c r="BG378" s="14" t="e">
        <f t="shared" si="108"/>
        <v>#DIV/0!</v>
      </c>
      <c r="BH378" s="14" t="e">
        <f t="shared" si="108"/>
        <v>#DIV/0!</v>
      </c>
      <c r="BI378" s="16" t="e">
        <f t="shared" si="112"/>
        <v>#DIV/0!</v>
      </c>
      <c r="BJ378" s="16" t="e">
        <f t="shared" si="112"/>
        <v>#DIV/0!</v>
      </c>
      <c r="BK378" s="4" t="str">
        <f t="shared" si="126"/>
        <v/>
      </c>
      <c r="BL378" s="4" t="str">
        <f t="shared" si="125"/>
        <v/>
      </c>
    </row>
    <row r="379" spans="2:64" x14ac:dyDescent="0.2">
      <c r="B379" s="1">
        <v>372</v>
      </c>
      <c r="C379" s="26"/>
      <c r="D379" s="53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54"/>
      <c r="AH379" s="26"/>
      <c r="AI379" s="7">
        <f t="shared" si="113"/>
        <v>1900</v>
      </c>
      <c r="AJ379" s="7">
        <f t="shared" si="114"/>
        <v>0</v>
      </c>
      <c r="AK379" s="7">
        <f t="shared" si="115"/>
        <v>1</v>
      </c>
      <c r="AL379" s="21">
        <f t="shared" si="116"/>
        <v>0</v>
      </c>
      <c r="AM379" s="21">
        <v>25</v>
      </c>
      <c r="AN379" s="20">
        <v>18.86</v>
      </c>
      <c r="AO379" s="21">
        <v>100</v>
      </c>
      <c r="AP379" s="21">
        <v>97.256</v>
      </c>
      <c r="AQ379" s="33">
        <v>0.1</v>
      </c>
      <c r="AR379" s="33">
        <v>0.1023</v>
      </c>
      <c r="AS379" s="13">
        <v>50</v>
      </c>
      <c r="AT379" s="13">
        <f t="shared" si="109"/>
        <v>0</v>
      </c>
      <c r="AU379" s="13">
        <f t="shared" si="110"/>
        <v>0</v>
      </c>
      <c r="AV379" s="13">
        <f t="shared" si="111"/>
        <v>1</v>
      </c>
      <c r="AW379" s="13">
        <f t="shared" si="117"/>
        <v>0</v>
      </c>
      <c r="AX379" s="7">
        <v>1</v>
      </c>
      <c r="AY379" s="7">
        <v>1</v>
      </c>
      <c r="AZ379" s="31" t="e">
        <f t="shared" si="118"/>
        <v>#NUM!</v>
      </c>
      <c r="BA379" s="15">
        <f t="shared" si="119"/>
        <v>0.99704771950781257</v>
      </c>
      <c r="BB379" s="15">
        <f t="shared" si="120"/>
        <v>0.99704771950781257</v>
      </c>
      <c r="BC379" s="16">
        <f t="shared" si="121"/>
        <v>0</v>
      </c>
      <c r="BD379" s="16">
        <f t="shared" si="122"/>
        <v>0</v>
      </c>
      <c r="BE379" s="14" t="str">
        <f t="shared" si="123"/>
        <v>#N/A</v>
      </c>
      <c r="BF379" s="14" t="str">
        <f t="shared" si="124"/>
        <v>#N/A</v>
      </c>
      <c r="BG379" s="14" t="e">
        <f t="shared" ref="BG379:BH442" si="127">AVERAGE(BE349:BE409)</f>
        <v>#DIV/0!</v>
      </c>
      <c r="BH379" s="14" t="e">
        <f t="shared" si="127"/>
        <v>#DIV/0!</v>
      </c>
      <c r="BI379" s="16" t="e">
        <f t="shared" si="112"/>
        <v>#DIV/0!</v>
      </c>
      <c r="BJ379" s="16" t="e">
        <f t="shared" si="112"/>
        <v>#DIV/0!</v>
      </c>
      <c r="BK379" s="4" t="str">
        <f t="shared" si="126"/>
        <v/>
      </c>
      <c r="BL379" s="4" t="str">
        <f t="shared" si="125"/>
        <v/>
      </c>
    </row>
    <row r="380" spans="2:64" x14ac:dyDescent="0.2">
      <c r="B380" s="1">
        <v>373</v>
      </c>
      <c r="C380" s="26"/>
      <c r="D380" s="53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54"/>
      <c r="AH380" s="26"/>
      <c r="AI380" s="7">
        <f t="shared" si="113"/>
        <v>1900</v>
      </c>
      <c r="AJ380" s="7">
        <f t="shared" si="114"/>
        <v>0</v>
      </c>
      <c r="AK380" s="7">
        <f t="shared" si="115"/>
        <v>1</v>
      </c>
      <c r="AL380" s="21">
        <f t="shared" si="116"/>
        <v>0</v>
      </c>
      <c r="AM380" s="21">
        <v>25</v>
      </c>
      <c r="AN380" s="20">
        <v>18.86</v>
      </c>
      <c r="AO380" s="21">
        <v>100</v>
      </c>
      <c r="AP380" s="21">
        <v>97.256</v>
      </c>
      <c r="AQ380" s="33">
        <v>0.1</v>
      </c>
      <c r="AR380" s="33">
        <v>0.1023</v>
      </c>
      <c r="AS380" s="13">
        <v>50</v>
      </c>
      <c r="AT380" s="13">
        <f t="shared" si="109"/>
        <v>0</v>
      </c>
      <c r="AU380" s="13">
        <f t="shared" si="110"/>
        <v>0</v>
      </c>
      <c r="AV380" s="13">
        <f t="shared" si="111"/>
        <v>1</v>
      </c>
      <c r="AW380" s="13">
        <f t="shared" si="117"/>
        <v>0</v>
      </c>
      <c r="AX380" s="7">
        <v>1</v>
      </c>
      <c r="AY380" s="7">
        <v>1</v>
      </c>
      <c r="AZ380" s="31" t="e">
        <f t="shared" si="118"/>
        <v>#NUM!</v>
      </c>
      <c r="BA380" s="15">
        <f t="shared" si="119"/>
        <v>0.99704771950781257</v>
      </c>
      <c r="BB380" s="15">
        <f t="shared" si="120"/>
        <v>0.99704771950781257</v>
      </c>
      <c r="BC380" s="16">
        <f t="shared" si="121"/>
        <v>0</v>
      </c>
      <c r="BD380" s="16">
        <f t="shared" si="122"/>
        <v>0</v>
      </c>
      <c r="BE380" s="14" t="str">
        <f t="shared" si="123"/>
        <v>#N/A</v>
      </c>
      <c r="BF380" s="14" t="str">
        <f t="shared" si="124"/>
        <v>#N/A</v>
      </c>
      <c r="BG380" s="14" t="e">
        <f t="shared" si="127"/>
        <v>#DIV/0!</v>
      </c>
      <c r="BH380" s="14" t="e">
        <f t="shared" si="127"/>
        <v>#DIV/0!</v>
      </c>
      <c r="BI380" s="16" t="e">
        <f t="shared" si="112"/>
        <v>#DIV/0!</v>
      </c>
      <c r="BJ380" s="16" t="e">
        <f t="shared" si="112"/>
        <v>#DIV/0!</v>
      </c>
      <c r="BK380" s="4" t="str">
        <f t="shared" si="126"/>
        <v/>
      </c>
      <c r="BL380" s="4" t="str">
        <f t="shared" si="125"/>
        <v/>
      </c>
    </row>
    <row r="381" spans="2:64" x14ac:dyDescent="0.2">
      <c r="B381" s="1">
        <v>374</v>
      </c>
      <c r="C381" s="26"/>
      <c r="D381" s="53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54"/>
      <c r="AH381" s="26"/>
      <c r="AI381" s="7">
        <f t="shared" si="113"/>
        <v>1900</v>
      </c>
      <c r="AJ381" s="7">
        <f t="shared" si="114"/>
        <v>0</v>
      </c>
      <c r="AK381" s="7">
        <f t="shared" si="115"/>
        <v>1</v>
      </c>
      <c r="AL381" s="21">
        <f t="shared" si="116"/>
        <v>0</v>
      </c>
      <c r="AM381" s="21">
        <v>25</v>
      </c>
      <c r="AN381" s="20">
        <v>18.86</v>
      </c>
      <c r="AO381" s="21">
        <v>100</v>
      </c>
      <c r="AP381" s="21">
        <v>97.256</v>
      </c>
      <c r="AQ381" s="33">
        <v>0.1</v>
      </c>
      <c r="AR381" s="33">
        <v>0.1023</v>
      </c>
      <c r="AS381" s="13">
        <v>50</v>
      </c>
      <c r="AT381" s="13">
        <f t="shared" si="109"/>
        <v>0</v>
      </c>
      <c r="AU381" s="13">
        <f t="shared" si="110"/>
        <v>0</v>
      </c>
      <c r="AV381" s="13">
        <f t="shared" si="111"/>
        <v>1</v>
      </c>
      <c r="AW381" s="13">
        <f t="shared" si="117"/>
        <v>0</v>
      </c>
      <c r="AX381" s="7">
        <v>1</v>
      </c>
      <c r="AY381" s="7">
        <v>1</v>
      </c>
      <c r="AZ381" s="31" t="e">
        <f t="shared" si="118"/>
        <v>#NUM!</v>
      </c>
      <c r="BA381" s="15">
        <f t="shared" si="119"/>
        <v>0.99704771950781257</v>
      </c>
      <c r="BB381" s="15">
        <f t="shared" si="120"/>
        <v>0.99704771950781257</v>
      </c>
      <c r="BC381" s="16">
        <f t="shared" si="121"/>
        <v>0</v>
      </c>
      <c r="BD381" s="16">
        <f t="shared" si="122"/>
        <v>0</v>
      </c>
      <c r="BE381" s="14" t="str">
        <f t="shared" si="123"/>
        <v>#N/A</v>
      </c>
      <c r="BF381" s="14" t="str">
        <f t="shared" si="124"/>
        <v>#N/A</v>
      </c>
      <c r="BG381" s="14" t="e">
        <f t="shared" si="127"/>
        <v>#DIV/0!</v>
      </c>
      <c r="BH381" s="14" t="e">
        <f t="shared" si="127"/>
        <v>#DIV/0!</v>
      </c>
      <c r="BI381" s="16" t="e">
        <f t="shared" si="112"/>
        <v>#DIV/0!</v>
      </c>
      <c r="BJ381" s="16" t="e">
        <f t="shared" si="112"/>
        <v>#DIV/0!</v>
      </c>
      <c r="BK381" s="4" t="str">
        <f t="shared" si="126"/>
        <v/>
      </c>
      <c r="BL381" s="4" t="str">
        <f t="shared" si="125"/>
        <v/>
      </c>
    </row>
    <row r="382" spans="2:64" x14ac:dyDescent="0.2">
      <c r="B382" s="1">
        <v>375</v>
      </c>
      <c r="C382" s="26"/>
      <c r="D382" s="53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54"/>
      <c r="AH382" s="26"/>
      <c r="AI382" s="7">
        <f t="shared" si="113"/>
        <v>1900</v>
      </c>
      <c r="AJ382" s="7">
        <f t="shared" si="114"/>
        <v>0</v>
      </c>
      <c r="AK382" s="7">
        <f t="shared" si="115"/>
        <v>1</v>
      </c>
      <c r="AL382" s="21">
        <f t="shared" si="116"/>
        <v>0</v>
      </c>
      <c r="AM382" s="21">
        <v>25</v>
      </c>
      <c r="AN382" s="20">
        <v>18.86</v>
      </c>
      <c r="AO382" s="21">
        <v>100</v>
      </c>
      <c r="AP382" s="21">
        <v>97.256</v>
      </c>
      <c r="AQ382" s="33">
        <v>0.1</v>
      </c>
      <c r="AR382" s="33">
        <v>0.1023</v>
      </c>
      <c r="AS382" s="13">
        <v>50</v>
      </c>
      <c r="AT382" s="13">
        <f t="shared" si="109"/>
        <v>0</v>
      </c>
      <c r="AU382" s="13">
        <f t="shared" si="110"/>
        <v>0</v>
      </c>
      <c r="AV382" s="13">
        <f t="shared" si="111"/>
        <v>1</v>
      </c>
      <c r="AW382" s="13">
        <f t="shared" si="117"/>
        <v>0</v>
      </c>
      <c r="AX382" s="7">
        <v>1</v>
      </c>
      <c r="AY382" s="7">
        <v>1</v>
      </c>
      <c r="AZ382" s="31" t="e">
        <f t="shared" si="118"/>
        <v>#NUM!</v>
      </c>
      <c r="BA382" s="15">
        <f t="shared" si="119"/>
        <v>0.99704771950781257</v>
      </c>
      <c r="BB382" s="15">
        <f t="shared" si="120"/>
        <v>0.99704771950781257</v>
      </c>
      <c r="BC382" s="16">
        <f t="shared" si="121"/>
        <v>0</v>
      </c>
      <c r="BD382" s="16">
        <f t="shared" si="122"/>
        <v>0</v>
      </c>
      <c r="BE382" s="14" t="str">
        <f t="shared" si="123"/>
        <v>#N/A</v>
      </c>
      <c r="BF382" s="14" t="str">
        <f t="shared" si="124"/>
        <v>#N/A</v>
      </c>
      <c r="BG382" s="14" t="e">
        <f t="shared" si="127"/>
        <v>#DIV/0!</v>
      </c>
      <c r="BH382" s="14" t="e">
        <f t="shared" si="127"/>
        <v>#DIV/0!</v>
      </c>
      <c r="BI382" s="16" t="e">
        <f t="shared" si="112"/>
        <v>#DIV/0!</v>
      </c>
      <c r="BJ382" s="16" t="e">
        <f t="shared" si="112"/>
        <v>#DIV/0!</v>
      </c>
      <c r="BK382" s="4" t="str">
        <f t="shared" si="126"/>
        <v/>
      </c>
      <c r="BL382" s="4" t="str">
        <f t="shared" si="125"/>
        <v/>
      </c>
    </row>
    <row r="383" spans="2:64" x14ac:dyDescent="0.2">
      <c r="B383" s="1">
        <v>376</v>
      </c>
      <c r="C383" s="26"/>
      <c r="D383" s="53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54"/>
      <c r="AH383" s="26"/>
      <c r="AI383" s="7">
        <f t="shared" si="113"/>
        <v>1900</v>
      </c>
      <c r="AJ383" s="7">
        <f t="shared" si="114"/>
        <v>0</v>
      </c>
      <c r="AK383" s="7">
        <f t="shared" si="115"/>
        <v>1</v>
      </c>
      <c r="AL383" s="21">
        <f t="shared" si="116"/>
        <v>0</v>
      </c>
      <c r="AM383" s="21">
        <v>25</v>
      </c>
      <c r="AN383" s="20">
        <v>18.86</v>
      </c>
      <c r="AO383" s="21">
        <v>100</v>
      </c>
      <c r="AP383" s="21">
        <v>97.256</v>
      </c>
      <c r="AQ383" s="33">
        <v>0.1</v>
      </c>
      <c r="AR383" s="33">
        <v>0.1023</v>
      </c>
      <c r="AS383" s="13">
        <v>50</v>
      </c>
      <c r="AT383" s="13">
        <f t="shared" si="109"/>
        <v>0</v>
      </c>
      <c r="AU383" s="13">
        <f t="shared" si="110"/>
        <v>0</v>
      </c>
      <c r="AV383" s="13">
        <f t="shared" si="111"/>
        <v>1</v>
      </c>
      <c r="AW383" s="13">
        <f t="shared" si="117"/>
        <v>0</v>
      </c>
      <c r="AX383" s="7">
        <v>1</v>
      </c>
      <c r="AY383" s="7">
        <v>1</v>
      </c>
      <c r="AZ383" s="31" t="e">
        <f t="shared" si="118"/>
        <v>#NUM!</v>
      </c>
      <c r="BA383" s="15">
        <f t="shared" si="119"/>
        <v>0.99704771950781257</v>
      </c>
      <c r="BB383" s="15">
        <f t="shared" si="120"/>
        <v>0.99704771950781257</v>
      </c>
      <c r="BC383" s="16">
        <f t="shared" si="121"/>
        <v>0</v>
      </c>
      <c r="BD383" s="16">
        <f t="shared" si="122"/>
        <v>0</v>
      </c>
      <c r="BE383" s="14" t="str">
        <f t="shared" si="123"/>
        <v>#N/A</v>
      </c>
      <c r="BF383" s="14" t="str">
        <f t="shared" si="124"/>
        <v>#N/A</v>
      </c>
      <c r="BG383" s="14" t="e">
        <f t="shared" si="127"/>
        <v>#DIV/0!</v>
      </c>
      <c r="BH383" s="14" t="e">
        <f t="shared" si="127"/>
        <v>#DIV/0!</v>
      </c>
      <c r="BI383" s="16" t="e">
        <f t="shared" si="112"/>
        <v>#DIV/0!</v>
      </c>
      <c r="BJ383" s="16" t="e">
        <f t="shared" si="112"/>
        <v>#DIV/0!</v>
      </c>
      <c r="BK383" s="4" t="str">
        <f t="shared" si="126"/>
        <v/>
      </c>
      <c r="BL383" s="4" t="str">
        <f t="shared" si="125"/>
        <v/>
      </c>
    </row>
    <row r="384" spans="2:64" x14ac:dyDescent="0.2">
      <c r="B384" s="1">
        <v>377</v>
      </c>
      <c r="C384" s="26"/>
      <c r="D384" s="53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54"/>
      <c r="AH384" s="26"/>
      <c r="AI384" s="7">
        <f t="shared" si="113"/>
        <v>1900</v>
      </c>
      <c r="AJ384" s="7">
        <f t="shared" si="114"/>
        <v>0</v>
      </c>
      <c r="AK384" s="7">
        <f t="shared" si="115"/>
        <v>1</v>
      </c>
      <c r="AL384" s="21">
        <f t="shared" si="116"/>
        <v>0</v>
      </c>
      <c r="AM384" s="21">
        <v>25</v>
      </c>
      <c r="AN384" s="20">
        <v>18.86</v>
      </c>
      <c r="AO384" s="21">
        <v>100</v>
      </c>
      <c r="AP384" s="21">
        <v>97.256</v>
      </c>
      <c r="AQ384" s="33">
        <v>0.1</v>
      </c>
      <c r="AR384" s="33">
        <v>0.1023</v>
      </c>
      <c r="AS384" s="13">
        <v>50</v>
      </c>
      <c r="AT384" s="13">
        <f t="shared" si="109"/>
        <v>0</v>
      </c>
      <c r="AU384" s="13">
        <f t="shared" si="110"/>
        <v>0</v>
      </c>
      <c r="AV384" s="13">
        <f t="shared" si="111"/>
        <v>1</v>
      </c>
      <c r="AW384" s="13">
        <f t="shared" si="117"/>
        <v>0</v>
      </c>
      <c r="AX384" s="7">
        <v>1</v>
      </c>
      <c r="AY384" s="7">
        <v>1</v>
      </c>
      <c r="AZ384" s="31" t="e">
        <f t="shared" si="118"/>
        <v>#NUM!</v>
      </c>
      <c r="BA384" s="15">
        <f t="shared" si="119"/>
        <v>0.99704771950781257</v>
      </c>
      <c r="BB384" s="15">
        <f t="shared" si="120"/>
        <v>0.99704771950781257</v>
      </c>
      <c r="BC384" s="16">
        <f t="shared" si="121"/>
        <v>0</v>
      </c>
      <c r="BD384" s="16">
        <f t="shared" si="122"/>
        <v>0</v>
      </c>
      <c r="BE384" s="14" t="str">
        <f t="shared" si="123"/>
        <v>#N/A</v>
      </c>
      <c r="BF384" s="14" t="str">
        <f t="shared" si="124"/>
        <v>#N/A</v>
      </c>
      <c r="BG384" s="14" t="e">
        <f t="shared" si="127"/>
        <v>#DIV/0!</v>
      </c>
      <c r="BH384" s="14" t="e">
        <f t="shared" si="127"/>
        <v>#DIV/0!</v>
      </c>
      <c r="BI384" s="16" t="e">
        <f t="shared" si="112"/>
        <v>#DIV/0!</v>
      </c>
      <c r="BJ384" s="16" t="e">
        <f t="shared" si="112"/>
        <v>#DIV/0!</v>
      </c>
      <c r="BK384" s="4" t="str">
        <f t="shared" si="126"/>
        <v/>
      </c>
      <c r="BL384" s="4" t="str">
        <f t="shared" si="125"/>
        <v/>
      </c>
    </row>
    <row r="385" spans="2:64" x14ac:dyDescent="0.2">
      <c r="B385" s="1">
        <v>378</v>
      </c>
      <c r="C385" s="26"/>
      <c r="D385" s="53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54"/>
      <c r="AH385" s="26"/>
      <c r="AI385" s="7">
        <f t="shared" si="113"/>
        <v>1900</v>
      </c>
      <c r="AJ385" s="7">
        <f t="shared" si="114"/>
        <v>0</v>
      </c>
      <c r="AK385" s="7">
        <f t="shared" si="115"/>
        <v>1</v>
      </c>
      <c r="AL385" s="21">
        <f t="shared" si="116"/>
        <v>0</v>
      </c>
      <c r="AM385" s="21">
        <v>25</v>
      </c>
      <c r="AN385" s="20">
        <v>18.86</v>
      </c>
      <c r="AO385" s="21">
        <v>100</v>
      </c>
      <c r="AP385" s="21">
        <v>97.256</v>
      </c>
      <c r="AQ385" s="33">
        <v>0.1</v>
      </c>
      <c r="AR385" s="33">
        <v>0.1023</v>
      </c>
      <c r="AS385" s="13">
        <v>50</v>
      </c>
      <c r="AT385" s="13">
        <f t="shared" si="109"/>
        <v>0</v>
      </c>
      <c r="AU385" s="13">
        <f t="shared" si="110"/>
        <v>0</v>
      </c>
      <c r="AV385" s="13">
        <f t="shared" si="111"/>
        <v>1</v>
      </c>
      <c r="AW385" s="13">
        <f t="shared" si="117"/>
        <v>0</v>
      </c>
      <c r="AX385" s="7">
        <v>1</v>
      </c>
      <c r="AY385" s="7">
        <v>1</v>
      </c>
      <c r="AZ385" s="31" t="e">
        <f t="shared" si="118"/>
        <v>#NUM!</v>
      </c>
      <c r="BA385" s="15">
        <f t="shared" si="119"/>
        <v>0.99704771950781257</v>
      </c>
      <c r="BB385" s="15">
        <f t="shared" si="120"/>
        <v>0.99704771950781257</v>
      </c>
      <c r="BC385" s="16">
        <f t="shared" si="121"/>
        <v>0</v>
      </c>
      <c r="BD385" s="16">
        <f t="shared" si="122"/>
        <v>0</v>
      </c>
      <c r="BE385" s="14" t="str">
        <f t="shared" si="123"/>
        <v>#N/A</v>
      </c>
      <c r="BF385" s="14" t="str">
        <f t="shared" si="124"/>
        <v>#N/A</v>
      </c>
      <c r="BG385" s="14" t="e">
        <f t="shared" si="127"/>
        <v>#DIV/0!</v>
      </c>
      <c r="BH385" s="14" t="e">
        <f t="shared" si="127"/>
        <v>#DIV/0!</v>
      </c>
      <c r="BI385" s="16" t="e">
        <f t="shared" si="112"/>
        <v>#DIV/0!</v>
      </c>
      <c r="BJ385" s="16" t="e">
        <f t="shared" si="112"/>
        <v>#DIV/0!</v>
      </c>
      <c r="BK385" s="4" t="str">
        <f t="shared" si="126"/>
        <v/>
      </c>
      <c r="BL385" s="4" t="str">
        <f t="shared" si="125"/>
        <v/>
      </c>
    </row>
    <row r="386" spans="2:64" x14ac:dyDescent="0.2">
      <c r="B386" s="1">
        <v>379</v>
      </c>
      <c r="C386" s="26"/>
      <c r="D386" s="53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54"/>
      <c r="AH386" s="26"/>
      <c r="AI386" s="7">
        <f t="shared" si="113"/>
        <v>1900</v>
      </c>
      <c r="AJ386" s="7">
        <f t="shared" si="114"/>
        <v>0</v>
      </c>
      <c r="AK386" s="7">
        <f t="shared" si="115"/>
        <v>1</v>
      </c>
      <c r="AL386" s="21">
        <f t="shared" si="116"/>
        <v>0</v>
      </c>
      <c r="AM386" s="21">
        <v>25</v>
      </c>
      <c r="AN386" s="20">
        <v>18.86</v>
      </c>
      <c r="AO386" s="21">
        <v>100</v>
      </c>
      <c r="AP386" s="21">
        <v>97.256</v>
      </c>
      <c r="AQ386" s="33">
        <v>0.1</v>
      </c>
      <c r="AR386" s="33">
        <v>0.1023</v>
      </c>
      <c r="AS386" s="13">
        <v>50</v>
      </c>
      <c r="AT386" s="13">
        <f t="shared" si="109"/>
        <v>0</v>
      </c>
      <c r="AU386" s="13">
        <f t="shared" si="110"/>
        <v>0</v>
      </c>
      <c r="AV386" s="13">
        <f t="shared" si="111"/>
        <v>1</v>
      </c>
      <c r="AW386" s="13">
        <f t="shared" si="117"/>
        <v>0</v>
      </c>
      <c r="AX386" s="7">
        <v>1</v>
      </c>
      <c r="AY386" s="7">
        <v>1</v>
      </c>
      <c r="AZ386" s="31" t="e">
        <f t="shared" si="118"/>
        <v>#NUM!</v>
      </c>
      <c r="BA386" s="15">
        <f t="shared" si="119"/>
        <v>0.99704771950781257</v>
      </c>
      <c r="BB386" s="15">
        <f t="shared" si="120"/>
        <v>0.99704771950781257</v>
      </c>
      <c r="BC386" s="16">
        <f t="shared" si="121"/>
        <v>0</v>
      </c>
      <c r="BD386" s="16">
        <f t="shared" si="122"/>
        <v>0</v>
      </c>
      <c r="BE386" s="14" t="str">
        <f t="shared" si="123"/>
        <v>#N/A</v>
      </c>
      <c r="BF386" s="14" t="str">
        <f t="shared" si="124"/>
        <v>#N/A</v>
      </c>
      <c r="BG386" s="14" t="e">
        <f t="shared" si="127"/>
        <v>#DIV/0!</v>
      </c>
      <c r="BH386" s="14" t="e">
        <f t="shared" si="127"/>
        <v>#DIV/0!</v>
      </c>
      <c r="BI386" s="16" t="e">
        <f t="shared" si="112"/>
        <v>#DIV/0!</v>
      </c>
      <c r="BJ386" s="16" t="e">
        <f t="shared" si="112"/>
        <v>#DIV/0!</v>
      </c>
      <c r="BK386" s="4" t="str">
        <f t="shared" si="126"/>
        <v/>
      </c>
      <c r="BL386" s="4" t="str">
        <f t="shared" si="125"/>
        <v/>
      </c>
    </row>
    <row r="387" spans="2:64" x14ac:dyDescent="0.2">
      <c r="B387" s="1">
        <v>380</v>
      </c>
      <c r="C387" s="26"/>
      <c r="D387" s="53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54"/>
      <c r="AH387" s="26"/>
      <c r="AI387" s="7">
        <f t="shared" si="113"/>
        <v>1900</v>
      </c>
      <c r="AJ387" s="7">
        <f t="shared" si="114"/>
        <v>0</v>
      </c>
      <c r="AK387" s="7">
        <f t="shared" si="115"/>
        <v>1</v>
      </c>
      <c r="AL387" s="21">
        <f t="shared" si="116"/>
        <v>0</v>
      </c>
      <c r="AM387" s="21">
        <v>25</v>
      </c>
      <c r="AN387" s="20">
        <v>18.86</v>
      </c>
      <c r="AO387" s="21">
        <v>100</v>
      </c>
      <c r="AP387" s="21">
        <v>97.256</v>
      </c>
      <c r="AQ387" s="33">
        <v>0.1</v>
      </c>
      <c r="AR387" s="33">
        <v>0.1023</v>
      </c>
      <c r="AS387" s="13">
        <v>50</v>
      </c>
      <c r="AT387" s="13">
        <f t="shared" si="109"/>
        <v>0</v>
      </c>
      <c r="AU387" s="13">
        <f t="shared" si="110"/>
        <v>0</v>
      </c>
      <c r="AV387" s="13">
        <f t="shared" si="111"/>
        <v>1</v>
      </c>
      <c r="AW387" s="13">
        <f t="shared" si="117"/>
        <v>0</v>
      </c>
      <c r="AX387" s="7">
        <v>1</v>
      </c>
      <c r="AY387" s="7">
        <v>1</v>
      </c>
      <c r="AZ387" s="31" t="e">
        <f t="shared" si="118"/>
        <v>#NUM!</v>
      </c>
      <c r="BA387" s="15">
        <f t="shared" si="119"/>
        <v>0.99704771950781257</v>
      </c>
      <c r="BB387" s="15">
        <f t="shared" si="120"/>
        <v>0.99704771950781257</v>
      </c>
      <c r="BC387" s="16">
        <f t="shared" si="121"/>
        <v>0</v>
      </c>
      <c r="BD387" s="16">
        <f t="shared" si="122"/>
        <v>0</v>
      </c>
      <c r="BE387" s="14" t="str">
        <f t="shared" si="123"/>
        <v>#N/A</v>
      </c>
      <c r="BF387" s="14" t="str">
        <f t="shared" si="124"/>
        <v>#N/A</v>
      </c>
      <c r="BG387" s="14" t="e">
        <f t="shared" si="127"/>
        <v>#DIV/0!</v>
      </c>
      <c r="BH387" s="14" t="e">
        <f t="shared" si="127"/>
        <v>#DIV/0!</v>
      </c>
      <c r="BI387" s="16" t="e">
        <f t="shared" si="112"/>
        <v>#DIV/0!</v>
      </c>
      <c r="BJ387" s="16" t="e">
        <f t="shared" si="112"/>
        <v>#DIV/0!</v>
      </c>
      <c r="BK387" s="4" t="str">
        <f t="shared" si="126"/>
        <v/>
      </c>
      <c r="BL387" s="4" t="str">
        <f t="shared" si="125"/>
        <v/>
      </c>
    </row>
    <row r="388" spans="2:64" x14ac:dyDescent="0.2">
      <c r="B388" s="1">
        <v>381</v>
      </c>
      <c r="C388" s="26"/>
      <c r="D388" s="53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54"/>
      <c r="AH388" s="26"/>
      <c r="AI388" s="7">
        <f t="shared" si="113"/>
        <v>1900</v>
      </c>
      <c r="AJ388" s="7">
        <f t="shared" si="114"/>
        <v>0</v>
      </c>
      <c r="AK388" s="7">
        <f t="shared" si="115"/>
        <v>1</v>
      </c>
      <c r="AL388" s="21">
        <f t="shared" si="116"/>
        <v>0</v>
      </c>
      <c r="AM388" s="21">
        <v>25</v>
      </c>
      <c r="AN388" s="20">
        <v>18.86</v>
      </c>
      <c r="AO388" s="21">
        <v>100</v>
      </c>
      <c r="AP388" s="21">
        <v>97.256</v>
      </c>
      <c r="AQ388" s="33">
        <v>0.1</v>
      </c>
      <c r="AR388" s="33">
        <v>0.1023</v>
      </c>
      <c r="AS388" s="13">
        <v>50</v>
      </c>
      <c r="AT388" s="13">
        <f t="shared" si="109"/>
        <v>0</v>
      </c>
      <c r="AU388" s="13">
        <f t="shared" si="110"/>
        <v>0</v>
      </c>
      <c r="AV388" s="13">
        <f t="shared" si="111"/>
        <v>1</v>
      </c>
      <c r="AW388" s="13">
        <f t="shared" si="117"/>
        <v>0</v>
      </c>
      <c r="AX388" s="7">
        <v>1</v>
      </c>
      <c r="AY388" s="7">
        <v>1</v>
      </c>
      <c r="AZ388" s="31" t="e">
        <f t="shared" si="118"/>
        <v>#NUM!</v>
      </c>
      <c r="BA388" s="15">
        <f t="shared" si="119"/>
        <v>0.99704771950781257</v>
      </c>
      <c r="BB388" s="15">
        <f t="shared" si="120"/>
        <v>0.99704771950781257</v>
      </c>
      <c r="BC388" s="16">
        <f t="shared" si="121"/>
        <v>0</v>
      </c>
      <c r="BD388" s="16">
        <f t="shared" si="122"/>
        <v>0</v>
      </c>
      <c r="BE388" s="14" t="str">
        <f t="shared" si="123"/>
        <v>#N/A</v>
      </c>
      <c r="BF388" s="14" t="str">
        <f t="shared" si="124"/>
        <v>#N/A</v>
      </c>
      <c r="BG388" s="14" t="e">
        <f t="shared" si="127"/>
        <v>#DIV/0!</v>
      </c>
      <c r="BH388" s="14" t="e">
        <f t="shared" si="127"/>
        <v>#DIV/0!</v>
      </c>
      <c r="BI388" s="16" t="e">
        <f t="shared" si="112"/>
        <v>#DIV/0!</v>
      </c>
      <c r="BJ388" s="16" t="e">
        <f t="shared" si="112"/>
        <v>#DIV/0!</v>
      </c>
      <c r="BK388" s="4" t="str">
        <f t="shared" si="126"/>
        <v/>
      </c>
      <c r="BL388" s="4" t="str">
        <f t="shared" si="125"/>
        <v/>
      </c>
    </row>
    <row r="389" spans="2:64" x14ac:dyDescent="0.2">
      <c r="B389" s="1">
        <v>382</v>
      </c>
      <c r="C389" s="26"/>
      <c r="D389" s="53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54"/>
      <c r="AH389" s="26"/>
      <c r="AI389" s="7">
        <f t="shared" si="113"/>
        <v>1900</v>
      </c>
      <c r="AJ389" s="7">
        <f t="shared" si="114"/>
        <v>0</v>
      </c>
      <c r="AK389" s="7">
        <f t="shared" si="115"/>
        <v>1</v>
      </c>
      <c r="AL389" s="21">
        <f t="shared" si="116"/>
        <v>0</v>
      </c>
      <c r="AM389" s="21">
        <v>25</v>
      </c>
      <c r="AN389" s="20">
        <v>18.86</v>
      </c>
      <c r="AO389" s="21">
        <v>100</v>
      </c>
      <c r="AP389" s="21">
        <v>97.256</v>
      </c>
      <c r="AQ389" s="33">
        <v>0.1</v>
      </c>
      <c r="AR389" s="33">
        <v>0.1023</v>
      </c>
      <c r="AS389" s="13">
        <v>50</v>
      </c>
      <c r="AT389" s="13">
        <f t="shared" si="109"/>
        <v>0</v>
      </c>
      <c r="AU389" s="13">
        <f t="shared" si="110"/>
        <v>0</v>
      </c>
      <c r="AV389" s="13">
        <f t="shared" si="111"/>
        <v>1</v>
      </c>
      <c r="AW389" s="13">
        <f t="shared" si="117"/>
        <v>0</v>
      </c>
      <c r="AX389" s="7">
        <v>1</v>
      </c>
      <c r="AY389" s="7">
        <v>1</v>
      </c>
      <c r="AZ389" s="31" t="e">
        <f t="shared" si="118"/>
        <v>#NUM!</v>
      </c>
      <c r="BA389" s="15">
        <f t="shared" si="119"/>
        <v>0.99704771950781257</v>
      </c>
      <c r="BB389" s="15">
        <f t="shared" si="120"/>
        <v>0.99704771950781257</v>
      </c>
      <c r="BC389" s="16">
        <f t="shared" si="121"/>
        <v>0</v>
      </c>
      <c r="BD389" s="16">
        <f t="shared" si="122"/>
        <v>0</v>
      </c>
      <c r="BE389" s="14" t="str">
        <f t="shared" si="123"/>
        <v>#N/A</v>
      </c>
      <c r="BF389" s="14" t="str">
        <f t="shared" si="124"/>
        <v>#N/A</v>
      </c>
      <c r="BG389" s="14" t="e">
        <f t="shared" si="127"/>
        <v>#DIV/0!</v>
      </c>
      <c r="BH389" s="14" t="e">
        <f t="shared" si="127"/>
        <v>#DIV/0!</v>
      </c>
      <c r="BI389" s="16" t="e">
        <f t="shared" si="112"/>
        <v>#DIV/0!</v>
      </c>
      <c r="BJ389" s="16" t="e">
        <f t="shared" si="112"/>
        <v>#DIV/0!</v>
      </c>
      <c r="BK389" s="4" t="str">
        <f t="shared" si="126"/>
        <v/>
      </c>
      <c r="BL389" s="4" t="str">
        <f t="shared" si="125"/>
        <v/>
      </c>
    </row>
    <row r="390" spans="2:64" x14ac:dyDescent="0.2">
      <c r="B390" s="1">
        <v>383</v>
      </c>
      <c r="C390" s="26"/>
      <c r="D390" s="53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54"/>
      <c r="AH390" s="26"/>
      <c r="AI390" s="7">
        <f t="shared" si="113"/>
        <v>1900</v>
      </c>
      <c r="AJ390" s="7">
        <f t="shared" si="114"/>
        <v>0</v>
      </c>
      <c r="AK390" s="7">
        <f t="shared" si="115"/>
        <v>1</v>
      </c>
      <c r="AL390" s="21">
        <f t="shared" si="116"/>
        <v>0</v>
      </c>
      <c r="AM390" s="21">
        <v>25</v>
      </c>
      <c r="AN390" s="20">
        <v>18.86</v>
      </c>
      <c r="AO390" s="21">
        <v>100</v>
      </c>
      <c r="AP390" s="21">
        <v>97.256</v>
      </c>
      <c r="AQ390" s="33">
        <v>0.1</v>
      </c>
      <c r="AR390" s="33">
        <v>0.1023</v>
      </c>
      <c r="AS390" s="13">
        <v>50</v>
      </c>
      <c r="AT390" s="13">
        <f t="shared" si="109"/>
        <v>0</v>
      </c>
      <c r="AU390" s="13">
        <f t="shared" si="110"/>
        <v>0</v>
      </c>
      <c r="AV390" s="13">
        <f t="shared" si="111"/>
        <v>1</v>
      </c>
      <c r="AW390" s="13">
        <f t="shared" si="117"/>
        <v>0</v>
      </c>
      <c r="AX390" s="7">
        <v>1</v>
      </c>
      <c r="AY390" s="7">
        <v>1</v>
      </c>
      <c r="AZ390" s="31" t="e">
        <f t="shared" si="118"/>
        <v>#NUM!</v>
      </c>
      <c r="BA390" s="15">
        <f t="shared" si="119"/>
        <v>0.99704771950781257</v>
      </c>
      <c r="BB390" s="15">
        <f t="shared" si="120"/>
        <v>0.99704771950781257</v>
      </c>
      <c r="BC390" s="16">
        <f t="shared" si="121"/>
        <v>0</v>
      </c>
      <c r="BD390" s="16">
        <f t="shared" si="122"/>
        <v>0</v>
      </c>
      <c r="BE390" s="14" t="str">
        <f t="shared" si="123"/>
        <v>#N/A</v>
      </c>
      <c r="BF390" s="14" t="str">
        <f t="shared" si="124"/>
        <v>#N/A</v>
      </c>
      <c r="BG390" s="14" t="e">
        <f t="shared" si="127"/>
        <v>#DIV/0!</v>
      </c>
      <c r="BH390" s="14" t="e">
        <f t="shared" si="127"/>
        <v>#DIV/0!</v>
      </c>
      <c r="BI390" s="16" t="e">
        <f t="shared" si="112"/>
        <v>#DIV/0!</v>
      </c>
      <c r="BJ390" s="16" t="e">
        <f t="shared" si="112"/>
        <v>#DIV/0!</v>
      </c>
      <c r="BK390" s="4" t="str">
        <f t="shared" si="126"/>
        <v/>
      </c>
      <c r="BL390" s="4" t="str">
        <f t="shared" si="125"/>
        <v/>
      </c>
    </row>
    <row r="391" spans="2:64" x14ac:dyDescent="0.2">
      <c r="B391" s="1">
        <v>384</v>
      </c>
      <c r="C391" s="26"/>
      <c r="D391" s="53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54"/>
      <c r="AH391" s="26"/>
      <c r="AI391" s="7">
        <f t="shared" si="113"/>
        <v>1900</v>
      </c>
      <c r="AJ391" s="7">
        <f t="shared" si="114"/>
        <v>0</v>
      </c>
      <c r="AK391" s="7">
        <f t="shared" si="115"/>
        <v>1</v>
      </c>
      <c r="AL391" s="21">
        <f t="shared" si="116"/>
        <v>0</v>
      </c>
      <c r="AM391" s="21">
        <v>25</v>
      </c>
      <c r="AN391" s="20">
        <v>18.86</v>
      </c>
      <c r="AO391" s="21">
        <v>100</v>
      </c>
      <c r="AP391" s="21">
        <v>97.256</v>
      </c>
      <c r="AQ391" s="33">
        <v>0.1</v>
      </c>
      <c r="AR391" s="33">
        <v>0.1023</v>
      </c>
      <c r="AS391" s="13">
        <v>50</v>
      </c>
      <c r="AT391" s="13">
        <f t="shared" si="109"/>
        <v>0</v>
      </c>
      <c r="AU391" s="13">
        <f t="shared" si="110"/>
        <v>0</v>
      </c>
      <c r="AV391" s="13">
        <f t="shared" si="111"/>
        <v>1</v>
      </c>
      <c r="AW391" s="13">
        <f t="shared" si="117"/>
        <v>0</v>
      </c>
      <c r="AX391" s="7">
        <v>1</v>
      </c>
      <c r="AY391" s="7">
        <v>1</v>
      </c>
      <c r="AZ391" s="31" t="e">
        <f t="shared" si="118"/>
        <v>#NUM!</v>
      </c>
      <c r="BA391" s="15">
        <f t="shared" si="119"/>
        <v>0.99704771950781257</v>
      </c>
      <c r="BB391" s="15">
        <f t="shared" si="120"/>
        <v>0.99704771950781257</v>
      </c>
      <c r="BC391" s="16">
        <f t="shared" si="121"/>
        <v>0</v>
      </c>
      <c r="BD391" s="16">
        <f t="shared" si="122"/>
        <v>0</v>
      </c>
      <c r="BE391" s="14" t="str">
        <f t="shared" si="123"/>
        <v>#N/A</v>
      </c>
      <c r="BF391" s="14" t="str">
        <f t="shared" si="124"/>
        <v>#N/A</v>
      </c>
      <c r="BG391" s="14" t="e">
        <f t="shared" si="127"/>
        <v>#DIV/0!</v>
      </c>
      <c r="BH391" s="14" t="e">
        <f t="shared" si="127"/>
        <v>#DIV/0!</v>
      </c>
      <c r="BI391" s="16" t="e">
        <f t="shared" si="112"/>
        <v>#DIV/0!</v>
      </c>
      <c r="BJ391" s="16" t="e">
        <f t="shared" si="112"/>
        <v>#DIV/0!</v>
      </c>
      <c r="BK391" s="4" t="str">
        <f t="shared" si="126"/>
        <v/>
      </c>
      <c r="BL391" s="4" t="str">
        <f t="shared" si="125"/>
        <v/>
      </c>
    </row>
    <row r="392" spans="2:64" x14ac:dyDescent="0.2">
      <c r="B392" s="1">
        <v>385</v>
      </c>
      <c r="C392" s="26"/>
      <c r="D392" s="53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54"/>
      <c r="AH392" s="26"/>
      <c r="AI392" s="7">
        <f t="shared" si="113"/>
        <v>1900</v>
      </c>
      <c r="AJ392" s="7">
        <f t="shared" si="114"/>
        <v>0</v>
      </c>
      <c r="AK392" s="7">
        <f t="shared" si="115"/>
        <v>1</v>
      </c>
      <c r="AL392" s="21">
        <f t="shared" si="116"/>
        <v>0</v>
      </c>
      <c r="AM392" s="21">
        <v>25</v>
      </c>
      <c r="AN392" s="20">
        <v>18.86</v>
      </c>
      <c r="AO392" s="21">
        <v>100</v>
      </c>
      <c r="AP392" s="21">
        <v>97.256</v>
      </c>
      <c r="AQ392" s="33">
        <v>0.1</v>
      </c>
      <c r="AR392" s="33">
        <v>0.1023</v>
      </c>
      <c r="AS392" s="13">
        <v>50</v>
      </c>
      <c r="AT392" s="13">
        <f t="shared" ref="AT392:AT455" si="128">IF(E392=666,1,0)</f>
        <v>0</v>
      </c>
      <c r="AU392" s="13">
        <f t="shared" ref="AU392:AU455" si="129">IF(E392=777,1,0)</f>
        <v>0</v>
      </c>
      <c r="AV392" s="13">
        <f t="shared" ref="AV392:AV455" si="130">IF(E392=0,1,0)</f>
        <v>1</v>
      </c>
      <c r="AW392" s="13">
        <f t="shared" si="117"/>
        <v>0</v>
      </c>
      <c r="AX392" s="7">
        <v>1</v>
      </c>
      <c r="AY392" s="7">
        <v>1</v>
      </c>
      <c r="AZ392" s="31" t="e">
        <f t="shared" si="118"/>
        <v>#NUM!</v>
      </c>
      <c r="BA392" s="15">
        <f t="shared" si="119"/>
        <v>0.99704771950781257</v>
      </c>
      <c r="BB392" s="15">
        <f t="shared" si="120"/>
        <v>0.99704771950781257</v>
      </c>
      <c r="BC392" s="16">
        <f t="shared" si="121"/>
        <v>0</v>
      </c>
      <c r="BD392" s="16">
        <f t="shared" si="122"/>
        <v>0</v>
      </c>
      <c r="BE392" s="14" t="str">
        <f t="shared" si="123"/>
        <v>#N/A</v>
      </c>
      <c r="BF392" s="14" t="str">
        <f t="shared" si="124"/>
        <v>#N/A</v>
      </c>
      <c r="BG392" s="14" t="e">
        <f t="shared" si="127"/>
        <v>#DIV/0!</v>
      </c>
      <c r="BH392" s="14" t="e">
        <f t="shared" si="127"/>
        <v>#DIV/0!</v>
      </c>
      <c r="BI392" s="16" t="e">
        <f t="shared" ref="BI392:BJ455" si="131">IF(AX392=1,BC392/BG392,"#N/A")</f>
        <v>#DIV/0!</v>
      </c>
      <c r="BJ392" s="16" t="e">
        <f t="shared" si="131"/>
        <v>#DIV/0!</v>
      </c>
      <c r="BK392" s="4" t="str">
        <f t="shared" si="126"/>
        <v/>
      </c>
      <c r="BL392" s="4" t="str">
        <f t="shared" si="125"/>
        <v/>
      </c>
    </row>
    <row r="393" spans="2:64" x14ac:dyDescent="0.2">
      <c r="B393" s="1">
        <v>386</v>
      </c>
      <c r="C393" s="26"/>
      <c r="D393" s="53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54"/>
      <c r="AH393" s="26"/>
      <c r="AI393" s="7">
        <f t="shared" ref="AI393:AI456" si="132">YEAR(AF393)</f>
        <v>1900</v>
      </c>
      <c r="AJ393" s="7">
        <f t="shared" ref="AJ393:AJ456" si="133">DAY(AF393)</f>
        <v>0</v>
      </c>
      <c r="AK393" s="7">
        <f t="shared" ref="AK393:AK456" si="134">MONTH(AF393)</f>
        <v>1</v>
      </c>
      <c r="AL393" s="21">
        <f t="shared" ref="AL393:AL456" si="135">J393</f>
        <v>0</v>
      </c>
      <c r="AM393" s="21">
        <v>25</v>
      </c>
      <c r="AN393" s="20">
        <v>18.86</v>
      </c>
      <c r="AO393" s="21">
        <v>100</v>
      </c>
      <c r="AP393" s="21">
        <v>97.256</v>
      </c>
      <c r="AQ393" s="33">
        <v>0.1</v>
      </c>
      <c r="AR393" s="33">
        <v>0.1023</v>
      </c>
      <c r="AS393" s="13">
        <v>50</v>
      </c>
      <c r="AT393" s="13">
        <f t="shared" si="128"/>
        <v>0</v>
      </c>
      <c r="AU393" s="13">
        <f t="shared" si="129"/>
        <v>0</v>
      </c>
      <c r="AV393" s="13">
        <f t="shared" si="130"/>
        <v>1</v>
      </c>
      <c r="AW393" s="13">
        <f t="shared" ref="AW393:AW456" si="136">IF(SUM(AT393:AV393)=0,1,0)</f>
        <v>0</v>
      </c>
      <c r="AX393" s="7">
        <v>1</v>
      </c>
      <c r="AY393" s="7">
        <v>1</v>
      </c>
      <c r="AZ393" s="31" t="e">
        <f t="shared" ref="AZ393:AZ456" si="137">DATE(AI393,AJ393,AK393)+AG393</f>
        <v>#NUM!</v>
      </c>
      <c r="BA393" s="15">
        <f t="shared" ref="BA393:BA456" si="138">(999.842594-0.00909529*25^2-0.000001120083*25^4+0.824493*J393+0.000076438*25^2*J393+0.0000000053875*25^4*J393+0.00010227*25*J393^1.5+0.000483147*J393^2+0.06793*25+0.0001001685*25^3+0.000000006536332*25^5-0.0040899*25*J393-0.00000082467*25^3*J393-0.00572466*J393^1.5-0.0000016546*25^2*J393^1.5)/1000</f>
        <v>0.99704771950781257</v>
      </c>
      <c r="BB393" s="15">
        <f t="shared" ref="BB393:BB456" si="139">(999.842594-0.00909529*AM393^2-0.000001120083*AM393^4+0.824493*AL393+0.000076438*AM393^2*AL393+0.0000000053875*AM393^4*AL393+0.00010227*AM393*AL393^1.5+0.000483147*AL393^2+0.06793*AM393+0.0001001685*AM393^3+0.000000006536332*AM393^5-0.0040899*AM393*AL393-0.00000082467*AM393^3*AL393-0.00572466*AL393^1.5-0.0000016546*AM393^2*AL393^1.5)/1000</f>
        <v>0.99704771950781257</v>
      </c>
      <c r="BC393" s="16">
        <f t="shared" ref="BC393:BC456" si="140">(K393-(L393*AS393))/4824.45*(1000/(BB393*AN393))</f>
        <v>0</v>
      </c>
      <c r="BD393" s="16">
        <f t="shared" ref="BD393:BD456" si="141">V393*(AO393/AP393)*(BA393/BB393)*(AQ393/AR393)</f>
        <v>0</v>
      </c>
      <c r="BE393" s="14" t="str">
        <f t="shared" ref="BE393:BE456" si="142">IF(AND(AX393=1,AT393=1),BC393/R393,"#N/A")</f>
        <v>#N/A</v>
      </c>
      <c r="BF393" s="14" t="str">
        <f t="shared" ref="BF393:BF456" si="143">IF(AND(AY393=1,AT393=1),BD393/T393,"#N/A")</f>
        <v>#N/A</v>
      </c>
      <c r="BG393" s="14" t="e">
        <f t="shared" si="127"/>
        <v>#DIV/0!</v>
      </c>
      <c r="BH393" s="14" t="e">
        <f t="shared" si="127"/>
        <v>#DIV/0!</v>
      </c>
      <c r="BI393" s="16" t="e">
        <f t="shared" si="131"/>
        <v>#DIV/0!</v>
      </c>
      <c r="BJ393" s="16" t="e">
        <f t="shared" si="131"/>
        <v>#DIV/0!</v>
      </c>
      <c r="BK393" s="4" t="str">
        <f t="shared" si="126"/>
        <v/>
      </c>
      <c r="BL393" s="4" t="str">
        <f t="shared" si="125"/>
        <v/>
      </c>
    </row>
    <row r="394" spans="2:64" x14ac:dyDescent="0.2">
      <c r="B394" s="1">
        <v>387</v>
      </c>
      <c r="C394" s="26"/>
      <c r="D394" s="53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54"/>
      <c r="AH394" s="26"/>
      <c r="AI394" s="7">
        <f t="shared" si="132"/>
        <v>1900</v>
      </c>
      <c r="AJ394" s="7">
        <f t="shared" si="133"/>
        <v>0</v>
      </c>
      <c r="AK394" s="7">
        <f t="shared" si="134"/>
        <v>1</v>
      </c>
      <c r="AL394" s="21">
        <f t="shared" si="135"/>
        <v>0</v>
      </c>
      <c r="AM394" s="21">
        <v>25</v>
      </c>
      <c r="AN394" s="20">
        <v>18.86</v>
      </c>
      <c r="AO394" s="21">
        <v>100</v>
      </c>
      <c r="AP394" s="21">
        <v>97.256</v>
      </c>
      <c r="AQ394" s="33">
        <v>0.1</v>
      </c>
      <c r="AR394" s="33">
        <v>0.1023</v>
      </c>
      <c r="AS394" s="13">
        <v>50</v>
      </c>
      <c r="AT394" s="13">
        <f t="shared" si="128"/>
        <v>0</v>
      </c>
      <c r="AU394" s="13">
        <f t="shared" si="129"/>
        <v>0</v>
      </c>
      <c r="AV394" s="13">
        <f t="shared" si="130"/>
        <v>1</v>
      </c>
      <c r="AW394" s="13">
        <f t="shared" si="136"/>
        <v>0</v>
      </c>
      <c r="AX394" s="7">
        <v>1</v>
      </c>
      <c r="AY394" s="7">
        <v>1</v>
      </c>
      <c r="AZ394" s="31" t="e">
        <f t="shared" si="137"/>
        <v>#NUM!</v>
      </c>
      <c r="BA394" s="15">
        <f t="shared" si="138"/>
        <v>0.99704771950781257</v>
      </c>
      <c r="BB394" s="15">
        <f t="shared" si="139"/>
        <v>0.99704771950781257</v>
      </c>
      <c r="BC394" s="16">
        <f t="shared" si="140"/>
        <v>0</v>
      </c>
      <c r="BD394" s="16">
        <f t="shared" si="141"/>
        <v>0</v>
      </c>
      <c r="BE394" s="14" t="str">
        <f t="shared" si="142"/>
        <v>#N/A</v>
      </c>
      <c r="BF394" s="14" t="str">
        <f t="shared" si="143"/>
        <v>#N/A</v>
      </c>
      <c r="BG394" s="14" t="e">
        <f t="shared" si="127"/>
        <v>#DIV/0!</v>
      </c>
      <c r="BH394" s="14" t="e">
        <f t="shared" si="127"/>
        <v>#DIV/0!</v>
      </c>
      <c r="BI394" s="16" t="e">
        <f t="shared" si="131"/>
        <v>#DIV/0!</v>
      </c>
      <c r="BJ394" s="16" t="e">
        <f t="shared" si="131"/>
        <v>#DIV/0!</v>
      </c>
      <c r="BK394" s="4" t="str">
        <f t="shared" si="126"/>
        <v/>
      </c>
      <c r="BL394" s="4" t="str">
        <f t="shared" si="125"/>
        <v/>
      </c>
    </row>
    <row r="395" spans="2:64" x14ac:dyDescent="0.2">
      <c r="B395" s="1">
        <v>388</v>
      </c>
      <c r="C395" s="26"/>
      <c r="D395" s="53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54"/>
      <c r="AH395" s="26"/>
      <c r="AI395" s="7">
        <f t="shared" si="132"/>
        <v>1900</v>
      </c>
      <c r="AJ395" s="7">
        <f t="shared" si="133"/>
        <v>0</v>
      </c>
      <c r="AK395" s="7">
        <f t="shared" si="134"/>
        <v>1</v>
      </c>
      <c r="AL395" s="21">
        <f t="shared" si="135"/>
        <v>0</v>
      </c>
      <c r="AM395" s="21">
        <v>25</v>
      </c>
      <c r="AN395" s="20">
        <v>18.86</v>
      </c>
      <c r="AO395" s="21">
        <v>100</v>
      </c>
      <c r="AP395" s="21">
        <v>97.256</v>
      </c>
      <c r="AQ395" s="33">
        <v>0.1</v>
      </c>
      <c r="AR395" s="33">
        <v>0.1023</v>
      </c>
      <c r="AS395" s="13">
        <v>50</v>
      </c>
      <c r="AT395" s="13">
        <f t="shared" si="128"/>
        <v>0</v>
      </c>
      <c r="AU395" s="13">
        <f t="shared" si="129"/>
        <v>0</v>
      </c>
      <c r="AV395" s="13">
        <f t="shared" si="130"/>
        <v>1</v>
      </c>
      <c r="AW395" s="13">
        <f t="shared" si="136"/>
        <v>0</v>
      </c>
      <c r="AX395" s="7">
        <v>1</v>
      </c>
      <c r="AY395" s="7">
        <v>1</v>
      </c>
      <c r="AZ395" s="31" t="e">
        <f t="shared" si="137"/>
        <v>#NUM!</v>
      </c>
      <c r="BA395" s="15">
        <f t="shared" si="138"/>
        <v>0.99704771950781257</v>
      </c>
      <c r="BB395" s="15">
        <f t="shared" si="139"/>
        <v>0.99704771950781257</v>
      </c>
      <c r="BC395" s="16">
        <f t="shared" si="140"/>
        <v>0</v>
      </c>
      <c r="BD395" s="16">
        <f t="shared" si="141"/>
        <v>0</v>
      </c>
      <c r="BE395" s="14" t="str">
        <f t="shared" si="142"/>
        <v>#N/A</v>
      </c>
      <c r="BF395" s="14" t="str">
        <f t="shared" si="143"/>
        <v>#N/A</v>
      </c>
      <c r="BG395" s="14" t="e">
        <f t="shared" si="127"/>
        <v>#DIV/0!</v>
      </c>
      <c r="BH395" s="14" t="e">
        <f t="shared" si="127"/>
        <v>#DIV/0!</v>
      </c>
      <c r="BI395" s="16" t="e">
        <f t="shared" si="131"/>
        <v>#DIV/0!</v>
      </c>
      <c r="BJ395" s="16" t="e">
        <f t="shared" si="131"/>
        <v>#DIV/0!</v>
      </c>
      <c r="BK395" s="4" t="str">
        <f t="shared" si="126"/>
        <v/>
      </c>
      <c r="BL395" s="4" t="str">
        <f t="shared" si="125"/>
        <v/>
      </c>
    </row>
    <row r="396" spans="2:64" x14ac:dyDescent="0.2">
      <c r="B396" s="1">
        <v>389</v>
      </c>
      <c r="C396" s="26"/>
      <c r="D396" s="53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54"/>
      <c r="AH396" s="26"/>
      <c r="AI396" s="7">
        <f t="shared" si="132"/>
        <v>1900</v>
      </c>
      <c r="AJ396" s="7">
        <f t="shared" si="133"/>
        <v>0</v>
      </c>
      <c r="AK396" s="7">
        <f t="shared" si="134"/>
        <v>1</v>
      </c>
      <c r="AL396" s="21">
        <f t="shared" si="135"/>
        <v>0</v>
      </c>
      <c r="AM396" s="21">
        <v>25</v>
      </c>
      <c r="AN396" s="20">
        <v>18.86</v>
      </c>
      <c r="AO396" s="21">
        <v>100</v>
      </c>
      <c r="AP396" s="21">
        <v>97.256</v>
      </c>
      <c r="AQ396" s="33">
        <v>0.1</v>
      </c>
      <c r="AR396" s="33">
        <v>0.1023</v>
      </c>
      <c r="AS396" s="13">
        <v>50</v>
      </c>
      <c r="AT396" s="13">
        <f t="shared" si="128"/>
        <v>0</v>
      </c>
      <c r="AU396" s="13">
        <f t="shared" si="129"/>
        <v>0</v>
      </c>
      <c r="AV396" s="13">
        <f t="shared" si="130"/>
        <v>1</v>
      </c>
      <c r="AW396" s="13">
        <f t="shared" si="136"/>
        <v>0</v>
      </c>
      <c r="AX396" s="7">
        <v>1</v>
      </c>
      <c r="AY396" s="7">
        <v>1</v>
      </c>
      <c r="AZ396" s="31" t="e">
        <f t="shared" si="137"/>
        <v>#NUM!</v>
      </c>
      <c r="BA396" s="15">
        <f t="shared" si="138"/>
        <v>0.99704771950781257</v>
      </c>
      <c r="BB396" s="15">
        <f t="shared" si="139"/>
        <v>0.99704771950781257</v>
      </c>
      <c r="BC396" s="16">
        <f t="shared" si="140"/>
        <v>0</v>
      </c>
      <c r="BD396" s="16">
        <f t="shared" si="141"/>
        <v>0</v>
      </c>
      <c r="BE396" s="14" t="str">
        <f t="shared" si="142"/>
        <v>#N/A</v>
      </c>
      <c r="BF396" s="14" t="str">
        <f t="shared" si="143"/>
        <v>#N/A</v>
      </c>
      <c r="BG396" s="14" t="e">
        <f t="shared" si="127"/>
        <v>#DIV/0!</v>
      </c>
      <c r="BH396" s="14" t="e">
        <f t="shared" si="127"/>
        <v>#DIV/0!</v>
      </c>
      <c r="BI396" s="16" t="e">
        <f t="shared" si="131"/>
        <v>#DIV/0!</v>
      </c>
      <c r="BJ396" s="16" t="e">
        <f t="shared" si="131"/>
        <v>#DIV/0!</v>
      </c>
      <c r="BK396" s="4" t="str">
        <f t="shared" si="126"/>
        <v/>
      </c>
      <c r="BL396" s="4" t="str">
        <f t="shared" si="125"/>
        <v/>
      </c>
    </row>
    <row r="397" spans="2:64" x14ac:dyDescent="0.2">
      <c r="B397" s="1">
        <v>390</v>
      </c>
      <c r="C397" s="26"/>
      <c r="D397" s="53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54"/>
      <c r="AH397" s="26"/>
      <c r="AI397" s="7">
        <f t="shared" si="132"/>
        <v>1900</v>
      </c>
      <c r="AJ397" s="7">
        <f t="shared" si="133"/>
        <v>0</v>
      </c>
      <c r="AK397" s="7">
        <f t="shared" si="134"/>
        <v>1</v>
      </c>
      <c r="AL397" s="21">
        <f t="shared" si="135"/>
        <v>0</v>
      </c>
      <c r="AM397" s="21">
        <v>25</v>
      </c>
      <c r="AN397" s="20">
        <v>18.86</v>
      </c>
      <c r="AO397" s="21">
        <v>100</v>
      </c>
      <c r="AP397" s="21">
        <v>97.256</v>
      </c>
      <c r="AQ397" s="33">
        <v>0.1</v>
      </c>
      <c r="AR397" s="33">
        <v>0.1023</v>
      </c>
      <c r="AS397" s="13">
        <v>50</v>
      </c>
      <c r="AT397" s="13">
        <f t="shared" si="128"/>
        <v>0</v>
      </c>
      <c r="AU397" s="13">
        <f t="shared" si="129"/>
        <v>0</v>
      </c>
      <c r="AV397" s="13">
        <f t="shared" si="130"/>
        <v>1</v>
      </c>
      <c r="AW397" s="13">
        <f t="shared" si="136"/>
        <v>0</v>
      </c>
      <c r="AX397" s="7">
        <v>1</v>
      </c>
      <c r="AY397" s="7">
        <v>1</v>
      </c>
      <c r="AZ397" s="31" t="e">
        <f t="shared" si="137"/>
        <v>#NUM!</v>
      </c>
      <c r="BA397" s="15">
        <f t="shared" si="138"/>
        <v>0.99704771950781257</v>
      </c>
      <c r="BB397" s="15">
        <f t="shared" si="139"/>
        <v>0.99704771950781257</v>
      </c>
      <c r="BC397" s="16">
        <f t="shared" si="140"/>
        <v>0</v>
      </c>
      <c r="BD397" s="16">
        <f t="shared" si="141"/>
        <v>0</v>
      </c>
      <c r="BE397" s="14" t="str">
        <f t="shared" si="142"/>
        <v>#N/A</v>
      </c>
      <c r="BF397" s="14" t="str">
        <f t="shared" si="143"/>
        <v>#N/A</v>
      </c>
      <c r="BG397" s="14" t="e">
        <f t="shared" si="127"/>
        <v>#DIV/0!</v>
      </c>
      <c r="BH397" s="14" t="e">
        <f t="shared" si="127"/>
        <v>#DIV/0!</v>
      </c>
      <c r="BI397" s="16" t="e">
        <f t="shared" si="131"/>
        <v>#DIV/0!</v>
      </c>
      <c r="BJ397" s="16" t="e">
        <f t="shared" si="131"/>
        <v>#DIV/0!</v>
      </c>
      <c r="BK397" s="4" t="str">
        <f t="shared" si="126"/>
        <v/>
      </c>
      <c r="BL397" s="4" t="str">
        <f t="shared" si="125"/>
        <v/>
      </c>
    </row>
    <row r="398" spans="2:64" x14ac:dyDescent="0.2">
      <c r="B398" s="1">
        <v>391</v>
      </c>
      <c r="C398" s="26"/>
      <c r="D398" s="53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54"/>
      <c r="AH398" s="26"/>
      <c r="AI398" s="7">
        <f t="shared" si="132"/>
        <v>1900</v>
      </c>
      <c r="AJ398" s="7">
        <f t="shared" si="133"/>
        <v>0</v>
      </c>
      <c r="AK398" s="7">
        <f t="shared" si="134"/>
        <v>1</v>
      </c>
      <c r="AL398" s="21">
        <f t="shared" si="135"/>
        <v>0</v>
      </c>
      <c r="AM398" s="21">
        <v>25</v>
      </c>
      <c r="AN398" s="20">
        <v>18.86</v>
      </c>
      <c r="AO398" s="21">
        <v>100</v>
      </c>
      <c r="AP398" s="21">
        <v>97.256</v>
      </c>
      <c r="AQ398" s="33">
        <v>0.1</v>
      </c>
      <c r="AR398" s="33">
        <v>0.1023</v>
      </c>
      <c r="AS398" s="13">
        <v>50</v>
      </c>
      <c r="AT398" s="13">
        <f t="shared" si="128"/>
        <v>0</v>
      </c>
      <c r="AU398" s="13">
        <f t="shared" si="129"/>
        <v>0</v>
      </c>
      <c r="AV398" s="13">
        <f t="shared" si="130"/>
        <v>1</v>
      </c>
      <c r="AW398" s="13">
        <f t="shared" si="136"/>
        <v>0</v>
      </c>
      <c r="AX398" s="7">
        <v>1</v>
      </c>
      <c r="AY398" s="7">
        <v>1</v>
      </c>
      <c r="AZ398" s="31" t="e">
        <f t="shared" si="137"/>
        <v>#NUM!</v>
      </c>
      <c r="BA398" s="15">
        <f t="shared" si="138"/>
        <v>0.99704771950781257</v>
      </c>
      <c r="BB398" s="15">
        <f t="shared" si="139"/>
        <v>0.99704771950781257</v>
      </c>
      <c r="BC398" s="16">
        <f t="shared" si="140"/>
        <v>0</v>
      </c>
      <c r="BD398" s="16">
        <f t="shared" si="141"/>
        <v>0</v>
      </c>
      <c r="BE398" s="14" t="str">
        <f t="shared" si="142"/>
        <v>#N/A</v>
      </c>
      <c r="BF398" s="14" t="str">
        <f t="shared" si="143"/>
        <v>#N/A</v>
      </c>
      <c r="BG398" s="14" t="e">
        <f t="shared" si="127"/>
        <v>#DIV/0!</v>
      </c>
      <c r="BH398" s="14" t="e">
        <f t="shared" si="127"/>
        <v>#DIV/0!</v>
      </c>
      <c r="BI398" s="16" t="e">
        <f t="shared" si="131"/>
        <v>#DIV/0!</v>
      </c>
      <c r="BJ398" s="16" t="e">
        <f t="shared" si="131"/>
        <v>#DIV/0!</v>
      </c>
      <c r="BK398" s="4" t="str">
        <f t="shared" si="126"/>
        <v/>
      </c>
      <c r="BL398" s="4" t="str">
        <f t="shared" si="125"/>
        <v/>
      </c>
    </row>
    <row r="399" spans="2:64" x14ac:dyDescent="0.2">
      <c r="B399" s="1">
        <v>392</v>
      </c>
      <c r="C399" s="26"/>
      <c r="D399" s="53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54"/>
      <c r="AH399" s="26"/>
      <c r="AI399" s="7">
        <f t="shared" si="132"/>
        <v>1900</v>
      </c>
      <c r="AJ399" s="7">
        <f t="shared" si="133"/>
        <v>0</v>
      </c>
      <c r="AK399" s="7">
        <f t="shared" si="134"/>
        <v>1</v>
      </c>
      <c r="AL399" s="21">
        <f t="shared" si="135"/>
        <v>0</v>
      </c>
      <c r="AM399" s="21">
        <v>25</v>
      </c>
      <c r="AN399" s="20">
        <v>18.86</v>
      </c>
      <c r="AO399" s="21">
        <v>100</v>
      </c>
      <c r="AP399" s="21">
        <v>97.256</v>
      </c>
      <c r="AQ399" s="33">
        <v>0.1</v>
      </c>
      <c r="AR399" s="33">
        <v>0.1023</v>
      </c>
      <c r="AS399" s="13">
        <v>50</v>
      </c>
      <c r="AT399" s="13">
        <f t="shared" si="128"/>
        <v>0</v>
      </c>
      <c r="AU399" s="13">
        <f t="shared" si="129"/>
        <v>0</v>
      </c>
      <c r="AV399" s="13">
        <f t="shared" si="130"/>
        <v>1</v>
      </c>
      <c r="AW399" s="13">
        <f t="shared" si="136"/>
        <v>0</v>
      </c>
      <c r="AX399" s="7">
        <v>1</v>
      </c>
      <c r="AY399" s="7">
        <v>1</v>
      </c>
      <c r="AZ399" s="31" t="e">
        <f t="shared" si="137"/>
        <v>#NUM!</v>
      </c>
      <c r="BA399" s="15">
        <f t="shared" si="138"/>
        <v>0.99704771950781257</v>
      </c>
      <c r="BB399" s="15">
        <f t="shared" si="139"/>
        <v>0.99704771950781257</v>
      </c>
      <c r="BC399" s="16">
        <f t="shared" si="140"/>
        <v>0</v>
      </c>
      <c r="BD399" s="16">
        <f t="shared" si="141"/>
        <v>0</v>
      </c>
      <c r="BE399" s="14" t="str">
        <f t="shared" si="142"/>
        <v>#N/A</v>
      </c>
      <c r="BF399" s="14" t="str">
        <f t="shared" si="143"/>
        <v>#N/A</v>
      </c>
      <c r="BG399" s="14" t="e">
        <f t="shared" si="127"/>
        <v>#DIV/0!</v>
      </c>
      <c r="BH399" s="14" t="e">
        <f t="shared" si="127"/>
        <v>#DIV/0!</v>
      </c>
      <c r="BI399" s="16" t="e">
        <f t="shared" si="131"/>
        <v>#DIV/0!</v>
      </c>
      <c r="BJ399" s="16" t="e">
        <f t="shared" si="131"/>
        <v>#DIV/0!</v>
      </c>
      <c r="BK399" s="4" t="str">
        <f t="shared" si="126"/>
        <v/>
      </c>
      <c r="BL399" s="4" t="str">
        <f t="shared" si="125"/>
        <v/>
      </c>
    </row>
    <row r="400" spans="2:64" x14ac:dyDescent="0.2">
      <c r="B400" s="1">
        <v>393</v>
      </c>
      <c r="C400" s="26"/>
      <c r="D400" s="53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54"/>
      <c r="AH400" s="26"/>
      <c r="AI400" s="7">
        <f t="shared" si="132"/>
        <v>1900</v>
      </c>
      <c r="AJ400" s="7">
        <f t="shared" si="133"/>
        <v>0</v>
      </c>
      <c r="AK400" s="7">
        <f t="shared" si="134"/>
        <v>1</v>
      </c>
      <c r="AL400" s="21">
        <f t="shared" si="135"/>
        <v>0</v>
      </c>
      <c r="AM400" s="21">
        <v>25</v>
      </c>
      <c r="AN400" s="20">
        <v>18.86</v>
      </c>
      <c r="AO400" s="21">
        <v>100</v>
      </c>
      <c r="AP400" s="21">
        <v>97.256</v>
      </c>
      <c r="AQ400" s="33">
        <v>0.1</v>
      </c>
      <c r="AR400" s="33">
        <v>0.1023</v>
      </c>
      <c r="AS400" s="13">
        <v>50</v>
      </c>
      <c r="AT400" s="13">
        <f t="shared" si="128"/>
        <v>0</v>
      </c>
      <c r="AU400" s="13">
        <f t="shared" si="129"/>
        <v>0</v>
      </c>
      <c r="AV400" s="13">
        <f t="shared" si="130"/>
        <v>1</v>
      </c>
      <c r="AW400" s="13">
        <f t="shared" si="136"/>
        <v>0</v>
      </c>
      <c r="AX400" s="7">
        <v>1</v>
      </c>
      <c r="AY400" s="7">
        <v>1</v>
      </c>
      <c r="AZ400" s="31" t="e">
        <f t="shared" si="137"/>
        <v>#NUM!</v>
      </c>
      <c r="BA400" s="15">
        <f t="shared" si="138"/>
        <v>0.99704771950781257</v>
      </c>
      <c r="BB400" s="15">
        <f t="shared" si="139"/>
        <v>0.99704771950781257</v>
      </c>
      <c r="BC400" s="16">
        <f t="shared" si="140"/>
        <v>0</v>
      </c>
      <c r="BD400" s="16">
        <f t="shared" si="141"/>
        <v>0</v>
      </c>
      <c r="BE400" s="14" t="str">
        <f t="shared" si="142"/>
        <v>#N/A</v>
      </c>
      <c r="BF400" s="14" t="str">
        <f t="shared" si="143"/>
        <v>#N/A</v>
      </c>
      <c r="BG400" s="14" t="e">
        <f t="shared" si="127"/>
        <v>#DIV/0!</v>
      </c>
      <c r="BH400" s="14" t="e">
        <f t="shared" si="127"/>
        <v>#DIV/0!</v>
      </c>
      <c r="BI400" s="16" t="e">
        <f t="shared" si="131"/>
        <v>#DIV/0!</v>
      </c>
      <c r="BJ400" s="16" t="e">
        <f t="shared" si="131"/>
        <v>#DIV/0!</v>
      </c>
      <c r="BK400" s="4" t="str">
        <f t="shared" si="126"/>
        <v/>
      </c>
      <c r="BL400" s="4" t="str">
        <f t="shared" si="125"/>
        <v/>
      </c>
    </row>
    <row r="401" spans="2:64" x14ac:dyDescent="0.2">
      <c r="B401" s="1">
        <v>394</v>
      </c>
      <c r="C401" s="26"/>
      <c r="D401" s="53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54"/>
      <c r="AH401" s="26"/>
      <c r="AI401" s="7">
        <f t="shared" si="132"/>
        <v>1900</v>
      </c>
      <c r="AJ401" s="7">
        <f t="shared" si="133"/>
        <v>0</v>
      </c>
      <c r="AK401" s="7">
        <f t="shared" si="134"/>
        <v>1</v>
      </c>
      <c r="AL401" s="21">
        <f t="shared" si="135"/>
        <v>0</v>
      </c>
      <c r="AM401" s="21">
        <v>25</v>
      </c>
      <c r="AN401" s="20">
        <v>18.86</v>
      </c>
      <c r="AO401" s="21">
        <v>100</v>
      </c>
      <c r="AP401" s="21">
        <v>97.256</v>
      </c>
      <c r="AQ401" s="33">
        <v>0.1</v>
      </c>
      <c r="AR401" s="33">
        <v>0.1023</v>
      </c>
      <c r="AS401" s="13">
        <v>50</v>
      </c>
      <c r="AT401" s="13">
        <f t="shared" si="128"/>
        <v>0</v>
      </c>
      <c r="AU401" s="13">
        <f t="shared" si="129"/>
        <v>0</v>
      </c>
      <c r="AV401" s="13">
        <f t="shared" si="130"/>
        <v>1</v>
      </c>
      <c r="AW401" s="13">
        <f t="shared" si="136"/>
        <v>0</v>
      </c>
      <c r="AX401" s="7">
        <v>1</v>
      </c>
      <c r="AY401" s="7">
        <v>1</v>
      </c>
      <c r="AZ401" s="31" t="e">
        <f t="shared" si="137"/>
        <v>#NUM!</v>
      </c>
      <c r="BA401" s="15">
        <f t="shared" si="138"/>
        <v>0.99704771950781257</v>
      </c>
      <c r="BB401" s="15">
        <f t="shared" si="139"/>
        <v>0.99704771950781257</v>
      </c>
      <c r="BC401" s="16">
        <f t="shared" si="140"/>
        <v>0</v>
      </c>
      <c r="BD401" s="16">
        <f t="shared" si="141"/>
        <v>0</v>
      </c>
      <c r="BE401" s="14" t="str">
        <f t="shared" si="142"/>
        <v>#N/A</v>
      </c>
      <c r="BF401" s="14" t="str">
        <f t="shared" si="143"/>
        <v>#N/A</v>
      </c>
      <c r="BG401" s="14" t="e">
        <f t="shared" si="127"/>
        <v>#DIV/0!</v>
      </c>
      <c r="BH401" s="14" t="e">
        <f t="shared" si="127"/>
        <v>#DIV/0!</v>
      </c>
      <c r="BI401" s="16" t="e">
        <f t="shared" si="131"/>
        <v>#DIV/0!</v>
      </c>
      <c r="BJ401" s="16" t="e">
        <f t="shared" si="131"/>
        <v>#DIV/0!</v>
      </c>
      <c r="BK401" s="4" t="str">
        <f t="shared" si="126"/>
        <v/>
      </c>
      <c r="BL401" s="4" t="str">
        <f t="shared" si="125"/>
        <v/>
      </c>
    </row>
    <row r="402" spans="2:64" x14ac:dyDescent="0.2">
      <c r="B402" s="1">
        <v>395</v>
      </c>
      <c r="C402" s="26"/>
      <c r="D402" s="53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54"/>
      <c r="AH402" s="26"/>
      <c r="AI402" s="7">
        <f t="shared" si="132"/>
        <v>1900</v>
      </c>
      <c r="AJ402" s="7">
        <f t="shared" si="133"/>
        <v>0</v>
      </c>
      <c r="AK402" s="7">
        <f t="shared" si="134"/>
        <v>1</v>
      </c>
      <c r="AL402" s="21">
        <f t="shared" si="135"/>
        <v>0</v>
      </c>
      <c r="AM402" s="21">
        <v>25</v>
      </c>
      <c r="AN402" s="20">
        <v>18.86</v>
      </c>
      <c r="AO402" s="21">
        <v>100</v>
      </c>
      <c r="AP402" s="21">
        <v>97.256</v>
      </c>
      <c r="AQ402" s="33">
        <v>0.1</v>
      </c>
      <c r="AR402" s="33">
        <v>0.1023</v>
      </c>
      <c r="AS402" s="13">
        <v>50</v>
      </c>
      <c r="AT402" s="13">
        <f t="shared" si="128"/>
        <v>0</v>
      </c>
      <c r="AU402" s="13">
        <f t="shared" si="129"/>
        <v>0</v>
      </c>
      <c r="AV402" s="13">
        <f t="shared" si="130"/>
        <v>1</v>
      </c>
      <c r="AW402" s="13">
        <f t="shared" si="136"/>
        <v>0</v>
      </c>
      <c r="AX402" s="7">
        <v>1</v>
      </c>
      <c r="AY402" s="7">
        <v>1</v>
      </c>
      <c r="AZ402" s="31" t="e">
        <f t="shared" si="137"/>
        <v>#NUM!</v>
      </c>
      <c r="BA402" s="15">
        <f t="shared" si="138"/>
        <v>0.99704771950781257</v>
      </c>
      <c r="BB402" s="15">
        <f t="shared" si="139"/>
        <v>0.99704771950781257</v>
      </c>
      <c r="BC402" s="16">
        <f t="shared" si="140"/>
        <v>0</v>
      </c>
      <c r="BD402" s="16">
        <f t="shared" si="141"/>
        <v>0</v>
      </c>
      <c r="BE402" s="14" t="str">
        <f t="shared" si="142"/>
        <v>#N/A</v>
      </c>
      <c r="BF402" s="14" t="str">
        <f t="shared" si="143"/>
        <v>#N/A</v>
      </c>
      <c r="BG402" s="14" t="e">
        <f t="shared" si="127"/>
        <v>#DIV/0!</v>
      </c>
      <c r="BH402" s="14" t="e">
        <f t="shared" si="127"/>
        <v>#DIV/0!</v>
      </c>
      <c r="BI402" s="16" t="e">
        <f t="shared" si="131"/>
        <v>#DIV/0!</v>
      </c>
      <c r="BJ402" s="16" t="e">
        <f t="shared" si="131"/>
        <v>#DIV/0!</v>
      </c>
      <c r="BK402" s="4" t="str">
        <f t="shared" si="126"/>
        <v/>
      </c>
      <c r="BL402" s="4" t="str">
        <f t="shared" si="125"/>
        <v/>
      </c>
    </row>
    <row r="403" spans="2:64" x14ac:dyDescent="0.2">
      <c r="B403" s="1">
        <v>396</v>
      </c>
      <c r="C403" s="26"/>
      <c r="D403" s="53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54"/>
      <c r="AH403" s="26"/>
      <c r="AI403" s="7">
        <f t="shared" si="132"/>
        <v>1900</v>
      </c>
      <c r="AJ403" s="7">
        <f t="shared" si="133"/>
        <v>0</v>
      </c>
      <c r="AK403" s="7">
        <f t="shared" si="134"/>
        <v>1</v>
      </c>
      <c r="AL403" s="21">
        <f t="shared" si="135"/>
        <v>0</v>
      </c>
      <c r="AM403" s="21">
        <v>25</v>
      </c>
      <c r="AN403" s="20">
        <v>18.86</v>
      </c>
      <c r="AO403" s="21">
        <v>100</v>
      </c>
      <c r="AP403" s="21">
        <v>97.256</v>
      </c>
      <c r="AQ403" s="33">
        <v>0.1</v>
      </c>
      <c r="AR403" s="33">
        <v>0.1023</v>
      </c>
      <c r="AS403" s="13">
        <v>50</v>
      </c>
      <c r="AT403" s="13">
        <f t="shared" si="128"/>
        <v>0</v>
      </c>
      <c r="AU403" s="13">
        <f t="shared" si="129"/>
        <v>0</v>
      </c>
      <c r="AV403" s="13">
        <f t="shared" si="130"/>
        <v>1</v>
      </c>
      <c r="AW403" s="13">
        <f t="shared" si="136"/>
        <v>0</v>
      </c>
      <c r="AX403" s="7">
        <v>1</v>
      </c>
      <c r="AY403" s="7">
        <v>1</v>
      </c>
      <c r="AZ403" s="31" t="e">
        <f t="shared" si="137"/>
        <v>#NUM!</v>
      </c>
      <c r="BA403" s="15">
        <f t="shared" si="138"/>
        <v>0.99704771950781257</v>
      </c>
      <c r="BB403" s="15">
        <f t="shared" si="139"/>
        <v>0.99704771950781257</v>
      </c>
      <c r="BC403" s="16">
        <f t="shared" si="140"/>
        <v>0</v>
      </c>
      <c r="BD403" s="16">
        <f t="shared" si="141"/>
        <v>0</v>
      </c>
      <c r="BE403" s="14" t="str">
        <f t="shared" si="142"/>
        <v>#N/A</v>
      </c>
      <c r="BF403" s="14" t="str">
        <f t="shared" si="143"/>
        <v>#N/A</v>
      </c>
      <c r="BG403" s="14" t="e">
        <f t="shared" si="127"/>
        <v>#DIV/0!</v>
      </c>
      <c r="BH403" s="14" t="e">
        <f t="shared" si="127"/>
        <v>#DIV/0!</v>
      </c>
      <c r="BI403" s="16" t="e">
        <f t="shared" si="131"/>
        <v>#DIV/0!</v>
      </c>
      <c r="BJ403" s="16" t="e">
        <f t="shared" si="131"/>
        <v>#DIV/0!</v>
      </c>
      <c r="BK403" s="4" t="str">
        <f t="shared" si="126"/>
        <v/>
      </c>
      <c r="BL403" s="4" t="str">
        <f t="shared" si="125"/>
        <v/>
      </c>
    </row>
    <row r="404" spans="2:64" x14ac:dyDescent="0.2">
      <c r="B404" s="1">
        <v>397</v>
      </c>
      <c r="C404" s="26"/>
      <c r="D404" s="53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54"/>
      <c r="AH404" s="26"/>
      <c r="AI404" s="7">
        <f t="shared" si="132"/>
        <v>1900</v>
      </c>
      <c r="AJ404" s="7">
        <f t="shared" si="133"/>
        <v>0</v>
      </c>
      <c r="AK404" s="7">
        <f t="shared" si="134"/>
        <v>1</v>
      </c>
      <c r="AL404" s="21">
        <f t="shared" si="135"/>
        <v>0</v>
      </c>
      <c r="AM404" s="21">
        <v>25</v>
      </c>
      <c r="AN404" s="20">
        <v>18.86</v>
      </c>
      <c r="AO404" s="21">
        <v>100</v>
      </c>
      <c r="AP404" s="21">
        <v>97.256</v>
      </c>
      <c r="AQ404" s="33">
        <v>0.1</v>
      </c>
      <c r="AR404" s="33">
        <v>0.1023</v>
      </c>
      <c r="AS404" s="13">
        <v>50</v>
      </c>
      <c r="AT404" s="13">
        <f t="shared" si="128"/>
        <v>0</v>
      </c>
      <c r="AU404" s="13">
        <f t="shared" si="129"/>
        <v>0</v>
      </c>
      <c r="AV404" s="13">
        <f t="shared" si="130"/>
        <v>1</v>
      </c>
      <c r="AW404" s="13">
        <f t="shared" si="136"/>
        <v>0</v>
      </c>
      <c r="AX404" s="7">
        <v>1</v>
      </c>
      <c r="AY404" s="7">
        <v>1</v>
      </c>
      <c r="AZ404" s="31" t="e">
        <f t="shared" si="137"/>
        <v>#NUM!</v>
      </c>
      <c r="BA404" s="15">
        <f t="shared" si="138"/>
        <v>0.99704771950781257</v>
      </c>
      <c r="BB404" s="15">
        <f t="shared" si="139"/>
        <v>0.99704771950781257</v>
      </c>
      <c r="BC404" s="16">
        <f t="shared" si="140"/>
        <v>0</v>
      </c>
      <c r="BD404" s="16">
        <f t="shared" si="141"/>
        <v>0</v>
      </c>
      <c r="BE404" s="14" t="str">
        <f t="shared" si="142"/>
        <v>#N/A</v>
      </c>
      <c r="BF404" s="14" t="str">
        <f t="shared" si="143"/>
        <v>#N/A</v>
      </c>
      <c r="BG404" s="14" t="e">
        <f t="shared" si="127"/>
        <v>#DIV/0!</v>
      </c>
      <c r="BH404" s="14" t="e">
        <f t="shared" si="127"/>
        <v>#DIV/0!</v>
      </c>
      <c r="BI404" s="16" t="e">
        <f t="shared" si="131"/>
        <v>#DIV/0!</v>
      </c>
      <c r="BJ404" s="16" t="e">
        <f t="shared" si="131"/>
        <v>#DIV/0!</v>
      </c>
      <c r="BK404" s="4" t="str">
        <f t="shared" si="126"/>
        <v/>
      </c>
      <c r="BL404" s="4" t="str">
        <f t="shared" si="125"/>
        <v/>
      </c>
    </row>
    <row r="405" spans="2:64" x14ac:dyDescent="0.2">
      <c r="B405" s="1">
        <v>398</v>
      </c>
      <c r="C405" s="26"/>
      <c r="D405" s="53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54"/>
      <c r="AH405" s="26"/>
      <c r="AI405" s="7">
        <f t="shared" si="132"/>
        <v>1900</v>
      </c>
      <c r="AJ405" s="7">
        <f t="shared" si="133"/>
        <v>0</v>
      </c>
      <c r="AK405" s="7">
        <f t="shared" si="134"/>
        <v>1</v>
      </c>
      <c r="AL405" s="21">
        <f t="shared" si="135"/>
        <v>0</v>
      </c>
      <c r="AM405" s="21">
        <v>25</v>
      </c>
      <c r="AN405" s="20">
        <v>18.86</v>
      </c>
      <c r="AO405" s="21">
        <v>100</v>
      </c>
      <c r="AP405" s="21">
        <v>97.256</v>
      </c>
      <c r="AQ405" s="33">
        <v>0.1</v>
      </c>
      <c r="AR405" s="33">
        <v>0.1023</v>
      </c>
      <c r="AS405" s="13">
        <v>50</v>
      </c>
      <c r="AT405" s="13">
        <f t="shared" si="128"/>
        <v>0</v>
      </c>
      <c r="AU405" s="13">
        <f t="shared" si="129"/>
        <v>0</v>
      </c>
      <c r="AV405" s="13">
        <f t="shared" si="130"/>
        <v>1</v>
      </c>
      <c r="AW405" s="13">
        <f t="shared" si="136"/>
        <v>0</v>
      </c>
      <c r="AX405" s="7">
        <v>1</v>
      </c>
      <c r="AY405" s="7">
        <v>1</v>
      </c>
      <c r="AZ405" s="31" t="e">
        <f t="shared" si="137"/>
        <v>#NUM!</v>
      </c>
      <c r="BA405" s="15">
        <f t="shared" si="138"/>
        <v>0.99704771950781257</v>
      </c>
      <c r="BB405" s="15">
        <f t="shared" si="139"/>
        <v>0.99704771950781257</v>
      </c>
      <c r="BC405" s="16">
        <f t="shared" si="140"/>
        <v>0</v>
      </c>
      <c r="BD405" s="16">
        <f t="shared" si="141"/>
        <v>0</v>
      </c>
      <c r="BE405" s="14" t="str">
        <f t="shared" si="142"/>
        <v>#N/A</v>
      </c>
      <c r="BF405" s="14" t="str">
        <f t="shared" si="143"/>
        <v>#N/A</v>
      </c>
      <c r="BG405" s="14" t="e">
        <f t="shared" si="127"/>
        <v>#DIV/0!</v>
      </c>
      <c r="BH405" s="14" t="e">
        <f t="shared" si="127"/>
        <v>#DIV/0!</v>
      </c>
      <c r="BI405" s="16" t="e">
        <f t="shared" si="131"/>
        <v>#DIV/0!</v>
      </c>
      <c r="BJ405" s="16" t="e">
        <f t="shared" si="131"/>
        <v>#DIV/0!</v>
      </c>
      <c r="BK405" s="4" t="str">
        <f t="shared" si="126"/>
        <v/>
      </c>
      <c r="BL405" s="4" t="str">
        <f t="shared" ref="BL405:BL468" si="144">IF(AND(AY405=1,AT405=1),BJ405,"")</f>
        <v/>
      </c>
    </row>
    <row r="406" spans="2:64" x14ac:dyDescent="0.2">
      <c r="B406" s="1">
        <v>399</v>
      </c>
      <c r="C406" s="26"/>
      <c r="D406" s="53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54"/>
      <c r="AH406" s="26"/>
      <c r="AI406" s="7">
        <f t="shared" si="132"/>
        <v>1900</v>
      </c>
      <c r="AJ406" s="7">
        <f t="shared" si="133"/>
        <v>0</v>
      </c>
      <c r="AK406" s="7">
        <f t="shared" si="134"/>
        <v>1</v>
      </c>
      <c r="AL406" s="21">
        <f t="shared" si="135"/>
        <v>0</v>
      </c>
      <c r="AM406" s="21">
        <v>25</v>
      </c>
      <c r="AN406" s="20">
        <v>18.86</v>
      </c>
      <c r="AO406" s="21">
        <v>100</v>
      </c>
      <c r="AP406" s="21">
        <v>97.256</v>
      </c>
      <c r="AQ406" s="33">
        <v>0.1</v>
      </c>
      <c r="AR406" s="33">
        <v>0.1023</v>
      </c>
      <c r="AS406" s="13">
        <v>50</v>
      </c>
      <c r="AT406" s="13">
        <f t="shared" si="128"/>
        <v>0</v>
      </c>
      <c r="AU406" s="13">
        <f t="shared" si="129"/>
        <v>0</v>
      </c>
      <c r="AV406" s="13">
        <f t="shared" si="130"/>
        <v>1</v>
      </c>
      <c r="AW406" s="13">
        <f t="shared" si="136"/>
        <v>0</v>
      </c>
      <c r="AX406" s="7">
        <v>1</v>
      </c>
      <c r="AY406" s="7">
        <v>1</v>
      </c>
      <c r="AZ406" s="31" t="e">
        <f t="shared" si="137"/>
        <v>#NUM!</v>
      </c>
      <c r="BA406" s="15">
        <f t="shared" si="138"/>
        <v>0.99704771950781257</v>
      </c>
      <c r="BB406" s="15">
        <f t="shared" si="139"/>
        <v>0.99704771950781257</v>
      </c>
      <c r="BC406" s="16">
        <f t="shared" si="140"/>
        <v>0</v>
      </c>
      <c r="BD406" s="16">
        <f t="shared" si="141"/>
        <v>0</v>
      </c>
      <c r="BE406" s="14" t="str">
        <f t="shared" si="142"/>
        <v>#N/A</v>
      </c>
      <c r="BF406" s="14" t="str">
        <f t="shared" si="143"/>
        <v>#N/A</v>
      </c>
      <c r="BG406" s="14" t="e">
        <f t="shared" si="127"/>
        <v>#DIV/0!</v>
      </c>
      <c r="BH406" s="14" t="e">
        <f t="shared" si="127"/>
        <v>#DIV/0!</v>
      </c>
      <c r="BI406" s="16" t="e">
        <f t="shared" si="131"/>
        <v>#DIV/0!</v>
      </c>
      <c r="BJ406" s="16" t="e">
        <f t="shared" si="131"/>
        <v>#DIV/0!</v>
      </c>
      <c r="BK406" s="4" t="str">
        <f t="shared" ref="BK406:BK469" si="145">IF(AND(AX406=1,AT406=1),BI406,"")</f>
        <v/>
      </c>
      <c r="BL406" s="4" t="str">
        <f t="shared" si="144"/>
        <v/>
      </c>
    </row>
    <row r="407" spans="2:64" x14ac:dyDescent="0.2">
      <c r="B407" s="1">
        <v>400</v>
      </c>
      <c r="C407" s="26"/>
      <c r="D407" s="53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54"/>
      <c r="AH407" s="26"/>
      <c r="AI407" s="7">
        <f t="shared" si="132"/>
        <v>1900</v>
      </c>
      <c r="AJ407" s="7">
        <f t="shared" si="133"/>
        <v>0</v>
      </c>
      <c r="AK407" s="7">
        <f t="shared" si="134"/>
        <v>1</v>
      </c>
      <c r="AL407" s="21">
        <f t="shared" si="135"/>
        <v>0</v>
      </c>
      <c r="AM407" s="21">
        <v>25</v>
      </c>
      <c r="AN407" s="20">
        <v>18.86</v>
      </c>
      <c r="AO407" s="21">
        <v>100</v>
      </c>
      <c r="AP407" s="21">
        <v>97.256</v>
      </c>
      <c r="AQ407" s="33">
        <v>0.1</v>
      </c>
      <c r="AR407" s="33">
        <v>0.1023</v>
      </c>
      <c r="AS407" s="13">
        <v>50</v>
      </c>
      <c r="AT407" s="13">
        <f t="shared" si="128"/>
        <v>0</v>
      </c>
      <c r="AU407" s="13">
        <f t="shared" si="129"/>
        <v>0</v>
      </c>
      <c r="AV407" s="13">
        <f t="shared" si="130"/>
        <v>1</v>
      </c>
      <c r="AW407" s="13">
        <f t="shared" si="136"/>
        <v>0</v>
      </c>
      <c r="AX407" s="7">
        <v>1</v>
      </c>
      <c r="AY407" s="7">
        <v>1</v>
      </c>
      <c r="AZ407" s="31" t="e">
        <f t="shared" si="137"/>
        <v>#NUM!</v>
      </c>
      <c r="BA407" s="15">
        <f t="shared" si="138"/>
        <v>0.99704771950781257</v>
      </c>
      <c r="BB407" s="15">
        <f t="shared" si="139"/>
        <v>0.99704771950781257</v>
      </c>
      <c r="BC407" s="16">
        <f t="shared" si="140"/>
        <v>0</v>
      </c>
      <c r="BD407" s="16">
        <f t="shared" si="141"/>
        <v>0</v>
      </c>
      <c r="BE407" s="14" t="str">
        <f t="shared" si="142"/>
        <v>#N/A</v>
      </c>
      <c r="BF407" s="14" t="str">
        <f t="shared" si="143"/>
        <v>#N/A</v>
      </c>
      <c r="BG407" s="14" t="e">
        <f t="shared" si="127"/>
        <v>#DIV/0!</v>
      </c>
      <c r="BH407" s="14" t="e">
        <f t="shared" si="127"/>
        <v>#DIV/0!</v>
      </c>
      <c r="BI407" s="16" t="e">
        <f t="shared" si="131"/>
        <v>#DIV/0!</v>
      </c>
      <c r="BJ407" s="16" t="e">
        <f t="shared" si="131"/>
        <v>#DIV/0!</v>
      </c>
      <c r="BK407" s="4" t="str">
        <f t="shared" si="145"/>
        <v/>
      </c>
      <c r="BL407" s="4" t="str">
        <f t="shared" si="144"/>
        <v/>
      </c>
    </row>
    <row r="408" spans="2:64" x14ac:dyDescent="0.2">
      <c r="B408" s="1">
        <v>401</v>
      </c>
      <c r="C408" s="26"/>
      <c r="D408" s="53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54"/>
      <c r="AH408" s="26"/>
      <c r="AI408" s="7">
        <f t="shared" si="132"/>
        <v>1900</v>
      </c>
      <c r="AJ408" s="7">
        <f t="shared" si="133"/>
        <v>0</v>
      </c>
      <c r="AK408" s="7">
        <f t="shared" si="134"/>
        <v>1</v>
      </c>
      <c r="AL408" s="21">
        <f t="shared" si="135"/>
        <v>0</v>
      </c>
      <c r="AM408" s="21">
        <v>25</v>
      </c>
      <c r="AN408" s="20">
        <v>18.86</v>
      </c>
      <c r="AO408" s="21">
        <v>100</v>
      </c>
      <c r="AP408" s="21">
        <v>97.256</v>
      </c>
      <c r="AQ408" s="33">
        <v>0.1</v>
      </c>
      <c r="AR408" s="33">
        <v>0.1023</v>
      </c>
      <c r="AS408" s="13">
        <v>50</v>
      </c>
      <c r="AT408" s="13">
        <f t="shared" si="128"/>
        <v>0</v>
      </c>
      <c r="AU408" s="13">
        <f t="shared" si="129"/>
        <v>0</v>
      </c>
      <c r="AV408" s="13">
        <f t="shared" si="130"/>
        <v>1</v>
      </c>
      <c r="AW408" s="13">
        <f t="shared" si="136"/>
        <v>0</v>
      </c>
      <c r="AX408" s="7">
        <v>1</v>
      </c>
      <c r="AY408" s="7">
        <v>1</v>
      </c>
      <c r="AZ408" s="31" t="e">
        <f t="shared" si="137"/>
        <v>#NUM!</v>
      </c>
      <c r="BA408" s="15">
        <f t="shared" si="138"/>
        <v>0.99704771950781257</v>
      </c>
      <c r="BB408" s="15">
        <f t="shared" si="139"/>
        <v>0.99704771950781257</v>
      </c>
      <c r="BC408" s="16">
        <f t="shared" si="140"/>
        <v>0</v>
      </c>
      <c r="BD408" s="16">
        <f t="shared" si="141"/>
        <v>0</v>
      </c>
      <c r="BE408" s="14" t="str">
        <f t="shared" si="142"/>
        <v>#N/A</v>
      </c>
      <c r="BF408" s="14" t="str">
        <f t="shared" si="143"/>
        <v>#N/A</v>
      </c>
      <c r="BG408" s="14" t="e">
        <f t="shared" si="127"/>
        <v>#DIV/0!</v>
      </c>
      <c r="BH408" s="14" t="e">
        <f t="shared" si="127"/>
        <v>#DIV/0!</v>
      </c>
      <c r="BI408" s="16" t="e">
        <f t="shared" si="131"/>
        <v>#DIV/0!</v>
      </c>
      <c r="BJ408" s="16" t="e">
        <f t="shared" si="131"/>
        <v>#DIV/0!</v>
      </c>
      <c r="BK408" s="4" t="str">
        <f t="shared" si="145"/>
        <v/>
      </c>
      <c r="BL408" s="4" t="str">
        <f t="shared" si="144"/>
        <v/>
      </c>
    </row>
    <row r="409" spans="2:64" x14ac:dyDescent="0.2">
      <c r="B409" s="1">
        <v>402</v>
      </c>
      <c r="C409" s="26"/>
      <c r="D409" s="53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54"/>
      <c r="AH409" s="26"/>
      <c r="AI409" s="7">
        <f t="shared" si="132"/>
        <v>1900</v>
      </c>
      <c r="AJ409" s="7">
        <f t="shared" si="133"/>
        <v>0</v>
      </c>
      <c r="AK409" s="7">
        <f t="shared" si="134"/>
        <v>1</v>
      </c>
      <c r="AL409" s="21">
        <f t="shared" si="135"/>
        <v>0</v>
      </c>
      <c r="AM409" s="21">
        <v>25</v>
      </c>
      <c r="AN409" s="20">
        <v>18.86</v>
      </c>
      <c r="AO409" s="21">
        <v>100</v>
      </c>
      <c r="AP409" s="21">
        <v>97.256</v>
      </c>
      <c r="AQ409" s="33">
        <v>0.1</v>
      </c>
      <c r="AR409" s="33">
        <v>0.1023</v>
      </c>
      <c r="AS409" s="13">
        <v>50</v>
      </c>
      <c r="AT409" s="13">
        <f t="shared" si="128"/>
        <v>0</v>
      </c>
      <c r="AU409" s="13">
        <f t="shared" si="129"/>
        <v>0</v>
      </c>
      <c r="AV409" s="13">
        <f t="shared" si="130"/>
        <v>1</v>
      </c>
      <c r="AW409" s="13">
        <f t="shared" si="136"/>
        <v>0</v>
      </c>
      <c r="AX409" s="7">
        <v>1</v>
      </c>
      <c r="AY409" s="7">
        <v>1</v>
      </c>
      <c r="AZ409" s="31" t="e">
        <f t="shared" si="137"/>
        <v>#NUM!</v>
      </c>
      <c r="BA409" s="15">
        <f t="shared" si="138"/>
        <v>0.99704771950781257</v>
      </c>
      <c r="BB409" s="15">
        <f t="shared" si="139"/>
        <v>0.99704771950781257</v>
      </c>
      <c r="BC409" s="16">
        <f t="shared" si="140"/>
        <v>0</v>
      </c>
      <c r="BD409" s="16">
        <f t="shared" si="141"/>
        <v>0</v>
      </c>
      <c r="BE409" s="14" t="str">
        <f t="shared" si="142"/>
        <v>#N/A</v>
      </c>
      <c r="BF409" s="14" t="str">
        <f t="shared" si="143"/>
        <v>#N/A</v>
      </c>
      <c r="BG409" s="14" t="e">
        <f t="shared" si="127"/>
        <v>#DIV/0!</v>
      </c>
      <c r="BH409" s="14" t="e">
        <f t="shared" si="127"/>
        <v>#DIV/0!</v>
      </c>
      <c r="BI409" s="16" t="e">
        <f t="shared" si="131"/>
        <v>#DIV/0!</v>
      </c>
      <c r="BJ409" s="16" t="e">
        <f t="shared" si="131"/>
        <v>#DIV/0!</v>
      </c>
      <c r="BK409" s="4" t="str">
        <f t="shared" si="145"/>
        <v/>
      </c>
      <c r="BL409" s="4" t="str">
        <f t="shared" si="144"/>
        <v/>
      </c>
    </row>
    <row r="410" spans="2:64" x14ac:dyDescent="0.2">
      <c r="B410" s="1">
        <v>403</v>
      </c>
      <c r="C410" s="26"/>
      <c r="D410" s="53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54"/>
      <c r="AH410" s="26"/>
      <c r="AI410" s="7">
        <f t="shared" si="132"/>
        <v>1900</v>
      </c>
      <c r="AJ410" s="7">
        <f t="shared" si="133"/>
        <v>0</v>
      </c>
      <c r="AK410" s="7">
        <f t="shared" si="134"/>
        <v>1</v>
      </c>
      <c r="AL410" s="21">
        <f t="shared" si="135"/>
        <v>0</v>
      </c>
      <c r="AM410" s="21">
        <v>25</v>
      </c>
      <c r="AN410" s="20">
        <v>18.86</v>
      </c>
      <c r="AO410" s="21">
        <v>100</v>
      </c>
      <c r="AP410" s="21">
        <v>97.256</v>
      </c>
      <c r="AQ410" s="33">
        <v>0.1</v>
      </c>
      <c r="AR410" s="33">
        <v>0.1023</v>
      </c>
      <c r="AS410" s="13">
        <v>50</v>
      </c>
      <c r="AT410" s="13">
        <f t="shared" si="128"/>
        <v>0</v>
      </c>
      <c r="AU410" s="13">
        <f t="shared" si="129"/>
        <v>0</v>
      </c>
      <c r="AV410" s="13">
        <f t="shared" si="130"/>
        <v>1</v>
      </c>
      <c r="AW410" s="13">
        <f t="shared" si="136"/>
        <v>0</v>
      </c>
      <c r="AX410" s="7">
        <v>1</v>
      </c>
      <c r="AY410" s="7">
        <v>1</v>
      </c>
      <c r="AZ410" s="31" t="e">
        <f t="shared" si="137"/>
        <v>#NUM!</v>
      </c>
      <c r="BA410" s="15">
        <f t="shared" si="138"/>
        <v>0.99704771950781257</v>
      </c>
      <c r="BB410" s="15">
        <f t="shared" si="139"/>
        <v>0.99704771950781257</v>
      </c>
      <c r="BC410" s="16">
        <f t="shared" si="140"/>
        <v>0</v>
      </c>
      <c r="BD410" s="16">
        <f t="shared" si="141"/>
        <v>0</v>
      </c>
      <c r="BE410" s="14" t="str">
        <f t="shared" si="142"/>
        <v>#N/A</v>
      </c>
      <c r="BF410" s="14" t="str">
        <f t="shared" si="143"/>
        <v>#N/A</v>
      </c>
      <c r="BG410" s="14" t="e">
        <f t="shared" si="127"/>
        <v>#DIV/0!</v>
      </c>
      <c r="BH410" s="14" t="e">
        <f t="shared" si="127"/>
        <v>#DIV/0!</v>
      </c>
      <c r="BI410" s="16" t="e">
        <f t="shared" si="131"/>
        <v>#DIV/0!</v>
      </c>
      <c r="BJ410" s="16" t="e">
        <f t="shared" si="131"/>
        <v>#DIV/0!</v>
      </c>
      <c r="BK410" s="4" t="str">
        <f t="shared" si="145"/>
        <v/>
      </c>
      <c r="BL410" s="4" t="str">
        <f t="shared" si="144"/>
        <v/>
      </c>
    </row>
    <row r="411" spans="2:64" x14ac:dyDescent="0.2">
      <c r="B411" s="1">
        <v>404</v>
      </c>
      <c r="C411" s="26"/>
      <c r="D411" s="53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54"/>
      <c r="AH411" s="26"/>
      <c r="AI411" s="7">
        <f t="shared" si="132"/>
        <v>1900</v>
      </c>
      <c r="AJ411" s="7">
        <f t="shared" si="133"/>
        <v>0</v>
      </c>
      <c r="AK411" s="7">
        <f t="shared" si="134"/>
        <v>1</v>
      </c>
      <c r="AL411" s="21">
        <f t="shared" si="135"/>
        <v>0</v>
      </c>
      <c r="AM411" s="21">
        <v>25</v>
      </c>
      <c r="AN411" s="20">
        <v>18.86</v>
      </c>
      <c r="AO411" s="21">
        <v>100</v>
      </c>
      <c r="AP411" s="21">
        <v>97.256</v>
      </c>
      <c r="AQ411" s="33">
        <v>0.1</v>
      </c>
      <c r="AR411" s="33">
        <v>0.1023</v>
      </c>
      <c r="AS411" s="13">
        <v>50</v>
      </c>
      <c r="AT411" s="13">
        <f t="shared" si="128"/>
        <v>0</v>
      </c>
      <c r="AU411" s="13">
        <f t="shared" si="129"/>
        <v>0</v>
      </c>
      <c r="AV411" s="13">
        <f t="shared" si="130"/>
        <v>1</v>
      </c>
      <c r="AW411" s="13">
        <f t="shared" si="136"/>
        <v>0</v>
      </c>
      <c r="AX411" s="7">
        <v>1</v>
      </c>
      <c r="AY411" s="7">
        <v>1</v>
      </c>
      <c r="AZ411" s="31" t="e">
        <f t="shared" si="137"/>
        <v>#NUM!</v>
      </c>
      <c r="BA411" s="15">
        <f t="shared" si="138"/>
        <v>0.99704771950781257</v>
      </c>
      <c r="BB411" s="15">
        <f t="shared" si="139"/>
        <v>0.99704771950781257</v>
      </c>
      <c r="BC411" s="16">
        <f t="shared" si="140"/>
        <v>0</v>
      </c>
      <c r="BD411" s="16">
        <f t="shared" si="141"/>
        <v>0</v>
      </c>
      <c r="BE411" s="14" t="str">
        <f t="shared" si="142"/>
        <v>#N/A</v>
      </c>
      <c r="BF411" s="14" t="str">
        <f t="shared" si="143"/>
        <v>#N/A</v>
      </c>
      <c r="BG411" s="14" t="e">
        <f t="shared" si="127"/>
        <v>#DIV/0!</v>
      </c>
      <c r="BH411" s="14" t="e">
        <f t="shared" si="127"/>
        <v>#DIV/0!</v>
      </c>
      <c r="BI411" s="16" t="e">
        <f t="shared" si="131"/>
        <v>#DIV/0!</v>
      </c>
      <c r="BJ411" s="16" t="e">
        <f t="shared" si="131"/>
        <v>#DIV/0!</v>
      </c>
      <c r="BK411" s="4" t="str">
        <f t="shared" si="145"/>
        <v/>
      </c>
      <c r="BL411" s="4" t="str">
        <f t="shared" si="144"/>
        <v/>
      </c>
    </row>
    <row r="412" spans="2:64" x14ac:dyDescent="0.2">
      <c r="B412" s="1">
        <v>405</v>
      </c>
      <c r="C412" s="26"/>
      <c r="D412" s="53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54"/>
      <c r="AH412" s="26"/>
      <c r="AI412" s="7">
        <f t="shared" si="132"/>
        <v>1900</v>
      </c>
      <c r="AJ412" s="7">
        <f t="shared" si="133"/>
        <v>0</v>
      </c>
      <c r="AK412" s="7">
        <f t="shared" si="134"/>
        <v>1</v>
      </c>
      <c r="AL412" s="21">
        <f t="shared" si="135"/>
        <v>0</v>
      </c>
      <c r="AM412" s="21">
        <v>25</v>
      </c>
      <c r="AN412" s="20">
        <v>18.86</v>
      </c>
      <c r="AO412" s="21">
        <v>100</v>
      </c>
      <c r="AP412" s="21">
        <v>97.256</v>
      </c>
      <c r="AQ412" s="33">
        <v>0.1</v>
      </c>
      <c r="AR412" s="33">
        <v>0.1023</v>
      </c>
      <c r="AS412" s="13">
        <v>50</v>
      </c>
      <c r="AT412" s="13">
        <f t="shared" si="128"/>
        <v>0</v>
      </c>
      <c r="AU412" s="13">
        <f t="shared" si="129"/>
        <v>0</v>
      </c>
      <c r="AV412" s="13">
        <f t="shared" si="130"/>
        <v>1</v>
      </c>
      <c r="AW412" s="13">
        <f t="shared" si="136"/>
        <v>0</v>
      </c>
      <c r="AX412" s="7">
        <v>1</v>
      </c>
      <c r="AY412" s="7">
        <v>1</v>
      </c>
      <c r="AZ412" s="31" t="e">
        <f t="shared" si="137"/>
        <v>#NUM!</v>
      </c>
      <c r="BA412" s="15">
        <f t="shared" si="138"/>
        <v>0.99704771950781257</v>
      </c>
      <c r="BB412" s="15">
        <f t="shared" si="139"/>
        <v>0.99704771950781257</v>
      </c>
      <c r="BC412" s="16">
        <f t="shared" si="140"/>
        <v>0</v>
      </c>
      <c r="BD412" s="16">
        <f t="shared" si="141"/>
        <v>0</v>
      </c>
      <c r="BE412" s="14" t="str">
        <f t="shared" si="142"/>
        <v>#N/A</v>
      </c>
      <c r="BF412" s="14" t="str">
        <f t="shared" si="143"/>
        <v>#N/A</v>
      </c>
      <c r="BG412" s="14" t="e">
        <f t="shared" si="127"/>
        <v>#DIV/0!</v>
      </c>
      <c r="BH412" s="14" t="e">
        <f t="shared" si="127"/>
        <v>#DIV/0!</v>
      </c>
      <c r="BI412" s="16" t="e">
        <f t="shared" si="131"/>
        <v>#DIV/0!</v>
      </c>
      <c r="BJ412" s="16" t="e">
        <f t="shared" si="131"/>
        <v>#DIV/0!</v>
      </c>
      <c r="BK412" s="4" t="str">
        <f t="shared" si="145"/>
        <v/>
      </c>
      <c r="BL412" s="4" t="str">
        <f t="shared" si="144"/>
        <v/>
      </c>
    </row>
    <row r="413" spans="2:64" x14ac:dyDescent="0.2">
      <c r="B413" s="1">
        <v>406</v>
      </c>
      <c r="C413" s="26"/>
      <c r="D413" s="53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54"/>
      <c r="AH413" s="26"/>
      <c r="AI413" s="7">
        <f t="shared" si="132"/>
        <v>1900</v>
      </c>
      <c r="AJ413" s="7">
        <f t="shared" si="133"/>
        <v>0</v>
      </c>
      <c r="AK413" s="7">
        <f t="shared" si="134"/>
        <v>1</v>
      </c>
      <c r="AL413" s="21">
        <f t="shared" si="135"/>
        <v>0</v>
      </c>
      <c r="AM413" s="21">
        <v>25</v>
      </c>
      <c r="AN413" s="20">
        <v>18.86</v>
      </c>
      <c r="AO413" s="21">
        <v>100</v>
      </c>
      <c r="AP413" s="21">
        <v>97.256</v>
      </c>
      <c r="AQ413" s="33">
        <v>0.1</v>
      </c>
      <c r="AR413" s="33">
        <v>0.1023</v>
      </c>
      <c r="AS413" s="13">
        <v>50</v>
      </c>
      <c r="AT413" s="13">
        <f t="shared" si="128"/>
        <v>0</v>
      </c>
      <c r="AU413" s="13">
        <f t="shared" si="129"/>
        <v>0</v>
      </c>
      <c r="AV413" s="13">
        <f t="shared" si="130"/>
        <v>1</v>
      </c>
      <c r="AW413" s="13">
        <f t="shared" si="136"/>
        <v>0</v>
      </c>
      <c r="AX413" s="7">
        <v>1</v>
      </c>
      <c r="AY413" s="7">
        <v>1</v>
      </c>
      <c r="AZ413" s="31" t="e">
        <f t="shared" si="137"/>
        <v>#NUM!</v>
      </c>
      <c r="BA413" s="15">
        <f t="shared" si="138"/>
        <v>0.99704771950781257</v>
      </c>
      <c r="BB413" s="15">
        <f t="shared" si="139"/>
        <v>0.99704771950781257</v>
      </c>
      <c r="BC413" s="16">
        <f t="shared" si="140"/>
        <v>0</v>
      </c>
      <c r="BD413" s="16">
        <f t="shared" si="141"/>
        <v>0</v>
      </c>
      <c r="BE413" s="14" t="str">
        <f t="shared" si="142"/>
        <v>#N/A</v>
      </c>
      <c r="BF413" s="14" t="str">
        <f t="shared" si="143"/>
        <v>#N/A</v>
      </c>
      <c r="BG413" s="14" t="e">
        <f t="shared" si="127"/>
        <v>#DIV/0!</v>
      </c>
      <c r="BH413" s="14" t="e">
        <f t="shared" si="127"/>
        <v>#DIV/0!</v>
      </c>
      <c r="BI413" s="16" t="e">
        <f t="shared" si="131"/>
        <v>#DIV/0!</v>
      </c>
      <c r="BJ413" s="16" t="e">
        <f t="shared" si="131"/>
        <v>#DIV/0!</v>
      </c>
      <c r="BK413" s="4" t="str">
        <f t="shared" si="145"/>
        <v/>
      </c>
      <c r="BL413" s="4" t="str">
        <f t="shared" si="144"/>
        <v/>
      </c>
    </row>
    <row r="414" spans="2:64" x14ac:dyDescent="0.2">
      <c r="B414" s="1">
        <v>407</v>
      </c>
      <c r="C414" s="26"/>
      <c r="D414" s="53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54"/>
      <c r="AH414" s="26"/>
      <c r="AI414" s="7">
        <f t="shared" si="132"/>
        <v>1900</v>
      </c>
      <c r="AJ414" s="7">
        <f t="shared" si="133"/>
        <v>0</v>
      </c>
      <c r="AK414" s="7">
        <f t="shared" si="134"/>
        <v>1</v>
      </c>
      <c r="AL414" s="21">
        <f t="shared" si="135"/>
        <v>0</v>
      </c>
      <c r="AM414" s="21">
        <v>25</v>
      </c>
      <c r="AN414" s="20">
        <v>18.86</v>
      </c>
      <c r="AO414" s="21">
        <v>100</v>
      </c>
      <c r="AP414" s="21">
        <v>97.256</v>
      </c>
      <c r="AQ414" s="33">
        <v>0.1</v>
      </c>
      <c r="AR414" s="33">
        <v>0.1023</v>
      </c>
      <c r="AS414" s="13">
        <v>50</v>
      </c>
      <c r="AT414" s="13">
        <f t="shared" si="128"/>
        <v>0</v>
      </c>
      <c r="AU414" s="13">
        <f t="shared" si="129"/>
        <v>0</v>
      </c>
      <c r="AV414" s="13">
        <f t="shared" si="130"/>
        <v>1</v>
      </c>
      <c r="AW414" s="13">
        <f t="shared" si="136"/>
        <v>0</v>
      </c>
      <c r="AX414" s="7">
        <v>1</v>
      </c>
      <c r="AY414" s="7">
        <v>1</v>
      </c>
      <c r="AZ414" s="31" t="e">
        <f t="shared" si="137"/>
        <v>#NUM!</v>
      </c>
      <c r="BA414" s="15">
        <f t="shared" si="138"/>
        <v>0.99704771950781257</v>
      </c>
      <c r="BB414" s="15">
        <f t="shared" si="139"/>
        <v>0.99704771950781257</v>
      </c>
      <c r="BC414" s="16">
        <f t="shared" si="140"/>
        <v>0</v>
      </c>
      <c r="BD414" s="16">
        <f t="shared" si="141"/>
        <v>0</v>
      </c>
      <c r="BE414" s="14" t="str">
        <f t="shared" si="142"/>
        <v>#N/A</v>
      </c>
      <c r="BF414" s="14" t="str">
        <f t="shared" si="143"/>
        <v>#N/A</v>
      </c>
      <c r="BG414" s="14" t="e">
        <f t="shared" si="127"/>
        <v>#DIV/0!</v>
      </c>
      <c r="BH414" s="14" t="e">
        <f t="shared" si="127"/>
        <v>#DIV/0!</v>
      </c>
      <c r="BI414" s="16" t="e">
        <f t="shared" si="131"/>
        <v>#DIV/0!</v>
      </c>
      <c r="BJ414" s="16" t="e">
        <f t="shared" si="131"/>
        <v>#DIV/0!</v>
      </c>
      <c r="BK414" s="4" t="str">
        <f t="shared" si="145"/>
        <v/>
      </c>
      <c r="BL414" s="4" t="str">
        <f t="shared" si="144"/>
        <v/>
      </c>
    </row>
    <row r="415" spans="2:64" x14ac:dyDescent="0.2">
      <c r="B415" s="1">
        <v>408</v>
      </c>
      <c r="C415" s="26"/>
      <c r="D415" s="53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54"/>
      <c r="AH415" s="26"/>
      <c r="AI415" s="7">
        <f t="shared" si="132"/>
        <v>1900</v>
      </c>
      <c r="AJ415" s="7">
        <f t="shared" si="133"/>
        <v>0</v>
      </c>
      <c r="AK415" s="7">
        <f t="shared" si="134"/>
        <v>1</v>
      </c>
      <c r="AL415" s="21">
        <f t="shared" si="135"/>
        <v>0</v>
      </c>
      <c r="AM415" s="21">
        <v>25</v>
      </c>
      <c r="AN415" s="20">
        <v>18.86</v>
      </c>
      <c r="AO415" s="21">
        <v>100</v>
      </c>
      <c r="AP415" s="21">
        <v>97.256</v>
      </c>
      <c r="AQ415" s="33">
        <v>0.1</v>
      </c>
      <c r="AR415" s="33">
        <v>0.1023</v>
      </c>
      <c r="AS415" s="13">
        <v>50</v>
      </c>
      <c r="AT415" s="13">
        <f t="shared" si="128"/>
        <v>0</v>
      </c>
      <c r="AU415" s="13">
        <f t="shared" si="129"/>
        <v>0</v>
      </c>
      <c r="AV415" s="13">
        <f t="shared" si="130"/>
        <v>1</v>
      </c>
      <c r="AW415" s="13">
        <f t="shared" si="136"/>
        <v>0</v>
      </c>
      <c r="AX415" s="7">
        <v>1</v>
      </c>
      <c r="AY415" s="7">
        <v>1</v>
      </c>
      <c r="AZ415" s="31" t="e">
        <f t="shared" si="137"/>
        <v>#NUM!</v>
      </c>
      <c r="BA415" s="15">
        <f t="shared" si="138"/>
        <v>0.99704771950781257</v>
      </c>
      <c r="BB415" s="15">
        <f t="shared" si="139"/>
        <v>0.99704771950781257</v>
      </c>
      <c r="BC415" s="16">
        <f t="shared" si="140"/>
        <v>0</v>
      </c>
      <c r="BD415" s="16">
        <f t="shared" si="141"/>
        <v>0</v>
      </c>
      <c r="BE415" s="14" t="str">
        <f t="shared" si="142"/>
        <v>#N/A</v>
      </c>
      <c r="BF415" s="14" t="str">
        <f t="shared" si="143"/>
        <v>#N/A</v>
      </c>
      <c r="BG415" s="14" t="e">
        <f t="shared" si="127"/>
        <v>#DIV/0!</v>
      </c>
      <c r="BH415" s="14" t="e">
        <f t="shared" si="127"/>
        <v>#DIV/0!</v>
      </c>
      <c r="BI415" s="16" t="e">
        <f t="shared" si="131"/>
        <v>#DIV/0!</v>
      </c>
      <c r="BJ415" s="16" t="e">
        <f t="shared" si="131"/>
        <v>#DIV/0!</v>
      </c>
      <c r="BK415" s="4" t="str">
        <f t="shared" si="145"/>
        <v/>
      </c>
      <c r="BL415" s="4" t="str">
        <f t="shared" si="144"/>
        <v/>
      </c>
    </row>
    <row r="416" spans="2:64" x14ac:dyDescent="0.2">
      <c r="B416" s="1">
        <v>409</v>
      </c>
      <c r="C416" s="26"/>
      <c r="D416" s="53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54"/>
      <c r="AH416" s="26"/>
      <c r="AI416" s="7">
        <f t="shared" si="132"/>
        <v>1900</v>
      </c>
      <c r="AJ416" s="7">
        <f t="shared" si="133"/>
        <v>0</v>
      </c>
      <c r="AK416" s="7">
        <f t="shared" si="134"/>
        <v>1</v>
      </c>
      <c r="AL416" s="21">
        <f t="shared" si="135"/>
        <v>0</v>
      </c>
      <c r="AM416" s="21">
        <v>25</v>
      </c>
      <c r="AN416" s="20">
        <v>18.86</v>
      </c>
      <c r="AO416" s="21">
        <v>100</v>
      </c>
      <c r="AP416" s="21">
        <v>97.256</v>
      </c>
      <c r="AQ416" s="33">
        <v>0.1</v>
      </c>
      <c r="AR416" s="33">
        <v>0.1023</v>
      </c>
      <c r="AS416" s="13">
        <v>50</v>
      </c>
      <c r="AT416" s="13">
        <f t="shared" si="128"/>
        <v>0</v>
      </c>
      <c r="AU416" s="13">
        <f t="shared" si="129"/>
        <v>0</v>
      </c>
      <c r="AV416" s="13">
        <f t="shared" si="130"/>
        <v>1</v>
      </c>
      <c r="AW416" s="13">
        <f t="shared" si="136"/>
        <v>0</v>
      </c>
      <c r="AX416" s="7">
        <v>1</v>
      </c>
      <c r="AY416" s="7">
        <v>1</v>
      </c>
      <c r="AZ416" s="31" t="e">
        <f t="shared" si="137"/>
        <v>#NUM!</v>
      </c>
      <c r="BA416" s="15">
        <f t="shared" si="138"/>
        <v>0.99704771950781257</v>
      </c>
      <c r="BB416" s="15">
        <f t="shared" si="139"/>
        <v>0.99704771950781257</v>
      </c>
      <c r="BC416" s="16">
        <f t="shared" si="140"/>
        <v>0</v>
      </c>
      <c r="BD416" s="16">
        <f t="shared" si="141"/>
        <v>0</v>
      </c>
      <c r="BE416" s="14" t="str">
        <f t="shared" si="142"/>
        <v>#N/A</v>
      </c>
      <c r="BF416" s="14" t="str">
        <f t="shared" si="143"/>
        <v>#N/A</v>
      </c>
      <c r="BG416" s="14" t="e">
        <f t="shared" si="127"/>
        <v>#DIV/0!</v>
      </c>
      <c r="BH416" s="14" t="e">
        <f t="shared" si="127"/>
        <v>#DIV/0!</v>
      </c>
      <c r="BI416" s="16" t="e">
        <f t="shared" si="131"/>
        <v>#DIV/0!</v>
      </c>
      <c r="BJ416" s="16" t="e">
        <f t="shared" si="131"/>
        <v>#DIV/0!</v>
      </c>
      <c r="BK416" s="4" t="str">
        <f t="shared" si="145"/>
        <v/>
      </c>
      <c r="BL416" s="4" t="str">
        <f t="shared" si="144"/>
        <v/>
      </c>
    </row>
    <row r="417" spans="2:64" x14ac:dyDescent="0.2">
      <c r="B417" s="1">
        <v>410</v>
      </c>
      <c r="C417" s="26"/>
      <c r="D417" s="53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54"/>
      <c r="AH417" s="26"/>
      <c r="AI417" s="7">
        <f t="shared" si="132"/>
        <v>1900</v>
      </c>
      <c r="AJ417" s="7">
        <f t="shared" si="133"/>
        <v>0</v>
      </c>
      <c r="AK417" s="7">
        <f t="shared" si="134"/>
        <v>1</v>
      </c>
      <c r="AL417" s="21">
        <f t="shared" si="135"/>
        <v>0</v>
      </c>
      <c r="AM417" s="21">
        <v>25</v>
      </c>
      <c r="AN417" s="20">
        <v>18.86</v>
      </c>
      <c r="AO417" s="21">
        <v>100</v>
      </c>
      <c r="AP417" s="21">
        <v>97.256</v>
      </c>
      <c r="AQ417" s="33">
        <v>0.1</v>
      </c>
      <c r="AR417" s="33">
        <v>0.1023</v>
      </c>
      <c r="AS417" s="13">
        <v>50</v>
      </c>
      <c r="AT417" s="13">
        <f t="shared" si="128"/>
        <v>0</v>
      </c>
      <c r="AU417" s="13">
        <f t="shared" si="129"/>
        <v>0</v>
      </c>
      <c r="AV417" s="13">
        <f t="shared" si="130"/>
        <v>1</v>
      </c>
      <c r="AW417" s="13">
        <f t="shared" si="136"/>
        <v>0</v>
      </c>
      <c r="AX417" s="7">
        <v>1</v>
      </c>
      <c r="AY417" s="7">
        <v>1</v>
      </c>
      <c r="AZ417" s="31" t="e">
        <f t="shared" si="137"/>
        <v>#NUM!</v>
      </c>
      <c r="BA417" s="15">
        <f t="shared" si="138"/>
        <v>0.99704771950781257</v>
      </c>
      <c r="BB417" s="15">
        <f t="shared" si="139"/>
        <v>0.99704771950781257</v>
      </c>
      <c r="BC417" s="16">
        <f t="shared" si="140"/>
        <v>0</v>
      </c>
      <c r="BD417" s="16">
        <f t="shared" si="141"/>
        <v>0</v>
      </c>
      <c r="BE417" s="14" t="str">
        <f t="shared" si="142"/>
        <v>#N/A</v>
      </c>
      <c r="BF417" s="14" t="str">
        <f t="shared" si="143"/>
        <v>#N/A</v>
      </c>
      <c r="BG417" s="14" t="e">
        <f t="shared" si="127"/>
        <v>#DIV/0!</v>
      </c>
      <c r="BH417" s="14" t="e">
        <f t="shared" si="127"/>
        <v>#DIV/0!</v>
      </c>
      <c r="BI417" s="16" t="e">
        <f t="shared" si="131"/>
        <v>#DIV/0!</v>
      </c>
      <c r="BJ417" s="16" t="e">
        <f t="shared" si="131"/>
        <v>#DIV/0!</v>
      </c>
      <c r="BK417" s="4" t="str">
        <f t="shared" si="145"/>
        <v/>
      </c>
      <c r="BL417" s="4" t="str">
        <f t="shared" si="144"/>
        <v/>
      </c>
    </row>
    <row r="418" spans="2:64" x14ac:dyDescent="0.2">
      <c r="B418" s="1">
        <v>411</v>
      </c>
      <c r="C418" s="26"/>
      <c r="D418" s="53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54"/>
      <c r="AH418" s="26"/>
      <c r="AI418" s="7">
        <f t="shared" si="132"/>
        <v>1900</v>
      </c>
      <c r="AJ418" s="7">
        <f t="shared" si="133"/>
        <v>0</v>
      </c>
      <c r="AK418" s="7">
        <f t="shared" si="134"/>
        <v>1</v>
      </c>
      <c r="AL418" s="21">
        <f t="shared" si="135"/>
        <v>0</v>
      </c>
      <c r="AM418" s="21">
        <v>25</v>
      </c>
      <c r="AN418" s="20">
        <v>18.86</v>
      </c>
      <c r="AO418" s="21">
        <v>100</v>
      </c>
      <c r="AP418" s="21">
        <v>97.256</v>
      </c>
      <c r="AQ418" s="33">
        <v>0.1</v>
      </c>
      <c r="AR418" s="33">
        <v>0.1023</v>
      </c>
      <c r="AS418" s="13">
        <v>50</v>
      </c>
      <c r="AT418" s="13">
        <f t="shared" si="128"/>
        <v>0</v>
      </c>
      <c r="AU418" s="13">
        <f t="shared" si="129"/>
        <v>0</v>
      </c>
      <c r="AV418" s="13">
        <f t="shared" si="130"/>
        <v>1</v>
      </c>
      <c r="AW418" s="13">
        <f t="shared" si="136"/>
        <v>0</v>
      </c>
      <c r="AX418" s="7">
        <v>1</v>
      </c>
      <c r="AY418" s="7">
        <v>1</v>
      </c>
      <c r="AZ418" s="31" t="e">
        <f t="shared" si="137"/>
        <v>#NUM!</v>
      </c>
      <c r="BA418" s="15">
        <f t="shared" si="138"/>
        <v>0.99704771950781257</v>
      </c>
      <c r="BB418" s="15">
        <f t="shared" si="139"/>
        <v>0.99704771950781257</v>
      </c>
      <c r="BC418" s="16">
        <f t="shared" si="140"/>
        <v>0</v>
      </c>
      <c r="BD418" s="16">
        <f t="shared" si="141"/>
        <v>0</v>
      </c>
      <c r="BE418" s="14" t="str">
        <f t="shared" si="142"/>
        <v>#N/A</v>
      </c>
      <c r="BF418" s="14" t="str">
        <f t="shared" si="143"/>
        <v>#N/A</v>
      </c>
      <c r="BG418" s="14" t="e">
        <f t="shared" si="127"/>
        <v>#DIV/0!</v>
      </c>
      <c r="BH418" s="14" t="e">
        <f t="shared" si="127"/>
        <v>#DIV/0!</v>
      </c>
      <c r="BI418" s="16" t="e">
        <f t="shared" si="131"/>
        <v>#DIV/0!</v>
      </c>
      <c r="BJ418" s="16" t="e">
        <f t="shared" si="131"/>
        <v>#DIV/0!</v>
      </c>
      <c r="BK418" s="4" t="str">
        <f t="shared" si="145"/>
        <v/>
      </c>
      <c r="BL418" s="4" t="str">
        <f t="shared" si="144"/>
        <v/>
      </c>
    </row>
    <row r="419" spans="2:64" x14ac:dyDescent="0.2">
      <c r="B419" s="1">
        <v>412</v>
      </c>
      <c r="C419" s="26"/>
      <c r="D419" s="53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54"/>
      <c r="AH419" s="26"/>
      <c r="AI419" s="7">
        <f t="shared" si="132"/>
        <v>1900</v>
      </c>
      <c r="AJ419" s="7">
        <f t="shared" si="133"/>
        <v>0</v>
      </c>
      <c r="AK419" s="7">
        <f t="shared" si="134"/>
        <v>1</v>
      </c>
      <c r="AL419" s="21">
        <f t="shared" si="135"/>
        <v>0</v>
      </c>
      <c r="AM419" s="21">
        <v>25</v>
      </c>
      <c r="AN419" s="20">
        <v>18.86</v>
      </c>
      <c r="AO419" s="21">
        <v>100</v>
      </c>
      <c r="AP419" s="21">
        <v>97.256</v>
      </c>
      <c r="AQ419" s="33">
        <v>0.1</v>
      </c>
      <c r="AR419" s="33">
        <v>0.1023</v>
      </c>
      <c r="AS419" s="13">
        <v>50</v>
      </c>
      <c r="AT419" s="13">
        <f t="shared" si="128"/>
        <v>0</v>
      </c>
      <c r="AU419" s="13">
        <f t="shared" si="129"/>
        <v>0</v>
      </c>
      <c r="AV419" s="13">
        <f t="shared" si="130"/>
        <v>1</v>
      </c>
      <c r="AW419" s="13">
        <f t="shared" si="136"/>
        <v>0</v>
      </c>
      <c r="AX419" s="7">
        <v>1</v>
      </c>
      <c r="AY419" s="7">
        <v>1</v>
      </c>
      <c r="AZ419" s="31" t="e">
        <f t="shared" si="137"/>
        <v>#NUM!</v>
      </c>
      <c r="BA419" s="15">
        <f t="shared" si="138"/>
        <v>0.99704771950781257</v>
      </c>
      <c r="BB419" s="15">
        <f t="shared" si="139"/>
        <v>0.99704771950781257</v>
      </c>
      <c r="BC419" s="16">
        <f t="shared" si="140"/>
        <v>0</v>
      </c>
      <c r="BD419" s="16">
        <f t="shared" si="141"/>
        <v>0</v>
      </c>
      <c r="BE419" s="14" t="str">
        <f t="shared" si="142"/>
        <v>#N/A</v>
      </c>
      <c r="BF419" s="14" t="str">
        <f t="shared" si="143"/>
        <v>#N/A</v>
      </c>
      <c r="BG419" s="14" t="e">
        <f t="shared" si="127"/>
        <v>#DIV/0!</v>
      </c>
      <c r="BH419" s="14" t="e">
        <f t="shared" si="127"/>
        <v>#DIV/0!</v>
      </c>
      <c r="BI419" s="16" t="e">
        <f t="shared" si="131"/>
        <v>#DIV/0!</v>
      </c>
      <c r="BJ419" s="16" t="e">
        <f t="shared" si="131"/>
        <v>#DIV/0!</v>
      </c>
      <c r="BK419" s="4" t="str">
        <f t="shared" si="145"/>
        <v/>
      </c>
      <c r="BL419" s="4" t="str">
        <f t="shared" si="144"/>
        <v/>
      </c>
    </row>
    <row r="420" spans="2:64" x14ac:dyDescent="0.2">
      <c r="B420" s="1">
        <v>413</v>
      </c>
      <c r="C420" s="26"/>
      <c r="D420" s="53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54"/>
      <c r="AH420" s="26"/>
      <c r="AI420" s="7">
        <f t="shared" si="132"/>
        <v>1900</v>
      </c>
      <c r="AJ420" s="7">
        <f t="shared" si="133"/>
        <v>0</v>
      </c>
      <c r="AK420" s="7">
        <f t="shared" si="134"/>
        <v>1</v>
      </c>
      <c r="AL420" s="21">
        <f t="shared" si="135"/>
        <v>0</v>
      </c>
      <c r="AM420" s="21">
        <v>25</v>
      </c>
      <c r="AN420" s="20">
        <v>18.86</v>
      </c>
      <c r="AO420" s="21">
        <v>100</v>
      </c>
      <c r="AP420" s="21">
        <v>97.256</v>
      </c>
      <c r="AQ420" s="33">
        <v>0.1</v>
      </c>
      <c r="AR420" s="33">
        <v>0.1023</v>
      </c>
      <c r="AS420" s="13">
        <v>50</v>
      </c>
      <c r="AT420" s="13">
        <f t="shared" si="128"/>
        <v>0</v>
      </c>
      <c r="AU420" s="13">
        <f t="shared" si="129"/>
        <v>0</v>
      </c>
      <c r="AV420" s="13">
        <f t="shared" si="130"/>
        <v>1</v>
      </c>
      <c r="AW420" s="13">
        <f t="shared" si="136"/>
        <v>0</v>
      </c>
      <c r="AX420" s="7">
        <v>1</v>
      </c>
      <c r="AY420" s="7">
        <v>1</v>
      </c>
      <c r="AZ420" s="31" t="e">
        <f t="shared" si="137"/>
        <v>#NUM!</v>
      </c>
      <c r="BA420" s="15">
        <f t="shared" si="138"/>
        <v>0.99704771950781257</v>
      </c>
      <c r="BB420" s="15">
        <f t="shared" si="139"/>
        <v>0.99704771950781257</v>
      </c>
      <c r="BC420" s="16">
        <f t="shared" si="140"/>
        <v>0</v>
      </c>
      <c r="BD420" s="16">
        <f t="shared" si="141"/>
        <v>0</v>
      </c>
      <c r="BE420" s="14" t="str">
        <f t="shared" si="142"/>
        <v>#N/A</v>
      </c>
      <c r="BF420" s="14" t="str">
        <f t="shared" si="143"/>
        <v>#N/A</v>
      </c>
      <c r="BG420" s="14" t="e">
        <f t="shared" si="127"/>
        <v>#DIV/0!</v>
      </c>
      <c r="BH420" s="14" t="e">
        <f t="shared" si="127"/>
        <v>#DIV/0!</v>
      </c>
      <c r="BI420" s="16" t="e">
        <f t="shared" si="131"/>
        <v>#DIV/0!</v>
      </c>
      <c r="BJ420" s="16" t="e">
        <f t="shared" si="131"/>
        <v>#DIV/0!</v>
      </c>
      <c r="BK420" s="4" t="str">
        <f t="shared" si="145"/>
        <v/>
      </c>
      <c r="BL420" s="4" t="str">
        <f t="shared" si="144"/>
        <v/>
      </c>
    </row>
    <row r="421" spans="2:64" x14ac:dyDescent="0.2">
      <c r="B421" s="1">
        <v>414</v>
      </c>
      <c r="C421" s="26"/>
      <c r="D421" s="53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54"/>
      <c r="AH421" s="26"/>
      <c r="AI421" s="7">
        <f t="shared" si="132"/>
        <v>1900</v>
      </c>
      <c r="AJ421" s="7">
        <f t="shared" si="133"/>
        <v>0</v>
      </c>
      <c r="AK421" s="7">
        <f t="shared" si="134"/>
        <v>1</v>
      </c>
      <c r="AL421" s="21">
        <f t="shared" si="135"/>
        <v>0</v>
      </c>
      <c r="AM421" s="21">
        <v>25</v>
      </c>
      <c r="AN421" s="20">
        <v>18.86</v>
      </c>
      <c r="AO421" s="21">
        <v>100</v>
      </c>
      <c r="AP421" s="21">
        <v>97.256</v>
      </c>
      <c r="AQ421" s="33">
        <v>0.1</v>
      </c>
      <c r="AR421" s="33">
        <v>0.1023</v>
      </c>
      <c r="AS421" s="13">
        <v>50</v>
      </c>
      <c r="AT421" s="13">
        <f t="shared" si="128"/>
        <v>0</v>
      </c>
      <c r="AU421" s="13">
        <f t="shared" si="129"/>
        <v>0</v>
      </c>
      <c r="AV421" s="13">
        <f t="shared" si="130"/>
        <v>1</v>
      </c>
      <c r="AW421" s="13">
        <f t="shared" si="136"/>
        <v>0</v>
      </c>
      <c r="AX421" s="7">
        <v>1</v>
      </c>
      <c r="AY421" s="7">
        <v>1</v>
      </c>
      <c r="AZ421" s="31" t="e">
        <f t="shared" si="137"/>
        <v>#NUM!</v>
      </c>
      <c r="BA421" s="15">
        <f t="shared" si="138"/>
        <v>0.99704771950781257</v>
      </c>
      <c r="BB421" s="15">
        <f t="shared" si="139"/>
        <v>0.99704771950781257</v>
      </c>
      <c r="BC421" s="16">
        <f t="shared" si="140"/>
        <v>0</v>
      </c>
      <c r="BD421" s="16">
        <f t="shared" si="141"/>
        <v>0</v>
      </c>
      <c r="BE421" s="14" t="str">
        <f t="shared" si="142"/>
        <v>#N/A</v>
      </c>
      <c r="BF421" s="14" t="str">
        <f t="shared" si="143"/>
        <v>#N/A</v>
      </c>
      <c r="BG421" s="14" t="e">
        <f t="shared" si="127"/>
        <v>#DIV/0!</v>
      </c>
      <c r="BH421" s="14" t="e">
        <f t="shared" si="127"/>
        <v>#DIV/0!</v>
      </c>
      <c r="BI421" s="16" t="e">
        <f t="shared" si="131"/>
        <v>#DIV/0!</v>
      </c>
      <c r="BJ421" s="16" t="e">
        <f t="shared" si="131"/>
        <v>#DIV/0!</v>
      </c>
      <c r="BK421" s="4" t="str">
        <f t="shared" si="145"/>
        <v/>
      </c>
      <c r="BL421" s="4" t="str">
        <f t="shared" si="144"/>
        <v/>
      </c>
    </row>
    <row r="422" spans="2:64" x14ac:dyDescent="0.2">
      <c r="B422" s="1">
        <v>415</v>
      </c>
      <c r="C422" s="26"/>
      <c r="D422" s="53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54"/>
      <c r="AH422" s="26"/>
      <c r="AI422" s="7">
        <f t="shared" si="132"/>
        <v>1900</v>
      </c>
      <c r="AJ422" s="7">
        <f t="shared" si="133"/>
        <v>0</v>
      </c>
      <c r="AK422" s="7">
        <f t="shared" si="134"/>
        <v>1</v>
      </c>
      <c r="AL422" s="21">
        <f t="shared" si="135"/>
        <v>0</v>
      </c>
      <c r="AM422" s="21">
        <v>25</v>
      </c>
      <c r="AN422" s="20">
        <v>18.86</v>
      </c>
      <c r="AO422" s="21">
        <v>100</v>
      </c>
      <c r="AP422" s="21">
        <v>97.256</v>
      </c>
      <c r="AQ422" s="33">
        <v>0.1</v>
      </c>
      <c r="AR422" s="33">
        <v>0.1023</v>
      </c>
      <c r="AS422" s="13">
        <v>50</v>
      </c>
      <c r="AT422" s="13">
        <f t="shared" si="128"/>
        <v>0</v>
      </c>
      <c r="AU422" s="13">
        <f t="shared" si="129"/>
        <v>0</v>
      </c>
      <c r="AV422" s="13">
        <f t="shared" si="130"/>
        <v>1</v>
      </c>
      <c r="AW422" s="13">
        <f t="shared" si="136"/>
        <v>0</v>
      </c>
      <c r="AX422" s="7">
        <v>1</v>
      </c>
      <c r="AY422" s="7">
        <v>1</v>
      </c>
      <c r="AZ422" s="31" t="e">
        <f t="shared" si="137"/>
        <v>#NUM!</v>
      </c>
      <c r="BA422" s="15">
        <f t="shared" si="138"/>
        <v>0.99704771950781257</v>
      </c>
      <c r="BB422" s="15">
        <f t="shared" si="139"/>
        <v>0.99704771950781257</v>
      </c>
      <c r="BC422" s="16">
        <f t="shared" si="140"/>
        <v>0</v>
      </c>
      <c r="BD422" s="16">
        <f t="shared" si="141"/>
        <v>0</v>
      </c>
      <c r="BE422" s="14" t="str">
        <f t="shared" si="142"/>
        <v>#N/A</v>
      </c>
      <c r="BF422" s="14" t="str">
        <f t="shared" si="143"/>
        <v>#N/A</v>
      </c>
      <c r="BG422" s="14" t="e">
        <f t="shared" si="127"/>
        <v>#DIV/0!</v>
      </c>
      <c r="BH422" s="14" t="e">
        <f t="shared" si="127"/>
        <v>#DIV/0!</v>
      </c>
      <c r="BI422" s="16" t="e">
        <f t="shared" si="131"/>
        <v>#DIV/0!</v>
      </c>
      <c r="BJ422" s="16" t="e">
        <f t="shared" si="131"/>
        <v>#DIV/0!</v>
      </c>
      <c r="BK422" s="4" t="str">
        <f t="shared" si="145"/>
        <v/>
      </c>
      <c r="BL422" s="4" t="str">
        <f t="shared" si="144"/>
        <v/>
      </c>
    </row>
    <row r="423" spans="2:64" x14ac:dyDescent="0.2">
      <c r="B423" s="1">
        <v>416</v>
      </c>
      <c r="C423" s="26"/>
      <c r="D423" s="53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54"/>
      <c r="AH423" s="26"/>
      <c r="AI423" s="7">
        <f t="shared" si="132"/>
        <v>1900</v>
      </c>
      <c r="AJ423" s="7">
        <f t="shared" si="133"/>
        <v>0</v>
      </c>
      <c r="AK423" s="7">
        <f t="shared" si="134"/>
        <v>1</v>
      </c>
      <c r="AL423" s="21">
        <f t="shared" si="135"/>
        <v>0</v>
      </c>
      <c r="AM423" s="21">
        <v>25</v>
      </c>
      <c r="AN423" s="20">
        <v>18.86</v>
      </c>
      <c r="AO423" s="21">
        <v>100</v>
      </c>
      <c r="AP423" s="21">
        <v>97.256</v>
      </c>
      <c r="AQ423" s="33">
        <v>0.1</v>
      </c>
      <c r="AR423" s="33">
        <v>0.1023</v>
      </c>
      <c r="AS423" s="13">
        <v>50</v>
      </c>
      <c r="AT423" s="13">
        <f t="shared" si="128"/>
        <v>0</v>
      </c>
      <c r="AU423" s="13">
        <f t="shared" si="129"/>
        <v>0</v>
      </c>
      <c r="AV423" s="13">
        <f t="shared" si="130"/>
        <v>1</v>
      </c>
      <c r="AW423" s="13">
        <f t="shared" si="136"/>
        <v>0</v>
      </c>
      <c r="AX423" s="7">
        <v>1</v>
      </c>
      <c r="AY423" s="7">
        <v>1</v>
      </c>
      <c r="AZ423" s="31" t="e">
        <f t="shared" si="137"/>
        <v>#NUM!</v>
      </c>
      <c r="BA423" s="15">
        <f t="shared" si="138"/>
        <v>0.99704771950781257</v>
      </c>
      <c r="BB423" s="15">
        <f t="shared" si="139"/>
        <v>0.99704771950781257</v>
      </c>
      <c r="BC423" s="16">
        <f t="shared" si="140"/>
        <v>0</v>
      </c>
      <c r="BD423" s="16">
        <f t="shared" si="141"/>
        <v>0</v>
      </c>
      <c r="BE423" s="14" t="str">
        <f t="shared" si="142"/>
        <v>#N/A</v>
      </c>
      <c r="BF423" s="14" t="str">
        <f t="shared" si="143"/>
        <v>#N/A</v>
      </c>
      <c r="BG423" s="14" t="e">
        <f t="shared" si="127"/>
        <v>#DIV/0!</v>
      </c>
      <c r="BH423" s="14" t="e">
        <f t="shared" si="127"/>
        <v>#DIV/0!</v>
      </c>
      <c r="BI423" s="16" t="e">
        <f t="shared" si="131"/>
        <v>#DIV/0!</v>
      </c>
      <c r="BJ423" s="16" t="e">
        <f t="shared" si="131"/>
        <v>#DIV/0!</v>
      </c>
      <c r="BK423" s="4" t="str">
        <f t="shared" si="145"/>
        <v/>
      </c>
      <c r="BL423" s="4" t="str">
        <f t="shared" si="144"/>
        <v/>
      </c>
    </row>
    <row r="424" spans="2:64" x14ac:dyDescent="0.2">
      <c r="B424" s="1">
        <v>417</v>
      </c>
      <c r="C424" s="26"/>
      <c r="D424" s="53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54"/>
      <c r="AH424" s="26"/>
      <c r="AI424" s="7">
        <f t="shared" si="132"/>
        <v>1900</v>
      </c>
      <c r="AJ424" s="7">
        <f t="shared" si="133"/>
        <v>0</v>
      </c>
      <c r="AK424" s="7">
        <f t="shared" si="134"/>
        <v>1</v>
      </c>
      <c r="AL424" s="21">
        <f t="shared" si="135"/>
        <v>0</v>
      </c>
      <c r="AM424" s="21">
        <v>25</v>
      </c>
      <c r="AN424" s="20">
        <v>18.86</v>
      </c>
      <c r="AO424" s="21">
        <v>100</v>
      </c>
      <c r="AP424" s="21">
        <v>97.256</v>
      </c>
      <c r="AQ424" s="33">
        <v>0.1</v>
      </c>
      <c r="AR424" s="33">
        <v>0.1023</v>
      </c>
      <c r="AS424" s="13">
        <v>50</v>
      </c>
      <c r="AT424" s="13">
        <f t="shared" si="128"/>
        <v>0</v>
      </c>
      <c r="AU424" s="13">
        <f t="shared" si="129"/>
        <v>0</v>
      </c>
      <c r="AV424" s="13">
        <f t="shared" si="130"/>
        <v>1</v>
      </c>
      <c r="AW424" s="13">
        <f t="shared" si="136"/>
        <v>0</v>
      </c>
      <c r="AX424" s="7">
        <v>1</v>
      </c>
      <c r="AY424" s="7">
        <v>1</v>
      </c>
      <c r="AZ424" s="31" t="e">
        <f t="shared" si="137"/>
        <v>#NUM!</v>
      </c>
      <c r="BA424" s="15">
        <f t="shared" si="138"/>
        <v>0.99704771950781257</v>
      </c>
      <c r="BB424" s="15">
        <f t="shared" si="139"/>
        <v>0.99704771950781257</v>
      </c>
      <c r="BC424" s="16">
        <f t="shared" si="140"/>
        <v>0</v>
      </c>
      <c r="BD424" s="16">
        <f t="shared" si="141"/>
        <v>0</v>
      </c>
      <c r="BE424" s="14" t="str">
        <f t="shared" si="142"/>
        <v>#N/A</v>
      </c>
      <c r="BF424" s="14" t="str">
        <f t="shared" si="143"/>
        <v>#N/A</v>
      </c>
      <c r="BG424" s="14" t="e">
        <f t="shared" si="127"/>
        <v>#DIV/0!</v>
      </c>
      <c r="BH424" s="14" t="e">
        <f t="shared" si="127"/>
        <v>#DIV/0!</v>
      </c>
      <c r="BI424" s="16" t="e">
        <f t="shared" si="131"/>
        <v>#DIV/0!</v>
      </c>
      <c r="BJ424" s="16" t="e">
        <f t="shared" si="131"/>
        <v>#DIV/0!</v>
      </c>
      <c r="BK424" s="4" t="str">
        <f t="shared" si="145"/>
        <v/>
      </c>
      <c r="BL424" s="4" t="str">
        <f t="shared" si="144"/>
        <v/>
      </c>
    </row>
    <row r="425" spans="2:64" x14ac:dyDescent="0.2">
      <c r="B425" s="1">
        <v>418</v>
      </c>
      <c r="C425" s="26"/>
      <c r="D425" s="53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54"/>
      <c r="AH425" s="26"/>
      <c r="AI425" s="7">
        <f t="shared" si="132"/>
        <v>1900</v>
      </c>
      <c r="AJ425" s="7">
        <f t="shared" si="133"/>
        <v>0</v>
      </c>
      <c r="AK425" s="7">
        <f t="shared" si="134"/>
        <v>1</v>
      </c>
      <c r="AL425" s="21">
        <f t="shared" si="135"/>
        <v>0</v>
      </c>
      <c r="AM425" s="21">
        <v>25</v>
      </c>
      <c r="AN425" s="20">
        <v>18.86</v>
      </c>
      <c r="AO425" s="21">
        <v>100</v>
      </c>
      <c r="AP425" s="21">
        <v>97.256</v>
      </c>
      <c r="AQ425" s="33">
        <v>0.1</v>
      </c>
      <c r="AR425" s="33">
        <v>0.1023</v>
      </c>
      <c r="AS425" s="13">
        <v>50</v>
      </c>
      <c r="AT425" s="13">
        <f t="shared" si="128"/>
        <v>0</v>
      </c>
      <c r="AU425" s="13">
        <f t="shared" si="129"/>
        <v>0</v>
      </c>
      <c r="AV425" s="13">
        <f t="shared" si="130"/>
        <v>1</v>
      </c>
      <c r="AW425" s="13">
        <f t="shared" si="136"/>
        <v>0</v>
      </c>
      <c r="AX425" s="7">
        <v>1</v>
      </c>
      <c r="AY425" s="7">
        <v>1</v>
      </c>
      <c r="AZ425" s="31" t="e">
        <f t="shared" si="137"/>
        <v>#NUM!</v>
      </c>
      <c r="BA425" s="15">
        <f t="shared" si="138"/>
        <v>0.99704771950781257</v>
      </c>
      <c r="BB425" s="15">
        <f t="shared" si="139"/>
        <v>0.99704771950781257</v>
      </c>
      <c r="BC425" s="16">
        <f t="shared" si="140"/>
        <v>0</v>
      </c>
      <c r="BD425" s="16">
        <f t="shared" si="141"/>
        <v>0</v>
      </c>
      <c r="BE425" s="14" t="str">
        <f t="shared" si="142"/>
        <v>#N/A</v>
      </c>
      <c r="BF425" s="14" t="str">
        <f t="shared" si="143"/>
        <v>#N/A</v>
      </c>
      <c r="BG425" s="14" t="e">
        <f t="shared" si="127"/>
        <v>#DIV/0!</v>
      </c>
      <c r="BH425" s="14" t="e">
        <f t="shared" si="127"/>
        <v>#DIV/0!</v>
      </c>
      <c r="BI425" s="16" t="e">
        <f t="shared" si="131"/>
        <v>#DIV/0!</v>
      </c>
      <c r="BJ425" s="16" t="e">
        <f t="shared" si="131"/>
        <v>#DIV/0!</v>
      </c>
      <c r="BK425" s="4" t="str">
        <f t="shared" si="145"/>
        <v/>
      </c>
      <c r="BL425" s="4" t="str">
        <f t="shared" si="144"/>
        <v/>
      </c>
    </row>
    <row r="426" spans="2:64" x14ac:dyDescent="0.2">
      <c r="B426" s="1">
        <v>419</v>
      </c>
      <c r="C426" s="26"/>
      <c r="D426" s="53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54"/>
      <c r="AH426" s="26"/>
      <c r="AI426" s="7">
        <f t="shared" si="132"/>
        <v>1900</v>
      </c>
      <c r="AJ426" s="7">
        <f t="shared" si="133"/>
        <v>0</v>
      </c>
      <c r="AK426" s="7">
        <f t="shared" si="134"/>
        <v>1</v>
      </c>
      <c r="AL426" s="21">
        <f t="shared" si="135"/>
        <v>0</v>
      </c>
      <c r="AM426" s="21">
        <v>25</v>
      </c>
      <c r="AN426" s="20">
        <v>18.86</v>
      </c>
      <c r="AO426" s="21">
        <v>100</v>
      </c>
      <c r="AP426" s="21">
        <v>97.256</v>
      </c>
      <c r="AQ426" s="33">
        <v>0.1</v>
      </c>
      <c r="AR426" s="33">
        <v>0.1023</v>
      </c>
      <c r="AS426" s="13">
        <v>50</v>
      </c>
      <c r="AT426" s="13">
        <f t="shared" si="128"/>
        <v>0</v>
      </c>
      <c r="AU426" s="13">
        <f t="shared" si="129"/>
        <v>0</v>
      </c>
      <c r="AV426" s="13">
        <f t="shared" si="130"/>
        <v>1</v>
      </c>
      <c r="AW426" s="13">
        <f t="shared" si="136"/>
        <v>0</v>
      </c>
      <c r="AX426" s="7">
        <v>1</v>
      </c>
      <c r="AY426" s="7">
        <v>1</v>
      </c>
      <c r="AZ426" s="31" t="e">
        <f t="shared" si="137"/>
        <v>#NUM!</v>
      </c>
      <c r="BA426" s="15">
        <f t="shared" si="138"/>
        <v>0.99704771950781257</v>
      </c>
      <c r="BB426" s="15">
        <f t="shared" si="139"/>
        <v>0.99704771950781257</v>
      </c>
      <c r="BC426" s="16">
        <f t="shared" si="140"/>
        <v>0</v>
      </c>
      <c r="BD426" s="16">
        <f t="shared" si="141"/>
        <v>0</v>
      </c>
      <c r="BE426" s="14" t="str">
        <f t="shared" si="142"/>
        <v>#N/A</v>
      </c>
      <c r="BF426" s="14" t="str">
        <f t="shared" si="143"/>
        <v>#N/A</v>
      </c>
      <c r="BG426" s="14" t="e">
        <f t="shared" si="127"/>
        <v>#DIV/0!</v>
      </c>
      <c r="BH426" s="14" t="e">
        <f t="shared" si="127"/>
        <v>#DIV/0!</v>
      </c>
      <c r="BI426" s="16" t="e">
        <f t="shared" si="131"/>
        <v>#DIV/0!</v>
      </c>
      <c r="BJ426" s="16" t="e">
        <f t="shared" si="131"/>
        <v>#DIV/0!</v>
      </c>
      <c r="BK426" s="4" t="str">
        <f t="shared" si="145"/>
        <v/>
      </c>
      <c r="BL426" s="4" t="str">
        <f t="shared" si="144"/>
        <v/>
      </c>
    </row>
    <row r="427" spans="2:64" x14ac:dyDescent="0.2">
      <c r="B427" s="1">
        <v>420</v>
      </c>
      <c r="C427" s="26"/>
      <c r="D427" s="53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54"/>
      <c r="AH427" s="26"/>
      <c r="AI427" s="7">
        <f t="shared" si="132"/>
        <v>1900</v>
      </c>
      <c r="AJ427" s="7">
        <f t="shared" si="133"/>
        <v>0</v>
      </c>
      <c r="AK427" s="7">
        <f t="shared" si="134"/>
        <v>1</v>
      </c>
      <c r="AL427" s="21">
        <f t="shared" si="135"/>
        <v>0</v>
      </c>
      <c r="AM427" s="21">
        <v>25</v>
      </c>
      <c r="AN427" s="20">
        <v>18.86</v>
      </c>
      <c r="AO427" s="21">
        <v>100</v>
      </c>
      <c r="AP427" s="21">
        <v>97.256</v>
      </c>
      <c r="AQ427" s="33">
        <v>0.1</v>
      </c>
      <c r="AR427" s="33">
        <v>0.1023</v>
      </c>
      <c r="AS427" s="13">
        <v>50</v>
      </c>
      <c r="AT427" s="13">
        <f t="shared" si="128"/>
        <v>0</v>
      </c>
      <c r="AU427" s="13">
        <f t="shared" si="129"/>
        <v>0</v>
      </c>
      <c r="AV427" s="13">
        <f t="shared" si="130"/>
        <v>1</v>
      </c>
      <c r="AW427" s="13">
        <f t="shared" si="136"/>
        <v>0</v>
      </c>
      <c r="AX427" s="7">
        <v>1</v>
      </c>
      <c r="AY427" s="7">
        <v>1</v>
      </c>
      <c r="AZ427" s="31" t="e">
        <f t="shared" si="137"/>
        <v>#NUM!</v>
      </c>
      <c r="BA427" s="15">
        <f t="shared" si="138"/>
        <v>0.99704771950781257</v>
      </c>
      <c r="BB427" s="15">
        <f t="shared" si="139"/>
        <v>0.99704771950781257</v>
      </c>
      <c r="BC427" s="16">
        <f t="shared" si="140"/>
        <v>0</v>
      </c>
      <c r="BD427" s="16">
        <f t="shared" si="141"/>
        <v>0</v>
      </c>
      <c r="BE427" s="14" t="str">
        <f t="shared" si="142"/>
        <v>#N/A</v>
      </c>
      <c r="BF427" s="14" t="str">
        <f t="shared" si="143"/>
        <v>#N/A</v>
      </c>
      <c r="BG427" s="14" t="e">
        <f t="shared" si="127"/>
        <v>#DIV/0!</v>
      </c>
      <c r="BH427" s="14" t="e">
        <f t="shared" si="127"/>
        <v>#DIV/0!</v>
      </c>
      <c r="BI427" s="16" t="e">
        <f t="shared" si="131"/>
        <v>#DIV/0!</v>
      </c>
      <c r="BJ427" s="16" t="e">
        <f t="shared" si="131"/>
        <v>#DIV/0!</v>
      </c>
      <c r="BK427" s="4" t="str">
        <f t="shared" si="145"/>
        <v/>
      </c>
      <c r="BL427" s="4" t="str">
        <f t="shared" si="144"/>
        <v/>
      </c>
    </row>
    <row r="428" spans="2:64" x14ac:dyDescent="0.2">
      <c r="B428" s="1">
        <v>421</v>
      </c>
      <c r="C428" s="26"/>
      <c r="D428" s="53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54"/>
      <c r="AH428" s="26"/>
      <c r="AI428" s="7">
        <f t="shared" si="132"/>
        <v>1900</v>
      </c>
      <c r="AJ428" s="7">
        <f t="shared" si="133"/>
        <v>0</v>
      </c>
      <c r="AK428" s="7">
        <f t="shared" si="134"/>
        <v>1</v>
      </c>
      <c r="AL428" s="21">
        <f t="shared" si="135"/>
        <v>0</v>
      </c>
      <c r="AM428" s="21">
        <v>25</v>
      </c>
      <c r="AN428" s="20">
        <v>18.86</v>
      </c>
      <c r="AO428" s="21">
        <v>100</v>
      </c>
      <c r="AP428" s="21">
        <v>97.256</v>
      </c>
      <c r="AQ428" s="33">
        <v>0.1</v>
      </c>
      <c r="AR428" s="33">
        <v>0.1023</v>
      </c>
      <c r="AS428" s="13">
        <v>50</v>
      </c>
      <c r="AT428" s="13">
        <f t="shared" si="128"/>
        <v>0</v>
      </c>
      <c r="AU428" s="13">
        <f t="shared" si="129"/>
        <v>0</v>
      </c>
      <c r="AV428" s="13">
        <f t="shared" si="130"/>
        <v>1</v>
      </c>
      <c r="AW428" s="13">
        <f t="shared" si="136"/>
        <v>0</v>
      </c>
      <c r="AX428" s="7">
        <v>1</v>
      </c>
      <c r="AY428" s="7">
        <v>1</v>
      </c>
      <c r="AZ428" s="31" t="e">
        <f t="shared" si="137"/>
        <v>#NUM!</v>
      </c>
      <c r="BA428" s="15">
        <f t="shared" si="138"/>
        <v>0.99704771950781257</v>
      </c>
      <c r="BB428" s="15">
        <f t="shared" si="139"/>
        <v>0.99704771950781257</v>
      </c>
      <c r="BC428" s="16">
        <f t="shared" si="140"/>
        <v>0</v>
      </c>
      <c r="BD428" s="16">
        <f t="shared" si="141"/>
        <v>0</v>
      </c>
      <c r="BE428" s="14" t="str">
        <f t="shared" si="142"/>
        <v>#N/A</v>
      </c>
      <c r="BF428" s="14" t="str">
        <f t="shared" si="143"/>
        <v>#N/A</v>
      </c>
      <c r="BG428" s="14" t="e">
        <f t="shared" si="127"/>
        <v>#DIV/0!</v>
      </c>
      <c r="BH428" s="14" t="e">
        <f t="shared" si="127"/>
        <v>#DIV/0!</v>
      </c>
      <c r="BI428" s="16" t="e">
        <f t="shared" si="131"/>
        <v>#DIV/0!</v>
      </c>
      <c r="BJ428" s="16" t="e">
        <f t="shared" si="131"/>
        <v>#DIV/0!</v>
      </c>
      <c r="BK428" s="4" t="str">
        <f t="shared" si="145"/>
        <v/>
      </c>
      <c r="BL428" s="4" t="str">
        <f t="shared" si="144"/>
        <v/>
      </c>
    </row>
    <row r="429" spans="2:64" x14ac:dyDescent="0.2">
      <c r="B429" s="1">
        <v>422</v>
      </c>
      <c r="C429" s="26"/>
      <c r="D429" s="53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54"/>
      <c r="AH429" s="26"/>
      <c r="AI429" s="7">
        <f t="shared" si="132"/>
        <v>1900</v>
      </c>
      <c r="AJ429" s="7">
        <f t="shared" si="133"/>
        <v>0</v>
      </c>
      <c r="AK429" s="7">
        <f t="shared" si="134"/>
        <v>1</v>
      </c>
      <c r="AL429" s="21">
        <f t="shared" si="135"/>
        <v>0</v>
      </c>
      <c r="AM429" s="21">
        <v>25</v>
      </c>
      <c r="AN429" s="20">
        <v>18.86</v>
      </c>
      <c r="AO429" s="21">
        <v>100</v>
      </c>
      <c r="AP429" s="21">
        <v>97.256</v>
      </c>
      <c r="AQ429" s="33">
        <v>0.1</v>
      </c>
      <c r="AR429" s="33">
        <v>0.1023</v>
      </c>
      <c r="AS429" s="13">
        <v>50</v>
      </c>
      <c r="AT429" s="13">
        <f t="shared" si="128"/>
        <v>0</v>
      </c>
      <c r="AU429" s="13">
        <f t="shared" si="129"/>
        <v>0</v>
      </c>
      <c r="AV429" s="13">
        <f t="shared" si="130"/>
        <v>1</v>
      </c>
      <c r="AW429" s="13">
        <f t="shared" si="136"/>
        <v>0</v>
      </c>
      <c r="AX429" s="7">
        <v>1</v>
      </c>
      <c r="AY429" s="7">
        <v>1</v>
      </c>
      <c r="AZ429" s="31" t="e">
        <f t="shared" si="137"/>
        <v>#NUM!</v>
      </c>
      <c r="BA429" s="15">
        <f t="shared" si="138"/>
        <v>0.99704771950781257</v>
      </c>
      <c r="BB429" s="15">
        <f t="shared" si="139"/>
        <v>0.99704771950781257</v>
      </c>
      <c r="BC429" s="16">
        <f t="shared" si="140"/>
        <v>0</v>
      </c>
      <c r="BD429" s="16">
        <f t="shared" si="141"/>
        <v>0</v>
      </c>
      <c r="BE429" s="14" t="str">
        <f t="shared" si="142"/>
        <v>#N/A</v>
      </c>
      <c r="BF429" s="14" t="str">
        <f t="shared" si="143"/>
        <v>#N/A</v>
      </c>
      <c r="BG429" s="14" t="e">
        <f t="shared" si="127"/>
        <v>#DIV/0!</v>
      </c>
      <c r="BH429" s="14" t="e">
        <f t="shared" si="127"/>
        <v>#DIV/0!</v>
      </c>
      <c r="BI429" s="16" t="e">
        <f t="shared" si="131"/>
        <v>#DIV/0!</v>
      </c>
      <c r="BJ429" s="16" t="e">
        <f t="shared" si="131"/>
        <v>#DIV/0!</v>
      </c>
      <c r="BK429" s="4" t="str">
        <f t="shared" si="145"/>
        <v/>
      </c>
      <c r="BL429" s="4" t="str">
        <f t="shared" si="144"/>
        <v/>
      </c>
    </row>
    <row r="430" spans="2:64" x14ac:dyDescent="0.2">
      <c r="B430" s="1">
        <v>423</v>
      </c>
      <c r="C430" s="26"/>
      <c r="D430" s="53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54"/>
      <c r="AH430" s="26"/>
      <c r="AI430" s="7">
        <f t="shared" si="132"/>
        <v>1900</v>
      </c>
      <c r="AJ430" s="7">
        <f t="shared" si="133"/>
        <v>0</v>
      </c>
      <c r="AK430" s="7">
        <f t="shared" si="134"/>
        <v>1</v>
      </c>
      <c r="AL430" s="21">
        <f t="shared" si="135"/>
        <v>0</v>
      </c>
      <c r="AM430" s="21">
        <v>25</v>
      </c>
      <c r="AN430" s="20">
        <v>18.86</v>
      </c>
      <c r="AO430" s="21">
        <v>100</v>
      </c>
      <c r="AP430" s="21">
        <v>97.256</v>
      </c>
      <c r="AQ430" s="33">
        <v>0.1</v>
      </c>
      <c r="AR430" s="33">
        <v>0.1023</v>
      </c>
      <c r="AS430" s="13">
        <v>50</v>
      </c>
      <c r="AT430" s="13">
        <f t="shared" si="128"/>
        <v>0</v>
      </c>
      <c r="AU430" s="13">
        <f t="shared" si="129"/>
        <v>0</v>
      </c>
      <c r="AV430" s="13">
        <f t="shared" si="130"/>
        <v>1</v>
      </c>
      <c r="AW430" s="13">
        <f t="shared" si="136"/>
        <v>0</v>
      </c>
      <c r="AX430" s="7">
        <v>1</v>
      </c>
      <c r="AY430" s="7">
        <v>1</v>
      </c>
      <c r="AZ430" s="31" t="e">
        <f t="shared" si="137"/>
        <v>#NUM!</v>
      </c>
      <c r="BA430" s="15">
        <f t="shared" si="138"/>
        <v>0.99704771950781257</v>
      </c>
      <c r="BB430" s="15">
        <f t="shared" si="139"/>
        <v>0.99704771950781257</v>
      </c>
      <c r="BC430" s="16">
        <f t="shared" si="140"/>
        <v>0</v>
      </c>
      <c r="BD430" s="16">
        <f t="shared" si="141"/>
        <v>0</v>
      </c>
      <c r="BE430" s="14" t="str">
        <f t="shared" si="142"/>
        <v>#N/A</v>
      </c>
      <c r="BF430" s="14" t="str">
        <f t="shared" si="143"/>
        <v>#N/A</v>
      </c>
      <c r="BG430" s="14" t="e">
        <f t="shared" si="127"/>
        <v>#DIV/0!</v>
      </c>
      <c r="BH430" s="14" t="e">
        <f t="shared" si="127"/>
        <v>#DIV/0!</v>
      </c>
      <c r="BI430" s="16" t="e">
        <f t="shared" si="131"/>
        <v>#DIV/0!</v>
      </c>
      <c r="BJ430" s="16" t="e">
        <f t="shared" si="131"/>
        <v>#DIV/0!</v>
      </c>
      <c r="BK430" s="4" t="str">
        <f t="shared" si="145"/>
        <v/>
      </c>
      <c r="BL430" s="4" t="str">
        <f t="shared" si="144"/>
        <v/>
      </c>
    </row>
    <row r="431" spans="2:64" x14ac:dyDescent="0.2">
      <c r="B431" s="1">
        <v>424</v>
      </c>
      <c r="C431" s="26"/>
      <c r="D431" s="53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54"/>
      <c r="AH431" s="26"/>
      <c r="AI431" s="7">
        <f t="shared" si="132"/>
        <v>1900</v>
      </c>
      <c r="AJ431" s="7">
        <f t="shared" si="133"/>
        <v>0</v>
      </c>
      <c r="AK431" s="7">
        <f t="shared" si="134"/>
        <v>1</v>
      </c>
      <c r="AL431" s="21">
        <f t="shared" si="135"/>
        <v>0</v>
      </c>
      <c r="AM431" s="21">
        <v>25</v>
      </c>
      <c r="AN431" s="20">
        <v>18.86</v>
      </c>
      <c r="AO431" s="21">
        <v>100</v>
      </c>
      <c r="AP431" s="21">
        <v>97.256</v>
      </c>
      <c r="AQ431" s="33">
        <v>0.1</v>
      </c>
      <c r="AR431" s="33">
        <v>0.1023</v>
      </c>
      <c r="AS431" s="13">
        <v>50</v>
      </c>
      <c r="AT431" s="13">
        <f t="shared" si="128"/>
        <v>0</v>
      </c>
      <c r="AU431" s="13">
        <f t="shared" si="129"/>
        <v>0</v>
      </c>
      <c r="AV431" s="13">
        <f t="shared" si="130"/>
        <v>1</v>
      </c>
      <c r="AW431" s="13">
        <f t="shared" si="136"/>
        <v>0</v>
      </c>
      <c r="AX431" s="7">
        <v>1</v>
      </c>
      <c r="AY431" s="7">
        <v>1</v>
      </c>
      <c r="AZ431" s="31" t="e">
        <f t="shared" si="137"/>
        <v>#NUM!</v>
      </c>
      <c r="BA431" s="15">
        <f t="shared" si="138"/>
        <v>0.99704771950781257</v>
      </c>
      <c r="BB431" s="15">
        <f t="shared" si="139"/>
        <v>0.99704771950781257</v>
      </c>
      <c r="BC431" s="16">
        <f t="shared" si="140"/>
        <v>0</v>
      </c>
      <c r="BD431" s="16">
        <f t="shared" si="141"/>
        <v>0</v>
      </c>
      <c r="BE431" s="14" t="str">
        <f t="shared" si="142"/>
        <v>#N/A</v>
      </c>
      <c r="BF431" s="14" t="str">
        <f t="shared" si="143"/>
        <v>#N/A</v>
      </c>
      <c r="BG431" s="14" t="e">
        <f t="shared" si="127"/>
        <v>#DIV/0!</v>
      </c>
      <c r="BH431" s="14" t="e">
        <f t="shared" si="127"/>
        <v>#DIV/0!</v>
      </c>
      <c r="BI431" s="16" t="e">
        <f t="shared" si="131"/>
        <v>#DIV/0!</v>
      </c>
      <c r="BJ431" s="16" t="e">
        <f t="shared" si="131"/>
        <v>#DIV/0!</v>
      </c>
      <c r="BK431" s="4" t="str">
        <f t="shared" si="145"/>
        <v/>
      </c>
      <c r="BL431" s="4" t="str">
        <f t="shared" si="144"/>
        <v/>
      </c>
    </row>
    <row r="432" spans="2:64" x14ac:dyDescent="0.2">
      <c r="B432" s="1">
        <v>425</v>
      </c>
      <c r="C432" s="26"/>
      <c r="D432" s="53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54"/>
      <c r="AH432" s="26"/>
      <c r="AI432" s="7">
        <f t="shared" si="132"/>
        <v>1900</v>
      </c>
      <c r="AJ432" s="7">
        <f t="shared" si="133"/>
        <v>0</v>
      </c>
      <c r="AK432" s="7">
        <f t="shared" si="134"/>
        <v>1</v>
      </c>
      <c r="AL432" s="21">
        <f t="shared" si="135"/>
        <v>0</v>
      </c>
      <c r="AM432" s="21">
        <v>25</v>
      </c>
      <c r="AN432" s="20">
        <v>18.86</v>
      </c>
      <c r="AO432" s="21">
        <v>100</v>
      </c>
      <c r="AP432" s="21">
        <v>97.256</v>
      </c>
      <c r="AQ432" s="33">
        <v>0.1</v>
      </c>
      <c r="AR432" s="33">
        <v>0.1023</v>
      </c>
      <c r="AS432" s="13">
        <v>50</v>
      </c>
      <c r="AT432" s="13">
        <f t="shared" si="128"/>
        <v>0</v>
      </c>
      <c r="AU432" s="13">
        <f t="shared" si="129"/>
        <v>0</v>
      </c>
      <c r="AV432" s="13">
        <f t="shared" si="130"/>
        <v>1</v>
      </c>
      <c r="AW432" s="13">
        <f t="shared" si="136"/>
        <v>0</v>
      </c>
      <c r="AX432" s="7">
        <v>1</v>
      </c>
      <c r="AY432" s="7">
        <v>1</v>
      </c>
      <c r="AZ432" s="31" t="e">
        <f t="shared" si="137"/>
        <v>#NUM!</v>
      </c>
      <c r="BA432" s="15">
        <f t="shared" si="138"/>
        <v>0.99704771950781257</v>
      </c>
      <c r="BB432" s="15">
        <f t="shared" si="139"/>
        <v>0.99704771950781257</v>
      </c>
      <c r="BC432" s="16">
        <f t="shared" si="140"/>
        <v>0</v>
      </c>
      <c r="BD432" s="16">
        <f t="shared" si="141"/>
        <v>0</v>
      </c>
      <c r="BE432" s="14" t="str">
        <f t="shared" si="142"/>
        <v>#N/A</v>
      </c>
      <c r="BF432" s="14" t="str">
        <f t="shared" si="143"/>
        <v>#N/A</v>
      </c>
      <c r="BG432" s="14" t="e">
        <f t="shared" si="127"/>
        <v>#DIV/0!</v>
      </c>
      <c r="BH432" s="14" t="e">
        <f t="shared" si="127"/>
        <v>#DIV/0!</v>
      </c>
      <c r="BI432" s="16" t="e">
        <f t="shared" si="131"/>
        <v>#DIV/0!</v>
      </c>
      <c r="BJ432" s="16" t="e">
        <f t="shared" si="131"/>
        <v>#DIV/0!</v>
      </c>
      <c r="BK432" s="4" t="str">
        <f t="shared" si="145"/>
        <v/>
      </c>
      <c r="BL432" s="4" t="str">
        <f t="shared" si="144"/>
        <v/>
      </c>
    </row>
    <row r="433" spans="2:64" x14ac:dyDescent="0.2">
      <c r="B433" s="1">
        <v>426</v>
      </c>
      <c r="C433" s="26"/>
      <c r="D433" s="53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54"/>
      <c r="AH433" s="26"/>
      <c r="AI433" s="7">
        <f t="shared" si="132"/>
        <v>1900</v>
      </c>
      <c r="AJ433" s="7">
        <f t="shared" si="133"/>
        <v>0</v>
      </c>
      <c r="AK433" s="7">
        <f t="shared" si="134"/>
        <v>1</v>
      </c>
      <c r="AL433" s="21">
        <f t="shared" si="135"/>
        <v>0</v>
      </c>
      <c r="AM433" s="21">
        <v>25</v>
      </c>
      <c r="AN433" s="20">
        <v>18.86</v>
      </c>
      <c r="AO433" s="21">
        <v>100</v>
      </c>
      <c r="AP433" s="21">
        <v>97.256</v>
      </c>
      <c r="AQ433" s="33">
        <v>0.1</v>
      </c>
      <c r="AR433" s="33">
        <v>0.1023</v>
      </c>
      <c r="AS433" s="13">
        <v>50</v>
      </c>
      <c r="AT433" s="13">
        <f t="shared" si="128"/>
        <v>0</v>
      </c>
      <c r="AU433" s="13">
        <f t="shared" si="129"/>
        <v>0</v>
      </c>
      <c r="AV433" s="13">
        <f t="shared" si="130"/>
        <v>1</v>
      </c>
      <c r="AW433" s="13">
        <f t="shared" si="136"/>
        <v>0</v>
      </c>
      <c r="AX433" s="7">
        <v>1</v>
      </c>
      <c r="AY433" s="7">
        <v>1</v>
      </c>
      <c r="AZ433" s="31" t="e">
        <f t="shared" si="137"/>
        <v>#NUM!</v>
      </c>
      <c r="BA433" s="15">
        <f t="shared" si="138"/>
        <v>0.99704771950781257</v>
      </c>
      <c r="BB433" s="15">
        <f t="shared" si="139"/>
        <v>0.99704771950781257</v>
      </c>
      <c r="BC433" s="16">
        <f t="shared" si="140"/>
        <v>0</v>
      </c>
      <c r="BD433" s="16">
        <f t="shared" si="141"/>
        <v>0</v>
      </c>
      <c r="BE433" s="14" t="str">
        <f t="shared" si="142"/>
        <v>#N/A</v>
      </c>
      <c r="BF433" s="14" t="str">
        <f t="shared" si="143"/>
        <v>#N/A</v>
      </c>
      <c r="BG433" s="14" t="e">
        <f t="shared" si="127"/>
        <v>#DIV/0!</v>
      </c>
      <c r="BH433" s="14" t="e">
        <f t="shared" si="127"/>
        <v>#DIV/0!</v>
      </c>
      <c r="BI433" s="16" t="e">
        <f t="shared" si="131"/>
        <v>#DIV/0!</v>
      </c>
      <c r="BJ433" s="16" t="e">
        <f t="shared" si="131"/>
        <v>#DIV/0!</v>
      </c>
      <c r="BK433" s="4" t="str">
        <f t="shared" si="145"/>
        <v/>
      </c>
      <c r="BL433" s="4" t="str">
        <f t="shared" si="144"/>
        <v/>
      </c>
    </row>
    <row r="434" spans="2:64" x14ac:dyDescent="0.2">
      <c r="B434" s="1">
        <v>427</v>
      </c>
      <c r="C434" s="26"/>
      <c r="D434" s="53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54"/>
      <c r="AH434" s="26"/>
      <c r="AI434" s="7">
        <f t="shared" si="132"/>
        <v>1900</v>
      </c>
      <c r="AJ434" s="7">
        <f t="shared" si="133"/>
        <v>0</v>
      </c>
      <c r="AK434" s="7">
        <f t="shared" si="134"/>
        <v>1</v>
      </c>
      <c r="AL434" s="21">
        <f t="shared" si="135"/>
        <v>0</v>
      </c>
      <c r="AM434" s="21">
        <v>25</v>
      </c>
      <c r="AN434" s="20">
        <v>18.86</v>
      </c>
      <c r="AO434" s="21">
        <v>100</v>
      </c>
      <c r="AP434" s="21">
        <v>97.256</v>
      </c>
      <c r="AQ434" s="33">
        <v>0.1</v>
      </c>
      <c r="AR434" s="33">
        <v>0.1023</v>
      </c>
      <c r="AS434" s="13">
        <v>50</v>
      </c>
      <c r="AT434" s="13">
        <f t="shared" si="128"/>
        <v>0</v>
      </c>
      <c r="AU434" s="13">
        <f t="shared" si="129"/>
        <v>0</v>
      </c>
      <c r="AV434" s="13">
        <f t="shared" si="130"/>
        <v>1</v>
      </c>
      <c r="AW434" s="13">
        <f t="shared" si="136"/>
        <v>0</v>
      </c>
      <c r="AX434" s="7">
        <v>1</v>
      </c>
      <c r="AY434" s="7">
        <v>1</v>
      </c>
      <c r="AZ434" s="31" t="e">
        <f t="shared" si="137"/>
        <v>#NUM!</v>
      </c>
      <c r="BA434" s="15">
        <f t="shared" si="138"/>
        <v>0.99704771950781257</v>
      </c>
      <c r="BB434" s="15">
        <f t="shared" si="139"/>
        <v>0.99704771950781257</v>
      </c>
      <c r="BC434" s="16">
        <f t="shared" si="140"/>
        <v>0</v>
      </c>
      <c r="BD434" s="16">
        <f t="shared" si="141"/>
        <v>0</v>
      </c>
      <c r="BE434" s="14" t="str">
        <f t="shared" si="142"/>
        <v>#N/A</v>
      </c>
      <c r="BF434" s="14" t="str">
        <f t="shared" si="143"/>
        <v>#N/A</v>
      </c>
      <c r="BG434" s="14" t="e">
        <f t="shared" si="127"/>
        <v>#DIV/0!</v>
      </c>
      <c r="BH434" s="14" t="e">
        <f t="shared" si="127"/>
        <v>#DIV/0!</v>
      </c>
      <c r="BI434" s="16" t="e">
        <f t="shared" si="131"/>
        <v>#DIV/0!</v>
      </c>
      <c r="BJ434" s="16" t="e">
        <f t="shared" si="131"/>
        <v>#DIV/0!</v>
      </c>
      <c r="BK434" s="4" t="str">
        <f t="shared" si="145"/>
        <v/>
      </c>
      <c r="BL434" s="4" t="str">
        <f t="shared" si="144"/>
        <v/>
      </c>
    </row>
    <row r="435" spans="2:64" x14ac:dyDescent="0.2">
      <c r="B435" s="1">
        <v>428</v>
      </c>
      <c r="C435" s="26"/>
      <c r="D435" s="53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54"/>
      <c r="AH435" s="26"/>
      <c r="AI435" s="7">
        <f t="shared" si="132"/>
        <v>1900</v>
      </c>
      <c r="AJ435" s="7">
        <f t="shared" si="133"/>
        <v>0</v>
      </c>
      <c r="AK435" s="7">
        <f t="shared" si="134"/>
        <v>1</v>
      </c>
      <c r="AL435" s="21">
        <f t="shared" si="135"/>
        <v>0</v>
      </c>
      <c r="AM435" s="21">
        <v>25</v>
      </c>
      <c r="AN435" s="20">
        <v>18.86</v>
      </c>
      <c r="AO435" s="21">
        <v>100</v>
      </c>
      <c r="AP435" s="21">
        <v>97.256</v>
      </c>
      <c r="AQ435" s="33">
        <v>0.1</v>
      </c>
      <c r="AR435" s="33">
        <v>0.1023</v>
      </c>
      <c r="AS435" s="13">
        <v>50</v>
      </c>
      <c r="AT435" s="13">
        <f t="shared" si="128"/>
        <v>0</v>
      </c>
      <c r="AU435" s="13">
        <f t="shared" si="129"/>
        <v>0</v>
      </c>
      <c r="AV435" s="13">
        <f t="shared" si="130"/>
        <v>1</v>
      </c>
      <c r="AW435" s="13">
        <f t="shared" si="136"/>
        <v>0</v>
      </c>
      <c r="AX435" s="7">
        <v>1</v>
      </c>
      <c r="AY435" s="7">
        <v>1</v>
      </c>
      <c r="AZ435" s="31" t="e">
        <f t="shared" si="137"/>
        <v>#NUM!</v>
      </c>
      <c r="BA435" s="15">
        <f t="shared" si="138"/>
        <v>0.99704771950781257</v>
      </c>
      <c r="BB435" s="15">
        <f t="shared" si="139"/>
        <v>0.99704771950781257</v>
      </c>
      <c r="BC435" s="16">
        <f t="shared" si="140"/>
        <v>0</v>
      </c>
      <c r="BD435" s="16">
        <f t="shared" si="141"/>
        <v>0</v>
      </c>
      <c r="BE435" s="14" t="str">
        <f t="shared" si="142"/>
        <v>#N/A</v>
      </c>
      <c r="BF435" s="14" t="str">
        <f t="shared" si="143"/>
        <v>#N/A</v>
      </c>
      <c r="BG435" s="14" t="e">
        <f t="shared" si="127"/>
        <v>#DIV/0!</v>
      </c>
      <c r="BH435" s="14" t="e">
        <f t="shared" si="127"/>
        <v>#DIV/0!</v>
      </c>
      <c r="BI435" s="16" t="e">
        <f t="shared" si="131"/>
        <v>#DIV/0!</v>
      </c>
      <c r="BJ435" s="16" t="e">
        <f t="shared" si="131"/>
        <v>#DIV/0!</v>
      </c>
      <c r="BK435" s="4" t="str">
        <f t="shared" si="145"/>
        <v/>
      </c>
      <c r="BL435" s="4" t="str">
        <f t="shared" si="144"/>
        <v/>
      </c>
    </row>
    <row r="436" spans="2:64" x14ac:dyDescent="0.2">
      <c r="B436" s="1">
        <v>429</v>
      </c>
      <c r="C436" s="26"/>
      <c r="D436" s="53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54"/>
      <c r="AH436" s="26"/>
      <c r="AI436" s="7">
        <f t="shared" si="132"/>
        <v>1900</v>
      </c>
      <c r="AJ436" s="7">
        <f t="shared" si="133"/>
        <v>0</v>
      </c>
      <c r="AK436" s="7">
        <f t="shared" si="134"/>
        <v>1</v>
      </c>
      <c r="AL436" s="21">
        <f t="shared" si="135"/>
        <v>0</v>
      </c>
      <c r="AM436" s="21">
        <v>25</v>
      </c>
      <c r="AN436" s="20">
        <v>18.86</v>
      </c>
      <c r="AO436" s="21">
        <v>100</v>
      </c>
      <c r="AP436" s="21">
        <v>97.256</v>
      </c>
      <c r="AQ436" s="33">
        <v>0.1</v>
      </c>
      <c r="AR436" s="33">
        <v>0.1023</v>
      </c>
      <c r="AS436" s="13">
        <v>50</v>
      </c>
      <c r="AT436" s="13">
        <f t="shared" si="128"/>
        <v>0</v>
      </c>
      <c r="AU436" s="13">
        <f t="shared" si="129"/>
        <v>0</v>
      </c>
      <c r="AV436" s="13">
        <f t="shared" si="130"/>
        <v>1</v>
      </c>
      <c r="AW436" s="13">
        <f t="shared" si="136"/>
        <v>0</v>
      </c>
      <c r="AX436" s="7">
        <v>1</v>
      </c>
      <c r="AY436" s="7">
        <v>1</v>
      </c>
      <c r="AZ436" s="31" t="e">
        <f t="shared" si="137"/>
        <v>#NUM!</v>
      </c>
      <c r="BA436" s="15">
        <f t="shared" si="138"/>
        <v>0.99704771950781257</v>
      </c>
      <c r="BB436" s="15">
        <f t="shared" si="139"/>
        <v>0.99704771950781257</v>
      </c>
      <c r="BC436" s="16">
        <f t="shared" si="140"/>
        <v>0</v>
      </c>
      <c r="BD436" s="16">
        <f t="shared" si="141"/>
        <v>0</v>
      </c>
      <c r="BE436" s="14" t="str">
        <f t="shared" si="142"/>
        <v>#N/A</v>
      </c>
      <c r="BF436" s="14" t="str">
        <f t="shared" si="143"/>
        <v>#N/A</v>
      </c>
      <c r="BG436" s="14" t="e">
        <f t="shared" si="127"/>
        <v>#DIV/0!</v>
      </c>
      <c r="BH436" s="14" t="e">
        <f t="shared" si="127"/>
        <v>#DIV/0!</v>
      </c>
      <c r="BI436" s="16" t="e">
        <f t="shared" si="131"/>
        <v>#DIV/0!</v>
      </c>
      <c r="BJ436" s="16" t="e">
        <f t="shared" si="131"/>
        <v>#DIV/0!</v>
      </c>
      <c r="BK436" s="4" t="str">
        <f t="shared" si="145"/>
        <v/>
      </c>
      <c r="BL436" s="4" t="str">
        <f t="shared" si="144"/>
        <v/>
      </c>
    </row>
    <row r="437" spans="2:64" x14ac:dyDescent="0.2">
      <c r="B437" s="1">
        <v>430</v>
      </c>
      <c r="C437" s="26"/>
      <c r="D437" s="53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54"/>
      <c r="AH437" s="26"/>
      <c r="AI437" s="7">
        <f t="shared" si="132"/>
        <v>1900</v>
      </c>
      <c r="AJ437" s="7">
        <f t="shared" si="133"/>
        <v>0</v>
      </c>
      <c r="AK437" s="7">
        <f t="shared" si="134"/>
        <v>1</v>
      </c>
      <c r="AL437" s="21">
        <f t="shared" si="135"/>
        <v>0</v>
      </c>
      <c r="AM437" s="21">
        <v>25</v>
      </c>
      <c r="AN437" s="20">
        <v>18.86</v>
      </c>
      <c r="AO437" s="21">
        <v>100</v>
      </c>
      <c r="AP437" s="21">
        <v>97.256</v>
      </c>
      <c r="AQ437" s="33">
        <v>0.1</v>
      </c>
      <c r="AR437" s="33">
        <v>0.1023</v>
      </c>
      <c r="AS437" s="13">
        <v>50</v>
      </c>
      <c r="AT437" s="13">
        <f t="shared" si="128"/>
        <v>0</v>
      </c>
      <c r="AU437" s="13">
        <f t="shared" si="129"/>
        <v>0</v>
      </c>
      <c r="AV437" s="13">
        <f t="shared" si="130"/>
        <v>1</v>
      </c>
      <c r="AW437" s="13">
        <f t="shared" si="136"/>
        <v>0</v>
      </c>
      <c r="AX437" s="7">
        <v>1</v>
      </c>
      <c r="AY437" s="7">
        <v>1</v>
      </c>
      <c r="AZ437" s="31" t="e">
        <f t="shared" si="137"/>
        <v>#NUM!</v>
      </c>
      <c r="BA437" s="15">
        <f t="shared" si="138"/>
        <v>0.99704771950781257</v>
      </c>
      <c r="BB437" s="15">
        <f t="shared" si="139"/>
        <v>0.99704771950781257</v>
      </c>
      <c r="BC437" s="16">
        <f t="shared" si="140"/>
        <v>0</v>
      </c>
      <c r="BD437" s="16">
        <f t="shared" si="141"/>
        <v>0</v>
      </c>
      <c r="BE437" s="14" t="str">
        <f t="shared" si="142"/>
        <v>#N/A</v>
      </c>
      <c r="BF437" s="14" t="str">
        <f t="shared" si="143"/>
        <v>#N/A</v>
      </c>
      <c r="BG437" s="14" t="e">
        <f t="shared" si="127"/>
        <v>#DIV/0!</v>
      </c>
      <c r="BH437" s="14" t="e">
        <f t="shared" si="127"/>
        <v>#DIV/0!</v>
      </c>
      <c r="BI437" s="16" t="e">
        <f t="shared" si="131"/>
        <v>#DIV/0!</v>
      </c>
      <c r="BJ437" s="16" t="e">
        <f t="shared" si="131"/>
        <v>#DIV/0!</v>
      </c>
      <c r="BK437" s="4" t="str">
        <f t="shared" si="145"/>
        <v/>
      </c>
      <c r="BL437" s="4" t="str">
        <f t="shared" si="144"/>
        <v/>
      </c>
    </row>
    <row r="438" spans="2:64" x14ac:dyDescent="0.2">
      <c r="B438" s="1">
        <v>431</v>
      </c>
      <c r="C438" s="26"/>
      <c r="D438" s="53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54"/>
      <c r="AH438" s="26"/>
      <c r="AI438" s="7">
        <f t="shared" si="132"/>
        <v>1900</v>
      </c>
      <c r="AJ438" s="7">
        <f t="shared" si="133"/>
        <v>0</v>
      </c>
      <c r="AK438" s="7">
        <f t="shared" si="134"/>
        <v>1</v>
      </c>
      <c r="AL438" s="21">
        <f t="shared" si="135"/>
        <v>0</v>
      </c>
      <c r="AM438" s="21">
        <v>25</v>
      </c>
      <c r="AN438" s="20">
        <v>18.86</v>
      </c>
      <c r="AO438" s="21">
        <v>100</v>
      </c>
      <c r="AP438" s="21">
        <v>97.256</v>
      </c>
      <c r="AQ438" s="33">
        <v>0.1</v>
      </c>
      <c r="AR438" s="33">
        <v>0.1023</v>
      </c>
      <c r="AS438" s="13">
        <v>50</v>
      </c>
      <c r="AT438" s="13">
        <f t="shared" si="128"/>
        <v>0</v>
      </c>
      <c r="AU438" s="13">
        <f t="shared" si="129"/>
        <v>0</v>
      </c>
      <c r="AV438" s="13">
        <f t="shared" si="130"/>
        <v>1</v>
      </c>
      <c r="AW438" s="13">
        <f t="shared" si="136"/>
        <v>0</v>
      </c>
      <c r="AX438" s="7">
        <v>1</v>
      </c>
      <c r="AY438" s="7">
        <v>1</v>
      </c>
      <c r="AZ438" s="31" t="e">
        <f t="shared" si="137"/>
        <v>#NUM!</v>
      </c>
      <c r="BA438" s="15">
        <f t="shared" si="138"/>
        <v>0.99704771950781257</v>
      </c>
      <c r="BB438" s="15">
        <f t="shared" si="139"/>
        <v>0.99704771950781257</v>
      </c>
      <c r="BC438" s="16">
        <f t="shared" si="140"/>
        <v>0</v>
      </c>
      <c r="BD438" s="16">
        <f t="shared" si="141"/>
        <v>0</v>
      </c>
      <c r="BE438" s="14" t="str">
        <f t="shared" si="142"/>
        <v>#N/A</v>
      </c>
      <c r="BF438" s="14" t="str">
        <f t="shared" si="143"/>
        <v>#N/A</v>
      </c>
      <c r="BG438" s="14" t="e">
        <f t="shared" si="127"/>
        <v>#DIV/0!</v>
      </c>
      <c r="BH438" s="14" t="e">
        <f t="shared" si="127"/>
        <v>#DIV/0!</v>
      </c>
      <c r="BI438" s="16" t="e">
        <f t="shared" si="131"/>
        <v>#DIV/0!</v>
      </c>
      <c r="BJ438" s="16" t="e">
        <f t="shared" si="131"/>
        <v>#DIV/0!</v>
      </c>
      <c r="BK438" s="4" t="str">
        <f t="shared" si="145"/>
        <v/>
      </c>
      <c r="BL438" s="4" t="str">
        <f t="shared" si="144"/>
        <v/>
      </c>
    </row>
    <row r="439" spans="2:64" x14ac:dyDescent="0.2">
      <c r="B439" s="1">
        <v>432</v>
      </c>
      <c r="C439" s="26"/>
      <c r="D439" s="53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54"/>
      <c r="AH439" s="26"/>
      <c r="AI439" s="7">
        <f t="shared" si="132"/>
        <v>1900</v>
      </c>
      <c r="AJ439" s="7">
        <f t="shared" si="133"/>
        <v>0</v>
      </c>
      <c r="AK439" s="7">
        <f t="shared" si="134"/>
        <v>1</v>
      </c>
      <c r="AL439" s="21">
        <f t="shared" si="135"/>
        <v>0</v>
      </c>
      <c r="AM439" s="21">
        <v>25</v>
      </c>
      <c r="AN439" s="20">
        <v>18.86</v>
      </c>
      <c r="AO439" s="21">
        <v>100</v>
      </c>
      <c r="AP439" s="21">
        <v>97.256</v>
      </c>
      <c r="AQ439" s="33">
        <v>0.1</v>
      </c>
      <c r="AR439" s="33">
        <v>0.1023</v>
      </c>
      <c r="AS439" s="13">
        <v>50</v>
      </c>
      <c r="AT439" s="13">
        <f t="shared" si="128"/>
        <v>0</v>
      </c>
      <c r="AU439" s="13">
        <f t="shared" si="129"/>
        <v>0</v>
      </c>
      <c r="AV439" s="13">
        <f t="shared" si="130"/>
        <v>1</v>
      </c>
      <c r="AW439" s="13">
        <f t="shared" si="136"/>
        <v>0</v>
      </c>
      <c r="AX439" s="7">
        <v>1</v>
      </c>
      <c r="AY439" s="7">
        <v>1</v>
      </c>
      <c r="AZ439" s="31" t="e">
        <f t="shared" si="137"/>
        <v>#NUM!</v>
      </c>
      <c r="BA439" s="15">
        <f t="shared" si="138"/>
        <v>0.99704771950781257</v>
      </c>
      <c r="BB439" s="15">
        <f t="shared" si="139"/>
        <v>0.99704771950781257</v>
      </c>
      <c r="BC439" s="16">
        <f t="shared" si="140"/>
        <v>0</v>
      </c>
      <c r="BD439" s="16">
        <f t="shared" si="141"/>
        <v>0</v>
      </c>
      <c r="BE439" s="14" t="str">
        <f t="shared" si="142"/>
        <v>#N/A</v>
      </c>
      <c r="BF439" s="14" t="str">
        <f t="shared" si="143"/>
        <v>#N/A</v>
      </c>
      <c r="BG439" s="14" t="e">
        <f t="shared" si="127"/>
        <v>#DIV/0!</v>
      </c>
      <c r="BH439" s="14" t="e">
        <f t="shared" si="127"/>
        <v>#DIV/0!</v>
      </c>
      <c r="BI439" s="16" t="e">
        <f t="shared" si="131"/>
        <v>#DIV/0!</v>
      </c>
      <c r="BJ439" s="16" t="e">
        <f t="shared" si="131"/>
        <v>#DIV/0!</v>
      </c>
      <c r="BK439" s="4" t="str">
        <f t="shared" si="145"/>
        <v/>
      </c>
      <c r="BL439" s="4" t="str">
        <f t="shared" si="144"/>
        <v/>
      </c>
    </row>
    <row r="440" spans="2:64" x14ac:dyDescent="0.2">
      <c r="B440" s="1">
        <v>433</v>
      </c>
      <c r="C440" s="26"/>
      <c r="D440" s="53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54"/>
      <c r="AH440" s="26"/>
      <c r="AI440" s="7">
        <f t="shared" si="132"/>
        <v>1900</v>
      </c>
      <c r="AJ440" s="7">
        <f t="shared" si="133"/>
        <v>0</v>
      </c>
      <c r="AK440" s="7">
        <f t="shared" si="134"/>
        <v>1</v>
      </c>
      <c r="AL440" s="21">
        <f t="shared" si="135"/>
        <v>0</v>
      </c>
      <c r="AM440" s="21">
        <v>25</v>
      </c>
      <c r="AN440" s="20">
        <v>18.86</v>
      </c>
      <c r="AO440" s="21">
        <v>100</v>
      </c>
      <c r="AP440" s="21">
        <v>97.256</v>
      </c>
      <c r="AQ440" s="33">
        <v>0.1</v>
      </c>
      <c r="AR440" s="33">
        <v>0.1023</v>
      </c>
      <c r="AS440" s="13">
        <v>50</v>
      </c>
      <c r="AT440" s="13">
        <f t="shared" si="128"/>
        <v>0</v>
      </c>
      <c r="AU440" s="13">
        <f t="shared" si="129"/>
        <v>0</v>
      </c>
      <c r="AV440" s="13">
        <f t="shared" si="130"/>
        <v>1</v>
      </c>
      <c r="AW440" s="13">
        <f t="shared" si="136"/>
        <v>0</v>
      </c>
      <c r="AX440" s="7">
        <v>1</v>
      </c>
      <c r="AY440" s="7">
        <v>1</v>
      </c>
      <c r="AZ440" s="31" t="e">
        <f t="shared" si="137"/>
        <v>#NUM!</v>
      </c>
      <c r="BA440" s="15">
        <f t="shared" si="138"/>
        <v>0.99704771950781257</v>
      </c>
      <c r="BB440" s="15">
        <f t="shared" si="139"/>
        <v>0.99704771950781257</v>
      </c>
      <c r="BC440" s="16">
        <f t="shared" si="140"/>
        <v>0</v>
      </c>
      <c r="BD440" s="16">
        <f t="shared" si="141"/>
        <v>0</v>
      </c>
      <c r="BE440" s="14" t="str">
        <f t="shared" si="142"/>
        <v>#N/A</v>
      </c>
      <c r="BF440" s="14" t="str">
        <f t="shared" si="143"/>
        <v>#N/A</v>
      </c>
      <c r="BG440" s="14" t="e">
        <f t="shared" si="127"/>
        <v>#DIV/0!</v>
      </c>
      <c r="BH440" s="14" t="e">
        <f t="shared" si="127"/>
        <v>#DIV/0!</v>
      </c>
      <c r="BI440" s="16" t="e">
        <f t="shared" si="131"/>
        <v>#DIV/0!</v>
      </c>
      <c r="BJ440" s="16" t="e">
        <f t="shared" si="131"/>
        <v>#DIV/0!</v>
      </c>
      <c r="BK440" s="4" t="str">
        <f t="shared" si="145"/>
        <v/>
      </c>
      <c r="BL440" s="4" t="str">
        <f t="shared" si="144"/>
        <v/>
      </c>
    </row>
    <row r="441" spans="2:64" x14ac:dyDescent="0.2">
      <c r="B441" s="1">
        <v>434</v>
      </c>
      <c r="C441" s="26"/>
      <c r="D441" s="53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54"/>
      <c r="AH441" s="26"/>
      <c r="AI441" s="7">
        <f t="shared" si="132"/>
        <v>1900</v>
      </c>
      <c r="AJ441" s="7">
        <f t="shared" si="133"/>
        <v>0</v>
      </c>
      <c r="AK441" s="7">
        <f t="shared" si="134"/>
        <v>1</v>
      </c>
      <c r="AL441" s="21">
        <f t="shared" si="135"/>
        <v>0</v>
      </c>
      <c r="AM441" s="21">
        <v>25</v>
      </c>
      <c r="AN441" s="20">
        <v>18.86</v>
      </c>
      <c r="AO441" s="21">
        <v>100</v>
      </c>
      <c r="AP441" s="21">
        <v>97.256</v>
      </c>
      <c r="AQ441" s="33">
        <v>0.1</v>
      </c>
      <c r="AR441" s="33">
        <v>0.1023</v>
      </c>
      <c r="AS441" s="13">
        <v>50</v>
      </c>
      <c r="AT441" s="13">
        <f t="shared" si="128"/>
        <v>0</v>
      </c>
      <c r="AU441" s="13">
        <f t="shared" si="129"/>
        <v>0</v>
      </c>
      <c r="AV441" s="13">
        <f t="shared" si="130"/>
        <v>1</v>
      </c>
      <c r="AW441" s="13">
        <f t="shared" si="136"/>
        <v>0</v>
      </c>
      <c r="AX441" s="7">
        <v>1</v>
      </c>
      <c r="AY441" s="7">
        <v>1</v>
      </c>
      <c r="AZ441" s="31" t="e">
        <f t="shared" si="137"/>
        <v>#NUM!</v>
      </c>
      <c r="BA441" s="15">
        <f t="shared" si="138"/>
        <v>0.99704771950781257</v>
      </c>
      <c r="BB441" s="15">
        <f t="shared" si="139"/>
        <v>0.99704771950781257</v>
      </c>
      <c r="BC441" s="16">
        <f t="shared" si="140"/>
        <v>0</v>
      </c>
      <c r="BD441" s="16">
        <f t="shared" si="141"/>
        <v>0</v>
      </c>
      <c r="BE441" s="14" t="str">
        <f t="shared" si="142"/>
        <v>#N/A</v>
      </c>
      <c r="BF441" s="14" t="str">
        <f t="shared" si="143"/>
        <v>#N/A</v>
      </c>
      <c r="BG441" s="14" t="e">
        <f t="shared" si="127"/>
        <v>#DIV/0!</v>
      </c>
      <c r="BH441" s="14" t="e">
        <f t="shared" si="127"/>
        <v>#DIV/0!</v>
      </c>
      <c r="BI441" s="16" t="e">
        <f t="shared" si="131"/>
        <v>#DIV/0!</v>
      </c>
      <c r="BJ441" s="16" t="e">
        <f t="shared" si="131"/>
        <v>#DIV/0!</v>
      </c>
      <c r="BK441" s="4" t="str">
        <f t="shared" si="145"/>
        <v/>
      </c>
      <c r="BL441" s="4" t="str">
        <f t="shared" si="144"/>
        <v/>
      </c>
    </row>
    <row r="442" spans="2:64" x14ac:dyDescent="0.2">
      <c r="B442" s="1">
        <v>435</v>
      </c>
      <c r="C442" s="26"/>
      <c r="D442" s="53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54"/>
      <c r="AH442" s="26"/>
      <c r="AI442" s="7">
        <f t="shared" si="132"/>
        <v>1900</v>
      </c>
      <c r="AJ442" s="7">
        <f t="shared" si="133"/>
        <v>0</v>
      </c>
      <c r="AK442" s="7">
        <f t="shared" si="134"/>
        <v>1</v>
      </c>
      <c r="AL442" s="21">
        <f t="shared" si="135"/>
        <v>0</v>
      </c>
      <c r="AM442" s="21">
        <v>25</v>
      </c>
      <c r="AN442" s="20">
        <v>18.86</v>
      </c>
      <c r="AO442" s="21">
        <v>100</v>
      </c>
      <c r="AP442" s="21">
        <v>97.256</v>
      </c>
      <c r="AQ442" s="33">
        <v>0.1</v>
      </c>
      <c r="AR442" s="33">
        <v>0.1023</v>
      </c>
      <c r="AS442" s="13">
        <v>50</v>
      </c>
      <c r="AT442" s="13">
        <f t="shared" si="128"/>
        <v>0</v>
      </c>
      <c r="AU442" s="13">
        <f t="shared" si="129"/>
        <v>0</v>
      </c>
      <c r="AV442" s="13">
        <f t="shared" si="130"/>
        <v>1</v>
      </c>
      <c r="AW442" s="13">
        <f t="shared" si="136"/>
        <v>0</v>
      </c>
      <c r="AX442" s="7">
        <v>1</v>
      </c>
      <c r="AY442" s="7">
        <v>1</v>
      </c>
      <c r="AZ442" s="31" t="e">
        <f t="shared" si="137"/>
        <v>#NUM!</v>
      </c>
      <c r="BA442" s="15">
        <f t="shared" si="138"/>
        <v>0.99704771950781257</v>
      </c>
      <c r="BB442" s="15">
        <f t="shared" si="139"/>
        <v>0.99704771950781257</v>
      </c>
      <c r="BC442" s="16">
        <f t="shared" si="140"/>
        <v>0</v>
      </c>
      <c r="BD442" s="16">
        <f t="shared" si="141"/>
        <v>0</v>
      </c>
      <c r="BE442" s="14" t="str">
        <f t="shared" si="142"/>
        <v>#N/A</v>
      </c>
      <c r="BF442" s="14" t="str">
        <f t="shared" si="143"/>
        <v>#N/A</v>
      </c>
      <c r="BG442" s="14" t="e">
        <f t="shared" si="127"/>
        <v>#DIV/0!</v>
      </c>
      <c r="BH442" s="14" t="e">
        <f t="shared" si="127"/>
        <v>#DIV/0!</v>
      </c>
      <c r="BI442" s="16" t="e">
        <f t="shared" si="131"/>
        <v>#DIV/0!</v>
      </c>
      <c r="BJ442" s="16" t="e">
        <f t="shared" si="131"/>
        <v>#DIV/0!</v>
      </c>
      <c r="BK442" s="4" t="str">
        <f t="shared" si="145"/>
        <v/>
      </c>
      <c r="BL442" s="4" t="str">
        <f t="shared" si="144"/>
        <v/>
      </c>
    </row>
    <row r="443" spans="2:64" x14ac:dyDescent="0.2">
      <c r="B443" s="1">
        <v>436</v>
      </c>
      <c r="C443" s="26"/>
      <c r="D443" s="53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54"/>
      <c r="AH443" s="26"/>
      <c r="AI443" s="7">
        <f t="shared" si="132"/>
        <v>1900</v>
      </c>
      <c r="AJ443" s="7">
        <f t="shared" si="133"/>
        <v>0</v>
      </c>
      <c r="AK443" s="7">
        <f t="shared" si="134"/>
        <v>1</v>
      </c>
      <c r="AL443" s="21">
        <f t="shared" si="135"/>
        <v>0</v>
      </c>
      <c r="AM443" s="21">
        <v>25</v>
      </c>
      <c r="AN443" s="20">
        <v>18.86</v>
      </c>
      <c r="AO443" s="21">
        <v>100</v>
      </c>
      <c r="AP443" s="21">
        <v>97.256</v>
      </c>
      <c r="AQ443" s="33">
        <v>0.1</v>
      </c>
      <c r="AR443" s="33">
        <v>0.1023</v>
      </c>
      <c r="AS443" s="13">
        <v>50</v>
      </c>
      <c r="AT443" s="13">
        <f t="shared" si="128"/>
        <v>0</v>
      </c>
      <c r="AU443" s="13">
        <f t="shared" si="129"/>
        <v>0</v>
      </c>
      <c r="AV443" s="13">
        <f t="shared" si="130"/>
        <v>1</v>
      </c>
      <c r="AW443" s="13">
        <f t="shared" si="136"/>
        <v>0</v>
      </c>
      <c r="AX443" s="7">
        <v>1</v>
      </c>
      <c r="AY443" s="7">
        <v>1</v>
      </c>
      <c r="AZ443" s="31" t="e">
        <f t="shared" si="137"/>
        <v>#NUM!</v>
      </c>
      <c r="BA443" s="15">
        <f t="shared" si="138"/>
        <v>0.99704771950781257</v>
      </c>
      <c r="BB443" s="15">
        <f t="shared" si="139"/>
        <v>0.99704771950781257</v>
      </c>
      <c r="BC443" s="16">
        <f t="shared" si="140"/>
        <v>0</v>
      </c>
      <c r="BD443" s="16">
        <f t="shared" si="141"/>
        <v>0</v>
      </c>
      <c r="BE443" s="14" t="str">
        <f t="shared" si="142"/>
        <v>#N/A</v>
      </c>
      <c r="BF443" s="14" t="str">
        <f t="shared" si="143"/>
        <v>#N/A</v>
      </c>
      <c r="BG443" s="14" t="e">
        <f t="shared" ref="BG443:BH506" si="146">AVERAGE(BE413:BE473)</f>
        <v>#DIV/0!</v>
      </c>
      <c r="BH443" s="14" t="e">
        <f t="shared" si="146"/>
        <v>#DIV/0!</v>
      </c>
      <c r="BI443" s="16" t="e">
        <f t="shared" si="131"/>
        <v>#DIV/0!</v>
      </c>
      <c r="BJ443" s="16" t="e">
        <f t="shared" si="131"/>
        <v>#DIV/0!</v>
      </c>
      <c r="BK443" s="4" t="str">
        <f t="shared" si="145"/>
        <v/>
      </c>
      <c r="BL443" s="4" t="str">
        <f t="shared" si="144"/>
        <v/>
      </c>
    </row>
    <row r="444" spans="2:64" x14ac:dyDescent="0.2">
      <c r="B444" s="1">
        <v>437</v>
      </c>
      <c r="C444" s="26"/>
      <c r="D444" s="53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54"/>
      <c r="AH444" s="26"/>
      <c r="AI444" s="7">
        <f t="shared" si="132"/>
        <v>1900</v>
      </c>
      <c r="AJ444" s="7">
        <f t="shared" si="133"/>
        <v>0</v>
      </c>
      <c r="AK444" s="7">
        <f t="shared" si="134"/>
        <v>1</v>
      </c>
      <c r="AL444" s="21">
        <f t="shared" si="135"/>
        <v>0</v>
      </c>
      <c r="AM444" s="21">
        <v>25</v>
      </c>
      <c r="AN444" s="20">
        <v>18.86</v>
      </c>
      <c r="AO444" s="21">
        <v>100</v>
      </c>
      <c r="AP444" s="21">
        <v>97.256</v>
      </c>
      <c r="AQ444" s="33">
        <v>0.1</v>
      </c>
      <c r="AR444" s="33">
        <v>0.1023</v>
      </c>
      <c r="AS444" s="13">
        <v>50</v>
      </c>
      <c r="AT444" s="13">
        <f t="shared" si="128"/>
        <v>0</v>
      </c>
      <c r="AU444" s="13">
        <f t="shared" si="129"/>
        <v>0</v>
      </c>
      <c r="AV444" s="13">
        <f t="shared" si="130"/>
        <v>1</v>
      </c>
      <c r="AW444" s="13">
        <f t="shared" si="136"/>
        <v>0</v>
      </c>
      <c r="AX444" s="7">
        <v>1</v>
      </c>
      <c r="AY444" s="7">
        <v>1</v>
      </c>
      <c r="AZ444" s="31" t="e">
        <f t="shared" si="137"/>
        <v>#NUM!</v>
      </c>
      <c r="BA444" s="15">
        <f t="shared" si="138"/>
        <v>0.99704771950781257</v>
      </c>
      <c r="BB444" s="15">
        <f t="shared" si="139"/>
        <v>0.99704771950781257</v>
      </c>
      <c r="BC444" s="16">
        <f t="shared" si="140"/>
        <v>0</v>
      </c>
      <c r="BD444" s="16">
        <f t="shared" si="141"/>
        <v>0</v>
      </c>
      <c r="BE444" s="14" t="str">
        <f t="shared" si="142"/>
        <v>#N/A</v>
      </c>
      <c r="BF444" s="14" t="str">
        <f t="shared" si="143"/>
        <v>#N/A</v>
      </c>
      <c r="BG444" s="14" t="e">
        <f t="shared" si="146"/>
        <v>#DIV/0!</v>
      </c>
      <c r="BH444" s="14" t="e">
        <f t="shared" si="146"/>
        <v>#DIV/0!</v>
      </c>
      <c r="BI444" s="16" t="e">
        <f t="shared" si="131"/>
        <v>#DIV/0!</v>
      </c>
      <c r="BJ444" s="16" t="e">
        <f t="shared" si="131"/>
        <v>#DIV/0!</v>
      </c>
      <c r="BK444" s="4" t="str">
        <f t="shared" si="145"/>
        <v/>
      </c>
      <c r="BL444" s="4" t="str">
        <f t="shared" si="144"/>
        <v/>
      </c>
    </row>
    <row r="445" spans="2:64" x14ac:dyDescent="0.2">
      <c r="B445" s="1">
        <v>438</v>
      </c>
      <c r="C445" s="26"/>
      <c r="D445" s="53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54"/>
      <c r="AH445" s="26"/>
      <c r="AI445" s="7">
        <f t="shared" si="132"/>
        <v>1900</v>
      </c>
      <c r="AJ445" s="7">
        <f t="shared" si="133"/>
        <v>0</v>
      </c>
      <c r="AK445" s="7">
        <f t="shared" si="134"/>
        <v>1</v>
      </c>
      <c r="AL445" s="21">
        <f t="shared" si="135"/>
        <v>0</v>
      </c>
      <c r="AM445" s="21">
        <v>25</v>
      </c>
      <c r="AN445" s="20">
        <v>18.86</v>
      </c>
      <c r="AO445" s="21">
        <v>100</v>
      </c>
      <c r="AP445" s="21">
        <v>97.256</v>
      </c>
      <c r="AQ445" s="33">
        <v>0.1</v>
      </c>
      <c r="AR445" s="33">
        <v>0.1023</v>
      </c>
      <c r="AS445" s="13">
        <v>50</v>
      </c>
      <c r="AT445" s="13">
        <f t="shared" si="128"/>
        <v>0</v>
      </c>
      <c r="AU445" s="13">
        <f t="shared" si="129"/>
        <v>0</v>
      </c>
      <c r="AV445" s="13">
        <f t="shared" si="130"/>
        <v>1</v>
      </c>
      <c r="AW445" s="13">
        <f t="shared" si="136"/>
        <v>0</v>
      </c>
      <c r="AX445" s="7">
        <v>1</v>
      </c>
      <c r="AY445" s="7">
        <v>1</v>
      </c>
      <c r="AZ445" s="31" t="e">
        <f t="shared" si="137"/>
        <v>#NUM!</v>
      </c>
      <c r="BA445" s="15">
        <f t="shared" si="138"/>
        <v>0.99704771950781257</v>
      </c>
      <c r="BB445" s="15">
        <f t="shared" si="139"/>
        <v>0.99704771950781257</v>
      </c>
      <c r="BC445" s="16">
        <f t="shared" si="140"/>
        <v>0</v>
      </c>
      <c r="BD445" s="16">
        <f t="shared" si="141"/>
        <v>0</v>
      </c>
      <c r="BE445" s="14" t="str">
        <f t="shared" si="142"/>
        <v>#N/A</v>
      </c>
      <c r="BF445" s="14" t="str">
        <f t="shared" si="143"/>
        <v>#N/A</v>
      </c>
      <c r="BG445" s="14" t="e">
        <f t="shared" si="146"/>
        <v>#DIV/0!</v>
      </c>
      <c r="BH445" s="14" t="e">
        <f t="shared" si="146"/>
        <v>#DIV/0!</v>
      </c>
      <c r="BI445" s="16" t="e">
        <f t="shared" si="131"/>
        <v>#DIV/0!</v>
      </c>
      <c r="BJ445" s="16" t="e">
        <f t="shared" si="131"/>
        <v>#DIV/0!</v>
      </c>
      <c r="BK445" s="4" t="str">
        <f t="shared" si="145"/>
        <v/>
      </c>
      <c r="BL445" s="4" t="str">
        <f t="shared" si="144"/>
        <v/>
      </c>
    </row>
    <row r="446" spans="2:64" x14ac:dyDescent="0.2">
      <c r="B446" s="1">
        <v>439</v>
      </c>
      <c r="C446" s="26"/>
      <c r="D446" s="53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54"/>
      <c r="AH446" s="26"/>
      <c r="AI446" s="7">
        <f t="shared" si="132"/>
        <v>1900</v>
      </c>
      <c r="AJ446" s="7">
        <f t="shared" si="133"/>
        <v>0</v>
      </c>
      <c r="AK446" s="7">
        <f t="shared" si="134"/>
        <v>1</v>
      </c>
      <c r="AL446" s="21">
        <f t="shared" si="135"/>
        <v>0</v>
      </c>
      <c r="AM446" s="21">
        <v>25</v>
      </c>
      <c r="AN446" s="20">
        <v>18.86</v>
      </c>
      <c r="AO446" s="21">
        <v>100</v>
      </c>
      <c r="AP446" s="21">
        <v>97.256</v>
      </c>
      <c r="AQ446" s="33">
        <v>0.1</v>
      </c>
      <c r="AR446" s="33">
        <v>0.1023</v>
      </c>
      <c r="AS446" s="13">
        <v>50</v>
      </c>
      <c r="AT446" s="13">
        <f t="shared" si="128"/>
        <v>0</v>
      </c>
      <c r="AU446" s="13">
        <f t="shared" si="129"/>
        <v>0</v>
      </c>
      <c r="AV446" s="13">
        <f t="shared" si="130"/>
        <v>1</v>
      </c>
      <c r="AW446" s="13">
        <f t="shared" si="136"/>
        <v>0</v>
      </c>
      <c r="AX446" s="7">
        <v>1</v>
      </c>
      <c r="AY446" s="7">
        <v>1</v>
      </c>
      <c r="AZ446" s="31" t="e">
        <f t="shared" si="137"/>
        <v>#NUM!</v>
      </c>
      <c r="BA446" s="15">
        <f t="shared" si="138"/>
        <v>0.99704771950781257</v>
      </c>
      <c r="BB446" s="15">
        <f t="shared" si="139"/>
        <v>0.99704771950781257</v>
      </c>
      <c r="BC446" s="16">
        <f t="shared" si="140"/>
        <v>0</v>
      </c>
      <c r="BD446" s="16">
        <f t="shared" si="141"/>
        <v>0</v>
      </c>
      <c r="BE446" s="14" t="str">
        <f t="shared" si="142"/>
        <v>#N/A</v>
      </c>
      <c r="BF446" s="14" t="str">
        <f t="shared" si="143"/>
        <v>#N/A</v>
      </c>
      <c r="BG446" s="14" t="e">
        <f t="shared" si="146"/>
        <v>#DIV/0!</v>
      </c>
      <c r="BH446" s="14" t="e">
        <f t="shared" si="146"/>
        <v>#DIV/0!</v>
      </c>
      <c r="BI446" s="16" t="e">
        <f t="shared" si="131"/>
        <v>#DIV/0!</v>
      </c>
      <c r="BJ446" s="16" t="e">
        <f t="shared" si="131"/>
        <v>#DIV/0!</v>
      </c>
      <c r="BK446" s="4" t="str">
        <f t="shared" si="145"/>
        <v/>
      </c>
      <c r="BL446" s="4" t="str">
        <f t="shared" si="144"/>
        <v/>
      </c>
    </row>
    <row r="447" spans="2:64" x14ac:dyDescent="0.2">
      <c r="B447" s="1">
        <v>440</v>
      </c>
      <c r="C447" s="26"/>
      <c r="D447" s="53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54"/>
      <c r="AH447" s="26"/>
      <c r="AI447" s="7">
        <f t="shared" si="132"/>
        <v>1900</v>
      </c>
      <c r="AJ447" s="7">
        <f t="shared" si="133"/>
        <v>0</v>
      </c>
      <c r="AK447" s="7">
        <f t="shared" si="134"/>
        <v>1</v>
      </c>
      <c r="AL447" s="21">
        <f t="shared" si="135"/>
        <v>0</v>
      </c>
      <c r="AM447" s="21">
        <v>25</v>
      </c>
      <c r="AN447" s="20">
        <v>18.86</v>
      </c>
      <c r="AO447" s="21">
        <v>100</v>
      </c>
      <c r="AP447" s="21">
        <v>97.256</v>
      </c>
      <c r="AQ447" s="33">
        <v>0.1</v>
      </c>
      <c r="AR447" s="33">
        <v>0.1023</v>
      </c>
      <c r="AS447" s="13">
        <v>50</v>
      </c>
      <c r="AT447" s="13">
        <f t="shared" si="128"/>
        <v>0</v>
      </c>
      <c r="AU447" s="13">
        <f t="shared" si="129"/>
        <v>0</v>
      </c>
      <c r="AV447" s="13">
        <f t="shared" si="130"/>
        <v>1</v>
      </c>
      <c r="AW447" s="13">
        <f t="shared" si="136"/>
        <v>0</v>
      </c>
      <c r="AX447" s="7">
        <v>1</v>
      </c>
      <c r="AY447" s="7">
        <v>1</v>
      </c>
      <c r="AZ447" s="31" t="e">
        <f t="shared" si="137"/>
        <v>#NUM!</v>
      </c>
      <c r="BA447" s="15">
        <f t="shared" si="138"/>
        <v>0.99704771950781257</v>
      </c>
      <c r="BB447" s="15">
        <f t="shared" si="139"/>
        <v>0.99704771950781257</v>
      </c>
      <c r="BC447" s="16">
        <f t="shared" si="140"/>
        <v>0</v>
      </c>
      <c r="BD447" s="16">
        <f t="shared" si="141"/>
        <v>0</v>
      </c>
      <c r="BE447" s="14" t="str">
        <f t="shared" si="142"/>
        <v>#N/A</v>
      </c>
      <c r="BF447" s="14" t="str">
        <f t="shared" si="143"/>
        <v>#N/A</v>
      </c>
      <c r="BG447" s="14" t="e">
        <f t="shared" si="146"/>
        <v>#DIV/0!</v>
      </c>
      <c r="BH447" s="14" t="e">
        <f t="shared" si="146"/>
        <v>#DIV/0!</v>
      </c>
      <c r="BI447" s="16" t="e">
        <f t="shared" si="131"/>
        <v>#DIV/0!</v>
      </c>
      <c r="BJ447" s="16" t="e">
        <f t="shared" si="131"/>
        <v>#DIV/0!</v>
      </c>
      <c r="BK447" s="4" t="str">
        <f t="shared" si="145"/>
        <v/>
      </c>
      <c r="BL447" s="4" t="str">
        <f t="shared" si="144"/>
        <v/>
      </c>
    </row>
    <row r="448" spans="2:64" x14ac:dyDescent="0.2">
      <c r="B448" s="1">
        <v>441</v>
      </c>
      <c r="C448" s="26"/>
      <c r="D448" s="53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54"/>
      <c r="AH448" s="26"/>
      <c r="AI448" s="7">
        <f t="shared" si="132"/>
        <v>1900</v>
      </c>
      <c r="AJ448" s="7">
        <f t="shared" si="133"/>
        <v>0</v>
      </c>
      <c r="AK448" s="7">
        <f t="shared" si="134"/>
        <v>1</v>
      </c>
      <c r="AL448" s="21">
        <f t="shared" si="135"/>
        <v>0</v>
      </c>
      <c r="AM448" s="21">
        <v>25</v>
      </c>
      <c r="AN448" s="20">
        <v>18.86</v>
      </c>
      <c r="AO448" s="21">
        <v>100</v>
      </c>
      <c r="AP448" s="21">
        <v>97.256</v>
      </c>
      <c r="AQ448" s="33">
        <v>0.1</v>
      </c>
      <c r="AR448" s="33">
        <v>0.1023</v>
      </c>
      <c r="AS448" s="13">
        <v>50</v>
      </c>
      <c r="AT448" s="13">
        <f t="shared" si="128"/>
        <v>0</v>
      </c>
      <c r="AU448" s="13">
        <f t="shared" si="129"/>
        <v>0</v>
      </c>
      <c r="AV448" s="13">
        <f t="shared" si="130"/>
        <v>1</v>
      </c>
      <c r="AW448" s="13">
        <f t="shared" si="136"/>
        <v>0</v>
      </c>
      <c r="AX448" s="7">
        <v>1</v>
      </c>
      <c r="AY448" s="7">
        <v>1</v>
      </c>
      <c r="AZ448" s="31" t="e">
        <f t="shared" si="137"/>
        <v>#NUM!</v>
      </c>
      <c r="BA448" s="15">
        <f t="shared" si="138"/>
        <v>0.99704771950781257</v>
      </c>
      <c r="BB448" s="15">
        <f t="shared" si="139"/>
        <v>0.99704771950781257</v>
      </c>
      <c r="BC448" s="16">
        <f t="shared" si="140"/>
        <v>0</v>
      </c>
      <c r="BD448" s="16">
        <f t="shared" si="141"/>
        <v>0</v>
      </c>
      <c r="BE448" s="14" t="str">
        <f t="shared" si="142"/>
        <v>#N/A</v>
      </c>
      <c r="BF448" s="14" t="str">
        <f t="shared" si="143"/>
        <v>#N/A</v>
      </c>
      <c r="BG448" s="14" t="e">
        <f t="shared" si="146"/>
        <v>#DIV/0!</v>
      </c>
      <c r="BH448" s="14" t="e">
        <f t="shared" si="146"/>
        <v>#DIV/0!</v>
      </c>
      <c r="BI448" s="16" t="e">
        <f t="shared" si="131"/>
        <v>#DIV/0!</v>
      </c>
      <c r="BJ448" s="16" t="e">
        <f t="shared" si="131"/>
        <v>#DIV/0!</v>
      </c>
      <c r="BK448" s="4" t="str">
        <f t="shared" si="145"/>
        <v/>
      </c>
      <c r="BL448" s="4" t="str">
        <f t="shared" si="144"/>
        <v/>
      </c>
    </row>
    <row r="449" spans="2:64" x14ac:dyDescent="0.2">
      <c r="B449" s="1">
        <v>442</v>
      </c>
      <c r="C449" s="26"/>
      <c r="D449" s="53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54"/>
      <c r="AH449" s="26"/>
      <c r="AI449" s="7">
        <f t="shared" si="132"/>
        <v>1900</v>
      </c>
      <c r="AJ449" s="7">
        <f t="shared" si="133"/>
        <v>0</v>
      </c>
      <c r="AK449" s="7">
        <f t="shared" si="134"/>
        <v>1</v>
      </c>
      <c r="AL449" s="21">
        <f t="shared" si="135"/>
        <v>0</v>
      </c>
      <c r="AM449" s="21">
        <v>25</v>
      </c>
      <c r="AN449" s="20">
        <v>18.86</v>
      </c>
      <c r="AO449" s="21">
        <v>100</v>
      </c>
      <c r="AP449" s="21">
        <v>97.256</v>
      </c>
      <c r="AQ449" s="33">
        <v>0.1</v>
      </c>
      <c r="AR449" s="33">
        <v>0.1023</v>
      </c>
      <c r="AS449" s="13">
        <v>50</v>
      </c>
      <c r="AT449" s="13">
        <f t="shared" si="128"/>
        <v>0</v>
      </c>
      <c r="AU449" s="13">
        <f t="shared" si="129"/>
        <v>0</v>
      </c>
      <c r="AV449" s="13">
        <f t="shared" si="130"/>
        <v>1</v>
      </c>
      <c r="AW449" s="13">
        <f t="shared" si="136"/>
        <v>0</v>
      </c>
      <c r="AX449" s="7">
        <v>1</v>
      </c>
      <c r="AY449" s="7">
        <v>1</v>
      </c>
      <c r="AZ449" s="31" t="e">
        <f t="shared" si="137"/>
        <v>#NUM!</v>
      </c>
      <c r="BA449" s="15">
        <f t="shared" si="138"/>
        <v>0.99704771950781257</v>
      </c>
      <c r="BB449" s="15">
        <f t="shared" si="139"/>
        <v>0.99704771950781257</v>
      </c>
      <c r="BC449" s="16">
        <f t="shared" si="140"/>
        <v>0</v>
      </c>
      <c r="BD449" s="16">
        <f t="shared" si="141"/>
        <v>0</v>
      </c>
      <c r="BE449" s="14" t="str">
        <f t="shared" si="142"/>
        <v>#N/A</v>
      </c>
      <c r="BF449" s="14" t="str">
        <f t="shared" si="143"/>
        <v>#N/A</v>
      </c>
      <c r="BG449" s="14" t="e">
        <f t="shared" si="146"/>
        <v>#DIV/0!</v>
      </c>
      <c r="BH449" s="14" t="e">
        <f t="shared" si="146"/>
        <v>#DIV/0!</v>
      </c>
      <c r="BI449" s="16" t="e">
        <f t="shared" si="131"/>
        <v>#DIV/0!</v>
      </c>
      <c r="BJ449" s="16" t="e">
        <f t="shared" si="131"/>
        <v>#DIV/0!</v>
      </c>
      <c r="BK449" s="4" t="str">
        <f t="shared" si="145"/>
        <v/>
      </c>
      <c r="BL449" s="4" t="str">
        <f t="shared" si="144"/>
        <v/>
      </c>
    </row>
    <row r="450" spans="2:64" x14ac:dyDescent="0.2">
      <c r="B450" s="1">
        <v>443</v>
      </c>
      <c r="C450" s="26"/>
      <c r="D450" s="53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54"/>
      <c r="AH450" s="26"/>
      <c r="AI450" s="7">
        <f t="shared" si="132"/>
        <v>1900</v>
      </c>
      <c r="AJ450" s="7">
        <f t="shared" si="133"/>
        <v>0</v>
      </c>
      <c r="AK450" s="7">
        <f t="shared" si="134"/>
        <v>1</v>
      </c>
      <c r="AL450" s="21">
        <f t="shared" si="135"/>
        <v>0</v>
      </c>
      <c r="AM450" s="21">
        <v>25</v>
      </c>
      <c r="AN450" s="20">
        <v>18.86</v>
      </c>
      <c r="AO450" s="21">
        <v>100</v>
      </c>
      <c r="AP450" s="21">
        <v>97.256</v>
      </c>
      <c r="AQ450" s="33">
        <v>0.1</v>
      </c>
      <c r="AR450" s="33">
        <v>0.1023</v>
      </c>
      <c r="AS450" s="13">
        <v>50</v>
      </c>
      <c r="AT450" s="13">
        <f t="shared" si="128"/>
        <v>0</v>
      </c>
      <c r="AU450" s="13">
        <f t="shared" si="129"/>
        <v>0</v>
      </c>
      <c r="AV450" s="13">
        <f t="shared" si="130"/>
        <v>1</v>
      </c>
      <c r="AW450" s="13">
        <f t="shared" si="136"/>
        <v>0</v>
      </c>
      <c r="AX450" s="7">
        <v>1</v>
      </c>
      <c r="AY450" s="7">
        <v>1</v>
      </c>
      <c r="AZ450" s="31" t="e">
        <f t="shared" si="137"/>
        <v>#NUM!</v>
      </c>
      <c r="BA450" s="15">
        <f t="shared" si="138"/>
        <v>0.99704771950781257</v>
      </c>
      <c r="BB450" s="15">
        <f t="shared" si="139"/>
        <v>0.99704771950781257</v>
      </c>
      <c r="BC450" s="16">
        <f t="shared" si="140"/>
        <v>0</v>
      </c>
      <c r="BD450" s="16">
        <f t="shared" si="141"/>
        <v>0</v>
      </c>
      <c r="BE450" s="14" t="str">
        <f t="shared" si="142"/>
        <v>#N/A</v>
      </c>
      <c r="BF450" s="14" t="str">
        <f t="shared" si="143"/>
        <v>#N/A</v>
      </c>
      <c r="BG450" s="14" t="e">
        <f t="shared" si="146"/>
        <v>#DIV/0!</v>
      </c>
      <c r="BH450" s="14" t="e">
        <f t="shared" si="146"/>
        <v>#DIV/0!</v>
      </c>
      <c r="BI450" s="16" t="e">
        <f t="shared" si="131"/>
        <v>#DIV/0!</v>
      </c>
      <c r="BJ450" s="16" t="e">
        <f t="shared" si="131"/>
        <v>#DIV/0!</v>
      </c>
      <c r="BK450" s="4" t="str">
        <f t="shared" si="145"/>
        <v/>
      </c>
      <c r="BL450" s="4" t="str">
        <f t="shared" si="144"/>
        <v/>
      </c>
    </row>
    <row r="451" spans="2:64" x14ac:dyDescent="0.2">
      <c r="B451" s="1">
        <v>444</v>
      </c>
      <c r="C451" s="26"/>
      <c r="D451" s="53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54"/>
      <c r="AH451" s="26"/>
      <c r="AI451" s="7">
        <f t="shared" si="132"/>
        <v>1900</v>
      </c>
      <c r="AJ451" s="7">
        <f t="shared" si="133"/>
        <v>0</v>
      </c>
      <c r="AK451" s="7">
        <f t="shared" si="134"/>
        <v>1</v>
      </c>
      <c r="AL451" s="21">
        <f t="shared" si="135"/>
        <v>0</v>
      </c>
      <c r="AM451" s="21">
        <v>25</v>
      </c>
      <c r="AN451" s="20">
        <v>18.86</v>
      </c>
      <c r="AO451" s="21">
        <v>100</v>
      </c>
      <c r="AP451" s="21">
        <v>97.256</v>
      </c>
      <c r="AQ451" s="33">
        <v>0.1</v>
      </c>
      <c r="AR451" s="33">
        <v>0.1023</v>
      </c>
      <c r="AS451" s="13">
        <v>50</v>
      </c>
      <c r="AT451" s="13">
        <f t="shared" si="128"/>
        <v>0</v>
      </c>
      <c r="AU451" s="13">
        <f t="shared" si="129"/>
        <v>0</v>
      </c>
      <c r="AV451" s="13">
        <f t="shared" si="130"/>
        <v>1</v>
      </c>
      <c r="AW451" s="13">
        <f t="shared" si="136"/>
        <v>0</v>
      </c>
      <c r="AX451" s="7">
        <v>1</v>
      </c>
      <c r="AY451" s="7">
        <v>1</v>
      </c>
      <c r="AZ451" s="31" t="e">
        <f t="shared" si="137"/>
        <v>#NUM!</v>
      </c>
      <c r="BA451" s="15">
        <f t="shared" si="138"/>
        <v>0.99704771950781257</v>
      </c>
      <c r="BB451" s="15">
        <f t="shared" si="139"/>
        <v>0.99704771950781257</v>
      </c>
      <c r="BC451" s="16">
        <f t="shared" si="140"/>
        <v>0</v>
      </c>
      <c r="BD451" s="16">
        <f t="shared" si="141"/>
        <v>0</v>
      </c>
      <c r="BE451" s="14" t="str">
        <f t="shared" si="142"/>
        <v>#N/A</v>
      </c>
      <c r="BF451" s="14" t="str">
        <f t="shared" si="143"/>
        <v>#N/A</v>
      </c>
      <c r="BG451" s="14" t="e">
        <f t="shared" si="146"/>
        <v>#DIV/0!</v>
      </c>
      <c r="BH451" s="14" t="e">
        <f t="shared" si="146"/>
        <v>#DIV/0!</v>
      </c>
      <c r="BI451" s="16" t="e">
        <f t="shared" si="131"/>
        <v>#DIV/0!</v>
      </c>
      <c r="BJ451" s="16" t="e">
        <f t="shared" si="131"/>
        <v>#DIV/0!</v>
      </c>
      <c r="BK451" s="4" t="str">
        <f t="shared" si="145"/>
        <v/>
      </c>
      <c r="BL451" s="4" t="str">
        <f t="shared" si="144"/>
        <v/>
      </c>
    </row>
    <row r="452" spans="2:64" x14ac:dyDescent="0.2">
      <c r="B452" s="1">
        <v>445</v>
      </c>
      <c r="C452" s="26"/>
      <c r="D452" s="53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54"/>
      <c r="AH452" s="26"/>
      <c r="AI452" s="7">
        <f t="shared" si="132"/>
        <v>1900</v>
      </c>
      <c r="AJ452" s="7">
        <f t="shared" si="133"/>
        <v>0</v>
      </c>
      <c r="AK452" s="7">
        <f t="shared" si="134"/>
        <v>1</v>
      </c>
      <c r="AL452" s="21">
        <f t="shared" si="135"/>
        <v>0</v>
      </c>
      <c r="AM452" s="21">
        <v>25</v>
      </c>
      <c r="AN452" s="20">
        <v>18.86</v>
      </c>
      <c r="AO452" s="21">
        <v>100</v>
      </c>
      <c r="AP452" s="21">
        <v>97.256</v>
      </c>
      <c r="AQ452" s="33">
        <v>0.1</v>
      </c>
      <c r="AR452" s="33">
        <v>0.1023</v>
      </c>
      <c r="AS452" s="13">
        <v>50</v>
      </c>
      <c r="AT452" s="13">
        <f t="shared" si="128"/>
        <v>0</v>
      </c>
      <c r="AU452" s="13">
        <f t="shared" si="129"/>
        <v>0</v>
      </c>
      <c r="AV452" s="13">
        <f t="shared" si="130"/>
        <v>1</v>
      </c>
      <c r="AW452" s="13">
        <f t="shared" si="136"/>
        <v>0</v>
      </c>
      <c r="AX452" s="7">
        <v>1</v>
      </c>
      <c r="AY452" s="7">
        <v>1</v>
      </c>
      <c r="AZ452" s="31" t="e">
        <f t="shared" si="137"/>
        <v>#NUM!</v>
      </c>
      <c r="BA452" s="15">
        <f t="shared" si="138"/>
        <v>0.99704771950781257</v>
      </c>
      <c r="BB452" s="15">
        <f t="shared" si="139"/>
        <v>0.99704771950781257</v>
      </c>
      <c r="BC452" s="16">
        <f t="shared" si="140"/>
        <v>0</v>
      </c>
      <c r="BD452" s="16">
        <f t="shared" si="141"/>
        <v>0</v>
      </c>
      <c r="BE452" s="14" t="str">
        <f t="shared" si="142"/>
        <v>#N/A</v>
      </c>
      <c r="BF452" s="14" t="str">
        <f t="shared" si="143"/>
        <v>#N/A</v>
      </c>
      <c r="BG452" s="14" t="e">
        <f t="shared" si="146"/>
        <v>#DIV/0!</v>
      </c>
      <c r="BH452" s="14" t="e">
        <f t="shared" si="146"/>
        <v>#DIV/0!</v>
      </c>
      <c r="BI452" s="16" t="e">
        <f t="shared" si="131"/>
        <v>#DIV/0!</v>
      </c>
      <c r="BJ452" s="16" t="e">
        <f t="shared" si="131"/>
        <v>#DIV/0!</v>
      </c>
      <c r="BK452" s="4" t="str">
        <f t="shared" si="145"/>
        <v/>
      </c>
      <c r="BL452" s="4" t="str">
        <f t="shared" si="144"/>
        <v/>
      </c>
    </row>
    <row r="453" spans="2:64" x14ac:dyDescent="0.2">
      <c r="B453" s="1">
        <v>446</v>
      </c>
      <c r="C453" s="26"/>
      <c r="D453" s="53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54"/>
      <c r="AH453" s="26"/>
      <c r="AI453" s="7">
        <f t="shared" si="132"/>
        <v>1900</v>
      </c>
      <c r="AJ453" s="7">
        <f t="shared" si="133"/>
        <v>0</v>
      </c>
      <c r="AK453" s="7">
        <f t="shared" si="134"/>
        <v>1</v>
      </c>
      <c r="AL453" s="21">
        <f t="shared" si="135"/>
        <v>0</v>
      </c>
      <c r="AM453" s="21">
        <v>25</v>
      </c>
      <c r="AN453" s="20">
        <v>18.86</v>
      </c>
      <c r="AO453" s="21">
        <v>100</v>
      </c>
      <c r="AP453" s="21">
        <v>97.256</v>
      </c>
      <c r="AQ453" s="33">
        <v>0.1</v>
      </c>
      <c r="AR453" s="33">
        <v>0.1023</v>
      </c>
      <c r="AS453" s="13">
        <v>50</v>
      </c>
      <c r="AT453" s="13">
        <f t="shared" si="128"/>
        <v>0</v>
      </c>
      <c r="AU453" s="13">
        <f t="shared" si="129"/>
        <v>0</v>
      </c>
      <c r="AV453" s="13">
        <f t="shared" si="130"/>
        <v>1</v>
      </c>
      <c r="AW453" s="13">
        <f t="shared" si="136"/>
        <v>0</v>
      </c>
      <c r="AX453" s="7">
        <v>1</v>
      </c>
      <c r="AY453" s="7">
        <v>1</v>
      </c>
      <c r="AZ453" s="31" t="e">
        <f t="shared" si="137"/>
        <v>#NUM!</v>
      </c>
      <c r="BA453" s="15">
        <f t="shared" si="138"/>
        <v>0.99704771950781257</v>
      </c>
      <c r="BB453" s="15">
        <f t="shared" si="139"/>
        <v>0.99704771950781257</v>
      </c>
      <c r="BC453" s="16">
        <f t="shared" si="140"/>
        <v>0</v>
      </c>
      <c r="BD453" s="16">
        <f t="shared" si="141"/>
        <v>0</v>
      </c>
      <c r="BE453" s="14" t="str">
        <f t="shared" si="142"/>
        <v>#N/A</v>
      </c>
      <c r="BF453" s="14" t="str">
        <f t="shared" si="143"/>
        <v>#N/A</v>
      </c>
      <c r="BG453" s="14" t="e">
        <f t="shared" si="146"/>
        <v>#DIV/0!</v>
      </c>
      <c r="BH453" s="14" t="e">
        <f t="shared" si="146"/>
        <v>#DIV/0!</v>
      </c>
      <c r="BI453" s="16" t="e">
        <f t="shared" si="131"/>
        <v>#DIV/0!</v>
      </c>
      <c r="BJ453" s="16" t="e">
        <f t="shared" si="131"/>
        <v>#DIV/0!</v>
      </c>
      <c r="BK453" s="4" t="str">
        <f t="shared" si="145"/>
        <v/>
      </c>
      <c r="BL453" s="4" t="str">
        <f t="shared" si="144"/>
        <v/>
      </c>
    </row>
    <row r="454" spans="2:64" x14ac:dyDescent="0.2">
      <c r="B454" s="1">
        <v>447</v>
      </c>
      <c r="C454" s="26"/>
      <c r="D454" s="53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54"/>
      <c r="AH454" s="26"/>
      <c r="AI454" s="7">
        <f t="shared" si="132"/>
        <v>1900</v>
      </c>
      <c r="AJ454" s="7">
        <f t="shared" si="133"/>
        <v>0</v>
      </c>
      <c r="AK454" s="7">
        <f t="shared" si="134"/>
        <v>1</v>
      </c>
      <c r="AL454" s="21">
        <f t="shared" si="135"/>
        <v>0</v>
      </c>
      <c r="AM454" s="21">
        <v>25</v>
      </c>
      <c r="AN454" s="20">
        <v>18.86</v>
      </c>
      <c r="AO454" s="21">
        <v>100</v>
      </c>
      <c r="AP454" s="21">
        <v>97.256</v>
      </c>
      <c r="AQ454" s="33">
        <v>0.1</v>
      </c>
      <c r="AR454" s="33">
        <v>0.1023</v>
      </c>
      <c r="AS454" s="13">
        <v>50</v>
      </c>
      <c r="AT454" s="13">
        <f t="shared" si="128"/>
        <v>0</v>
      </c>
      <c r="AU454" s="13">
        <f t="shared" si="129"/>
        <v>0</v>
      </c>
      <c r="AV454" s="13">
        <f t="shared" si="130"/>
        <v>1</v>
      </c>
      <c r="AW454" s="13">
        <f t="shared" si="136"/>
        <v>0</v>
      </c>
      <c r="AX454" s="7">
        <v>1</v>
      </c>
      <c r="AY454" s="7">
        <v>1</v>
      </c>
      <c r="AZ454" s="31" t="e">
        <f t="shared" si="137"/>
        <v>#NUM!</v>
      </c>
      <c r="BA454" s="15">
        <f t="shared" si="138"/>
        <v>0.99704771950781257</v>
      </c>
      <c r="BB454" s="15">
        <f t="shared" si="139"/>
        <v>0.99704771950781257</v>
      </c>
      <c r="BC454" s="16">
        <f t="shared" si="140"/>
        <v>0</v>
      </c>
      <c r="BD454" s="16">
        <f t="shared" si="141"/>
        <v>0</v>
      </c>
      <c r="BE454" s="14" t="str">
        <f t="shared" si="142"/>
        <v>#N/A</v>
      </c>
      <c r="BF454" s="14" t="str">
        <f t="shared" si="143"/>
        <v>#N/A</v>
      </c>
      <c r="BG454" s="14" t="e">
        <f t="shared" si="146"/>
        <v>#DIV/0!</v>
      </c>
      <c r="BH454" s="14" t="e">
        <f t="shared" si="146"/>
        <v>#DIV/0!</v>
      </c>
      <c r="BI454" s="16" t="e">
        <f t="shared" si="131"/>
        <v>#DIV/0!</v>
      </c>
      <c r="BJ454" s="16" t="e">
        <f t="shared" si="131"/>
        <v>#DIV/0!</v>
      </c>
      <c r="BK454" s="4" t="str">
        <f t="shared" si="145"/>
        <v/>
      </c>
      <c r="BL454" s="4" t="str">
        <f t="shared" si="144"/>
        <v/>
      </c>
    </row>
    <row r="455" spans="2:64" x14ac:dyDescent="0.2">
      <c r="B455" s="1">
        <v>448</v>
      </c>
      <c r="C455" s="26"/>
      <c r="D455" s="53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54"/>
      <c r="AH455" s="26"/>
      <c r="AI455" s="7">
        <f t="shared" si="132"/>
        <v>1900</v>
      </c>
      <c r="AJ455" s="7">
        <f t="shared" si="133"/>
        <v>0</v>
      </c>
      <c r="AK455" s="7">
        <f t="shared" si="134"/>
        <v>1</v>
      </c>
      <c r="AL455" s="21">
        <f t="shared" si="135"/>
        <v>0</v>
      </c>
      <c r="AM455" s="21">
        <v>25</v>
      </c>
      <c r="AN455" s="20">
        <v>18.86</v>
      </c>
      <c r="AO455" s="21">
        <v>100</v>
      </c>
      <c r="AP455" s="21">
        <v>97.256</v>
      </c>
      <c r="AQ455" s="33">
        <v>0.1</v>
      </c>
      <c r="AR455" s="33">
        <v>0.1023</v>
      </c>
      <c r="AS455" s="13">
        <v>50</v>
      </c>
      <c r="AT455" s="13">
        <f t="shared" si="128"/>
        <v>0</v>
      </c>
      <c r="AU455" s="13">
        <f t="shared" si="129"/>
        <v>0</v>
      </c>
      <c r="AV455" s="13">
        <f t="shared" si="130"/>
        <v>1</v>
      </c>
      <c r="AW455" s="13">
        <f t="shared" si="136"/>
        <v>0</v>
      </c>
      <c r="AX455" s="7">
        <v>1</v>
      </c>
      <c r="AY455" s="7">
        <v>1</v>
      </c>
      <c r="AZ455" s="31" t="e">
        <f t="shared" si="137"/>
        <v>#NUM!</v>
      </c>
      <c r="BA455" s="15">
        <f t="shared" si="138"/>
        <v>0.99704771950781257</v>
      </c>
      <c r="BB455" s="15">
        <f t="shared" si="139"/>
        <v>0.99704771950781257</v>
      </c>
      <c r="BC455" s="16">
        <f t="shared" si="140"/>
        <v>0</v>
      </c>
      <c r="BD455" s="16">
        <f t="shared" si="141"/>
        <v>0</v>
      </c>
      <c r="BE455" s="14" t="str">
        <f t="shared" si="142"/>
        <v>#N/A</v>
      </c>
      <c r="BF455" s="14" t="str">
        <f t="shared" si="143"/>
        <v>#N/A</v>
      </c>
      <c r="BG455" s="14" t="e">
        <f t="shared" si="146"/>
        <v>#DIV/0!</v>
      </c>
      <c r="BH455" s="14" t="e">
        <f t="shared" si="146"/>
        <v>#DIV/0!</v>
      </c>
      <c r="BI455" s="16" t="e">
        <f t="shared" si="131"/>
        <v>#DIV/0!</v>
      </c>
      <c r="BJ455" s="16" t="e">
        <f t="shared" si="131"/>
        <v>#DIV/0!</v>
      </c>
      <c r="BK455" s="4" t="str">
        <f t="shared" si="145"/>
        <v/>
      </c>
      <c r="BL455" s="4" t="str">
        <f t="shared" si="144"/>
        <v/>
      </c>
    </row>
    <row r="456" spans="2:64" x14ac:dyDescent="0.2">
      <c r="B456" s="1">
        <v>449</v>
      </c>
      <c r="C456" s="26"/>
      <c r="D456" s="53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54"/>
      <c r="AH456" s="26"/>
      <c r="AI456" s="7">
        <f t="shared" si="132"/>
        <v>1900</v>
      </c>
      <c r="AJ456" s="7">
        <f t="shared" si="133"/>
        <v>0</v>
      </c>
      <c r="AK456" s="7">
        <f t="shared" si="134"/>
        <v>1</v>
      </c>
      <c r="AL456" s="21">
        <f t="shared" si="135"/>
        <v>0</v>
      </c>
      <c r="AM456" s="21">
        <v>25</v>
      </c>
      <c r="AN456" s="20">
        <v>18.86</v>
      </c>
      <c r="AO456" s="21">
        <v>100</v>
      </c>
      <c r="AP456" s="21">
        <v>97.256</v>
      </c>
      <c r="AQ456" s="33">
        <v>0.1</v>
      </c>
      <c r="AR456" s="33">
        <v>0.1023</v>
      </c>
      <c r="AS456" s="13">
        <v>50</v>
      </c>
      <c r="AT456" s="13">
        <f t="shared" ref="AT456:AT519" si="147">IF(E456=666,1,0)</f>
        <v>0</v>
      </c>
      <c r="AU456" s="13">
        <f t="shared" ref="AU456:AU519" si="148">IF(E456=777,1,0)</f>
        <v>0</v>
      </c>
      <c r="AV456" s="13">
        <f t="shared" ref="AV456:AV519" si="149">IF(E456=0,1,0)</f>
        <v>1</v>
      </c>
      <c r="AW456" s="13">
        <f t="shared" si="136"/>
        <v>0</v>
      </c>
      <c r="AX456" s="7">
        <v>1</v>
      </c>
      <c r="AY456" s="7">
        <v>1</v>
      </c>
      <c r="AZ456" s="31" t="e">
        <f t="shared" si="137"/>
        <v>#NUM!</v>
      </c>
      <c r="BA456" s="15">
        <f t="shared" si="138"/>
        <v>0.99704771950781257</v>
      </c>
      <c r="BB456" s="15">
        <f t="shared" si="139"/>
        <v>0.99704771950781257</v>
      </c>
      <c r="BC456" s="16">
        <f t="shared" si="140"/>
        <v>0</v>
      </c>
      <c r="BD456" s="16">
        <f t="shared" si="141"/>
        <v>0</v>
      </c>
      <c r="BE456" s="14" t="str">
        <f t="shared" si="142"/>
        <v>#N/A</v>
      </c>
      <c r="BF456" s="14" t="str">
        <f t="shared" si="143"/>
        <v>#N/A</v>
      </c>
      <c r="BG456" s="14" t="e">
        <f t="shared" si="146"/>
        <v>#DIV/0!</v>
      </c>
      <c r="BH456" s="14" t="e">
        <f t="shared" si="146"/>
        <v>#DIV/0!</v>
      </c>
      <c r="BI456" s="16" t="e">
        <f t="shared" ref="BI456:BJ519" si="150">IF(AX456=1,BC456/BG456,"#N/A")</f>
        <v>#DIV/0!</v>
      </c>
      <c r="BJ456" s="16" t="e">
        <f t="shared" si="150"/>
        <v>#DIV/0!</v>
      </c>
      <c r="BK456" s="4" t="str">
        <f t="shared" si="145"/>
        <v/>
      </c>
      <c r="BL456" s="4" t="str">
        <f t="shared" si="144"/>
        <v/>
      </c>
    </row>
    <row r="457" spans="2:64" x14ac:dyDescent="0.2">
      <c r="B457" s="1">
        <v>450</v>
      </c>
      <c r="C457" s="26"/>
      <c r="D457" s="53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54"/>
      <c r="AH457" s="26"/>
      <c r="AI457" s="7">
        <f t="shared" ref="AI457:AI520" si="151">YEAR(AF457)</f>
        <v>1900</v>
      </c>
      <c r="AJ457" s="7">
        <f t="shared" ref="AJ457:AJ520" si="152">DAY(AF457)</f>
        <v>0</v>
      </c>
      <c r="AK457" s="7">
        <f t="shared" ref="AK457:AK520" si="153">MONTH(AF457)</f>
        <v>1</v>
      </c>
      <c r="AL457" s="21">
        <f t="shared" ref="AL457:AL520" si="154">J457</f>
        <v>0</v>
      </c>
      <c r="AM457" s="21">
        <v>25</v>
      </c>
      <c r="AN457" s="20">
        <v>18.86</v>
      </c>
      <c r="AO457" s="21">
        <v>100</v>
      </c>
      <c r="AP457" s="21">
        <v>97.256</v>
      </c>
      <c r="AQ457" s="33">
        <v>0.1</v>
      </c>
      <c r="AR457" s="33">
        <v>0.1023</v>
      </c>
      <c r="AS457" s="13">
        <v>50</v>
      </c>
      <c r="AT457" s="13">
        <f t="shared" si="147"/>
        <v>0</v>
      </c>
      <c r="AU457" s="13">
        <f t="shared" si="148"/>
        <v>0</v>
      </c>
      <c r="AV457" s="13">
        <f t="shared" si="149"/>
        <v>1</v>
      </c>
      <c r="AW457" s="13">
        <f t="shared" ref="AW457:AW520" si="155">IF(SUM(AT457:AV457)=0,1,0)</f>
        <v>0</v>
      </c>
      <c r="AX457" s="7">
        <v>1</v>
      </c>
      <c r="AY457" s="7">
        <v>1</v>
      </c>
      <c r="AZ457" s="31" t="e">
        <f t="shared" ref="AZ457:AZ520" si="156">DATE(AI457,AJ457,AK457)+AG457</f>
        <v>#NUM!</v>
      </c>
      <c r="BA457" s="15">
        <f t="shared" ref="BA457:BA520" si="157">(999.842594-0.00909529*25^2-0.000001120083*25^4+0.824493*J457+0.000076438*25^2*J457+0.0000000053875*25^4*J457+0.00010227*25*J457^1.5+0.000483147*J457^2+0.06793*25+0.0001001685*25^3+0.000000006536332*25^5-0.0040899*25*J457-0.00000082467*25^3*J457-0.00572466*J457^1.5-0.0000016546*25^2*J457^1.5)/1000</f>
        <v>0.99704771950781257</v>
      </c>
      <c r="BB457" s="15">
        <f t="shared" ref="BB457:BB520" si="158">(999.842594-0.00909529*AM457^2-0.000001120083*AM457^4+0.824493*AL457+0.000076438*AM457^2*AL457+0.0000000053875*AM457^4*AL457+0.00010227*AM457*AL457^1.5+0.000483147*AL457^2+0.06793*AM457+0.0001001685*AM457^3+0.000000006536332*AM457^5-0.0040899*AM457*AL457-0.00000082467*AM457^3*AL457-0.00572466*AL457^1.5-0.0000016546*AM457^2*AL457^1.5)/1000</f>
        <v>0.99704771950781257</v>
      </c>
      <c r="BC457" s="16">
        <f t="shared" ref="BC457:BC520" si="159">(K457-(L457*AS457))/4824.45*(1000/(BB457*AN457))</f>
        <v>0</v>
      </c>
      <c r="BD457" s="16">
        <f t="shared" ref="BD457:BD520" si="160">V457*(AO457/AP457)*(BA457/BB457)*(AQ457/AR457)</f>
        <v>0</v>
      </c>
      <c r="BE457" s="14" t="str">
        <f t="shared" ref="BE457:BE520" si="161">IF(AND(AX457=1,AT457=1),BC457/R457,"#N/A")</f>
        <v>#N/A</v>
      </c>
      <c r="BF457" s="14" t="str">
        <f t="shared" ref="BF457:BF520" si="162">IF(AND(AY457=1,AT457=1),BD457/T457,"#N/A")</f>
        <v>#N/A</v>
      </c>
      <c r="BG457" s="14" t="e">
        <f t="shared" si="146"/>
        <v>#DIV/0!</v>
      </c>
      <c r="BH457" s="14" t="e">
        <f t="shared" si="146"/>
        <v>#DIV/0!</v>
      </c>
      <c r="BI457" s="16" t="e">
        <f t="shared" si="150"/>
        <v>#DIV/0!</v>
      </c>
      <c r="BJ457" s="16" t="e">
        <f t="shared" si="150"/>
        <v>#DIV/0!</v>
      </c>
      <c r="BK457" s="4" t="str">
        <f t="shared" si="145"/>
        <v/>
      </c>
      <c r="BL457" s="4" t="str">
        <f t="shared" si="144"/>
        <v/>
      </c>
    </row>
    <row r="458" spans="2:64" x14ac:dyDescent="0.2">
      <c r="B458" s="1">
        <v>451</v>
      </c>
      <c r="C458" s="26"/>
      <c r="D458" s="53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54"/>
      <c r="AH458" s="26"/>
      <c r="AI458" s="7">
        <f t="shared" si="151"/>
        <v>1900</v>
      </c>
      <c r="AJ458" s="7">
        <f t="shared" si="152"/>
        <v>0</v>
      </c>
      <c r="AK458" s="7">
        <f t="shared" si="153"/>
        <v>1</v>
      </c>
      <c r="AL458" s="21">
        <f t="shared" si="154"/>
        <v>0</v>
      </c>
      <c r="AM458" s="21">
        <v>25</v>
      </c>
      <c r="AN458" s="20">
        <v>18.86</v>
      </c>
      <c r="AO458" s="21">
        <v>100</v>
      </c>
      <c r="AP458" s="21">
        <v>97.256</v>
      </c>
      <c r="AQ458" s="33">
        <v>0.1</v>
      </c>
      <c r="AR458" s="33">
        <v>0.1023</v>
      </c>
      <c r="AS458" s="13">
        <v>50</v>
      </c>
      <c r="AT458" s="13">
        <f t="shared" si="147"/>
        <v>0</v>
      </c>
      <c r="AU458" s="13">
        <f t="shared" si="148"/>
        <v>0</v>
      </c>
      <c r="AV458" s="13">
        <f t="shared" si="149"/>
        <v>1</v>
      </c>
      <c r="AW458" s="13">
        <f t="shared" si="155"/>
        <v>0</v>
      </c>
      <c r="AX458" s="7">
        <v>1</v>
      </c>
      <c r="AY458" s="7">
        <v>1</v>
      </c>
      <c r="AZ458" s="31" t="e">
        <f t="shared" si="156"/>
        <v>#NUM!</v>
      </c>
      <c r="BA458" s="15">
        <f t="shared" si="157"/>
        <v>0.99704771950781257</v>
      </c>
      <c r="BB458" s="15">
        <f t="shared" si="158"/>
        <v>0.99704771950781257</v>
      </c>
      <c r="BC458" s="16">
        <f t="shared" si="159"/>
        <v>0</v>
      </c>
      <c r="BD458" s="16">
        <f t="shared" si="160"/>
        <v>0</v>
      </c>
      <c r="BE458" s="14" t="str">
        <f t="shared" si="161"/>
        <v>#N/A</v>
      </c>
      <c r="BF458" s="14" t="str">
        <f t="shared" si="162"/>
        <v>#N/A</v>
      </c>
      <c r="BG458" s="14" t="e">
        <f t="shared" si="146"/>
        <v>#DIV/0!</v>
      </c>
      <c r="BH458" s="14" t="e">
        <f t="shared" si="146"/>
        <v>#DIV/0!</v>
      </c>
      <c r="BI458" s="16" t="e">
        <f t="shared" si="150"/>
        <v>#DIV/0!</v>
      </c>
      <c r="BJ458" s="16" t="e">
        <f t="shared" si="150"/>
        <v>#DIV/0!</v>
      </c>
      <c r="BK458" s="4" t="str">
        <f t="shared" si="145"/>
        <v/>
      </c>
      <c r="BL458" s="4" t="str">
        <f t="shared" si="144"/>
        <v/>
      </c>
    </row>
    <row r="459" spans="2:64" x14ac:dyDescent="0.2">
      <c r="B459" s="1">
        <v>452</v>
      </c>
      <c r="C459" s="26"/>
      <c r="D459" s="53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54"/>
      <c r="AH459" s="26"/>
      <c r="AI459" s="7">
        <f t="shared" si="151"/>
        <v>1900</v>
      </c>
      <c r="AJ459" s="7">
        <f t="shared" si="152"/>
        <v>0</v>
      </c>
      <c r="AK459" s="7">
        <f t="shared" si="153"/>
        <v>1</v>
      </c>
      <c r="AL459" s="21">
        <f t="shared" si="154"/>
        <v>0</v>
      </c>
      <c r="AM459" s="21">
        <v>25</v>
      </c>
      <c r="AN459" s="20">
        <v>18.86</v>
      </c>
      <c r="AO459" s="21">
        <v>100</v>
      </c>
      <c r="AP459" s="21">
        <v>97.256</v>
      </c>
      <c r="AQ459" s="33">
        <v>0.1</v>
      </c>
      <c r="AR459" s="33">
        <v>0.1023</v>
      </c>
      <c r="AS459" s="13">
        <v>50</v>
      </c>
      <c r="AT459" s="13">
        <f t="shared" si="147"/>
        <v>0</v>
      </c>
      <c r="AU459" s="13">
        <f t="shared" si="148"/>
        <v>0</v>
      </c>
      <c r="AV459" s="13">
        <f t="shared" si="149"/>
        <v>1</v>
      </c>
      <c r="AW459" s="13">
        <f t="shared" si="155"/>
        <v>0</v>
      </c>
      <c r="AX459" s="7">
        <v>1</v>
      </c>
      <c r="AY459" s="7">
        <v>1</v>
      </c>
      <c r="AZ459" s="31" t="e">
        <f t="shared" si="156"/>
        <v>#NUM!</v>
      </c>
      <c r="BA459" s="15">
        <f t="shared" si="157"/>
        <v>0.99704771950781257</v>
      </c>
      <c r="BB459" s="15">
        <f t="shared" si="158"/>
        <v>0.99704771950781257</v>
      </c>
      <c r="BC459" s="16">
        <f t="shared" si="159"/>
        <v>0</v>
      </c>
      <c r="BD459" s="16">
        <f t="shared" si="160"/>
        <v>0</v>
      </c>
      <c r="BE459" s="14" t="str">
        <f t="shared" si="161"/>
        <v>#N/A</v>
      </c>
      <c r="BF459" s="14" t="str">
        <f t="shared" si="162"/>
        <v>#N/A</v>
      </c>
      <c r="BG459" s="14" t="e">
        <f t="shared" si="146"/>
        <v>#DIV/0!</v>
      </c>
      <c r="BH459" s="14" t="e">
        <f t="shared" si="146"/>
        <v>#DIV/0!</v>
      </c>
      <c r="BI459" s="16" t="e">
        <f t="shared" si="150"/>
        <v>#DIV/0!</v>
      </c>
      <c r="BJ459" s="16" t="e">
        <f t="shared" si="150"/>
        <v>#DIV/0!</v>
      </c>
      <c r="BK459" s="4" t="str">
        <f t="shared" si="145"/>
        <v/>
      </c>
      <c r="BL459" s="4" t="str">
        <f t="shared" si="144"/>
        <v/>
      </c>
    </row>
    <row r="460" spans="2:64" x14ac:dyDescent="0.2">
      <c r="B460" s="1">
        <v>453</v>
      </c>
      <c r="C460" s="26"/>
      <c r="D460" s="53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54"/>
      <c r="AH460" s="26"/>
      <c r="AI460" s="7">
        <f t="shared" si="151"/>
        <v>1900</v>
      </c>
      <c r="AJ460" s="7">
        <f t="shared" si="152"/>
        <v>0</v>
      </c>
      <c r="AK460" s="7">
        <f t="shared" si="153"/>
        <v>1</v>
      </c>
      <c r="AL460" s="21">
        <f t="shared" si="154"/>
        <v>0</v>
      </c>
      <c r="AM460" s="21">
        <v>25</v>
      </c>
      <c r="AN460" s="20">
        <v>18.86</v>
      </c>
      <c r="AO460" s="21">
        <v>100</v>
      </c>
      <c r="AP460" s="21">
        <v>97.256</v>
      </c>
      <c r="AQ460" s="33">
        <v>0.1</v>
      </c>
      <c r="AR460" s="33">
        <v>0.1023</v>
      </c>
      <c r="AS460" s="13">
        <v>50</v>
      </c>
      <c r="AT460" s="13">
        <f t="shared" si="147"/>
        <v>0</v>
      </c>
      <c r="AU460" s="13">
        <f t="shared" si="148"/>
        <v>0</v>
      </c>
      <c r="AV460" s="13">
        <f t="shared" si="149"/>
        <v>1</v>
      </c>
      <c r="AW460" s="13">
        <f t="shared" si="155"/>
        <v>0</v>
      </c>
      <c r="AX460" s="7">
        <v>1</v>
      </c>
      <c r="AY460" s="7">
        <v>1</v>
      </c>
      <c r="AZ460" s="31" t="e">
        <f t="shared" si="156"/>
        <v>#NUM!</v>
      </c>
      <c r="BA460" s="15">
        <f t="shared" si="157"/>
        <v>0.99704771950781257</v>
      </c>
      <c r="BB460" s="15">
        <f t="shared" si="158"/>
        <v>0.99704771950781257</v>
      </c>
      <c r="BC460" s="16">
        <f t="shared" si="159"/>
        <v>0</v>
      </c>
      <c r="BD460" s="16">
        <f t="shared" si="160"/>
        <v>0</v>
      </c>
      <c r="BE460" s="14" t="str">
        <f t="shared" si="161"/>
        <v>#N/A</v>
      </c>
      <c r="BF460" s="14" t="str">
        <f t="shared" si="162"/>
        <v>#N/A</v>
      </c>
      <c r="BG460" s="14" t="e">
        <f t="shared" si="146"/>
        <v>#DIV/0!</v>
      </c>
      <c r="BH460" s="14" t="e">
        <f t="shared" si="146"/>
        <v>#DIV/0!</v>
      </c>
      <c r="BI460" s="16" t="e">
        <f t="shared" si="150"/>
        <v>#DIV/0!</v>
      </c>
      <c r="BJ460" s="16" t="e">
        <f t="shared" si="150"/>
        <v>#DIV/0!</v>
      </c>
      <c r="BK460" s="4" t="str">
        <f t="shared" si="145"/>
        <v/>
      </c>
      <c r="BL460" s="4" t="str">
        <f t="shared" si="144"/>
        <v/>
      </c>
    </row>
    <row r="461" spans="2:64" x14ac:dyDescent="0.2">
      <c r="B461" s="1">
        <v>454</v>
      </c>
      <c r="C461" s="26"/>
      <c r="D461" s="53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54"/>
      <c r="AH461" s="26"/>
      <c r="AI461" s="7">
        <f t="shared" si="151"/>
        <v>1900</v>
      </c>
      <c r="AJ461" s="7">
        <f t="shared" si="152"/>
        <v>0</v>
      </c>
      <c r="AK461" s="7">
        <f t="shared" si="153"/>
        <v>1</v>
      </c>
      <c r="AL461" s="21">
        <f t="shared" si="154"/>
        <v>0</v>
      </c>
      <c r="AM461" s="21">
        <v>25</v>
      </c>
      <c r="AN461" s="20">
        <v>18.86</v>
      </c>
      <c r="AO461" s="21">
        <v>100</v>
      </c>
      <c r="AP461" s="21">
        <v>97.256</v>
      </c>
      <c r="AQ461" s="33">
        <v>0.1</v>
      </c>
      <c r="AR461" s="33">
        <v>0.1023</v>
      </c>
      <c r="AS461" s="13">
        <v>50</v>
      </c>
      <c r="AT461" s="13">
        <f t="shared" si="147"/>
        <v>0</v>
      </c>
      <c r="AU461" s="13">
        <f t="shared" si="148"/>
        <v>0</v>
      </c>
      <c r="AV461" s="13">
        <f t="shared" si="149"/>
        <v>1</v>
      </c>
      <c r="AW461" s="13">
        <f t="shared" si="155"/>
        <v>0</v>
      </c>
      <c r="AX461" s="7">
        <v>1</v>
      </c>
      <c r="AY461" s="7">
        <v>1</v>
      </c>
      <c r="AZ461" s="31" t="e">
        <f t="shared" si="156"/>
        <v>#NUM!</v>
      </c>
      <c r="BA461" s="15">
        <f t="shared" si="157"/>
        <v>0.99704771950781257</v>
      </c>
      <c r="BB461" s="15">
        <f t="shared" si="158"/>
        <v>0.99704771950781257</v>
      </c>
      <c r="BC461" s="16">
        <f t="shared" si="159"/>
        <v>0</v>
      </c>
      <c r="BD461" s="16">
        <f t="shared" si="160"/>
        <v>0</v>
      </c>
      <c r="BE461" s="14" t="str">
        <f t="shared" si="161"/>
        <v>#N/A</v>
      </c>
      <c r="BF461" s="14" t="str">
        <f t="shared" si="162"/>
        <v>#N/A</v>
      </c>
      <c r="BG461" s="14" t="e">
        <f t="shared" si="146"/>
        <v>#DIV/0!</v>
      </c>
      <c r="BH461" s="14" t="e">
        <f t="shared" si="146"/>
        <v>#DIV/0!</v>
      </c>
      <c r="BI461" s="16" t="e">
        <f t="shared" si="150"/>
        <v>#DIV/0!</v>
      </c>
      <c r="BJ461" s="16" t="e">
        <f t="shared" si="150"/>
        <v>#DIV/0!</v>
      </c>
      <c r="BK461" s="4" t="str">
        <f t="shared" si="145"/>
        <v/>
      </c>
      <c r="BL461" s="4" t="str">
        <f t="shared" si="144"/>
        <v/>
      </c>
    </row>
    <row r="462" spans="2:64" x14ac:dyDescent="0.2">
      <c r="B462" s="1">
        <v>455</v>
      </c>
      <c r="C462" s="26"/>
      <c r="D462" s="53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54"/>
      <c r="AH462" s="26"/>
      <c r="AI462" s="7">
        <f t="shared" si="151"/>
        <v>1900</v>
      </c>
      <c r="AJ462" s="7">
        <f t="shared" si="152"/>
        <v>0</v>
      </c>
      <c r="AK462" s="7">
        <f t="shared" si="153"/>
        <v>1</v>
      </c>
      <c r="AL462" s="21">
        <f t="shared" si="154"/>
        <v>0</v>
      </c>
      <c r="AM462" s="21">
        <v>25</v>
      </c>
      <c r="AN462" s="20">
        <v>18.86</v>
      </c>
      <c r="AO462" s="21">
        <v>100</v>
      </c>
      <c r="AP462" s="21">
        <v>97.256</v>
      </c>
      <c r="AQ462" s="33">
        <v>0.1</v>
      </c>
      <c r="AR462" s="33">
        <v>0.1023</v>
      </c>
      <c r="AS462" s="13">
        <v>50</v>
      </c>
      <c r="AT462" s="13">
        <f t="shared" si="147"/>
        <v>0</v>
      </c>
      <c r="AU462" s="13">
        <f t="shared" si="148"/>
        <v>0</v>
      </c>
      <c r="AV462" s="13">
        <f t="shared" si="149"/>
        <v>1</v>
      </c>
      <c r="AW462" s="13">
        <f t="shared" si="155"/>
        <v>0</v>
      </c>
      <c r="AX462" s="7">
        <v>1</v>
      </c>
      <c r="AY462" s="7">
        <v>1</v>
      </c>
      <c r="AZ462" s="31" t="e">
        <f t="shared" si="156"/>
        <v>#NUM!</v>
      </c>
      <c r="BA462" s="15">
        <f t="shared" si="157"/>
        <v>0.99704771950781257</v>
      </c>
      <c r="BB462" s="15">
        <f t="shared" si="158"/>
        <v>0.99704771950781257</v>
      </c>
      <c r="BC462" s="16">
        <f t="shared" si="159"/>
        <v>0</v>
      </c>
      <c r="BD462" s="16">
        <f t="shared" si="160"/>
        <v>0</v>
      </c>
      <c r="BE462" s="14" t="str">
        <f t="shared" si="161"/>
        <v>#N/A</v>
      </c>
      <c r="BF462" s="14" t="str">
        <f t="shared" si="162"/>
        <v>#N/A</v>
      </c>
      <c r="BG462" s="14" t="e">
        <f t="shared" si="146"/>
        <v>#DIV/0!</v>
      </c>
      <c r="BH462" s="14" t="e">
        <f t="shared" si="146"/>
        <v>#DIV/0!</v>
      </c>
      <c r="BI462" s="16" t="e">
        <f t="shared" si="150"/>
        <v>#DIV/0!</v>
      </c>
      <c r="BJ462" s="16" t="e">
        <f t="shared" si="150"/>
        <v>#DIV/0!</v>
      </c>
      <c r="BK462" s="4" t="str">
        <f t="shared" si="145"/>
        <v/>
      </c>
      <c r="BL462" s="4" t="str">
        <f t="shared" si="144"/>
        <v/>
      </c>
    </row>
    <row r="463" spans="2:64" x14ac:dyDescent="0.2">
      <c r="B463" s="1">
        <v>456</v>
      </c>
      <c r="C463" s="26"/>
      <c r="D463" s="53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54"/>
      <c r="AH463" s="26"/>
      <c r="AI463" s="7">
        <f t="shared" si="151"/>
        <v>1900</v>
      </c>
      <c r="AJ463" s="7">
        <f t="shared" si="152"/>
        <v>0</v>
      </c>
      <c r="AK463" s="7">
        <f t="shared" si="153"/>
        <v>1</v>
      </c>
      <c r="AL463" s="21">
        <f t="shared" si="154"/>
        <v>0</v>
      </c>
      <c r="AM463" s="21">
        <v>25</v>
      </c>
      <c r="AN463" s="20">
        <v>18.86</v>
      </c>
      <c r="AO463" s="21">
        <v>100</v>
      </c>
      <c r="AP463" s="21">
        <v>97.256</v>
      </c>
      <c r="AQ463" s="33">
        <v>0.1</v>
      </c>
      <c r="AR463" s="33">
        <v>0.1023</v>
      </c>
      <c r="AS463" s="13">
        <v>50</v>
      </c>
      <c r="AT463" s="13">
        <f t="shared" si="147"/>
        <v>0</v>
      </c>
      <c r="AU463" s="13">
        <f t="shared" si="148"/>
        <v>0</v>
      </c>
      <c r="AV463" s="13">
        <f t="shared" si="149"/>
        <v>1</v>
      </c>
      <c r="AW463" s="13">
        <f t="shared" si="155"/>
        <v>0</v>
      </c>
      <c r="AX463" s="7">
        <v>1</v>
      </c>
      <c r="AY463" s="7">
        <v>1</v>
      </c>
      <c r="AZ463" s="31" t="e">
        <f t="shared" si="156"/>
        <v>#NUM!</v>
      </c>
      <c r="BA463" s="15">
        <f t="shared" si="157"/>
        <v>0.99704771950781257</v>
      </c>
      <c r="BB463" s="15">
        <f t="shared" si="158"/>
        <v>0.99704771950781257</v>
      </c>
      <c r="BC463" s="16">
        <f t="shared" si="159"/>
        <v>0</v>
      </c>
      <c r="BD463" s="16">
        <f t="shared" si="160"/>
        <v>0</v>
      </c>
      <c r="BE463" s="14" t="str">
        <f t="shared" si="161"/>
        <v>#N/A</v>
      </c>
      <c r="BF463" s="14" t="str">
        <f t="shared" si="162"/>
        <v>#N/A</v>
      </c>
      <c r="BG463" s="14" t="e">
        <f t="shared" si="146"/>
        <v>#DIV/0!</v>
      </c>
      <c r="BH463" s="14" t="e">
        <f t="shared" si="146"/>
        <v>#DIV/0!</v>
      </c>
      <c r="BI463" s="16" t="e">
        <f t="shared" si="150"/>
        <v>#DIV/0!</v>
      </c>
      <c r="BJ463" s="16" t="e">
        <f t="shared" si="150"/>
        <v>#DIV/0!</v>
      </c>
      <c r="BK463" s="4" t="str">
        <f t="shared" si="145"/>
        <v/>
      </c>
      <c r="BL463" s="4" t="str">
        <f t="shared" si="144"/>
        <v/>
      </c>
    </row>
    <row r="464" spans="2:64" x14ac:dyDescent="0.2">
      <c r="B464" s="1">
        <v>457</v>
      </c>
      <c r="C464" s="26"/>
      <c r="D464" s="53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54"/>
      <c r="AH464" s="26"/>
      <c r="AI464" s="7">
        <f t="shared" si="151"/>
        <v>1900</v>
      </c>
      <c r="AJ464" s="7">
        <f t="shared" si="152"/>
        <v>0</v>
      </c>
      <c r="AK464" s="7">
        <f t="shared" si="153"/>
        <v>1</v>
      </c>
      <c r="AL464" s="21">
        <f t="shared" si="154"/>
        <v>0</v>
      </c>
      <c r="AM464" s="21">
        <v>25</v>
      </c>
      <c r="AN464" s="20">
        <v>18.86</v>
      </c>
      <c r="AO464" s="21">
        <v>100</v>
      </c>
      <c r="AP464" s="21">
        <v>97.256</v>
      </c>
      <c r="AQ464" s="33">
        <v>0.1</v>
      </c>
      <c r="AR464" s="33">
        <v>0.1023</v>
      </c>
      <c r="AS464" s="13">
        <v>50</v>
      </c>
      <c r="AT464" s="13">
        <f t="shared" si="147"/>
        <v>0</v>
      </c>
      <c r="AU464" s="13">
        <f t="shared" si="148"/>
        <v>0</v>
      </c>
      <c r="AV464" s="13">
        <f t="shared" si="149"/>
        <v>1</v>
      </c>
      <c r="AW464" s="13">
        <f t="shared" si="155"/>
        <v>0</v>
      </c>
      <c r="AX464" s="7">
        <v>1</v>
      </c>
      <c r="AY464" s="7">
        <v>1</v>
      </c>
      <c r="AZ464" s="31" t="e">
        <f t="shared" si="156"/>
        <v>#NUM!</v>
      </c>
      <c r="BA464" s="15">
        <f t="shared" si="157"/>
        <v>0.99704771950781257</v>
      </c>
      <c r="BB464" s="15">
        <f t="shared" si="158"/>
        <v>0.99704771950781257</v>
      </c>
      <c r="BC464" s="16">
        <f t="shared" si="159"/>
        <v>0</v>
      </c>
      <c r="BD464" s="16">
        <f t="shared" si="160"/>
        <v>0</v>
      </c>
      <c r="BE464" s="14" t="str">
        <f t="shared" si="161"/>
        <v>#N/A</v>
      </c>
      <c r="BF464" s="14" t="str">
        <f t="shared" si="162"/>
        <v>#N/A</v>
      </c>
      <c r="BG464" s="14" t="e">
        <f t="shared" si="146"/>
        <v>#DIV/0!</v>
      </c>
      <c r="BH464" s="14" t="e">
        <f t="shared" si="146"/>
        <v>#DIV/0!</v>
      </c>
      <c r="BI464" s="16" t="e">
        <f t="shared" si="150"/>
        <v>#DIV/0!</v>
      </c>
      <c r="BJ464" s="16" t="e">
        <f t="shared" si="150"/>
        <v>#DIV/0!</v>
      </c>
      <c r="BK464" s="4" t="str">
        <f t="shared" si="145"/>
        <v/>
      </c>
      <c r="BL464" s="4" t="str">
        <f t="shared" si="144"/>
        <v/>
      </c>
    </row>
    <row r="465" spans="2:64" x14ac:dyDescent="0.2">
      <c r="B465" s="1">
        <v>458</v>
      </c>
      <c r="C465" s="26"/>
      <c r="D465" s="53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54"/>
      <c r="AH465" s="26"/>
      <c r="AI465" s="7">
        <f t="shared" si="151"/>
        <v>1900</v>
      </c>
      <c r="AJ465" s="7">
        <f t="shared" si="152"/>
        <v>0</v>
      </c>
      <c r="AK465" s="7">
        <f t="shared" si="153"/>
        <v>1</v>
      </c>
      <c r="AL465" s="21">
        <f t="shared" si="154"/>
        <v>0</v>
      </c>
      <c r="AM465" s="21">
        <v>25</v>
      </c>
      <c r="AN465" s="20">
        <v>18.86</v>
      </c>
      <c r="AO465" s="21">
        <v>100</v>
      </c>
      <c r="AP465" s="21">
        <v>97.256</v>
      </c>
      <c r="AQ465" s="33">
        <v>0.1</v>
      </c>
      <c r="AR465" s="33">
        <v>0.1023</v>
      </c>
      <c r="AS465" s="13">
        <v>50</v>
      </c>
      <c r="AT465" s="13">
        <f t="shared" si="147"/>
        <v>0</v>
      </c>
      <c r="AU465" s="13">
        <f t="shared" si="148"/>
        <v>0</v>
      </c>
      <c r="AV465" s="13">
        <f t="shared" si="149"/>
        <v>1</v>
      </c>
      <c r="AW465" s="13">
        <f t="shared" si="155"/>
        <v>0</v>
      </c>
      <c r="AX465" s="7">
        <v>1</v>
      </c>
      <c r="AY465" s="7">
        <v>1</v>
      </c>
      <c r="AZ465" s="31" t="e">
        <f t="shared" si="156"/>
        <v>#NUM!</v>
      </c>
      <c r="BA465" s="15">
        <f t="shared" si="157"/>
        <v>0.99704771950781257</v>
      </c>
      <c r="BB465" s="15">
        <f t="shared" si="158"/>
        <v>0.99704771950781257</v>
      </c>
      <c r="BC465" s="16">
        <f t="shared" si="159"/>
        <v>0</v>
      </c>
      <c r="BD465" s="16">
        <f t="shared" si="160"/>
        <v>0</v>
      </c>
      <c r="BE465" s="14" t="str">
        <f t="shared" si="161"/>
        <v>#N/A</v>
      </c>
      <c r="BF465" s="14" t="str">
        <f t="shared" si="162"/>
        <v>#N/A</v>
      </c>
      <c r="BG465" s="14" t="e">
        <f t="shared" si="146"/>
        <v>#DIV/0!</v>
      </c>
      <c r="BH465" s="14" t="e">
        <f t="shared" si="146"/>
        <v>#DIV/0!</v>
      </c>
      <c r="BI465" s="16" t="e">
        <f t="shared" si="150"/>
        <v>#DIV/0!</v>
      </c>
      <c r="BJ465" s="16" t="e">
        <f t="shared" si="150"/>
        <v>#DIV/0!</v>
      </c>
      <c r="BK465" s="4" t="str">
        <f t="shared" si="145"/>
        <v/>
      </c>
      <c r="BL465" s="4" t="str">
        <f t="shared" si="144"/>
        <v/>
      </c>
    </row>
    <row r="466" spans="2:64" x14ac:dyDescent="0.2">
      <c r="B466" s="1">
        <v>459</v>
      </c>
      <c r="C466" s="26"/>
      <c r="D466" s="53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54"/>
      <c r="AH466" s="26"/>
      <c r="AI466" s="7">
        <f t="shared" si="151"/>
        <v>1900</v>
      </c>
      <c r="AJ466" s="7">
        <f t="shared" si="152"/>
        <v>0</v>
      </c>
      <c r="AK466" s="7">
        <f t="shared" si="153"/>
        <v>1</v>
      </c>
      <c r="AL466" s="21">
        <f t="shared" si="154"/>
        <v>0</v>
      </c>
      <c r="AM466" s="21">
        <v>25</v>
      </c>
      <c r="AN466" s="20">
        <v>18.86</v>
      </c>
      <c r="AO466" s="21">
        <v>100</v>
      </c>
      <c r="AP466" s="21">
        <v>97.256</v>
      </c>
      <c r="AQ466" s="33">
        <v>0.1</v>
      </c>
      <c r="AR466" s="33">
        <v>0.1023</v>
      </c>
      <c r="AS466" s="13">
        <v>50</v>
      </c>
      <c r="AT466" s="13">
        <f t="shared" si="147"/>
        <v>0</v>
      </c>
      <c r="AU466" s="13">
        <f t="shared" si="148"/>
        <v>0</v>
      </c>
      <c r="AV466" s="13">
        <f t="shared" si="149"/>
        <v>1</v>
      </c>
      <c r="AW466" s="13">
        <f t="shared" si="155"/>
        <v>0</v>
      </c>
      <c r="AX466" s="7">
        <v>1</v>
      </c>
      <c r="AY466" s="7">
        <v>1</v>
      </c>
      <c r="AZ466" s="31" t="e">
        <f t="shared" si="156"/>
        <v>#NUM!</v>
      </c>
      <c r="BA466" s="15">
        <f t="shared" si="157"/>
        <v>0.99704771950781257</v>
      </c>
      <c r="BB466" s="15">
        <f t="shared" si="158"/>
        <v>0.99704771950781257</v>
      </c>
      <c r="BC466" s="16">
        <f t="shared" si="159"/>
        <v>0</v>
      </c>
      <c r="BD466" s="16">
        <f t="shared" si="160"/>
        <v>0</v>
      </c>
      <c r="BE466" s="14" t="str">
        <f t="shared" si="161"/>
        <v>#N/A</v>
      </c>
      <c r="BF466" s="14" t="str">
        <f t="shared" si="162"/>
        <v>#N/A</v>
      </c>
      <c r="BG466" s="14" t="e">
        <f t="shared" si="146"/>
        <v>#DIV/0!</v>
      </c>
      <c r="BH466" s="14" t="e">
        <f t="shared" si="146"/>
        <v>#DIV/0!</v>
      </c>
      <c r="BI466" s="16" t="e">
        <f t="shared" si="150"/>
        <v>#DIV/0!</v>
      </c>
      <c r="BJ466" s="16" t="e">
        <f t="shared" si="150"/>
        <v>#DIV/0!</v>
      </c>
      <c r="BK466" s="4" t="str">
        <f t="shared" si="145"/>
        <v/>
      </c>
      <c r="BL466" s="4" t="str">
        <f t="shared" si="144"/>
        <v/>
      </c>
    </row>
    <row r="467" spans="2:64" x14ac:dyDescent="0.2">
      <c r="B467" s="1">
        <v>460</v>
      </c>
      <c r="C467" s="26"/>
      <c r="D467" s="53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54"/>
      <c r="AH467" s="26"/>
      <c r="AI467" s="7">
        <f t="shared" si="151"/>
        <v>1900</v>
      </c>
      <c r="AJ467" s="7">
        <f t="shared" si="152"/>
        <v>0</v>
      </c>
      <c r="AK467" s="7">
        <f t="shared" si="153"/>
        <v>1</v>
      </c>
      <c r="AL467" s="21">
        <f t="shared" si="154"/>
        <v>0</v>
      </c>
      <c r="AM467" s="21">
        <v>25</v>
      </c>
      <c r="AN467" s="20">
        <v>18.86</v>
      </c>
      <c r="AO467" s="21">
        <v>100</v>
      </c>
      <c r="AP467" s="21">
        <v>97.256</v>
      </c>
      <c r="AQ467" s="33">
        <v>0.1</v>
      </c>
      <c r="AR467" s="33">
        <v>0.1023</v>
      </c>
      <c r="AS467" s="13">
        <v>50</v>
      </c>
      <c r="AT467" s="13">
        <f t="shared" si="147"/>
        <v>0</v>
      </c>
      <c r="AU467" s="13">
        <f t="shared" si="148"/>
        <v>0</v>
      </c>
      <c r="AV467" s="13">
        <f t="shared" si="149"/>
        <v>1</v>
      </c>
      <c r="AW467" s="13">
        <f t="shared" si="155"/>
        <v>0</v>
      </c>
      <c r="AX467" s="7">
        <v>1</v>
      </c>
      <c r="AY467" s="7">
        <v>1</v>
      </c>
      <c r="AZ467" s="31" t="e">
        <f t="shared" si="156"/>
        <v>#NUM!</v>
      </c>
      <c r="BA467" s="15">
        <f t="shared" si="157"/>
        <v>0.99704771950781257</v>
      </c>
      <c r="BB467" s="15">
        <f t="shared" si="158"/>
        <v>0.99704771950781257</v>
      </c>
      <c r="BC467" s="16">
        <f t="shared" si="159"/>
        <v>0</v>
      </c>
      <c r="BD467" s="16">
        <f t="shared" si="160"/>
        <v>0</v>
      </c>
      <c r="BE467" s="14" t="str">
        <f t="shared" si="161"/>
        <v>#N/A</v>
      </c>
      <c r="BF467" s="14" t="str">
        <f t="shared" si="162"/>
        <v>#N/A</v>
      </c>
      <c r="BG467" s="14" t="e">
        <f t="shared" si="146"/>
        <v>#DIV/0!</v>
      </c>
      <c r="BH467" s="14" t="e">
        <f t="shared" si="146"/>
        <v>#DIV/0!</v>
      </c>
      <c r="BI467" s="16" t="e">
        <f t="shared" si="150"/>
        <v>#DIV/0!</v>
      </c>
      <c r="BJ467" s="16" t="e">
        <f t="shared" si="150"/>
        <v>#DIV/0!</v>
      </c>
      <c r="BK467" s="4" t="str">
        <f t="shared" si="145"/>
        <v/>
      </c>
      <c r="BL467" s="4" t="str">
        <f t="shared" si="144"/>
        <v/>
      </c>
    </row>
    <row r="468" spans="2:64" x14ac:dyDescent="0.2">
      <c r="B468" s="1">
        <v>461</v>
      </c>
      <c r="C468" s="26"/>
      <c r="D468" s="53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54"/>
      <c r="AH468" s="26"/>
      <c r="AI468" s="7">
        <f t="shared" si="151"/>
        <v>1900</v>
      </c>
      <c r="AJ468" s="7">
        <f t="shared" si="152"/>
        <v>0</v>
      </c>
      <c r="AK468" s="7">
        <f t="shared" si="153"/>
        <v>1</v>
      </c>
      <c r="AL468" s="21">
        <f t="shared" si="154"/>
        <v>0</v>
      </c>
      <c r="AM468" s="21">
        <v>25</v>
      </c>
      <c r="AN468" s="20">
        <v>18.86</v>
      </c>
      <c r="AO468" s="21">
        <v>100</v>
      </c>
      <c r="AP468" s="21">
        <v>97.256</v>
      </c>
      <c r="AQ468" s="33">
        <v>0.1</v>
      </c>
      <c r="AR468" s="33">
        <v>0.1023</v>
      </c>
      <c r="AS468" s="13">
        <v>50</v>
      </c>
      <c r="AT468" s="13">
        <f t="shared" si="147"/>
        <v>0</v>
      </c>
      <c r="AU468" s="13">
        <f t="shared" si="148"/>
        <v>0</v>
      </c>
      <c r="AV468" s="13">
        <f t="shared" si="149"/>
        <v>1</v>
      </c>
      <c r="AW468" s="13">
        <f t="shared" si="155"/>
        <v>0</v>
      </c>
      <c r="AX468" s="7">
        <v>1</v>
      </c>
      <c r="AY468" s="7">
        <v>1</v>
      </c>
      <c r="AZ468" s="31" t="e">
        <f t="shared" si="156"/>
        <v>#NUM!</v>
      </c>
      <c r="BA468" s="15">
        <f t="shared" si="157"/>
        <v>0.99704771950781257</v>
      </c>
      <c r="BB468" s="15">
        <f t="shared" si="158"/>
        <v>0.99704771950781257</v>
      </c>
      <c r="BC468" s="16">
        <f t="shared" si="159"/>
        <v>0</v>
      </c>
      <c r="BD468" s="16">
        <f t="shared" si="160"/>
        <v>0</v>
      </c>
      <c r="BE468" s="14" t="str">
        <f t="shared" si="161"/>
        <v>#N/A</v>
      </c>
      <c r="BF468" s="14" t="str">
        <f t="shared" si="162"/>
        <v>#N/A</v>
      </c>
      <c r="BG468" s="14" t="e">
        <f t="shared" si="146"/>
        <v>#DIV/0!</v>
      </c>
      <c r="BH468" s="14" t="e">
        <f t="shared" si="146"/>
        <v>#DIV/0!</v>
      </c>
      <c r="BI468" s="16" t="e">
        <f t="shared" si="150"/>
        <v>#DIV/0!</v>
      </c>
      <c r="BJ468" s="16" t="e">
        <f t="shared" si="150"/>
        <v>#DIV/0!</v>
      </c>
      <c r="BK468" s="4" t="str">
        <f t="shared" si="145"/>
        <v/>
      </c>
      <c r="BL468" s="4" t="str">
        <f t="shared" si="144"/>
        <v/>
      </c>
    </row>
    <row r="469" spans="2:64" x14ac:dyDescent="0.2">
      <c r="B469" s="1">
        <v>462</v>
      </c>
      <c r="C469" s="26"/>
      <c r="D469" s="53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56"/>
      <c r="AG469" s="54"/>
      <c r="AH469" s="26"/>
      <c r="AI469" s="7">
        <f t="shared" si="151"/>
        <v>1900</v>
      </c>
      <c r="AJ469" s="7">
        <f t="shared" si="152"/>
        <v>0</v>
      </c>
      <c r="AK469" s="7">
        <f t="shared" si="153"/>
        <v>1</v>
      </c>
      <c r="AL469" s="21">
        <f t="shared" si="154"/>
        <v>0</v>
      </c>
      <c r="AM469" s="21">
        <v>25</v>
      </c>
      <c r="AN469" s="20">
        <v>18.86</v>
      </c>
      <c r="AO469" s="21">
        <v>100</v>
      </c>
      <c r="AP469" s="21">
        <v>97.256</v>
      </c>
      <c r="AQ469" s="33">
        <v>0.1</v>
      </c>
      <c r="AR469" s="33">
        <v>0.1023</v>
      </c>
      <c r="AS469" s="13">
        <v>50</v>
      </c>
      <c r="AT469" s="13">
        <f t="shared" si="147"/>
        <v>0</v>
      </c>
      <c r="AU469" s="13">
        <f t="shared" si="148"/>
        <v>0</v>
      </c>
      <c r="AV469" s="13">
        <f t="shared" si="149"/>
        <v>1</v>
      </c>
      <c r="AW469" s="13">
        <f t="shared" si="155"/>
        <v>0</v>
      </c>
      <c r="AX469" s="7">
        <v>1</v>
      </c>
      <c r="AY469" s="7">
        <v>1</v>
      </c>
      <c r="AZ469" s="31" t="e">
        <f t="shared" si="156"/>
        <v>#NUM!</v>
      </c>
      <c r="BA469" s="15">
        <f t="shared" si="157"/>
        <v>0.99704771950781257</v>
      </c>
      <c r="BB469" s="15">
        <f t="shared" si="158"/>
        <v>0.99704771950781257</v>
      </c>
      <c r="BC469" s="16">
        <f t="shared" si="159"/>
        <v>0</v>
      </c>
      <c r="BD469" s="16">
        <f t="shared" si="160"/>
        <v>0</v>
      </c>
      <c r="BE469" s="14" t="str">
        <f t="shared" si="161"/>
        <v>#N/A</v>
      </c>
      <c r="BF469" s="14" t="str">
        <f t="shared" si="162"/>
        <v>#N/A</v>
      </c>
      <c r="BG469" s="14" t="e">
        <f t="shared" si="146"/>
        <v>#DIV/0!</v>
      </c>
      <c r="BH469" s="14" t="e">
        <f t="shared" si="146"/>
        <v>#DIV/0!</v>
      </c>
      <c r="BI469" s="16" t="e">
        <f t="shared" si="150"/>
        <v>#DIV/0!</v>
      </c>
      <c r="BJ469" s="16" t="e">
        <f t="shared" si="150"/>
        <v>#DIV/0!</v>
      </c>
      <c r="BK469" s="4" t="str">
        <f t="shared" si="145"/>
        <v/>
      </c>
      <c r="BL469" s="4" t="str">
        <f t="shared" ref="BL469:BL532" si="163">IF(AND(AY469=1,AT469=1),BJ469,"")</f>
        <v/>
      </c>
    </row>
    <row r="470" spans="2:64" x14ac:dyDescent="0.2">
      <c r="B470" s="1">
        <v>463</v>
      </c>
      <c r="C470" s="26"/>
      <c r="D470" s="53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56"/>
      <c r="AG470" s="54"/>
      <c r="AH470" s="26"/>
      <c r="AI470" s="7">
        <f t="shared" si="151"/>
        <v>1900</v>
      </c>
      <c r="AJ470" s="7">
        <f t="shared" si="152"/>
        <v>0</v>
      </c>
      <c r="AK470" s="7">
        <f t="shared" si="153"/>
        <v>1</v>
      </c>
      <c r="AL470" s="21">
        <f t="shared" si="154"/>
        <v>0</v>
      </c>
      <c r="AM470" s="21">
        <v>25</v>
      </c>
      <c r="AN470" s="20">
        <v>18.86</v>
      </c>
      <c r="AO470" s="21">
        <v>100</v>
      </c>
      <c r="AP470" s="21">
        <v>97.256</v>
      </c>
      <c r="AQ470" s="33">
        <v>0.1</v>
      </c>
      <c r="AR470" s="33">
        <v>0.1023</v>
      </c>
      <c r="AS470" s="13">
        <v>50</v>
      </c>
      <c r="AT470" s="13">
        <f t="shared" si="147"/>
        <v>0</v>
      </c>
      <c r="AU470" s="13">
        <f t="shared" si="148"/>
        <v>0</v>
      </c>
      <c r="AV470" s="13">
        <f t="shared" si="149"/>
        <v>1</v>
      </c>
      <c r="AW470" s="13">
        <f t="shared" si="155"/>
        <v>0</v>
      </c>
      <c r="AX470" s="7">
        <v>1</v>
      </c>
      <c r="AY470" s="7">
        <v>1</v>
      </c>
      <c r="AZ470" s="31" t="e">
        <f t="shared" si="156"/>
        <v>#NUM!</v>
      </c>
      <c r="BA470" s="15">
        <f t="shared" si="157"/>
        <v>0.99704771950781257</v>
      </c>
      <c r="BB470" s="15">
        <f t="shared" si="158"/>
        <v>0.99704771950781257</v>
      </c>
      <c r="BC470" s="16">
        <f t="shared" si="159"/>
        <v>0</v>
      </c>
      <c r="BD470" s="16">
        <f t="shared" si="160"/>
        <v>0</v>
      </c>
      <c r="BE470" s="14" t="str">
        <f t="shared" si="161"/>
        <v>#N/A</v>
      </c>
      <c r="BF470" s="14" t="str">
        <f t="shared" si="162"/>
        <v>#N/A</v>
      </c>
      <c r="BG470" s="14" t="e">
        <f t="shared" si="146"/>
        <v>#DIV/0!</v>
      </c>
      <c r="BH470" s="14" t="e">
        <f t="shared" si="146"/>
        <v>#DIV/0!</v>
      </c>
      <c r="BI470" s="16" t="e">
        <f t="shared" si="150"/>
        <v>#DIV/0!</v>
      </c>
      <c r="BJ470" s="16" t="e">
        <f t="shared" si="150"/>
        <v>#DIV/0!</v>
      </c>
      <c r="BK470" s="4" t="str">
        <f t="shared" ref="BK470:BK533" si="164">IF(AND(AX470=1,AT470=1),BI470,"")</f>
        <v/>
      </c>
      <c r="BL470" s="4" t="str">
        <f t="shared" si="163"/>
        <v/>
      </c>
    </row>
    <row r="471" spans="2:64" x14ac:dyDescent="0.2">
      <c r="B471" s="1">
        <v>464</v>
      </c>
      <c r="C471" s="26"/>
      <c r="D471" s="53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56"/>
      <c r="AG471" s="54"/>
      <c r="AH471" s="26"/>
      <c r="AI471" s="7">
        <f t="shared" si="151"/>
        <v>1900</v>
      </c>
      <c r="AJ471" s="7">
        <f t="shared" si="152"/>
        <v>0</v>
      </c>
      <c r="AK471" s="7">
        <f t="shared" si="153"/>
        <v>1</v>
      </c>
      <c r="AL471" s="21">
        <f t="shared" si="154"/>
        <v>0</v>
      </c>
      <c r="AM471" s="21">
        <v>25</v>
      </c>
      <c r="AN471" s="20">
        <v>18.86</v>
      </c>
      <c r="AO471" s="21">
        <v>100</v>
      </c>
      <c r="AP471" s="21">
        <v>97.256</v>
      </c>
      <c r="AQ471" s="33">
        <v>0.1</v>
      </c>
      <c r="AR471" s="33">
        <v>0.1023</v>
      </c>
      <c r="AS471" s="13">
        <v>50</v>
      </c>
      <c r="AT471" s="13">
        <f t="shared" si="147"/>
        <v>0</v>
      </c>
      <c r="AU471" s="13">
        <f t="shared" si="148"/>
        <v>0</v>
      </c>
      <c r="AV471" s="13">
        <f t="shared" si="149"/>
        <v>1</v>
      </c>
      <c r="AW471" s="13">
        <f t="shared" si="155"/>
        <v>0</v>
      </c>
      <c r="AX471" s="7">
        <v>1</v>
      </c>
      <c r="AY471" s="7">
        <v>1</v>
      </c>
      <c r="AZ471" s="31" t="e">
        <f t="shared" si="156"/>
        <v>#NUM!</v>
      </c>
      <c r="BA471" s="15">
        <f t="shared" si="157"/>
        <v>0.99704771950781257</v>
      </c>
      <c r="BB471" s="15">
        <f t="shared" si="158"/>
        <v>0.99704771950781257</v>
      </c>
      <c r="BC471" s="16">
        <f t="shared" si="159"/>
        <v>0</v>
      </c>
      <c r="BD471" s="16">
        <f t="shared" si="160"/>
        <v>0</v>
      </c>
      <c r="BE471" s="14" t="str">
        <f t="shared" si="161"/>
        <v>#N/A</v>
      </c>
      <c r="BF471" s="14" t="str">
        <f t="shared" si="162"/>
        <v>#N/A</v>
      </c>
      <c r="BG471" s="14" t="e">
        <f t="shared" si="146"/>
        <v>#DIV/0!</v>
      </c>
      <c r="BH471" s="14" t="e">
        <f t="shared" si="146"/>
        <v>#DIV/0!</v>
      </c>
      <c r="BI471" s="16" t="e">
        <f t="shared" si="150"/>
        <v>#DIV/0!</v>
      </c>
      <c r="BJ471" s="16" t="e">
        <f t="shared" si="150"/>
        <v>#DIV/0!</v>
      </c>
      <c r="BK471" s="4" t="str">
        <f t="shared" si="164"/>
        <v/>
      </c>
      <c r="BL471" s="4" t="str">
        <f t="shared" si="163"/>
        <v/>
      </c>
    </row>
    <row r="472" spans="2:64" x14ac:dyDescent="0.2">
      <c r="B472" s="1">
        <v>465</v>
      </c>
      <c r="C472" s="26"/>
      <c r="D472" s="53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56"/>
      <c r="AG472" s="54"/>
      <c r="AH472" s="26"/>
      <c r="AI472" s="7">
        <f t="shared" si="151"/>
        <v>1900</v>
      </c>
      <c r="AJ472" s="7">
        <f t="shared" si="152"/>
        <v>0</v>
      </c>
      <c r="AK472" s="7">
        <f t="shared" si="153"/>
        <v>1</v>
      </c>
      <c r="AL472" s="21">
        <f t="shared" si="154"/>
        <v>0</v>
      </c>
      <c r="AM472" s="21">
        <v>25</v>
      </c>
      <c r="AN472" s="20">
        <v>18.86</v>
      </c>
      <c r="AO472" s="21">
        <v>100</v>
      </c>
      <c r="AP472" s="21">
        <v>97.256</v>
      </c>
      <c r="AQ472" s="33">
        <v>0.1</v>
      </c>
      <c r="AR472" s="33">
        <v>0.1023</v>
      </c>
      <c r="AS472" s="13">
        <v>50</v>
      </c>
      <c r="AT472" s="13">
        <f t="shared" si="147"/>
        <v>0</v>
      </c>
      <c r="AU472" s="13">
        <f t="shared" si="148"/>
        <v>0</v>
      </c>
      <c r="AV472" s="13">
        <f t="shared" si="149"/>
        <v>1</v>
      </c>
      <c r="AW472" s="13">
        <f t="shared" si="155"/>
        <v>0</v>
      </c>
      <c r="AX472" s="7">
        <v>1</v>
      </c>
      <c r="AY472" s="7">
        <v>1</v>
      </c>
      <c r="AZ472" s="31" t="e">
        <f t="shared" si="156"/>
        <v>#NUM!</v>
      </c>
      <c r="BA472" s="15">
        <f t="shared" si="157"/>
        <v>0.99704771950781257</v>
      </c>
      <c r="BB472" s="15">
        <f t="shared" si="158"/>
        <v>0.99704771950781257</v>
      </c>
      <c r="BC472" s="16">
        <f t="shared" si="159"/>
        <v>0</v>
      </c>
      <c r="BD472" s="16">
        <f t="shared" si="160"/>
        <v>0</v>
      </c>
      <c r="BE472" s="14" t="str">
        <f t="shared" si="161"/>
        <v>#N/A</v>
      </c>
      <c r="BF472" s="14" t="str">
        <f t="shared" si="162"/>
        <v>#N/A</v>
      </c>
      <c r="BG472" s="14" t="e">
        <f t="shared" si="146"/>
        <v>#DIV/0!</v>
      </c>
      <c r="BH472" s="14" t="e">
        <f t="shared" si="146"/>
        <v>#DIV/0!</v>
      </c>
      <c r="BI472" s="16" t="e">
        <f t="shared" si="150"/>
        <v>#DIV/0!</v>
      </c>
      <c r="BJ472" s="16" t="e">
        <f t="shared" si="150"/>
        <v>#DIV/0!</v>
      </c>
      <c r="BK472" s="4" t="str">
        <f t="shared" si="164"/>
        <v/>
      </c>
      <c r="BL472" s="4" t="str">
        <f t="shared" si="163"/>
        <v/>
      </c>
    </row>
    <row r="473" spans="2:64" x14ac:dyDescent="0.2">
      <c r="B473" s="1">
        <v>466</v>
      </c>
      <c r="C473" s="26"/>
      <c r="D473" s="53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56"/>
      <c r="AG473" s="54"/>
      <c r="AH473" s="26"/>
      <c r="AI473" s="7">
        <f t="shared" si="151"/>
        <v>1900</v>
      </c>
      <c r="AJ473" s="7">
        <f t="shared" si="152"/>
        <v>0</v>
      </c>
      <c r="AK473" s="7">
        <f t="shared" si="153"/>
        <v>1</v>
      </c>
      <c r="AL473" s="21">
        <f t="shared" si="154"/>
        <v>0</v>
      </c>
      <c r="AM473" s="21">
        <v>25</v>
      </c>
      <c r="AN473" s="20">
        <v>18.86</v>
      </c>
      <c r="AO473" s="21">
        <v>100</v>
      </c>
      <c r="AP473" s="21">
        <v>97.256</v>
      </c>
      <c r="AQ473" s="33">
        <v>0.1</v>
      </c>
      <c r="AR473" s="33">
        <v>0.1023</v>
      </c>
      <c r="AS473" s="13">
        <v>50</v>
      </c>
      <c r="AT473" s="13">
        <f t="shared" si="147"/>
        <v>0</v>
      </c>
      <c r="AU473" s="13">
        <f t="shared" si="148"/>
        <v>0</v>
      </c>
      <c r="AV473" s="13">
        <f t="shared" si="149"/>
        <v>1</v>
      </c>
      <c r="AW473" s="13">
        <f t="shared" si="155"/>
        <v>0</v>
      </c>
      <c r="AX473" s="7">
        <v>1</v>
      </c>
      <c r="AY473" s="7">
        <v>1</v>
      </c>
      <c r="AZ473" s="31" t="e">
        <f t="shared" si="156"/>
        <v>#NUM!</v>
      </c>
      <c r="BA473" s="15">
        <f t="shared" si="157"/>
        <v>0.99704771950781257</v>
      </c>
      <c r="BB473" s="15">
        <f t="shared" si="158"/>
        <v>0.99704771950781257</v>
      </c>
      <c r="BC473" s="16">
        <f t="shared" si="159"/>
        <v>0</v>
      </c>
      <c r="BD473" s="16">
        <f t="shared" si="160"/>
        <v>0</v>
      </c>
      <c r="BE473" s="14" t="str">
        <f t="shared" si="161"/>
        <v>#N/A</v>
      </c>
      <c r="BF473" s="14" t="str">
        <f t="shared" si="162"/>
        <v>#N/A</v>
      </c>
      <c r="BG473" s="14" t="e">
        <f t="shared" si="146"/>
        <v>#DIV/0!</v>
      </c>
      <c r="BH473" s="14" t="e">
        <f t="shared" si="146"/>
        <v>#DIV/0!</v>
      </c>
      <c r="BI473" s="16" t="e">
        <f t="shared" si="150"/>
        <v>#DIV/0!</v>
      </c>
      <c r="BJ473" s="16" t="e">
        <f t="shared" si="150"/>
        <v>#DIV/0!</v>
      </c>
      <c r="BK473" s="4" t="str">
        <f t="shared" si="164"/>
        <v/>
      </c>
      <c r="BL473" s="4" t="str">
        <f t="shared" si="163"/>
        <v/>
      </c>
    </row>
    <row r="474" spans="2:64" x14ac:dyDescent="0.2">
      <c r="B474" s="1">
        <v>467</v>
      </c>
      <c r="C474" s="26"/>
      <c r="D474" s="53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56"/>
      <c r="AG474" s="54"/>
      <c r="AH474" s="26"/>
      <c r="AI474" s="7">
        <f t="shared" si="151"/>
        <v>1900</v>
      </c>
      <c r="AJ474" s="7">
        <f t="shared" si="152"/>
        <v>0</v>
      </c>
      <c r="AK474" s="7">
        <f t="shared" si="153"/>
        <v>1</v>
      </c>
      <c r="AL474" s="21">
        <f t="shared" si="154"/>
        <v>0</v>
      </c>
      <c r="AM474" s="21">
        <v>25</v>
      </c>
      <c r="AN474" s="20">
        <v>18.86</v>
      </c>
      <c r="AO474" s="21">
        <v>100</v>
      </c>
      <c r="AP474" s="21">
        <v>97.256</v>
      </c>
      <c r="AQ474" s="33">
        <v>0.1</v>
      </c>
      <c r="AR474" s="33">
        <v>0.1023</v>
      </c>
      <c r="AS474" s="13">
        <v>50</v>
      </c>
      <c r="AT474" s="13">
        <f t="shared" si="147"/>
        <v>0</v>
      </c>
      <c r="AU474" s="13">
        <f t="shared" si="148"/>
        <v>0</v>
      </c>
      <c r="AV474" s="13">
        <f t="shared" si="149"/>
        <v>1</v>
      </c>
      <c r="AW474" s="13">
        <f t="shared" si="155"/>
        <v>0</v>
      </c>
      <c r="AX474" s="7">
        <v>1</v>
      </c>
      <c r="AY474" s="7">
        <v>1</v>
      </c>
      <c r="AZ474" s="31" t="e">
        <f t="shared" si="156"/>
        <v>#NUM!</v>
      </c>
      <c r="BA474" s="15">
        <f t="shared" si="157"/>
        <v>0.99704771950781257</v>
      </c>
      <c r="BB474" s="15">
        <f t="shared" si="158"/>
        <v>0.99704771950781257</v>
      </c>
      <c r="BC474" s="16">
        <f t="shared" si="159"/>
        <v>0</v>
      </c>
      <c r="BD474" s="16">
        <f t="shared" si="160"/>
        <v>0</v>
      </c>
      <c r="BE474" s="14" t="str">
        <f t="shared" si="161"/>
        <v>#N/A</v>
      </c>
      <c r="BF474" s="14" t="str">
        <f t="shared" si="162"/>
        <v>#N/A</v>
      </c>
      <c r="BG474" s="14" t="e">
        <f t="shared" si="146"/>
        <v>#DIV/0!</v>
      </c>
      <c r="BH474" s="14" t="e">
        <f t="shared" si="146"/>
        <v>#DIV/0!</v>
      </c>
      <c r="BI474" s="16" t="e">
        <f t="shared" si="150"/>
        <v>#DIV/0!</v>
      </c>
      <c r="BJ474" s="16" t="e">
        <f t="shared" si="150"/>
        <v>#DIV/0!</v>
      </c>
      <c r="BK474" s="4" t="str">
        <f t="shared" si="164"/>
        <v/>
      </c>
      <c r="BL474" s="4" t="str">
        <f t="shared" si="163"/>
        <v/>
      </c>
    </row>
    <row r="475" spans="2:64" x14ac:dyDescent="0.2">
      <c r="B475" s="1">
        <v>468</v>
      </c>
      <c r="C475" s="26"/>
      <c r="D475" s="53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56"/>
      <c r="AG475" s="54"/>
      <c r="AH475" s="26"/>
      <c r="AI475" s="7">
        <f t="shared" si="151"/>
        <v>1900</v>
      </c>
      <c r="AJ475" s="7">
        <f t="shared" si="152"/>
        <v>0</v>
      </c>
      <c r="AK475" s="7">
        <f t="shared" si="153"/>
        <v>1</v>
      </c>
      <c r="AL475" s="21">
        <f t="shared" si="154"/>
        <v>0</v>
      </c>
      <c r="AM475" s="21">
        <v>25</v>
      </c>
      <c r="AN475" s="20">
        <v>18.86</v>
      </c>
      <c r="AO475" s="21">
        <v>100</v>
      </c>
      <c r="AP475" s="21">
        <v>97.256</v>
      </c>
      <c r="AQ475" s="33">
        <v>0.1</v>
      </c>
      <c r="AR475" s="33">
        <v>0.1023</v>
      </c>
      <c r="AS475" s="13">
        <v>50</v>
      </c>
      <c r="AT475" s="13">
        <f t="shared" si="147"/>
        <v>0</v>
      </c>
      <c r="AU475" s="13">
        <f t="shared" si="148"/>
        <v>0</v>
      </c>
      <c r="AV475" s="13">
        <f t="shared" si="149"/>
        <v>1</v>
      </c>
      <c r="AW475" s="13">
        <f t="shared" si="155"/>
        <v>0</v>
      </c>
      <c r="AX475" s="7">
        <v>1</v>
      </c>
      <c r="AY475" s="7">
        <v>1</v>
      </c>
      <c r="AZ475" s="31" t="e">
        <f t="shared" si="156"/>
        <v>#NUM!</v>
      </c>
      <c r="BA475" s="15">
        <f t="shared" si="157"/>
        <v>0.99704771950781257</v>
      </c>
      <c r="BB475" s="15">
        <f t="shared" si="158"/>
        <v>0.99704771950781257</v>
      </c>
      <c r="BC475" s="16">
        <f t="shared" si="159"/>
        <v>0</v>
      </c>
      <c r="BD475" s="16">
        <f t="shared" si="160"/>
        <v>0</v>
      </c>
      <c r="BE475" s="14" t="str">
        <f t="shared" si="161"/>
        <v>#N/A</v>
      </c>
      <c r="BF475" s="14" t="str">
        <f t="shared" si="162"/>
        <v>#N/A</v>
      </c>
      <c r="BG475" s="14" t="e">
        <f t="shared" si="146"/>
        <v>#DIV/0!</v>
      </c>
      <c r="BH475" s="14" t="e">
        <f t="shared" si="146"/>
        <v>#DIV/0!</v>
      </c>
      <c r="BI475" s="16" t="e">
        <f t="shared" si="150"/>
        <v>#DIV/0!</v>
      </c>
      <c r="BJ475" s="16" t="e">
        <f t="shared" si="150"/>
        <v>#DIV/0!</v>
      </c>
      <c r="BK475" s="4" t="str">
        <f t="shared" si="164"/>
        <v/>
      </c>
      <c r="BL475" s="4" t="str">
        <f t="shared" si="163"/>
        <v/>
      </c>
    </row>
    <row r="476" spans="2:64" x14ac:dyDescent="0.2">
      <c r="B476" s="1">
        <v>469</v>
      </c>
      <c r="C476" s="26"/>
      <c r="D476" s="53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56"/>
      <c r="AG476" s="54"/>
      <c r="AH476" s="26"/>
      <c r="AI476" s="7">
        <f t="shared" si="151"/>
        <v>1900</v>
      </c>
      <c r="AJ476" s="7">
        <f t="shared" si="152"/>
        <v>0</v>
      </c>
      <c r="AK476" s="7">
        <f t="shared" si="153"/>
        <v>1</v>
      </c>
      <c r="AL476" s="21">
        <f t="shared" si="154"/>
        <v>0</v>
      </c>
      <c r="AM476" s="21">
        <v>25</v>
      </c>
      <c r="AN476" s="20">
        <v>18.86</v>
      </c>
      <c r="AO476" s="21">
        <v>100</v>
      </c>
      <c r="AP476" s="21">
        <v>97.256</v>
      </c>
      <c r="AQ476" s="33">
        <v>0.1</v>
      </c>
      <c r="AR476" s="33">
        <v>0.1023</v>
      </c>
      <c r="AS476" s="13">
        <v>50</v>
      </c>
      <c r="AT476" s="13">
        <f t="shared" si="147"/>
        <v>0</v>
      </c>
      <c r="AU476" s="13">
        <f t="shared" si="148"/>
        <v>0</v>
      </c>
      <c r="AV476" s="13">
        <f t="shared" si="149"/>
        <v>1</v>
      </c>
      <c r="AW476" s="13">
        <f t="shared" si="155"/>
        <v>0</v>
      </c>
      <c r="AX476" s="7">
        <v>1</v>
      </c>
      <c r="AY476" s="7">
        <v>1</v>
      </c>
      <c r="AZ476" s="31" t="e">
        <f t="shared" si="156"/>
        <v>#NUM!</v>
      </c>
      <c r="BA476" s="15">
        <f t="shared" si="157"/>
        <v>0.99704771950781257</v>
      </c>
      <c r="BB476" s="15">
        <f t="shared" si="158"/>
        <v>0.99704771950781257</v>
      </c>
      <c r="BC476" s="16">
        <f t="shared" si="159"/>
        <v>0</v>
      </c>
      <c r="BD476" s="16">
        <f t="shared" si="160"/>
        <v>0</v>
      </c>
      <c r="BE476" s="14" t="str">
        <f t="shared" si="161"/>
        <v>#N/A</v>
      </c>
      <c r="BF476" s="14" t="str">
        <f t="shared" si="162"/>
        <v>#N/A</v>
      </c>
      <c r="BG476" s="14" t="e">
        <f t="shared" si="146"/>
        <v>#DIV/0!</v>
      </c>
      <c r="BH476" s="14" t="e">
        <f t="shared" si="146"/>
        <v>#DIV/0!</v>
      </c>
      <c r="BI476" s="16" t="e">
        <f t="shared" si="150"/>
        <v>#DIV/0!</v>
      </c>
      <c r="BJ476" s="16" t="e">
        <f t="shared" si="150"/>
        <v>#DIV/0!</v>
      </c>
      <c r="BK476" s="4" t="str">
        <f t="shared" si="164"/>
        <v/>
      </c>
      <c r="BL476" s="4" t="str">
        <f t="shared" si="163"/>
        <v/>
      </c>
    </row>
    <row r="477" spans="2:64" x14ac:dyDescent="0.2">
      <c r="B477" s="1">
        <v>470</v>
      </c>
      <c r="C477" s="26"/>
      <c r="D477" s="53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56"/>
      <c r="AG477" s="54"/>
      <c r="AH477" s="26"/>
      <c r="AI477" s="7">
        <f t="shared" si="151"/>
        <v>1900</v>
      </c>
      <c r="AJ477" s="7">
        <f t="shared" si="152"/>
        <v>0</v>
      </c>
      <c r="AK477" s="7">
        <f t="shared" si="153"/>
        <v>1</v>
      </c>
      <c r="AL477" s="21">
        <f t="shared" si="154"/>
        <v>0</v>
      </c>
      <c r="AM477" s="21">
        <v>25</v>
      </c>
      <c r="AN477" s="20">
        <v>18.86</v>
      </c>
      <c r="AO477" s="21">
        <v>100</v>
      </c>
      <c r="AP477" s="21">
        <v>97.256</v>
      </c>
      <c r="AQ477" s="33">
        <v>0.1</v>
      </c>
      <c r="AR477" s="33">
        <v>0.1023</v>
      </c>
      <c r="AS477" s="13">
        <v>50</v>
      </c>
      <c r="AT477" s="13">
        <f t="shared" si="147"/>
        <v>0</v>
      </c>
      <c r="AU477" s="13">
        <f t="shared" si="148"/>
        <v>0</v>
      </c>
      <c r="AV477" s="13">
        <f t="shared" si="149"/>
        <v>1</v>
      </c>
      <c r="AW477" s="13">
        <f t="shared" si="155"/>
        <v>0</v>
      </c>
      <c r="AX477" s="7">
        <v>1</v>
      </c>
      <c r="AY477" s="7">
        <v>1</v>
      </c>
      <c r="AZ477" s="31" t="e">
        <f t="shared" si="156"/>
        <v>#NUM!</v>
      </c>
      <c r="BA477" s="15">
        <f t="shared" si="157"/>
        <v>0.99704771950781257</v>
      </c>
      <c r="BB477" s="15">
        <f t="shared" si="158"/>
        <v>0.99704771950781257</v>
      </c>
      <c r="BC477" s="16">
        <f t="shared" si="159"/>
        <v>0</v>
      </c>
      <c r="BD477" s="16">
        <f t="shared" si="160"/>
        <v>0</v>
      </c>
      <c r="BE477" s="14" t="str">
        <f t="shared" si="161"/>
        <v>#N/A</v>
      </c>
      <c r="BF477" s="14" t="str">
        <f t="shared" si="162"/>
        <v>#N/A</v>
      </c>
      <c r="BG477" s="14" t="e">
        <f t="shared" si="146"/>
        <v>#DIV/0!</v>
      </c>
      <c r="BH477" s="14" t="e">
        <f t="shared" si="146"/>
        <v>#DIV/0!</v>
      </c>
      <c r="BI477" s="16" t="e">
        <f t="shared" si="150"/>
        <v>#DIV/0!</v>
      </c>
      <c r="BJ477" s="16" t="e">
        <f t="shared" si="150"/>
        <v>#DIV/0!</v>
      </c>
      <c r="BK477" s="4" t="str">
        <f t="shared" si="164"/>
        <v/>
      </c>
      <c r="BL477" s="4" t="str">
        <f t="shared" si="163"/>
        <v/>
      </c>
    </row>
    <row r="478" spans="2:64" x14ac:dyDescent="0.2">
      <c r="B478" s="1">
        <v>471</v>
      </c>
      <c r="C478" s="26"/>
      <c r="D478" s="53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56"/>
      <c r="AG478" s="54"/>
      <c r="AH478" s="26"/>
      <c r="AI478" s="7">
        <f t="shared" si="151"/>
        <v>1900</v>
      </c>
      <c r="AJ478" s="7">
        <f t="shared" si="152"/>
        <v>0</v>
      </c>
      <c r="AK478" s="7">
        <f t="shared" si="153"/>
        <v>1</v>
      </c>
      <c r="AL478" s="21">
        <f t="shared" si="154"/>
        <v>0</v>
      </c>
      <c r="AM478" s="21">
        <v>25</v>
      </c>
      <c r="AN478" s="20">
        <v>18.86</v>
      </c>
      <c r="AO478" s="21">
        <v>100</v>
      </c>
      <c r="AP478" s="21">
        <v>97.256</v>
      </c>
      <c r="AQ478" s="33">
        <v>0.1</v>
      </c>
      <c r="AR478" s="33">
        <v>0.1023</v>
      </c>
      <c r="AS478" s="13">
        <v>50</v>
      </c>
      <c r="AT478" s="13">
        <f t="shared" si="147"/>
        <v>0</v>
      </c>
      <c r="AU478" s="13">
        <f t="shared" si="148"/>
        <v>0</v>
      </c>
      <c r="AV478" s="13">
        <f t="shared" si="149"/>
        <v>1</v>
      </c>
      <c r="AW478" s="13">
        <f t="shared" si="155"/>
        <v>0</v>
      </c>
      <c r="AX478" s="7">
        <v>1</v>
      </c>
      <c r="AY478" s="7">
        <v>1</v>
      </c>
      <c r="AZ478" s="31" t="e">
        <f t="shared" si="156"/>
        <v>#NUM!</v>
      </c>
      <c r="BA478" s="15">
        <f t="shared" si="157"/>
        <v>0.99704771950781257</v>
      </c>
      <c r="BB478" s="15">
        <f t="shared" si="158"/>
        <v>0.99704771950781257</v>
      </c>
      <c r="BC478" s="16">
        <f t="shared" si="159"/>
        <v>0</v>
      </c>
      <c r="BD478" s="16">
        <f t="shared" si="160"/>
        <v>0</v>
      </c>
      <c r="BE478" s="14" t="str">
        <f t="shared" si="161"/>
        <v>#N/A</v>
      </c>
      <c r="BF478" s="14" t="str">
        <f t="shared" si="162"/>
        <v>#N/A</v>
      </c>
      <c r="BG478" s="14" t="e">
        <f t="shared" si="146"/>
        <v>#DIV/0!</v>
      </c>
      <c r="BH478" s="14" t="e">
        <f t="shared" si="146"/>
        <v>#DIV/0!</v>
      </c>
      <c r="BI478" s="16" t="e">
        <f t="shared" si="150"/>
        <v>#DIV/0!</v>
      </c>
      <c r="BJ478" s="16" t="e">
        <f t="shared" si="150"/>
        <v>#DIV/0!</v>
      </c>
      <c r="BK478" s="4" t="str">
        <f t="shared" si="164"/>
        <v/>
      </c>
      <c r="BL478" s="4" t="str">
        <f t="shared" si="163"/>
        <v/>
      </c>
    </row>
    <row r="479" spans="2:64" x14ac:dyDescent="0.2">
      <c r="B479" s="1">
        <v>472</v>
      </c>
      <c r="C479" s="26"/>
      <c r="D479" s="53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56"/>
      <c r="AG479" s="54"/>
      <c r="AH479" s="26"/>
      <c r="AI479" s="7">
        <f t="shared" si="151"/>
        <v>1900</v>
      </c>
      <c r="AJ479" s="7">
        <f t="shared" si="152"/>
        <v>0</v>
      </c>
      <c r="AK479" s="7">
        <f t="shared" si="153"/>
        <v>1</v>
      </c>
      <c r="AL479" s="21">
        <f t="shared" si="154"/>
        <v>0</v>
      </c>
      <c r="AM479" s="21">
        <v>25</v>
      </c>
      <c r="AN479" s="20">
        <v>18.86</v>
      </c>
      <c r="AO479" s="21">
        <v>100</v>
      </c>
      <c r="AP479" s="21">
        <v>97.256</v>
      </c>
      <c r="AQ479" s="33">
        <v>0.1</v>
      </c>
      <c r="AR479" s="33">
        <v>0.1023</v>
      </c>
      <c r="AS479" s="13">
        <v>50</v>
      </c>
      <c r="AT479" s="13">
        <f t="shared" si="147"/>
        <v>0</v>
      </c>
      <c r="AU479" s="13">
        <f t="shared" si="148"/>
        <v>0</v>
      </c>
      <c r="AV479" s="13">
        <f t="shared" si="149"/>
        <v>1</v>
      </c>
      <c r="AW479" s="13">
        <f t="shared" si="155"/>
        <v>0</v>
      </c>
      <c r="AX479" s="7">
        <v>1</v>
      </c>
      <c r="AY479" s="7">
        <v>1</v>
      </c>
      <c r="AZ479" s="31" t="e">
        <f t="shared" si="156"/>
        <v>#NUM!</v>
      </c>
      <c r="BA479" s="15">
        <f t="shared" si="157"/>
        <v>0.99704771950781257</v>
      </c>
      <c r="BB479" s="15">
        <f t="shared" si="158"/>
        <v>0.99704771950781257</v>
      </c>
      <c r="BC479" s="16">
        <f t="shared" si="159"/>
        <v>0</v>
      </c>
      <c r="BD479" s="16">
        <f t="shared" si="160"/>
        <v>0</v>
      </c>
      <c r="BE479" s="14" t="str">
        <f t="shared" si="161"/>
        <v>#N/A</v>
      </c>
      <c r="BF479" s="14" t="str">
        <f t="shared" si="162"/>
        <v>#N/A</v>
      </c>
      <c r="BG479" s="14" t="e">
        <f t="shared" si="146"/>
        <v>#DIV/0!</v>
      </c>
      <c r="BH479" s="14" t="e">
        <f t="shared" si="146"/>
        <v>#DIV/0!</v>
      </c>
      <c r="BI479" s="16" t="e">
        <f t="shared" si="150"/>
        <v>#DIV/0!</v>
      </c>
      <c r="BJ479" s="16" t="e">
        <f t="shared" si="150"/>
        <v>#DIV/0!</v>
      </c>
      <c r="BK479" s="4" t="str">
        <f t="shared" si="164"/>
        <v/>
      </c>
      <c r="BL479" s="4" t="str">
        <f t="shared" si="163"/>
        <v/>
      </c>
    </row>
    <row r="480" spans="2:64" x14ac:dyDescent="0.2">
      <c r="B480" s="1">
        <v>473</v>
      </c>
      <c r="C480" s="26"/>
      <c r="D480" s="53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56"/>
      <c r="AG480" s="54"/>
      <c r="AH480" s="26"/>
      <c r="AI480" s="7">
        <f t="shared" si="151"/>
        <v>1900</v>
      </c>
      <c r="AJ480" s="7">
        <f t="shared" si="152"/>
        <v>0</v>
      </c>
      <c r="AK480" s="7">
        <f t="shared" si="153"/>
        <v>1</v>
      </c>
      <c r="AL480" s="21">
        <f t="shared" si="154"/>
        <v>0</v>
      </c>
      <c r="AM480" s="21">
        <v>25</v>
      </c>
      <c r="AN480" s="20">
        <v>18.86</v>
      </c>
      <c r="AO480" s="21">
        <v>100</v>
      </c>
      <c r="AP480" s="21">
        <v>97.256</v>
      </c>
      <c r="AQ480" s="33">
        <v>0.1</v>
      </c>
      <c r="AR480" s="33">
        <v>0.1023</v>
      </c>
      <c r="AS480" s="13">
        <v>50</v>
      </c>
      <c r="AT480" s="13">
        <f t="shared" si="147"/>
        <v>0</v>
      </c>
      <c r="AU480" s="13">
        <f t="shared" si="148"/>
        <v>0</v>
      </c>
      <c r="AV480" s="13">
        <f t="shared" si="149"/>
        <v>1</v>
      </c>
      <c r="AW480" s="13">
        <f t="shared" si="155"/>
        <v>0</v>
      </c>
      <c r="AX480" s="7">
        <v>1</v>
      </c>
      <c r="AY480" s="7">
        <v>1</v>
      </c>
      <c r="AZ480" s="31" t="e">
        <f t="shared" si="156"/>
        <v>#NUM!</v>
      </c>
      <c r="BA480" s="15">
        <f t="shared" si="157"/>
        <v>0.99704771950781257</v>
      </c>
      <c r="BB480" s="15">
        <f t="shared" si="158"/>
        <v>0.99704771950781257</v>
      </c>
      <c r="BC480" s="16">
        <f t="shared" si="159"/>
        <v>0</v>
      </c>
      <c r="BD480" s="16">
        <f t="shared" si="160"/>
        <v>0</v>
      </c>
      <c r="BE480" s="14" t="str">
        <f t="shared" si="161"/>
        <v>#N/A</v>
      </c>
      <c r="BF480" s="14" t="str">
        <f t="shared" si="162"/>
        <v>#N/A</v>
      </c>
      <c r="BG480" s="14" t="e">
        <f t="shared" si="146"/>
        <v>#DIV/0!</v>
      </c>
      <c r="BH480" s="14" t="e">
        <f t="shared" si="146"/>
        <v>#DIV/0!</v>
      </c>
      <c r="BI480" s="16" t="e">
        <f t="shared" si="150"/>
        <v>#DIV/0!</v>
      </c>
      <c r="BJ480" s="16" t="e">
        <f t="shared" si="150"/>
        <v>#DIV/0!</v>
      </c>
      <c r="BK480" s="4" t="str">
        <f t="shared" si="164"/>
        <v/>
      </c>
      <c r="BL480" s="4" t="str">
        <f t="shared" si="163"/>
        <v/>
      </c>
    </row>
    <row r="481" spans="2:64" x14ac:dyDescent="0.2">
      <c r="B481" s="1">
        <v>474</v>
      </c>
      <c r="C481" s="26"/>
      <c r="D481" s="53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56"/>
      <c r="AG481" s="54"/>
      <c r="AH481" s="26"/>
      <c r="AI481" s="7">
        <f t="shared" si="151"/>
        <v>1900</v>
      </c>
      <c r="AJ481" s="7">
        <f t="shared" si="152"/>
        <v>0</v>
      </c>
      <c r="AK481" s="7">
        <f t="shared" si="153"/>
        <v>1</v>
      </c>
      <c r="AL481" s="21">
        <f t="shared" si="154"/>
        <v>0</v>
      </c>
      <c r="AM481" s="21">
        <v>25</v>
      </c>
      <c r="AN481" s="20">
        <v>18.86</v>
      </c>
      <c r="AO481" s="21">
        <v>100</v>
      </c>
      <c r="AP481" s="21">
        <v>97.256</v>
      </c>
      <c r="AQ481" s="33">
        <v>0.1</v>
      </c>
      <c r="AR481" s="33">
        <v>0.1023</v>
      </c>
      <c r="AS481" s="13">
        <v>50</v>
      </c>
      <c r="AT481" s="13">
        <f t="shared" si="147"/>
        <v>0</v>
      </c>
      <c r="AU481" s="13">
        <f t="shared" si="148"/>
        <v>0</v>
      </c>
      <c r="AV481" s="13">
        <f t="shared" si="149"/>
        <v>1</v>
      </c>
      <c r="AW481" s="13">
        <f t="shared" si="155"/>
        <v>0</v>
      </c>
      <c r="AX481" s="7">
        <v>1</v>
      </c>
      <c r="AY481" s="7">
        <v>1</v>
      </c>
      <c r="AZ481" s="31" t="e">
        <f t="shared" si="156"/>
        <v>#NUM!</v>
      </c>
      <c r="BA481" s="15">
        <f t="shared" si="157"/>
        <v>0.99704771950781257</v>
      </c>
      <c r="BB481" s="15">
        <f t="shared" si="158"/>
        <v>0.99704771950781257</v>
      </c>
      <c r="BC481" s="16">
        <f t="shared" si="159"/>
        <v>0</v>
      </c>
      <c r="BD481" s="16">
        <f t="shared" si="160"/>
        <v>0</v>
      </c>
      <c r="BE481" s="14" t="str">
        <f t="shared" si="161"/>
        <v>#N/A</v>
      </c>
      <c r="BF481" s="14" t="str">
        <f t="shared" si="162"/>
        <v>#N/A</v>
      </c>
      <c r="BG481" s="14" t="e">
        <f t="shared" si="146"/>
        <v>#DIV/0!</v>
      </c>
      <c r="BH481" s="14" t="e">
        <f t="shared" si="146"/>
        <v>#DIV/0!</v>
      </c>
      <c r="BI481" s="16" t="e">
        <f t="shared" si="150"/>
        <v>#DIV/0!</v>
      </c>
      <c r="BJ481" s="16" t="e">
        <f t="shared" si="150"/>
        <v>#DIV/0!</v>
      </c>
      <c r="BK481" s="4" t="str">
        <f t="shared" si="164"/>
        <v/>
      </c>
      <c r="BL481" s="4" t="str">
        <f t="shared" si="163"/>
        <v/>
      </c>
    </row>
    <row r="482" spans="2:64" x14ac:dyDescent="0.2">
      <c r="B482" s="1">
        <v>475</v>
      </c>
      <c r="C482" s="26"/>
      <c r="D482" s="53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56"/>
      <c r="AG482" s="54"/>
      <c r="AH482" s="26"/>
      <c r="AI482" s="7">
        <f t="shared" si="151"/>
        <v>1900</v>
      </c>
      <c r="AJ482" s="7">
        <f t="shared" si="152"/>
        <v>0</v>
      </c>
      <c r="AK482" s="7">
        <f t="shared" si="153"/>
        <v>1</v>
      </c>
      <c r="AL482" s="21">
        <f t="shared" si="154"/>
        <v>0</v>
      </c>
      <c r="AM482" s="21">
        <v>25</v>
      </c>
      <c r="AN482" s="20">
        <v>18.86</v>
      </c>
      <c r="AO482" s="21">
        <v>100</v>
      </c>
      <c r="AP482" s="21">
        <v>97.256</v>
      </c>
      <c r="AQ482" s="33">
        <v>0.1</v>
      </c>
      <c r="AR482" s="33">
        <v>0.1023</v>
      </c>
      <c r="AS482" s="13">
        <v>50</v>
      </c>
      <c r="AT482" s="13">
        <f t="shared" si="147"/>
        <v>0</v>
      </c>
      <c r="AU482" s="13">
        <f t="shared" si="148"/>
        <v>0</v>
      </c>
      <c r="AV482" s="13">
        <f t="shared" si="149"/>
        <v>1</v>
      </c>
      <c r="AW482" s="13">
        <f t="shared" si="155"/>
        <v>0</v>
      </c>
      <c r="AX482" s="7">
        <v>1</v>
      </c>
      <c r="AY482" s="7">
        <v>1</v>
      </c>
      <c r="AZ482" s="31" t="e">
        <f t="shared" si="156"/>
        <v>#NUM!</v>
      </c>
      <c r="BA482" s="15">
        <f t="shared" si="157"/>
        <v>0.99704771950781257</v>
      </c>
      <c r="BB482" s="15">
        <f t="shared" si="158"/>
        <v>0.99704771950781257</v>
      </c>
      <c r="BC482" s="16">
        <f t="shared" si="159"/>
        <v>0</v>
      </c>
      <c r="BD482" s="16">
        <f t="shared" si="160"/>
        <v>0</v>
      </c>
      <c r="BE482" s="14" t="str">
        <f t="shared" si="161"/>
        <v>#N/A</v>
      </c>
      <c r="BF482" s="14" t="str">
        <f t="shared" si="162"/>
        <v>#N/A</v>
      </c>
      <c r="BG482" s="14" t="e">
        <f t="shared" si="146"/>
        <v>#DIV/0!</v>
      </c>
      <c r="BH482" s="14" t="e">
        <f t="shared" si="146"/>
        <v>#DIV/0!</v>
      </c>
      <c r="BI482" s="16" t="e">
        <f t="shared" si="150"/>
        <v>#DIV/0!</v>
      </c>
      <c r="BJ482" s="16" t="e">
        <f t="shared" si="150"/>
        <v>#DIV/0!</v>
      </c>
      <c r="BK482" s="4" t="str">
        <f t="shared" si="164"/>
        <v/>
      </c>
      <c r="BL482" s="4" t="str">
        <f t="shared" si="163"/>
        <v/>
      </c>
    </row>
    <row r="483" spans="2:64" x14ac:dyDescent="0.2">
      <c r="B483" s="1">
        <v>476</v>
      </c>
      <c r="C483" s="26"/>
      <c r="D483" s="53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56"/>
      <c r="AG483" s="54"/>
      <c r="AH483" s="26"/>
      <c r="AI483" s="7">
        <f t="shared" si="151"/>
        <v>1900</v>
      </c>
      <c r="AJ483" s="7">
        <f t="shared" si="152"/>
        <v>0</v>
      </c>
      <c r="AK483" s="7">
        <f t="shared" si="153"/>
        <v>1</v>
      </c>
      <c r="AL483" s="21">
        <f t="shared" si="154"/>
        <v>0</v>
      </c>
      <c r="AM483" s="21">
        <v>25</v>
      </c>
      <c r="AN483" s="20">
        <v>18.86</v>
      </c>
      <c r="AO483" s="21">
        <v>100</v>
      </c>
      <c r="AP483" s="21">
        <v>97.256</v>
      </c>
      <c r="AQ483" s="33">
        <v>0.1</v>
      </c>
      <c r="AR483" s="33">
        <v>0.1023</v>
      </c>
      <c r="AS483" s="13">
        <v>50</v>
      </c>
      <c r="AT483" s="13">
        <f t="shared" si="147"/>
        <v>0</v>
      </c>
      <c r="AU483" s="13">
        <f t="shared" si="148"/>
        <v>0</v>
      </c>
      <c r="AV483" s="13">
        <f t="shared" si="149"/>
        <v>1</v>
      </c>
      <c r="AW483" s="13">
        <f t="shared" si="155"/>
        <v>0</v>
      </c>
      <c r="AX483" s="7">
        <v>1</v>
      </c>
      <c r="AY483" s="7">
        <v>1</v>
      </c>
      <c r="AZ483" s="31" t="e">
        <f t="shared" si="156"/>
        <v>#NUM!</v>
      </c>
      <c r="BA483" s="15">
        <f t="shared" si="157"/>
        <v>0.99704771950781257</v>
      </c>
      <c r="BB483" s="15">
        <f t="shared" si="158"/>
        <v>0.99704771950781257</v>
      </c>
      <c r="BC483" s="16">
        <f t="shared" si="159"/>
        <v>0</v>
      </c>
      <c r="BD483" s="16">
        <f t="shared" si="160"/>
        <v>0</v>
      </c>
      <c r="BE483" s="14" t="str">
        <f t="shared" si="161"/>
        <v>#N/A</v>
      </c>
      <c r="BF483" s="14" t="str">
        <f t="shared" si="162"/>
        <v>#N/A</v>
      </c>
      <c r="BG483" s="14" t="e">
        <f t="shared" si="146"/>
        <v>#DIV/0!</v>
      </c>
      <c r="BH483" s="14" t="e">
        <f t="shared" si="146"/>
        <v>#DIV/0!</v>
      </c>
      <c r="BI483" s="16" t="e">
        <f t="shared" si="150"/>
        <v>#DIV/0!</v>
      </c>
      <c r="BJ483" s="16" t="e">
        <f t="shared" si="150"/>
        <v>#DIV/0!</v>
      </c>
      <c r="BK483" s="4" t="str">
        <f t="shared" si="164"/>
        <v/>
      </c>
      <c r="BL483" s="4" t="str">
        <f t="shared" si="163"/>
        <v/>
      </c>
    </row>
    <row r="484" spans="2:64" x14ac:dyDescent="0.2">
      <c r="B484" s="1">
        <v>477</v>
      </c>
      <c r="C484" s="26"/>
      <c r="D484" s="53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56"/>
      <c r="AG484" s="54"/>
      <c r="AH484" s="26"/>
      <c r="AI484" s="7">
        <f t="shared" si="151"/>
        <v>1900</v>
      </c>
      <c r="AJ484" s="7">
        <f t="shared" si="152"/>
        <v>0</v>
      </c>
      <c r="AK484" s="7">
        <f t="shared" si="153"/>
        <v>1</v>
      </c>
      <c r="AL484" s="21">
        <f t="shared" si="154"/>
        <v>0</v>
      </c>
      <c r="AM484" s="21">
        <v>25</v>
      </c>
      <c r="AN484" s="20">
        <v>18.86</v>
      </c>
      <c r="AO484" s="21">
        <v>100</v>
      </c>
      <c r="AP484" s="21">
        <v>97.256</v>
      </c>
      <c r="AQ484" s="33">
        <v>0.1</v>
      </c>
      <c r="AR484" s="33">
        <v>0.1023</v>
      </c>
      <c r="AS484" s="13">
        <v>50</v>
      </c>
      <c r="AT484" s="13">
        <f t="shared" si="147"/>
        <v>0</v>
      </c>
      <c r="AU484" s="13">
        <f t="shared" si="148"/>
        <v>0</v>
      </c>
      <c r="AV484" s="13">
        <f t="shared" si="149"/>
        <v>1</v>
      </c>
      <c r="AW484" s="13">
        <f t="shared" si="155"/>
        <v>0</v>
      </c>
      <c r="AX484" s="7">
        <v>1</v>
      </c>
      <c r="AY484" s="7">
        <v>1</v>
      </c>
      <c r="AZ484" s="31" t="e">
        <f t="shared" si="156"/>
        <v>#NUM!</v>
      </c>
      <c r="BA484" s="15">
        <f t="shared" si="157"/>
        <v>0.99704771950781257</v>
      </c>
      <c r="BB484" s="15">
        <f t="shared" si="158"/>
        <v>0.99704771950781257</v>
      </c>
      <c r="BC484" s="16">
        <f t="shared" si="159"/>
        <v>0</v>
      </c>
      <c r="BD484" s="16">
        <f t="shared" si="160"/>
        <v>0</v>
      </c>
      <c r="BE484" s="14" t="str">
        <f t="shared" si="161"/>
        <v>#N/A</v>
      </c>
      <c r="BF484" s="14" t="str">
        <f t="shared" si="162"/>
        <v>#N/A</v>
      </c>
      <c r="BG484" s="14" t="e">
        <f t="shared" si="146"/>
        <v>#DIV/0!</v>
      </c>
      <c r="BH484" s="14" t="e">
        <f t="shared" si="146"/>
        <v>#DIV/0!</v>
      </c>
      <c r="BI484" s="16" t="e">
        <f t="shared" si="150"/>
        <v>#DIV/0!</v>
      </c>
      <c r="BJ484" s="16" t="e">
        <f t="shared" si="150"/>
        <v>#DIV/0!</v>
      </c>
      <c r="BK484" s="4" t="str">
        <f t="shared" si="164"/>
        <v/>
      </c>
      <c r="BL484" s="4" t="str">
        <f t="shared" si="163"/>
        <v/>
      </c>
    </row>
    <row r="485" spans="2:64" x14ac:dyDescent="0.2">
      <c r="B485" s="1">
        <v>478</v>
      </c>
      <c r="C485" s="26"/>
      <c r="D485" s="53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56"/>
      <c r="AG485" s="54"/>
      <c r="AH485" s="26"/>
      <c r="AI485" s="7">
        <f t="shared" si="151"/>
        <v>1900</v>
      </c>
      <c r="AJ485" s="7">
        <f t="shared" si="152"/>
        <v>0</v>
      </c>
      <c r="AK485" s="7">
        <f t="shared" si="153"/>
        <v>1</v>
      </c>
      <c r="AL485" s="21">
        <f t="shared" si="154"/>
        <v>0</v>
      </c>
      <c r="AM485" s="21">
        <v>25</v>
      </c>
      <c r="AN485" s="20">
        <v>18.86</v>
      </c>
      <c r="AO485" s="21">
        <v>100</v>
      </c>
      <c r="AP485" s="21">
        <v>97.256</v>
      </c>
      <c r="AQ485" s="33">
        <v>0.1</v>
      </c>
      <c r="AR485" s="33">
        <v>0.1023</v>
      </c>
      <c r="AS485" s="13">
        <v>50</v>
      </c>
      <c r="AT485" s="13">
        <f t="shared" si="147"/>
        <v>0</v>
      </c>
      <c r="AU485" s="13">
        <f t="shared" si="148"/>
        <v>0</v>
      </c>
      <c r="AV485" s="13">
        <f t="shared" si="149"/>
        <v>1</v>
      </c>
      <c r="AW485" s="13">
        <f t="shared" si="155"/>
        <v>0</v>
      </c>
      <c r="AX485" s="7">
        <v>1</v>
      </c>
      <c r="AY485" s="7">
        <v>1</v>
      </c>
      <c r="AZ485" s="31" t="e">
        <f t="shared" si="156"/>
        <v>#NUM!</v>
      </c>
      <c r="BA485" s="15">
        <f t="shared" si="157"/>
        <v>0.99704771950781257</v>
      </c>
      <c r="BB485" s="15">
        <f t="shared" si="158"/>
        <v>0.99704771950781257</v>
      </c>
      <c r="BC485" s="16">
        <f t="shared" si="159"/>
        <v>0</v>
      </c>
      <c r="BD485" s="16">
        <f t="shared" si="160"/>
        <v>0</v>
      </c>
      <c r="BE485" s="14" t="str">
        <f t="shared" si="161"/>
        <v>#N/A</v>
      </c>
      <c r="BF485" s="14" t="str">
        <f t="shared" si="162"/>
        <v>#N/A</v>
      </c>
      <c r="BG485" s="14" t="e">
        <f t="shared" si="146"/>
        <v>#DIV/0!</v>
      </c>
      <c r="BH485" s="14" t="e">
        <f t="shared" si="146"/>
        <v>#DIV/0!</v>
      </c>
      <c r="BI485" s="16" t="e">
        <f t="shared" si="150"/>
        <v>#DIV/0!</v>
      </c>
      <c r="BJ485" s="16" t="e">
        <f t="shared" si="150"/>
        <v>#DIV/0!</v>
      </c>
      <c r="BK485" s="4" t="str">
        <f t="shared" si="164"/>
        <v/>
      </c>
      <c r="BL485" s="4" t="str">
        <f t="shared" si="163"/>
        <v/>
      </c>
    </row>
    <row r="486" spans="2:64" x14ac:dyDescent="0.2">
      <c r="B486" s="1">
        <v>479</v>
      </c>
      <c r="C486" s="26"/>
      <c r="D486" s="53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56"/>
      <c r="AG486" s="54"/>
      <c r="AH486" s="26"/>
      <c r="AI486" s="7">
        <f t="shared" si="151"/>
        <v>1900</v>
      </c>
      <c r="AJ486" s="7">
        <f t="shared" si="152"/>
        <v>0</v>
      </c>
      <c r="AK486" s="7">
        <f t="shared" si="153"/>
        <v>1</v>
      </c>
      <c r="AL486" s="21">
        <f t="shared" si="154"/>
        <v>0</v>
      </c>
      <c r="AM486" s="21">
        <v>25</v>
      </c>
      <c r="AN486" s="20">
        <v>18.86</v>
      </c>
      <c r="AO486" s="21">
        <v>100</v>
      </c>
      <c r="AP486" s="21">
        <v>97.256</v>
      </c>
      <c r="AQ486" s="33">
        <v>0.1</v>
      </c>
      <c r="AR486" s="33">
        <v>0.1023</v>
      </c>
      <c r="AS486" s="13">
        <v>50</v>
      </c>
      <c r="AT486" s="13">
        <f t="shared" si="147"/>
        <v>0</v>
      </c>
      <c r="AU486" s="13">
        <f t="shared" si="148"/>
        <v>0</v>
      </c>
      <c r="AV486" s="13">
        <f t="shared" si="149"/>
        <v>1</v>
      </c>
      <c r="AW486" s="13">
        <f t="shared" si="155"/>
        <v>0</v>
      </c>
      <c r="AX486" s="7">
        <v>1</v>
      </c>
      <c r="AY486" s="7">
        <v>1</v>
      </c>
      <c r="AZ486" s="31" t="e">
        <f t="shared" si="156"/>
        <v>#NUM!</v>
      </c>
      <c r="BA486" s="15">
        <f t="shared" si="157"/>
        <v>0.99704771950781257</v>
      </c>
      <c r="BB486" s="15">
        <f t="shared" si="158"/>
        <v>0.99704771950781257</v>
      </c>
      <c r="BC486" s="16">
        <f t="shared" si="159"/>
        <v>0</v>
      </c>
      <c r="BD486" s="16">
        <f t="shared" si="160"/>
        <v>0</v>
      </c>
      <c r="BE486" s="14" t="str">
        <f t="shared" si="161"/>
        <v>#N/A</v>
      </c>
      <c r="BF486" s="14" t="str">
        <f t="shared" si="162"/>
        <v>#N/A</v>
      </c>
      <c r="BG486" s="14" t="e">
        <f t="shared" si="146"/>
        <v>#DIV/0!</v>
      </c>
      <c r="BH486" s="14" t="e">
        <f t="shared" si="146"/>
        <v>#DIV/0!</v>
      </c>
      <c r="BI486" s="16" t="e">
        <f t="shared" si="150"/>
        <v>#DIV/0!</v>
      </c>
      <c r="BJ486" s="16" t="e">
        <f t="shared" si="150"/>
        <v>#DIV/0!</v>
      </c>
      <c r="BK486" s="4" t="str">
        <f t="shared" si="164"/>
        <v/>
      </c>
      <c r="BL486" s="4" t="str">
        <f t="shared" si="163"/>
        <v/>
      </c>
    </row>
    <row r="487" spans="2:64" x14ac:dyDescent="0.2">
      <c r="B487" s="1">
        <v>480</v>
      </c>
      <c r="C487" s="26"/>
      <c r="D487" s="53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56"/>
      <c r="AG487" s="54"/>
      <c r="AH487" s="26"/>
      <c r="AI487" s="7">
        <f t="shared" si="151"/>
        <v>1900</v>
      </c>
      <c r="AJ487" s="7">
        <f t="shared" si="152"/>
        <v>0</v>
      </c>
      <c r="AK487" s="7">
        <f t="shared" si="153"/>
        <v>1</v>
      </c>
      <c r="AL487" s="21">
        <f t="shared" si="154"/>
        <v>0</v>
      </c>
      <c r="AM487" s="21">
        <v>25</v>
      </c>
      <c r="AN487" s="20">
        <v>18.86</v>
      </c>
      <c r="AO487" s="21">
        <v>100</v>
      </c>
      <c r="AP487" s="21">
        <v>97.256</v>
      </c>
      <c r="AQ487" s="33">
        <v>0.1</v>
      </c>
      <c r="AR487" s="33">
        <v>0.1023</v>
      </c>
      <c r="AS487" s="13">
        <v>50</v>
      </c>
      <c r="AT487" s="13">
        <f t="shared" si="147"/>
        <v>0</v>
      </c>
      <c r="AU487" s="13">
        <f t="shared" si="148"/>
        <v>0</v>
      </c>
      <c r="AV487" s="13">
        <f t="shared" si="149"/>
        <v>1</v>
      </c>
      <c r="AW487" s="13">
        <f t="shared" si="155"/>
        <v>0</v>
      </c>
      <c r="AX487" s="7">
        <v>1</v>
      </c>
      <c r="AY487" s="7">
        <v>1</v>
      </c>
      <c r="AZ487" s="31" t="e">
        <f t="shared" si="156"/>
        <v>#NUM!</v>
      </c>
      <c r="BA487" s="15">
        <f t="shared" si="157"/>
        <v>0.99704771950781257</v>
      </c>
      <c r="BB487" s="15">
        <f t="shared" si="158"/>
        <v>0.99704771950781257</v>
      </c>
      <c r="BC487" s="16">
        <f t="shared" si="159"/>
        <v>0</v>
      </c>
      <c r="BD487" s="16">
        <f t="shared" si="160"/>
        <v>0</v>
      </c>
      <c r="BE487" s="14" t="str">
        <f t="shared" si="161"/>
        <v>#N/A</v>
      </c>
      <c r="BF487" s="14" t="str">
        <f t="shared" si="162"/>
        <v>#N/A</v>
      </c>
      <c r="BG487" s="14" t="e">
        <f t="shared" si="146"/>
        <v>#DIV/0!</v>
      </c>
      <c r="BH487" s="14" t="e">
        <f t="shared" si="146"/>
        <v>#DIV/0!</v>
      </c>
      <c r="BI487" s="16" t="e">
        <f t="shared" si="150"/>
        <v>#DIV/0!</v>
      </c>
      <c r="BJ487" s="16" t="e">
        <f t="shared" si="150"/>
        <v>#DIV/0!</v>
      </c>
      <c r="BK487" s="4" t="str">
        <f t="shared" si="164"/>
        <v/>
      </c>
      <c r="BL487" s="4" t="str">
        <f t="shared" si="163"/>
        <v/>
      </c>
    </row>
    <row r="488" spans="2:64" x14ac:dyDescent="0.2">
      <c r="B488" s="1">
        <v>481</v>
      </c>
      <c r="C488" s="26"/>
      <c r="D488" s="53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56"/>
      <c r="AG488" s="54"/>
      <c r="AH488" s="26"/>
      <c r="AI488" s="7">
        <f t="shared" si="151"/>
        <v>1900</v>
      </c>
      <c r="AJ488" s="7">
        <f t="shared" si="152"/>
        <v>0</v>
      </c>
      <c r="AK488" s="7">
        <f t="shared" si="153"/>
        <v>1</v>
      </c>
      <c r="AL488" s="21">
        <f t="shared" si="154"/>
        <v>0</v>
      </c>
      <c r="AM488" s="21">
        <v>25</v>
      </c>
      <c r="AN488" s="20">
        <v>18.86</v>
      </c>
      <c r="AO488" s="21">
        <v>100</v>
      </c>
      <c r="AP488" s="21">
        <v>97.256</v>
      </c>
      <c r="AQ488" s="33">
        <v>0.1</v>
      </c>
      <c r="AR488" s="33">
        <v>0.1023</v>
      </c>
      <c r="AS488" s="13">
        <v>50</v>
      </c>
      <c r="AT488" s="13">
        <f t="shared" si="147"/>
        <v>0</v>
      </c>
      <c r="AU488" s="13">
        <f t="shared" si="148"/>
        <v>0</v>
      </c>
      <c r="AV488" s="13">
        <f t="shared" si="149"/>
        <v>1</v>
      </c>
      <c r="AW488" s="13">
        <f t="shared" si="155"/>
        <v>0</v>
      </c>
      <c r="AX488" s="7">
        <v>1</v>
      </c>
      <c r="AY488" s="7">
        <v>1</v>
      </c>
      <c r="AZ488" s="31" t="e">
        <f t="shared" si="156"/>
        <v>#NUM!</v>
      </c>
      <c r="BA488" s="15">
        <f t="shared" si="157"/>
        <v>0.99704771950781257</v>
      </c>
      <c r="BB488" s="15">
        <f t="shared" si="158"/>
        <v>0.99704771950781257</v>
      </c>
      <c r="BC488" s="16">
        <f t="shared" si="159"/>
        <v>0</v>
      </c>
      <c r="BD488" s="16">
        <f t="shared" si="160"/>
        <v>0</v>
      </c>
      <c r="BE488" s="14" t="str">
        <f t="shared" si="161"/>
        <v>#N/A</v>
      </c>
      <c r="BF488" s="14" t="str">
        <f t="shared" si="162"/>
        <v>#N/A</v>
      </c>
      <c r="BG488" s="14" t="e">
        <f t="shared" si="146"/>
        <v>#DIV/0!</v>
      </c>
      <c r="BH488" s="14" t="e">
        <f t="shared" si="146"/>
        <v>#DIV/0!</v>
      </c>
      <c r="BI488" s="16" t="e">
        <f t="shared" si="150"/>
        <v>#DIV/0!</v>
      </c>
      <c r="BJ488" s="16" t="e">
        <f t="shared" si="150"/>
        <v>#DIV/0!</v>
      </c>
      <c r="BK488" s="4" t="str">
        <f t="shared" si="164"/>
        <v/>
      </c>
      <c r="BL488" s="4" t="str">
        <f t="shared" si="163"/>
        <v/>
      </c>
    </row>
    <row r="489" spans="2:64" x14ac:dyDescent="0.2">
      <c r="B489" s="1">
        <v>482</v>
      </c>
      <c r="C489" s="26"/>
      <c r="D489" s="53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56"/>
      <c r="AG489" s="54"/>
      <c r="AH489" s="26"/>
      <c r="AI489" s="7">
        <f t="shared" si="151"/>
        <v>1900</v>
      </c>
      <c r="AJ489" s="7">
        <f t="shared" si="152"/>
        <v>0</v>
      </c>
      <c r="AK489" s="7">
        <f t="shared" si="153"/>
        <v>1</v>
      </c>
      <c r="AL489" s="21">
        <f t="shared" si="154"/>
        <v>0</v>
      </c>
      <c r="AM489" s="21">
        <v>25</v>
      </c>
      <c r="AN489" s="20">
        <v>18.86</v>
      </c>
      <c r="AO489" s="21">
        <v>100</v>
      </c>
      <c r="AP489" s="21">
        <v>97.256</v>
      </c>
      <c r="AQ489" s="33">
        <v>0.1</v>
      </c>
      <c r="AR489" s="33">
        <v>0.1023</v>
      </c>
      <c r="AS489" s="13">
        <v>50</v>
      </c>
      <c r="AT489" s="13">
        <f t="shared" si="147"/>
        <v>0</v>
      </c>
      <c r="AU489" s="13">
        <f t="shared" si="148"/>
        <v>0</v>
      </c>
      <c r="AV489" s="13">
        <f t="shared" si="149"/>
        <v>1</v>
      </c>
      <c r="AW489" s="13">
        <f t="shared" si="155"/>
        <v>0</v>
      </c>
      <c r="AX489" s="7">
        <v>1</v>
      </c>
      <c r="AY489" s="7">
        <v>1</v>
      </c>
      <c r="AZ489" s="31" t="e">
        <f t="shared" si="156"/>
        <v>#NUM!</v>
      </c>
      <c r="BA489" s="15">
        <f t="shared" si="157"/>
        <v>0.99704771950781257</v>
      </c>
      <c r="BB489" s="15">
        <f t="shared" si="158"/>
        <v>0.99704771950781257</v>
      </c>
      <c r="BC489" s="16">
        <f t="shared" si="159"/>
        <v>0</v>
      </c>
      <c r="BD489" s="16">
        <f t="shared" si="160"/>
        <v>0</v>
      </c>
      <c r="BE489" s="14" t="str">
        <f t="shared" si="161"/>
        <v>#N/A</v>
      </c>
      <c r="BF489" s="14" t="str">
        <f t="shared" si="162"/>
        <v>#N/A</v>
      </c>
      <c r="BG489" s="14" t="e">
        <f t="shared" si="146"/>
        <v>#DIV/0!</v>
      </c>
      <c r="BH489" s="14" t="e">
        <f t="shared" si="146"/>
        <v>#DIV/0!</v>
      </c>
      <c r="BI489" s="16" t="e">
        <f t="shared" si="150"/>
        <v>#DIV/0!</v>
      </c>
      <c r="BJ489" s="16" t="e">
        <f t="shared" si="150"/>
        <v>#DIV/0!</v>
      </c>
      <c r="BK489" s="4" t="str">
        <f t="shared" si="164"/>
        <v/>
      </c>
      <c r="BL489" s="4" t="str">
        <f t="shared" si="163"/>
        <v/>
      </c>
    </row>
    <row r="490" spans="2:64" x14ac:dyDescent="0.2">
      <c r="B490" s="1">
        <v>483</v>
      </c>
      <c r="C490" s="26"/>
      <c r="D490" s="53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56"/>
      <c r="AG490" s="54"/>
      <c r="AH490" s="26"/>
      <c r="AI490" s="7">
        <f t="shared" si="151"/>
        <v>1900</v>
      </c>
      <c r="AJ490" s="7">
        <f t="shared" si="152"/>
        <v>0</v>
      </c>
      <c r="AK490" s="7">
        <f t="shared" si="153"/>
        <v>1</v>
      </c>
      <c r="AL490" s="21">
        <f t="shared" si="154"/>
        <v>0</v>
      </c>
      <c r="AM490" s="21">
        <v>25</v>
      </c>
      <c r="AN490" s="20">
        <v>18.86</v>
      </c>
      <c r="AO490" s="21">
        <v>100</v>
      </c>
      <c r="AP490" s="21">
        <v>97.256</v>
      </c>
      <c r="AQ490" s="33">
        <v>0.1</v>
      </c>
      <c r="AR490" s="33">
        <v>0.1023</v>
      </c>
      <c r="AS490" s="13">
        <v>50</v>
      </c>
      <c r="AT490" s="13">
        <f t="shared" si="147"/>
        <v>0</v>
      </c>
      <c r="AU490" s="13">
        <f t="shared" si="148"/>
        <v>0</v>
      </c>
      <c r="AV490" s="13">
        <f t="shared" si="149"/>
        <v>1</v>
      </c>
      <c r="AW490" s="13">
        <f t="shared" si="155"/>
        <v>0</v>
      </c>
      <c r="AX490" s="7">
        <v>1</v>
      </c>
      <c r="AY490" s="7">
        <v>1</v>
      </c>
      <c r="AZ490" s="31" t="e">
        <f t="shared" si="156"/>
        <v>#NUM!</v>
      </c>
      <c r="BA490" s="15">
        <f t="shared" si="157"/>
        <v>0.99704771950781257</v>
      </c>
      <c r="BB490" s="15">
        <f t="shared" si="158"/>
        <v>0.99704771950781257</v>
      </c>
      <c r="BC490" s="16">
        <f t="shared" si="159"/>
        <v>0</v>
      </c>
      <c r="BD490" s="16">
        <f t="shared" si="160"/>
        <v>0</v>
      </c>
      <c r="BE490" s="14" t="str">
        <f t="shared" si="161"/>
        <v>#N/A</v>
      </c>
      <c r="BF490" s="14" t="str">
        <f t="shared" si="162"/>
        <v>#N/A</v>
      </c>
      <c r="BG490" s="14" t="e">
        <f t="shared" si="146"/>
        <v>#DIV/0!</v>
      </c>
      <c r="BH490" s="14" t="e">
        <f t="shared" si="146"/>
        <v>#DIV/0!</v>
      </c>
      <c r="BI490" s="16" t="e">
        <f t="shared" si="150"/>
        <v>#DIV/0!</v>
      </c>
      <c r="BJ490" s="16" t="e">
        <f t="shared" si="150"/>
        <v>#DIV/0!</v>
      </c>
      <c r="BK490" s="4" t="str">
        <f t="shared" si="164"/>
        <v/>
      </c>
      <c r="BL490" s="4" t="str">
        <f t="shared" si="163"/>
        <v/>
      </c>
    </row>
    <row r="491" spans="2:64" x14ac:dyDescent="0.2">
      <c r="B491" s="1">
        <v>484</v>
      </c>
      <c r="C491" s="26"/>
      <c r="D491" s="53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56"/>
      <c r="AG491" s="54"/>
      <c r="AH491" s="26"/>
      <c r="AI491" s="7">
        <f t="shared" si="151"/>
        <v>1900</v>
      </c>
      <c r="AJ491" s="7">
        <f t="shared" si="152"/>
        <v>0</v>
      </c>
      <c r="AK491" s="7">
        <f t="shared" si="153"/>
        <v>1</v>
      </c>
      <c r="AL491" s="21">
        <f t="shared" si="154"/>
        <v>0</v>
      </c>
      <c r="AM491" s="21">
        <v>25</v>
      </c>
      <c r="AN491" s="20">
        <v>18.86</v>
      </c>
      <c r="AO491" s="21">
        <v>100</v>
      </c>
      <c r="AP491" s="21">
        <v>97.256</v>
      </c>
      <c r="AQ491" s="33">
        <v>0.1</v>
      </c>
      <c r="AR491" s="33">
        <v>0.1023</v>
      </c>
      <c r="AS491" s="13">
        <v>50</v>
      </c>
      <c r="AT491" s="13">
        <f t="shared" si="147"/>
        <v>0</v>
      </c>
      <c r="AU491" s="13">
        <f t="shared" si="148"/>
        <v>0</v>
      </c>
      <c r="AV491" s="13">
        <f t="shared" si="149"/>
        <v>1</v>
      </c>
      <c r="AW491" s="13">
        <f t="shared" si="155"/>
        <v>0</v>
      </c>
      <c r="AX491" s="7">
        <v>1</v>
      </c>
      <c r="AY491" s="7">
        <v>1</v>
      </c>
      <c r="AZ491" s="31" t="e">
        <f t="shared" si="156"/>
        <v>#NUM!</v>
      </c>
      <c r="BA491" s="15">
        <f t="shared" si="157"/>
        <v>0.99704771950781257</v>
      </c>
      <c r="BB491" s="15">
        <f t="shared" si="158"/>
        <v>0.99704771950781257</v>
      </c>
      <c r="BC491" s="16">
        <f t="shared" si="159"/>
        <v>0</v>
      </c>
      <c r="BD491" s="16">
        <f t="shared" si="160"/>
        <v>0</v>
      </c>
      <c r="BE491" s="14" t="str">
        <f t="shared" si="161"/>
        <v>#N/A</v>
      </c>
      <c r="BF491" s="14" t="str">
        <f t="shared" si="162"/>
        <v>#N/A</v>
      </c>
      <c r="BG491" s="14" t="e">
        <f t="shared" si="146"/>
        <v>#DIV/0!</v>
      </c>
      <c r="BH491" s="14" t="e">
        <f t="shared" si="146"/>
        <v>#DIV/0!</v>
      </c>
      <c r="BI491" s="16" t="e">
        <f t="shared" si="150"/>
        <v>#DIV/0!</v>
      </c>
      <c r="BJ491" s="16" t="e">
        <f t="shared" si="150"/>
        <v>#DIV/0!</v>
      </c>
      <c r="BK491" s="4" t="str">
        <f t="shared" si="164"/>
        <v/>
      </c>
      <c r="BL491" s="4" t="str">
        <f t="shared" si="163"/>
        <v/>
      </c>
    </row>
    <row r="492" spans="2:64" x14ac:dyDescent="0.2">
      <c r="B492" s="1">
        <v>485</v>
      </c>
      <c r="C492" s="26"/>
      <c r="D492" s="53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56"/>
      <c r="AG492" s="54"/>
      <c r="AH492" s="26"/>
      <c r="AI492" s="7">
        <f t="shared" si="151"/>
        <v>1900</v>
      </c>
      <c r="AJ492" s="7">
        <f t="shared" si="152"/>
        <v>0</v>
      </c>
      <c r="AK492" s="7">
        <f t="shared" si="153"/>
        <v>1</v>
      </c>
      <c r="AL492" s="21">
        <f t="shared" si="154"/>
        <v>0</v>
      </c>
      <c r="AM492" s="21">
        <v>25</v>
      </c>
      <c r="AN492" s="20">
        <v>18.86</v>
      </c>
      <c r="AO492" s="21">
        <v>100</v>
      </c>
      <c r="AP492" s="21">
        <v>97.256</v>
      </c>
      <c r="AQ492" s="33">
        <v>0.1</v>
      </c>
      <c r="AR492" s="33">
        <v>0.1023</v>
      </c>
      <c r="AS492" s="13">
        <v>50</v>
      </c>
      <c r="AT492" s="13">
        <f t="shared" si="147"/>
        <v>0</v>
      </c>
      <c r="AU492" s="13">
        <f t="shared" si="148"/>
        <v>0</v>
      </c>
      <c r="AV492" s="13">
        <f t="shared" si="149"/>
        <v>1</v>
      </c>
      <c r="AW492" s="13">
        <f t="shared" si="155"/>
        <v>0</v>
      </c>
      <c r="AX492" s="7">
        <v>1</v>
      </c>
      <c r="AY492" s="7">
        <v>1</v>
      </c>
      <c r="AZ492" s="31" t="e">
        <f t="shared" si="156"/>
        <v>#NUM!</v>
      </c>
      <c r="BA492" s="15">
        <f t="shared" si="157"/>
        <v>0.99704771950781257</v>
      </c>
      <c r="BB492" s="15">
        <f t="shared" si="158"/>
        <v>0.99704771950781257</v>
      </c>
      <c r="BC492" s="16">
        <f t="shared" si="159"/>
        <v>0</v>
      </c>
      <c r="BD492" s="16">
        <f t="shared" si="160"/>
        <v>0</v>
      </c>
      <c r="BE492" s="14" t="str">
        <f t="shared" si="161"/>
        <v>#N/A</v>
      </c>
      <c r="BF492" s="14" t="str">
        <f t="shared" si="162"/>
        <v>#N/A</v>
      </c>
      <c r="BG492" s="14" t="e">
        <f t="shared" si="146"/>
        <v>#DIV/0!</v>
      </c>
      <c r="BH492" s="14" t="e">
        <f t="shared" si="146"/>
        <v>#DIV/0!</v>
      </c>
      <c r="BI492" s="16" t="e">
        <f t="shared" si="150"/>
        <v>#DIV/0!</v>
      </c>
      <c r="BJ492" s="16" t="e">
        <f t="shared" si="150"/>
        <v>#DIV/0!</v>
      </c>
      <c r="BK492" s="4" t="str">
        <f t="shared" si="164"/>
        <v/>
      </c>
      <c r="BL492" s="4" t="str">
        <f t="shared" si="163"/>
        <v/>
      </c>
    </row>
    <row r="493" spans="2:64" x14ac:dyDescent="0.2">
      <c r="B493" s="1">
        <v>486</v>
      </c>
      <c r="C493" s="26"/>
      <c r="D493" s="53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56"/>
      <c r="AG493" s="54"/>
      <c r="AH493" s="26"/>
      <c r="AI493" s="7">
        <f t="shared" si="151"/>
        <v>1900</v>
      </c>
      <c r="AJ493" s="7">
        <f t="shared" si="152"/>
        <v>0</v>
      </c>
      <c r="AK493" s="7">
        <f t="shared" si="153"/>
        <v>1</v>
      </c>
      <c r="AL493" s="21">
        <f t="shared" si="154"/>
        <v>0</v>
      </c>
      <c r="AM493" s="21">
        <v>25</v>
      </c>
      <c r="AN493" s="20">
        <v>18.86</v>
      </c>
      <c r="AO493" s="21">
        <v>100</v>
      </c>
      <c r="AP493" s="21">
        <v>97.256</v>
      </c>
      <c r="AQ493" s="33">
        <v>0.1</v>
      </c>
      <c r="AR493" s="33">
        <v>0.1023</v>
      </c>
      <c r="AS493" s="13">
        <v>50</v>
      </c>
      <c r="AT493" s="13">
        <f t="shared" si="147"/>
        <v>0</v>
      </c>
      <c r="AU493" s="13">
        <f t="shared" si="148"/>
        <v>0</v>
      </c>
      <c r="AV493" s="13">
        <f t="shared" si="149"/>
        <v>1</v>
      </c>
      <c r="AW493" s="13">
        <f t="shared" si="155"/>
        <v>0</v>
      </c>
      <c r="AX493" s="7">
        <v>1</v>
      </c>
      <c r="AY493" s="7">
        <v>0</v>
      </c>
      <c r="AZ493" s="31" t="e">
        <f t="shared" si="156"/>
        <v>#NUM!</v>
      </c>
      <c r="BA493" s="15">
        <f t="shared" si="157"/>
        <v>0.99704771950781257</v>
      </c>
      <c r="BB493" s="15">
        <f t="shared" si="158"/>
        <v>0.99704771950781257</v>
      </c>
      <c r="BC493" s="16">
        <f t="shared" si="159"/>
        <v>0</v>
      </c>
      <c r="BD493" s="16">
        <f t="shared" si="160"/>
        <v>0</v>
      </c>
      <c r="BE493" s="14" t="str">
        <f t="shared" si="161"/>
        <v>#N/A</v>
      </c>
      <c r="BF493" s="14" t="str">
        <f t="shared" si="162"/>
        <v>#N/A</v>
      </c>
      <c r="BG493" s="14" t="e">
        <f t="shared" si="146"/>
        <v>#DIV/0!</v>
      </c>
      <c r="BH493" s="14" t="e">
        <f t="shared" si="146"/>
        <v>#DIV/0!</v>
      </c>
      <c r="BI493" s="16" t="e">
        <f t="shared" si="150"/>
        <v>#DIV/0!</v>
      </c>
      <c r="BJ493" s="16" t="str">
        <f t="shared" si="150"/>
        <v>#N/A</v>
      </c>
      <c r="BK493" s="4" t="str">
        <f t="shared" si="164"/>
        <v/>
      </c>
      <c r="BL493" s="4" t="str">
        <f t="shared" si="163"/>
        <v/>
      </c>
    </row>
    <row r="494" spans="2:64" x14ac:dyDescent="0.2">
      <c r="B494" s="1">
        <v>487</v>
      </c>
      <c r="C494" s="26"/>
      <c r="D494" s="53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56"/>
      <c r="AG494" s="54"/>
      <c r="AH494" s="26"/>
      <c r="AI494" s="7">
        <f t="shared" si="151"/>
        <v>1900</v>
      </c>
      <c r="AJ494" s="7">
        <f t="shared" si="152"/>
        <v>0</v>
      </c>
      <c r="AK494" s="7">
        <f t="shared" si="153"/>
        <v>1</v>
      </c>
      <c r="AL494" s="21">
        <f t="shared" si="154"/>
        <v>0</v>
      </c>
      <c r="AM494" s="21">
        <v>25</v>
      </c>
      <c r="AN494" s="20">
        <v>18.86</v>
      </c>
      <c r="AO494" s="21">
        <v>100</v>
      </c>
      <c r="AP494" s="21">
        <v>97.256</v>
      </c>
      <c r="AQ494" s="33">
        <v>0.1</v>
      </c>
      <c r="AR494" s="33">
        <v>0.1023</v>
      </c>
      <c r="AS494" s="13">
        <v>50</v>
      </c>
      <c r="AT494" s="13">
        <f t="shared" si="147"/>
        <v>0</v>
      </c>
      <c r="AU494" s="13">
        <f t="shared" si="148"/>
        <v>0</v>
      </c>
      <c r="AV494" s="13">
        <f t="shared" si="149"/>
        <v>1</v>
      </c>
      <c r="AW494" s="13">
        <f t="shared" si="155"/>
        <v>0</v>
      </c>
      <c r="AX494" s="7">
        <v>1</v>
      </c>
      <c r="AY494" s="7">
        <v>1</v>
      </c>
      <c r="AZ494" s="31" t="e">
        <f t="shared" si="156"/>
        <v>#NUM!</v>
      </c>
      <c r="BA494" s="15">
        <f t="shared" si="157"/>
        <v>0.99704771950781257</v>
      </c>
      <c r="BB494" s="15">
        <f t="shared" si="158"/>
        <v>0.99704771950781257</v>
      </c>
      <c r="BC494" s="16">
        <f t="shared" si="159"/>
        <v>0</v>
      </c>
      <c r="BD494" s="16">
        <f t="shared" si="160"/>
        <v>0</v>
      </c>
      <c r="BE494" s="14" t="str">
        <f t="shared" si="161"/>
        <v>#N/A</v>
      </c>
      <c r="BF494" s="14" t="str">
        <f t="shared" si="162"/>
        <v>#N/A</v>
      </c>
      <c r="BG494" s="14" t="e">
        <f t="shared" si="146"/>
        <v>#DIV/0!</v>
      </c>
      <c r="BH494" s="14" t="e">
        <f t="shared" si="146"/>
        <v>#DIV/0!</v>
      </c>
      <c r="BI494" s="16" t="e">
        <f t="shared" si="150"/>
        <v>#DIV/0!</v>
      </c>
      <c r="BJ494" s="16" t="e">
        <f t="shared" si="150"/>
        <v>#DIV/0!</v>
      </c>
      <c r="BK494" s="4" t="str">
        <f t="shared" si="164"/>
        <v/>
      </c>
      <c r="BL494" s="4" t="str">
        <f t="shared" si="163"/>
        <v/>
      </c>
    </row>
    <row r="495" spans="2:64" x14ac:dyDescent="0.2">
      <c r="B495" s="1">
        <v>488</v>
      </c>
      <c r="C495" s="26"/>
      <c r="D495" s="53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56"/>
      <c r="AG495" s="54"/>
      <c r="AH495" s="26"/>
      <c r="AI495" s="7">
        <f t="shared" si="151"/>
        <v>1900</v>
      </c>
      <c r="AJ495" s="7">
        <f t="shared" si="152"/>
        <v>0</v>
      </c>
      <c r="AK495" s="7">
        <f t="shared" si="153"/>
        <v>1</v>
      </c>
      <c r="AL495" s="21">
        <f t="shared" si="154"/>
        <v>0</v>
      </c>
      <c r="AM495" s="21">
        <v>25</v>
      </c>
      <c r="AN495" s="20">
        <v>18.86</v>
      </c>
      <c r="AO495" s="21">
        <v>100</v>
      </c>
      <c r="AP495" s="21">
        <v>97.256</v>
      </c>
      <c r="AQ495" s="33">
        <v>0.1</v>
      </c>
      <c r="AR495" s="33">
        <v>0.1023</v>
      </c>
      <c r="AS495" s="13">
        <v>50</v>
      </c>
      <c r="AT495" s="13">
        <f t="shared" si="147"/>
        <v>0</v>
      </c>
      <c r="AU495" s="13">
        <f t="shared" si="148"/>
        <v>0</v>
      </c>
      <c r="AV495" s="13">
        <f t="shared" si="149"/>
        <v>1</v>
      </c>
      <c r="AW495" s="13">
        <f t="shared" si="155"/>
        <v>0</v>
      </c>
      <c r="AX495" s="7">
        <v>1</v>
      </c>
      <c r="AY495" s="7">
        <v>1</v>
      </c>
      <c r="AZ495" s="31" t="e">
        <f t="shared" si="156"/>
        <v>#NUM!</v>
      </c>
      <c r="BA495" s="15">
        <f t="shared" si="157"/>
        <v>0.99704771950781257</v>
      </c>
      <c r="BB495" s="15">
        <f t="shared" si="158"/>
        <v>0.99704771950781257</v>
      </c>
      <c r="BC495" s="16">
        <f t="shared" si="159"/>
        <v>0</v>
      </c>
      <c r="BD495" s="16">
        <f t="shared" si="160"/>
        <v>0</v>
      </c>
      <c r="BE495" s="14" t="str">
        <f t="shared" si="161"/>
        <v>#N/A</v>
      </c>
      <c r="BF495" s="14" t="str">
        <f t="shared" si="162"/>
        <v>#N/A</v>
      </c>
      <c r="BG495" s="14" t="e">
        <f t="shared" si="146"/>
        <v>#DIV/0!</v>
      </c>
      <c r="BH495" s="14" t="e">
        <f t="shared" si="146"/>
        <v>#DIV/0!</v>
      </c>
      <c r="BI495" s="16" t="e">
        <f t="shared" si="150"/>
        <v>#DIV/0!</v>
      </c>
      <c r="BJ495" s="16" t="e">
        <f t="shared" si="150"/>
        <v>#DIV/0!</v>
      </c>
      <c r="BK495" s="4" t="str">
        <f t="shared" si="164"/>
        <v/>
      </c>
      <c r="BL495" s="4" t="str">
        <f t="shared" si="163"/>
        <v/>
      </c>
    </row>
    <row r="496" spans="2:64" x14ac:dyDescent="0.2">
      <c r="B496" s="1">
        <v>489</v>
      </c>
      <c r="C496" s="26"/>
      <c r="D496" s="53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56"/>
      <c r="AG496" s="54"/>
      <c r="AH496" s="26"/>
      <c r="AI496" s="7">
        <f t="shared" si="151"/>
        <v>1900</v>
      </c>
      <c r="AJ496" s="7">
        <f t="shared" si="152"/>
        <v>0</v>
      </c>
      <c r="AK496" s="7">
        <f t="shared" si="153"/>
        <v>1</v>
      </c>
      <c r="AL496" s="21">
        <f t="shared" si="154"/>
        <v>0</v>
      </c>
      <c r="AM496" s="21">
        <v>25</v>
      </c>
      <c r="AN496" s="20">
        <v>18.86</v>
      </c>
      <c r="AO496" s="21">
        <v>100</v>
      </c>
      <c r="AP496" s="21">
        <v>97.256</v>
      </c>
      <c r="AQ496" s="33">
        <v>0.1</v>
      </c>
      <c r="AR496" s="33">
        <v>0.1023</v>
      </c>
      <c r="AS496" s="13">
        <v>50</v>
      </c>
      <c r="AT496" s="13">
        <f t="shared" si="147"/>
        <v>0</v>
      </c>
      <c r="AU496" s="13">
        <f t="shared" si="148"/>
        <v>0</v>
      </c>
      <c r="AV496" s="13">
        <f t="shared" si="149"/>
        <v>1</v>
      </c>
      <c r="AW496" s="13">
        <f t="shared" si="155"/>
        <v>0</v>
      </c>
      <c r="AX496" s="7">
        <v>1</v>
      </c>
      <c r="AY496" s="7">
        <v>1</v>
      </c>
      <c r="AZ496" s="31" t="e">
        <f t="shared" si="156"/>
        <v>#NUM!</v>
      </c>
      <c r="BA496" s="15">
        <f t="shared" si="157"/>
        <v>0.99704771950781257</v>
      </c>
      <c r="BB496" s="15">
        <f t="shared" si="158"/>
        <v>0.99704771950781257</v>
      </c>
      <c r="BC496" s="16">
        <f t="shared" si="159"/>
        <v>0</v>
      </c>
      <c r="BD496" s="16">
        <f t="shared" si="160"/>
        <v>0</v>
      </c>
      <c r="BE496" s="14" t="str">
        <f t="shared" si="161"/>
        <v>#N/A</v>
      </c>
      <c r="BF496" s="14" t="str">
        <f t="shared" si="162"/>
        <v>#N/A</v>
      </c>
      <c r="BG496" s="14" t="e">
        <f t="shared" si="146"/>
        <v>#DIV/0!</v>
      </c>
      <c r="BH496" s="14" t="e">
        <f t="shared" si="146"/>
        <v>#DIV/0!</v>
      </c>
      <c r="BI496" s="16" t="e">
        <f t="shared" si="150"/>
        <v>#DIV/0!</v>
      </c>
      <c r="BJ496" s="16" t="e">
        <f t="shared" si="150"/>
        <v>#DIV/0!</v>
      </c>
      <c r="BK496" s="4" t="str">
        <f t="shared" si="164"/>
        <v/>
      </c>
      <c r="BL496" s="4" t="str">
        <f t="shared" si="163"/>
        <v/>
      </c>
    </row>
    <row r="497" spans="2:64" x14ac:dyDescent="0.2">
      <c r="B497" s="1">
        <v>490</v>
      </c>
      <c r="C497" s="26"/>
      <c r="D497" s="53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56"/>
      <c r="AG497" s="54"/>
      <c r="AH497" s="26"/>
      <c r="AI497" s="7">
        <f t="shared" si="151"/>
        <v>1900</v>
      </c>
      <c r="AJ497" s="7">
        <f t="shared" si="152"/>
        <v>0</v>
      </c>
      <c r="AK497" s="7">
        <f t="shared" si="153"/>
        <v>1</v>
      </c>
      <c r="AL497" s="21">
        <f t="shared" si="154"/>
        <v>0</v>
      </c>
      <c r="AM497" s="21">
        <v>25</v>
      </c>
      <c r="AN497" s="20">
        <v>18.86</v>
      </c>
      <c r="AO497" s="21">
        <v>100</v>
      </c>
      <c r="AP497" s="21">
        <v>97.256</v>
      </c>
      <c r="AQ497" s="33">
        <v>0.1</v>
      </c>
      <c r="AR497" s="33">
        <v>0.1023</v>
      </c>
      <c r="AS497" s="13">
        <v>50</v>
      </c>
      <c r="AT497" s="13">
        <f t="shared" si="147"/>
        <v>0</v>
      </c>
      <c r="AU497" s="13">
        <f t="shared" si="148"/>
        <v>0</v>
      </c>
      <c r="AV497" s="13">
        <f t="shared" si="149"/>
        <v>1</v>
      </c>
      <c r="AW497" s="13">
        <f t="shared" si="155"/>
        <v>0</v>
      </c>
      <c r="AX497" s="7">
        <v>1</v>
      </c>
      <c r="AY497" s="7">
        <v>1</v>
      </c>
      <c r="AZ497" s="31" t="e">
        <f t="shared" si="156"/>
        <v>#NUM!</v>
      </c>
      <c r="BA497" s="15">
        <f t="shared" si="157"/>
        <v>0.99704771950781257</v>
      </c>
      <c r="BB497" s="15">
        <f t="shared" si="158"/>
        <v>0.99704771950781257</v>
      </c>
      <c r="BC497" s="16">
        <f t="shared" si="159"/>
        <v>0</v>
      </c>
      <c r="BD497" s="16">
        <f t="shared" si="160"/>
        <v>0</v>
      </c>
      <c r="BE497" s="14" t="str">
        <f t="shared" si="161"/>
        <v>#N/A</v>
      </c>
      <c r="BF497" s="14" t="str">
        <f t="shared" si="162"/>
        <v>#N/A</v>
      </c>
      <c r="BG497" s="14" t="e">
        <f t="shared" si="146"/>
        <v>#DIV/0!</v>
      </c>
      <c r="BH497" s="14" t="e">
        <f t="shared" si="146"/>
        <v>#DIV/0!</v>
      </c>
      <c r="BI497" s="16" t="e">
        <f t="shared" si="150"/>
        <v>#DIV/0!</v>
      </c>
      <c r="BJ497" s="16" t="e">
        <f t="shared" si="150"/>
        <v>#DIV/0!</v>
      </c>
      <c r="BK497" s="4" t="str">
        <f t="shared" si="164"/>
        <v/>
      </c>
      <c r="BL497" s="4" t="str">
        <f t="shared" si="163"/>
        <v/>
      </c>
    </row>
    <row r="498" spans="2:64" x14ac:dyDescent="0.2">
      <c r="B498" s="1">
        <v>491</v>
      </c>
      <c r="C498" s="26"/>
      <c r="D498" s="53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56"/>
      <c r="AG498" s="54"/>
      <c r="AH498" s="26"/>
      <c r="AI498" s="7">
        <f t="shared" si="151"/>
        <v>1900</v>
      </c>
      <c r="AJ498" s="7">
        <f t="shared" si="152"/>
        <v>0</v>
      </c>
      <c r="AK498" s="7">
        <f t="shared" si="153"/>
        <v>1</v>
      </c>
      <c r="AL498" s="21">
        <f t="shared" si="154"/>
        <v>0</v>
      </c>
      <c r="AM498" s="21">
        <v>25</v>
      </c>
      <c r="AN498" s="20">
        <v>18.86</v>
      </c>
      <c r="AO498" s="21">
        <v>100</v>
      </c>
      <c r="AP498" s="21">
        <v>97.256</v>
      </c>
      <c r="AQ498" s="33">
        <v>0.1</v>
      </c>
      <c r="AR498" s="33">
        <v>0.1023</v>
      </c>
      <c r="AS498" s="13">
        <v>50</v>
      </c>
      <c r="AT498" s="13">
        <f t="shared" si="147"/>
        <v>0</v>
      </c>
      <c r="AU498" s="13">
        <f t="shared" si="148"/>
        <v>0</v>
      </c>
      <c r="AV498" s="13">
        <f t="shared" si="149"/>
        <v>1</v>
      </c>
      <c r="AW498" s="13">
        <f t="shared" si="155"/>
        <v>0</v>
      </c>
      <c r="AX498" s="7">
        <v>1</v>
      </c>
      <c r="AY498" s="7">
        <v>1</v>
      </c>
      <c r="AZ498" s="31" t="e">
        <f t="shared" si="156"/>
        <v>#NUM!</v>
      </c>
      <c r="BA498" s="15">
        <f t="shared" si="157"/>
        <v>0.99704771950781257</v>
      </c>
      <c r="BB498" s="15">
        <f t="shared" si="158"/>
        <v>0.99704771950781257</v>
      </c>
      <c r="BC498" s="16">
        <f t="shared" si="159"/>
        <v>0</v>
      </c>
      <c r="BD498" s="16">
        <f t="shared" si="160"/>
        <v>0</v>
      </c>
      <c r="BE498" s="14" t="str">
        <f t="shared" si="161"/>
        <v>#N/A</v>
      </c>
      <c r="BF498" s="14" t="str">
        <f t="shared" si="162"/>
        <v>#N/A</v>
      </c>
      <c r="BG498" s="14" t="e">
        <f t="shared" si="146"/>
        <v>#DIV/0!</v>
      </c>
      <c r="BH498" s="14" t="e">
        <f t="shared" si="146"/>
        <v>#DIV/0!</v>
      </c>
      <c r="BI498" s="16" t="e">
        <f t="shared" si="150"/>
        <v>#DIV/0!</v>
      </c>
      <c r="BJ498" s="16" t="e">
        <f t="shared" si="150"/>
        <v>#DIV/0!</v>
      </c>
      <c r="BK498" s="4" t="str">
        <f t="shared" si="164"/>
        <v/>
      </c>
      <c r="BL498" s="4" t="str">
        <f t="shared" si="163"/>
        <v/>
      </c>
    </row>
    <row r="499" spans="2:64" x14ac:dyDescent="0.2">
      <c r="B499" s="1">
        <v>492</v>
      </c>
      <c r="C499" s="26"/>
      <c r="D499" s="53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56"/>
      <c r="AG499" s="54"/>
      <c r="AH499" s="26"/>
      <c r="AI499" s="7">
        <f t="shared" si="151"/>
        <v>1900</v>
      </c>
      <c r="AJ499" s="7">
        <f t="shared" si="152"/>
        <v>0</v>
      </c>
      <c r="AK499" s="7">
        <f t="shared" si="153"/>
        <v>1</v>
      </c>
      <c r="AL499" s="21">
        <f t="shared" si="154"/>
        <v>0</v>
      </c>
      <c r="AM499" s="21">
        <v>25</v>
      </c>
      <c r="AN499" s="20">
        <v>18.86</v>
      </c>
      <c r="AO499" s="21">
        <v>100</v>
      </c>
      <c r="AP499" s="21">
        <v>97.256</v>
      </c>
      <c r="AQ499" s="33">
        <v>0.1</v>
      </c>
      <c r="AR499" s="33">
        <v>0.1023</v>
      </c>
      <c r="AS499" s="13">
        <v>50</v>
      </c>
      <c r="AT499" s="13">
        <f t="shared" si="147"/>
        <v>0</v>
      </c>
      <c r="AU499" s="13">
        <f t="shared" si="148"/>
        <v>0</v>
      </c>
      <c r="AV499" s="13">
        <f t="shared" si="149"/>
        <v>1</v>
      </c>
      <c r="AW499" s="13">
        <f t="shared" si="155"/>
        <v>0</v>
      </c>
      <c r="AX499" s="7">
        <v>1</v>
      </c>
      <c r="AY499" s="7">
        <v>1</v>
      </c>
      <c r="AZ499" s="31" t="e">
        <f t="shared" si="156"/>
        <v>#NUM!</v>
      </c>
      <c r="BA499" s="15">
        <f t="shared" si="157"/>
        <v>0.99704771950781257</v>
      </c>
      <c r="BB499" s="15">
        <f t="shared" si="158"/>
        <v>0.99704771950781257</v>
      </c>
      <c r="BC499" s="16">
        <f t="shared" si="159"/>
        <v>0</v>
      </c>
      <c r="BD499" s="16">
        <f t="shared" si="160"/>
        <v>0</v>
      </c>
      <c r="BE499" s="14" t="str">
        <f t="shared" si="161"/>
        <v>#N/A</v>
      </c>
      <c r="BF499" s="14" t="str">
        <f t="shared" si="162"/>
        <v>#N/A</v>
      </c>
      <c r="BG499" s="14" t="e">
        <f t="shared" si="146"/>
        <v>#DIV/0!</v>
      </c>
      <c r="BH499" s="14" t="e">
        <f t="shared" si="146"/>
        <v>#DIV/0!</v>
      </c>
      <c r="BI499" s="16" t="e">
        <f t="shared" si="150"/>
        <v>#DIV/0!</v>
      </c>
      <c r="BJ499" s="16" t="e">
        <f t="shared" si="150"/>
        <v>#DIV/0!</v>
      </c>
      <c r="BK499" s="4" t="str">
        <f t="shared" si="164"/>
        <v/>
      </c>
      <c r="BL499" s="4" t="str">
        <f t="shared" si="163"/>
        <v/>
      </c>
    </row>
    <row r="500" spans="2:64" x14ac:dyDescent="0.2">
      <c r="B500" s="1">
        <v>493</v>
      </c>
      <c r="C500" s="26"/>
      <c r="D500" s="53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56"/>
      <c r="AG500" s="54"/>
      <c r="AH500" s="26"/>
      <c r="AI500" s="7">
        <f t="shared" si="151"/>
        <v>1900</v>
      </c>
      <c r="AJ500" s="7">
        <f t="shared" si="152"/>
        <v>0</v>
      </c>
      <c r="AK500" s="7">
        <f t="shared" si="153"/>
        <v>1</v>
      </c>
      <c r="AL500" s="21">
        <f t="shared" si="154"/>
        <v>0</v>
      </c>
      <c r="AM500" s="21">
        <v>25</v>
      </c>
      <c r="AN500" s="20">
        <v>18.86</v>
      </c>
      <c r="AO500" s="21">
        <v>100</v>
      </c>
      <c r="AP500" s="21">
        <v>97.256</v>
      </c>
      <c r="AQ500" s="33">
        <v>0.1</v>
      </c>
      <c r="AR500" s="33">
        <v>0.1023</v>
      </c>
      <c r="AS500" s="13">
        <v>50</v>
      </c>
      <c r="AT500" s="13">
        <f t="shared" si="147"/>
        <v>0</v>
      </c>
      <c r="AU500" s="13">
        <f t="shared" si="148"/>
        <v>0</v>
      </c>
      <c r="AV500" s="13">
        <f t="shared" si="149"/>
        <v>1</v>
      </c>
      <c r="AW500" s="13">
        <f t="shared" si="155"/>
        <v>0</v>
      </c>
      <c r="AX500" s="7">
        <v>1</v>
      </c>
      <c r="AY500" s="7">
        <v>1</v>
      </c>
      <c r="AZ500" s="31" t="e">
        <f t="shared" si="156"/>
        <v>#NUM!</v>
      </c>
      <c r="BA500" s="15">
        <f t="shared" si="157"/>
        <v>0.99704771950781257</v>
      </c>
      <c r="BB500" s="15">
        <f t="shared" si="158"/>
        <v>0.99704771950781257</v>
      </c>
      <c r="BC500" s="16">
        <f t="shared" si="159"/>
        <v>0</v>
      </c>
      <c r="BD500" s="16">
        <f t="shared" si="160"/>
        <v>0</v>
      </c>
      <c r="BE500" s="14" t="str">
        <f t="shared" si="161"/>
        <v>#N/A</v>
      </c>
      <c r="BF500" s="14" t="str">
        <f t="shared" si="162"/>
        <v>#N/A</v>
      </c>
      <c r="BG500" s="14" t="e">
        <f t="shared" si="146"/>
        <v>#DIV/0!</v>
      </c>
      <c r="BH500" s="14" t="e">
        <f t="shared" si="146"/>
        <v>#DIV/0!</v>
      </c>
      <c r="BI500" s="16" t="e">
        <f t="shared" si="150"/>
        <v>#DIV/0!</v>
      </c>
      <c r="BJ500" s="16" t="e">
        <f t="shared" si="150"/>
        <v>#DIV/0!</v>
      </c>
      <c r="BK500" s="4" t="str">
        <f t="shared" si="164"/>
        <v/>
      </c>
      <c r="BL500" s="4" t="str">
        <f t="shared" si="163"/>
        <v/>
      </c>
    </row>
    <row r="501" spans="2:64" x14ac:dyDescent="0.2">
      <c r="B501" s="1">
        <v>494</v>
      </c>
      <c r="C501" s="26"/>
      <c r="D501" s="53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56"/>
      <c r="AG501" s="54"/>
      <c r="AH501" s="26"/>
      <c r="AI501" s="7">
        <f t="shared" si="151"/>
        <v>1900</v>
      </c>
      <c r="AJ501" s="7">
        <f t="shared" si="152"/>
        <v>0</v>
      </c>
      <c r="AK501" s="7">
        <f t="shared" si="153"/>
        <v>1</v>
      </c>
      <c r="AL501" s="21">
        <f t="shared" si="154"/>
        <v>0</v>
      </c>
      <c r="AM501" s="21">
        <v>25</v>
      </c>
      <c r="AN501" s="20">
        <v>18.86</v>
      </c>
      <c r="AO501" s="21">
        <v>100</v>
      </c>
      <c r="AP501" s="21">
        <v>97.256</v>
      </c>
      <c r="AQ501" s="33">
        <v>0.1</v>
      </c>
      <c r="AR501" s="33">
        <v>0.1023</v>
      </c>
      <c r="AS501" s="13">
        <v>50</v>
      </c>
      <c r="AT501" s="13">
        <f t="shared" si="147"/>
        <v>0</v>
      </c>
      <c r="AU501" s="13">
        <f t="shared" si="148"/>
        <v>0</v>
      </c>
      <c r="AV501" s="13">
        <f t="shared" si="149"/>
        <v>1</v>
      </c>
      <c r="AW501" s="13">
        <f t="shared" si="155"/>
        <v>0</v>
      </c>
      <c r="AX501" s="7">
        <v>1</v>
      </c>
      <c r="AY501" s="7">
        <v>1</v>
      </c>
      <c r="AZ501" s="31" t="e">
        <f t="shared" si="156"/>
        <v>#NUM!</v>
      </c>
      <c r="BA501" s="15">
        <f t="shared" si="157"/>
        <v>0.99704771950781257</v>
      </c>
      <c r="BB501" s="15">
        <f t="shared" si="158"/>
        <v>0.99704771950781257</v>
      </c>
      <c r="BC501" s="16">
        <f t="shared" si="159"/>
        <v>0</v>
      </c>
      <c r="BD501" s="16">
        <f t="shared" si="160"/>
        <v>0</v>
      </c>
      <c r="BE501" s="14" t="str">
        <f t="shared" si="161"/>
        <v>#N/A</v>
      </c>
      <c r="BF501" s="14" t="str">
        <f t="shared" si="162"/>
        <v>#N/A</v>
      </c>
      <c r="BG501" s="14" t="e">
        <f t="shared" si="146"/>
        <v>#DIV/0!</v>
      </c>
      <c r="BH501" s="14" t="e">
        <f t="shared" si="146"/>
        <v>#DIV/0!</v>
      </c>
      <c r="BI501" s="16" t="e">
        <f t="shared" si="150"/>
        <v>#DIV/0!</v>
      </c>
      <c r="BJ501" s="16" t="e">
        <f t="shared" si="150"/>
        <v>#DIV/0!</v>
      </c>
      <c r="BK501" s="4" t="str">
        <f t="shared" si="164"/>
        <v/>
      </c>
      <c r="BL501" s="4" t="str">
        <f t="shared" si="163"/>
        <v/>
      </c>
    </row>
    <row r="502" spans="2:64" x14ac:dyDescent="0.2">
      <c r="B502" s="1">
        <v>495</v>
      </c>
      <c r="C502" s="26"/>
      <c r="D502" s="53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56"/>
      <c r="AG502" s="54"/>
      <c r="AH502" s="26"/>
      <c r="AI502" s="7">
        <f t="shared" si="151"/>
        <v>1900</v>
      </c>
      <c r="AJ502" s="7">
        <f t="shared" si="152"/>
        <v>0</v>
      </c>
      <c r="AK502" s="7">
        <f t="shared" si="153"/>
        <v>1</v>
      </c>
      <c r="AL502" s="21">
        <f t="shared" si="154"/>
        <v>0</v>
      </c>
      <c r="AM502" s="21">
        <v>25</v>
      </c>
      <c r="AN502" s="20">
        <v>18.86</v>
      </c>
      <c r="AO502" s="21">
        <v>100</v>
      </c>
      <c r="AP502" s="21">
        <v>97.256</v>
      </c>
      <c r="AQ502" s="33">
        <v>0.1</v>
      </c>
      <c r="AR502" s="33">
        <v>0.1023</v>
      </c>
      <c r="AS502" s="13">
        <v>50</v>
      </c>
      <c r="AT502" s="13">
        <f t="shared" si="147"/>
        <v>0</v>
      </c>
      <c r="AU502" s="13">
        <f t="shared" si="148"/>
        <v>0</v>
      </c>
      <c r="AV502" s="13">
        <f t="shared" si="149"/>
        <v>1</v>
      </c>
      <c r="AW502" s="13">
        <f t="shared" si="155"/>
        <v>0</v>
      </c>
      <c r="AX502" s="7">
        <v>1</v>
      </c>
      <c r="AY502" s="7">
        <v>1</v>
      </c>
      <c r="AZ502" s="31" t="e">
        <f t="shared" si="156"/>
        <v>#NUM!</v>
      </c>
      <c r="BA502" s="15">
        <f t="shared" si="157"/>
        <v>0.99704771950781257</v>
      </c>
      <c r="BB502" s="15">
        <f t="shared" si="158"/>
        <v>0.99704771950781257</v>
      </c>
      <c r="BC502" s="16">
        <f t="shared" si="159"/>
        <v>0</v>
      </c>
      <c r="BD502" s="16">
        <f t="shared" si="160"/>
        <v>0</v>
      </c>
      <c r="BE502" s="14" t="str">
        <f t="shared" si="161"/>
        <v>#N/A</v>
      </c>
      <c r="BF502" s="14" t="str">
        <f t="shared" si="162"/>
        <v>#N/A</v>
      </c>
      <c r="BG502" s="14" t="e">
        <f t="shared" si="146"/>
        <v>#DIV/0!</v>
      </c>
      <c r="BH502" s="14" t="e">
        <f t="shared" si="146"/>
        <v>#DIV/0!</v>
      </c>
      <c r="BI502" s="16" t="e">
        <f t="shared" si="150"/>
        <v>#DIV/0!</v>
      </c>
      <c r="BJ502" s="16" t="e">
        <f t="shared" si="150"/>
        <v>#DIV/0!</v>
      </c>
      <c r="BK502" s="4" t="str">
        <f t="shared" si="164"/>
        <v/>
      </c>
      <c r="BL502" s="4" t="str">
        <f t="shared" si="163"/>
        <v/>
      </c>
    </row>
    <row r="503" spans="2:64" x14ac:dyDescent="0.2">
      <c r="B503" s="1">
        <v>496</v>
      </c>
      <c r="C503" s="26"/>
      <c r="D503" s="53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56"/>
      <c r="AG503" s="54"/>
      <c r="AH503" s="26"/>
      <c r="AI503" s="7">
        <f t="shared" si="151"/>
        <v>1900</v>
      </c>
      <c r="AJ503" s="7">
        <f t="shared" si="152"/>
        <v>0</v>
      </c>
      <c r="AK503" s="7">
        <f t="shared" si="153"/>
        <v>1</v>
      </c>
      <c r="AL503" s="21">
        <f t="shared" si="154"/>
        <v>0</v>
      </c>
      <c r="AM503" s="21">
        <v>25</v>
      </c>
      <c r="AN503" s="20">
        <v>18.86</v>
      </c>
      <c r="AO503" s="21">
        <v>100</v>
      </c>
      <c r="AP503" s="21">
        <v>97.256</v>
      </c>
      <c r="AQ503" s="33">
        <v>0.1</v>
      </c>
      <c r="AR503" s="33">
        <v>0.1023</v>
      </c>
      <c r="AS503" s="13">
        <v>50</v>
      </c>
      <c r="AT503" s="13">
        <f t="shared" si="147"/>
        <v>0</v>
      </c>
      <c r="AU503" s="13">
        <f t="shared" si="148"/>
        <v>0</v>
      </c>
      <c r="AV503" s="13">
        <f t="shared" si="149"/>
        <v>1</v>
      </c>
      <c r="AW503" s="13">
        <f t="shared" si="155"/>
        <v>0</v>
      </c>
      <c r="AX503" s="7">
        <v>1</v>
      </c>
      <c r="AY503" s="7">
        <v>1</v>
      </c>
      <c r="AZ503" s="31" t="e">
        <f t="shared" si="156"/>
        <v>#NUM!</v>
      </c>
      <c r="BA503" s="15">
        <f t="shared" si="157"/>
        <v>0.99704771950781257</v>
      </c>
      <c r="BB503" s="15">
        <f t="shared" si="158"/>
        <v>0.99704771950781257</v>
      </c>
      <c r="BC503" s="16">
        <f t="shared" si="159"/>
        <v>0</v>
      </c>
      <c r="BD503" s="16">
        <f t="shared" si="160"/>
        <v>0</v>
      </c>
      <c r="BE503" s="14" t="str">
        <f t="shared" si="161"/>
        <v>#N/A</v>
      </c>
      <c r="BF503" s="14" t="str">
        <f t="shared" si="162"/>
        <v>#N/A</v>
      </c>
      <c r="BG503" s="14" t="e">
        <f t="shared" si="146"/>
        <v>#DIV/0!</v>
      </c>
      <c r="BH503" s="14" t="e">
        <f t="shared" si="146"/>
        <v>#DIV/0!</v>
      </c>
      <c r="BI503" s="16" t="e">
        <f t="shared" si="150"/>
        <v>#DIV/0!</v>
      </c>
      <c r="BJ503" s="16" t="e">
        <f t="shared" si="150"/>
        <v>#DIV/0!</v>
      </c>
      <c r="BK503" s="4" t="str">
        <f t="shared" si="164"/>
        <v/>
      </c>
      <c r="BL503" s="4" t="str">
        <f t="shared" si="163"/>
        <v/>
      </c>
    </row>
    <row r="504" spans="2:64" x14ac:dyDescent="0.2">
      <c r="B504" s="1">
        <v>497</v>
      </c>
      <c r="C504" s="26"/>
      <c r="D504" s="53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56"/>
      <c r="AG504" s="54"/>
      <c r="AH504" s="26"/>
      <c r="AI504" s="7">
        <f t="shared" si="151"/>
        <v>1900</v>
      </c>
      <c r="AJ504" s="7">
        <f t="shared" si="152"/>
        <v>0</v>
      </c>
      <c r="AK504" s="7">
        <f t="shared" si="153"/>
        <v>1</v>
      </c>
      <c r="AL504" s="21">
        <f t="shared" si="154"/>
        <v>0</v>
      </c>
      <c r="AM504" s="21">
        <v>25</v>
      </c>
      <c r="AN504" s="20">
        <v>18.86</v>
      </c>
      <c r="AO504" s="21">
        <v>100</v>
      </c>
      <c r="AP504" s="21">
        <v>97.256</v>
      </c>
      <c r="AQ504" s="33">
        <v>0.1</v>
      </c>
      <c r="AR504" s="33">
        <v>0.1023</v>
      </c>
      <c r="AS504" s="13">
        <v>50</v>
      </c>
      <c r="AT504" s="13">
        <f t="shared" si="147"/>
        <v>0</v>
      </c>
      <c r="AU504" s="13">
        <f t="shared" si="148"/>
        <v>0</v>
      </c>
      <c r="AV504" s="13">
        <f t="shared" si="149"/>
        <v>1</v>
      </c>
      <c r="AW504" s="13">
        <f t="shared" si="155"/>
        <v>0</v>
      </c>
      <c r="AX504" s="7">
        <v>1</v>
      </c>
      <c r="AY504" s="7">
        <v>1</v>
      </c>
      <c r="AZ504" s="31" t="e">
        <f t="shared" si="156"/>
        <v>#NUM!</v>
      </c>
      <c r="BA504" s="15">
        <f t="shared" si="157"/>
        <v>0.99704771950781257</v>
      </c>
      <c r="BB504" s="15">
        <f t="shared" si="158"/>
        <v>0.99704771950781257</v>
      </c>
      <c r="BC504" s="16">
        <f t="shared" si="159"/>
        <v>0</v>
      </c>
      <c r="BD504" s="16">
        <f t="shared" si="160"/>
        <v>0</v>
      </c>
      <c r="BE504" s="14" t="str">
        <f t="shared" si="161"/>
        <v>#N/A</v>
      </c>
      <c r="BF504" s="14" t="str">
        <f t="shared" si="162"/>
        <v>#N/A</v>
      </c>
      <c r="BG504" s="14" t="e">
        <f t="shared" si="146"/>
        <v>#DIV/0!</v>
      </c>
      <c r="BH504" s="14" t="e">
        <f t="shared" si="146"/>
        <v>#DIV/0!</v>
      </c>
      <c r="BI504" s="16" t="e">
        <f t="shared" si="150"/>
        <v>#DIV/0!</v>
      </c>
      <c r="BJ504" s="16" t="e">
        <f t="shared" si="150"/>
        <v>#DIV/0!</v>
      </c>
      <c r="BK504" s="4" t="str">
        <f t="shared" si="164"/>
        <v/>
      </c>
      <c r="BL504" s="4" t="str">
        <f t="shared" si="163"/>
        <v/>
      </c>
    </row>
    <row r="505" spans="2:64" x14ac:dyDescent="0.2">
      <c r="B505" s="1">
        <v>498</v>
      </c>
      <c r="C505" s="26"/>
      <c r="D505" s="53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56"/>
      <c r="AG505" s="54"/>
      <c r="AH505" s="26"/>
      <c r="AI505" s="7">
        <f t="shared" si="151"/>
        <v>1900</v>
      </c>
      <c r="AJ505" s="7">
        <f t="shared" si="152"/>
        <v>0</v>
      </c>
      <c r="AK505" s="7">
        <f t="shared" si="153"/>
        <v>1</v>
      </c>
      <c r="AL505" s="21">
        <f t="shared" si="154"/>
        <v>0</v>
      </c>
      <c r="AM505" s="21">
        <v>25</v>
      </c>
      <c r="AN505" s="20">
        <v>18.86</v>
      </c>
      <c r="AO505" s="21">
        <v>100</v>
      </c>
      <c r="AP505" s="21">
        <v>97.256</v>
      </c>
      <c r="AQ505" s="33">
        <v>0.1</v>
      </c>
      <c r="AR505" s="33">
        <v>0.1023</v>
      </c>
      <c r="AS505" s="13">
        <v>50</v>
      </c>
      <c r="AT505" s="13">
        <f t="shared" si="147"/>
        <v>0</v>
      </c>
      <c r="AU505" s="13">
        <f t="shared" si="148"/>
        <v>0</v>
      </c>
      <c r="AV505" s="13">
        <f t="shared" si="149"/>
        <v>1</v>
      </c>
      <c r="AW505" s="13">
        <f t="shared" si="155"/>
        <v>0</v>
      </c>
      <c r="AX505" s="7">
        <v>1</v>
      </c>
      <c r="AY505" s="7">
        <v>1</v>
      </c>
      <c r="AZ505" s="31" t="e">
        <f t="shared" si="156"/>
        <v>#NUM!</v>
      </c>
      <c r="BA505" s="15">
        <f t="shared" si="157"/>
        <v>0.99704771950781257</v>
      </c>
      <c r="BB505" s="15">
        <f t="shared" si="158"/>
        <v>0.99704771950781257</v>
      </c>
      <c r="BC505" s="16">
        <f t="shared" si="159"/>
        <v>0</v>
      </c>
      <c r="BD505" s="16">
        <f t="shared" si="160"/>
        <v>0</v>
      </c>
      <c r="BE505" s="14" t="str">
        <f t="shared" si="161"/>
        <v>#N/A</v>
      </c>
      <c r="BF505" s="14" t="str">
        <f t="shared" si="162"/>
        <v>#N/A</v>
      </c>
      <c r="BG505" s="14" t="e">
        <f t="shared" si="146"/>
        <v>#DIV/0!</v>
      </c>
      <c r="BH505" s="14" t="e">
        <f t="shared" si="146"/>
        <v>#DIV/0!</v>
      </c>
      <c r="BI505" s="16" t="e">
        <f t="shared" si="150"/>
        <v>#DIV/0!</v>
      </c>
      <c r="BJ505" s="16" t="e">
        <f t="shared" si="150"/>
        <v>#DIV/0!</v>
      </c>
      <c r="BK505" s="4" t="str">
        <f t="shared" si="164"/>
        <v/>
      </c>
      <c r="BL505" s="4" t="str">
        <f t="shared" si="163"/>
        <v/>
      </c>
    </row>
    <row r="506" spans="2:64" x14ac:dyDescent="0.2">
      <c r="B506" s="1">
        <v>499</v>
      </c>
      <c r="C506" s="26"/>
      <c r="D506" s="53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56"/>
      <c r="AG506" s="54"/>
      <c r="AH506" s="26"/>
      <c r="AI506" s="7">
        <f t="shared" si="151"/>
        <v>1900</v>
      </c>
      <c r="AJ506" s="7">
        <f t="shared" si="152"/>
        <v>0</v>
      </c>
      <c r="AK506" s="7">
        <f t="shared" si="153"/>
        <v>1</v>
      </c>
      <c r="AL506" s="21">
        <f t="shared" si="154"/>
        <v>0</v>
      </c>
      <c r="AM506" s="21">
        <v>25</v>
      </c>
      <c r="AN506" s="20">
        <v>18.86</v>
      </c>
      <c r="AO506" s="21">
        <v>100</v>
      </c>
      <c r="AP506" s="21">
        <v>97.256</v>
      </c>
      <c r="AQ506" s="33">
        <v>0.1</v>
      </c>
      <c r="AR506" s="33">
        <v>0.1023</v>
      </c>
      <c r="AS506" s="13">
        <v>50</v>
      </c>
      <c r="AT506" s="13">
        <f t="shared" si="147"/>
        <v>0</v>
      </c>
      <c r="AU506" s="13">
        <f t="shared" si="148"/>
        <v>0</v>
      </c>
      <c r="AV506" s="13">
        <f t="shared" si="149"/>
        <v>1</v>
      </c>
      <c r="AW506" s="13">
        <f t="shared" si="155"/>
        <v>0</v>
      </c>
      <c r="AX506" s="7">
        <v>1</v>
      </c>
      <c r="AY506" s="7">
        <v>1</v>
      </c>
      <c r="AZ506" s="31" t="e">
        <f t="shared" si="156"/>
        <v>#NUM!</v>
      </c>
      <c r="BA506" s="15">
        <f t="shared" si="157"/>
        <v>0.99704771950781257</v>
      </c>
      <c r="BB506" s="15">
        <f t="shared" si="158"/>
        <v>0.99704771950781257</v>
      </c>
      <c r="BC506" s="16">
        <f t="shared" si="159"/>
        <v>0</v>
      </c>
      <c r="BD506" s="16">
        <f t="shared" si="160"/>
        <v>0</v>
      </c>
      <c r="BE506" s="14" t="str">
        <f t="shared" si="161"/>
        <v>#N/A</v>
      </c>
      <c r="BF506" s="14" t="str">
        <f t="shared" si="162"/>
        <v>#N/A</v>
      </c>
      <c r="BG506" s="14" t="e">
        <f t="shared" si="146"/>
        <v>#DIV/0!</v>
      </c>
      <c r="BH506" s="14" t="e">
        <f t="shared" si="146"/>
        <v>#DIV/0!</v>
      </c>
      <c r="BI506" s="16" t="e">
        <f t="shared" si="150"/>
        <v>#DIV/0!</v>
      </c>
      <c r="BJ506" s="16" t="e">
        <f t="shared" si="150"/>
        <v>#DIV/0!</v>
      </c>
      <c r="BK506" s="4" t="str">
        <f t="shared" si="164"/>
        <v/>
      </c>
      <c r="BL506" s="4" t="str">
        <f t="shared" si="163"/>
        <v/>
      </c>
    </row>
    <row r="507" spans="2:64" x14ac:dyDescent="0.2">
      <c r="B507" s="1">
        <v>500</v>
      </c>
      <c r="C507" s="26"/>
      <c r="D507" s="53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56"/>
      <c r="AG507" s="54"/>
      <c r="AH507" s="26"/>
      <c r="AI507" s="7">
        <f t="shared" si="151"/>
        <v>1900</v>
      </c>
      <c r="AJ507" s="7">
        <f t="shared" si="152"/>
        <v>0</v>
      </c>
      <c r="AK507" s="7">
        <f t="shared" si="153"/>
        <v>1</v>
      </c>
      <c r="AL507" s="21">
        <f t="shared" si="154"/>
        <v>0</v>
      </c>
      <c r="AM507" s="21">
        <v>25</v>
      </c>
      <c r="AN507" s="20">
        <v>18.86</v>
      </c>
      <c r="AO507" s="21">
        <v>100</v>
      </c>
      <c r="AP507" s="21">
        <v>97.256</v>
      </c>
      <c r="AQ507" s="33">
        <v>0.1</v>
      </c>
      <c r="AR507" s="33">
        <v>0.1023</v>
      </c>
      <c r="AS507" s="13">
        <v>50</v>
      </c>
      <c r="AT507" s="13">
        <f t="shared" si="147"/>
        <v>0</v>
      </c>
      <c r="AU507" s="13">
        <f t="shared" si="148"/>
        <v>0</v>
      </c>
      <c r="AV507" s="13">
        <f t="shared" si="149"/>
        <v>1</v>
      </c>
      <c r="AW507" s="13">
        <f t="shared" si="155"/>
        <v>0</v>
      </c>
      <c r="AX507" s="7">
        <v>1</v>
      </c>
      <c r="AY507" s="7">
        <v>1</v>
      </c>
      <c r="AZ507" s="31" t="e">
        <f t="shared" si="156"/>
        <v>#NUM!</v>
      </c>
      <c r="BA507" s="15">
        <f t="shared" si="157"/>
        <v>0.99704771950781257</v>
      </c>
      <c r="BB507" s="15">
        <f t="shared" si="158"/>
        <v>0.99704771950781257</v>
      </c>
      <c r="BC507" s="16">
        <f t="shared" si="159"/>
        <v>0</v>
      </c>
      <c r="BD507" s="16">
        <f t="shared" si="160"/>
        <v>0</v>
      </c>
      <c r="BE507" s="14" t="str">
        <f t="shared" si="161"/>
        <v>#N/A</v>
      </c>
      <c r="BF507" s="14" t="str">
        <f t="shared" si="162"/>
        <v>#N/A</v>
      </c>
      <c r="BG507" s="14" t="e">
        <f t="shared" ref="BG507:BH570" si="165">AVERAGE(BE477:BE537)</f>
        <v>#DIV/0!</v>
      </c>
      <c r="BH507" s="14" t="e">
        <f t="shared" si="165"/>
        <v>#DIV/0!</v>
      </c>
      <c r="BI507" s="16" t="e">
        <f t="shared" si="150"/>
        <v>#DIV/0!</v>
      </c>
      <c r="BJ507" s="16" t="e">
        <f t="shared" si="150"/>
        <v>#DIV/0!</v>
      </c>
      <c r="BK507" s="4" t="str">
        <f t="shared" si="164"/>
        <v/>
      </c>
      <c r="BL507" s="4" t="str">
        <f t="shared" si="163"/>
        <v/>
      </c>
    </row>
    <row r="508" spans="2:64" x14ac:dyDescent="0.2">
      <c r="B508" s="1">
        <v>501</v>
      </c>
      <c r="C508" s="26"/>
      <c r="D508" s="53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56"/>
      <c r="AG508" s="54"/>
      <c r="AH508" s="26"/>
      <c r="AI508" s="7">
        <f t="shared" si="151"/>
        <v>1900</v>
      </c>
      <c r="AJ508" s="7">
        <f t="shared" si="152"/>
        <v>0</v>
      </c>
      <c r="AK508" s="7">
        <f t="shared" si="153"/>
        <v>1</v>
      </c>
      <c r="AL508" s="21">
        <f t="shared" si="154"/>
        <v>0</v>
      </c>
      <c r="AM508" s="21">
        <v>25</v>
      </c>
      <c r="AN508" s="20">
        <v>18.86</v>
      </c>
      <c r="AO508" s="21">
        <v>100</v>
      </c>
      <c r="AP508" s="21">
        <v>97.256</v>
      </c>
      <c r="AQ508" s="33">
        <v>0.1</v>
      </c>
      <c r="AR508" s="33">
        <v>0.1023</v>
      </c>
      <c r="AS508" s="13">
        <v>50</v>
      </c>
      <c r="AT508" s="13">
        <f t="shared" si="147"/>
        <v>0</v>
      </c>
      <c r="AU508" s="13">
        <f t="shared" si="148"/>
        <v>0</v>
      </c>
      <c r="AV508" s="13">
        <f t="shared" si="149"/>
        <v>1</v>
      </c>
      <c r="AW508" s="13">
        <f t="shared" si="155"/>
        <v>0</v>
      </c>
      <c r="AX508" s="7">
        <v>1</v>
      </c>
      <c r="AY508" s="7">
        <v>1</v>
      </c>
      <c r="AZ508" s="31" t="e">
        <f t="shared" si="156"/>
        <v>#NUM!</v>
      </c>
      <c r="BA508" s="15">
        <f t="shared" si="157"/>
        <v>0.99704771950781257</v>
      </c>
      <c r="BB508" s="15">
        <f t="shared" si="158"/>
        <v>0.99704771950781257</v>
      </c>
      <c r="BC508" s="16">
        <f t="shared" si="159"/>
        <v>0</v>
      </c>
      <c r="BD508" s="16">
        <f t="shared" si="160"/>
        <v>0</v>
      </c>
      <c r="BE508" s="14" t="str">
        <f t="shared" si="161"/>
        <v>#N/A</v>
      </c>
      <c r="BF508" s="14" t="str">
        <f t="shared" si="162"/>
        <v>#N/A</v>
      </c>
      <c r="BG508" s="14" t="e">
        <f t="shared" si="165"/>
        <v>#DIV/0!</v>
      </c>
      <c r="BH508" s="14" t="e">
        <f t="shared" si="165"/>
        <v>#DIV/0!</v>
      </c>
      <c r="BI508" s="16" t="e">
        <f t="shared" si="150"/>
        <v>#DIV/0!</v>
      </c>
      <c r="BJ508" s="16" t="e">
        <f t="shared" si="150"/>
        <v>#DIV/0!</v>
      </c>
      <c r="BK508" s="4" t="str">
        <f t="shared" si="164"/>
        <v/>
      </c>
      <c r="BL508" s="4" t="str">
        <f t="shared" si="163"/>
        <v/>
      </c>
    </row>
    <row r="509" spans="2:64" x14ac:dyDescent="0.2">
      <c r="B509" s="1">
        <v>502</v>
      </c>
      <c r="C509" s="26"/>
      <c r="D509" s="53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56"/>
      <c r="AG509" s="54"/>
      <c r="AH509" s="26"/>
      <c r="AI509" s="7">
        <f t="shared" si="151"/>
        <v>1900</v>
      </c>
      <c r="AJ509" s="7">
        <f t="shared" si="152"/>
        <v>0</v>
      </c>
      <c r="AK509" s="7">
        <f t="shared" si="153"/>
        <v>1</v>
      </c>
      <c r="AL509" s="21">
        <f t="shared" si="154"/>
        <v>0</v>
      </c>
      <c r="AM509" s="21">
        <v>25</v>
      </c>
      <c r="AN509" s="20">
        <v>18.86</v>
      </c>
      <c r="AO509" s="21">
        <v>100</v>
      </c>
      <c r="AP509" s="21">
        <v>97.256</v>
      </c>
      <c r="AQ509" s="33">
        <v>0.1</v>
      </c>
      <c r="AR509" s="33">
        <v>0.1023</v>
      </c>
      <c r="AS509" s="13">
        <v>50</v>
      </c>
      <c r="AT509" s="13">
        <f t="shared" si="147"/>
        <v>0</v>
      </c>
      <c r="AU509" s="13">
        <f t="shared" si="148"/>
        <v>0</v>
      </c>
      <c r="AV509" s="13">
        <f t="shared" si="149"/>
        <v>1</v>
      </c>
      <c r="AW509" s="13">
        <f t="shared" si="155"/>
        <v>0</v>
      </c>
      <c r="AX509" s="7">
        <v>1</v>
      </c>
      <c r="AY509" s="7">
        <v>1</v>
      </c>
      <c r="AZ509" s="31" t="e">
        <f t="shared" si="156"/>
        <v>#NUM!</v>
      </c>
      <c r="BA509" s="15">
        <f t="shared" si="157"/>
        <v>0.99704771950781257</v>
      </c>
      <c r="BB509" s="15">
        <f t="shared" si="158"/>
        <v>0.99704771950781257</v>
      </c>
      <c r="BC509" s="16">
        <f t="shared" si="159"/>
        <v>0</v>
      </c>
      <c r="BD509" s="16">
        <f t="shared" si="160"/>
        <v>0</v>
      </c>
      <c r="BE509" s="14" t="str">
        <f t="shared" si="161"/>
        <v>#N/A</v>
      </c>
      <c r="BF509" s="14" t="str">
        <f t="shared" si="162"/>
        <v>#N/A</v>
      </c>
      <c r="BG509" s="14" t="e">
        <f t="shared" si="165"/>
        <v>#DIV/0!</v>
      </c>
      <c r="BH509" s="14" t="e">
        <f t="shared" si="165"/>
        <v>#DIV/0!</v>
      </c>
      <c r="BI509" s="16" t="e">
        <f t="shared" si="150"/>
        <v>#DIV/0!</v>
      </c>
      <c r="BJ509" s="16" t="e">
        <f t="shared" si="150"/>
        <v>#DIV/0!</v>
      </c>
      <c r="BK509" s="4" t="str">
        <f t="shared" si="164"/>
        <v/>
      </c>
      <c r="BL509" s="4" t="str">
        <f t="shared" si="163"/>
        <v/>
      </c>
    </row>
    <row r="510" spans="2:64" x14ac:dyDescent="0.2">
      <c r="B510" s="1">
        <v>503</v>
      </c>
      <c r="C510" s="26"/>
      <c r="D510" s="53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56"/>
      <c r="AG510" s="54"/>
      <c r="AH510" s="26"/>
      <c r="AI510" s="7">
        <f t="shared" si="151"/>
        <v>1900</v>
      </c>
      <c r="AJ510" s="7">
        <f t="shared" si="152"/>
        <v>0</v>
      </c>
      <c r="AK510" s="7">
        <f t="shared" si="153"/>
        <v>1</v>
      </c>
      <c r="AL510" s="21">
        <f t="shared" si="154"/>
        <v>0</v>
      </c>
      <c r="AM510" s="21">
        <v>25</v>
      </c>
      <c r="AN510" s="20">
        <v>18.86</v>
      </c>
      <c r="AO510" s="21">
        <v>100</v>
      </c>
      <c r="AP510" s="21">
        <v>97.256</v>
      </c>
      <c r="AQ510" s="33">
        <v>0.1</v>
      </c>
      <c r="AR510" s="33">
        <v>0.1023</v>
      </c>
      <c r="AS510" s="13">
        <v>50</v>
      </c>
      <c r="AT510" s="13">
        <f t="shared" si="147"/>
        <v>0</v>
      </c>
      <c r="AU510" s="13">
        <f t="shared" si="148"/>
        <v>0</v>
      </c>
      <c r="AV510" s="13">
        <f t="shared" si="149"/>
        <v>1</v>
      </c>
      <c r="AW510" s="13">
        <f t="shared" si="155"/>
        <v>0</v>
      </c>
      <c r="AX510" s="7">
        <v>1</v>
      </c>
      <c r="AY510" s="7">
        <v>1</v>
      </c>
      <c r="AZ510" s="31" t="e">
        <f t="shared" si="156"/>
        <v>#NUM!</v>
      </c>
      <c r="BA510" s="15">
        <f t="shared" si="157"/>
        <v>0.99704771950781257</v>
      </c>
      <c r="BB510" s="15">
        <f t="shared" si="158"/>
        <v>0.99704771950781257</v>
      </c>
      <c r="BC510" s="16">
        <f t="shared" si="159"/>
        <v>0</v>
      </c>
      <c r="BD510" s="16">
        <f t="shared" si="160"/>
        <v>0</v>
      </c>
      <c r="BE510" s="14" t="str">
        <f t="shared" si="161"/>
        <v>#N/A</v>
      </c>
      <c r="BF510" s="14" t="str">
        <f t="shared" si="162"/>
        <v>#N/A</v>
      </c>
      <c r="BG510" s="14" t="e">
        <f t="shared" si="165"/>
        <v>#DIV/0!</v>
      </c>
      <c r="BH510" s="14" t="e">
        <f t="shared" si="165"/>
        <v>#DIV/0!</v>
      </c>
      <c r="BI510" s="16" t="e">
        <f t="shared" si="150"/>
        <v>#DIV/0!</v>
      </c>
      <c r="BJ510" s="16" t="e">
        <f t="shared" si="150"/>
        <v>#DIV/0!</v>
      </c>
      <c r="BK510" s="4" t="str">
        <f t="shared" si="164"/>
        <v/>
      </c>
      <c r="BL510" s="4" t="str">
        <f t="shared" si="163"/>
        <v/>
      </c>
    </row>
    <row r="511" spans="2:64" x14ac:dyDescent="0.2">
      <c r="B511" s="1">
        <v>504</v>
      </c>
      <c r="C511" s="26"/>
      <c r="D511" s="53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56"/>
      <c r="AG511" s="54"/>
      <c r="AH511" s="26"/>
      <c r="AI511" s="7">
        <f t="shared" si="151"/>
        <v>1900</v>
      </c>
      <c r="AJ511" s="7">
        <f t="shared" si="152"/>
        <v>0</v>
      </c>
      <c r="AK511" s="7">
        <f t="shared" si="153"/>
        <v>1</v>
      </c>
      <c r="AL511" s="21">
        <f t="shared" si="154"/>
        <v>0</v>
      </c>
      <c r="AM511" s="21">
        <v>25</v>
      </c>
      <c r="AN511" s="20">
        <v>18.86</v>
      </c>
      <c r="AO511" s="21">
        <v>100</v>
      </c>
      <c r="AP511" s="21">
        <v>97.256</v>
      </c>
      <c r="AQ511" s="33">
        <v>0.1</v>
      </c>
      <c r="AR511" s="33">
        <v>0.1023</v>
      </c>
      <c r="AS511" s="13">
        <v>50</v>
      </c>
      <c r="AT511" s="13">
        <f t="shared" si="147"/>
        <v>0</v>
      </c>
      <c r="AU511" s="13">
        <f t="shared" si="148"/>
        <v>0</v>
      </c>
      <c r="AV511" s="13">
        <f t="shared" si="149"/>
        <v>1</v>
      </c>
      <c r="AW511" s="13">
        <f t="shared" si="155"/>
        <v>0</v>
      </c>
      <c r="AX511" s="7">
        <v>1</v>
      </c>
      <c r="AY511" s="7">
        <v>1</v>
      </c>
      <c r="AZ511" s="31" t="e">
        <f t="shared" si="156"/>
        <v>#NUM!</v>
      </c>
      <c r="BA511" s="15">
        <f t="shared" si="157"/>
        <v>0.99704771950781257</v>
      </c>
      <c r="BB511" s="15">
        <f t="shared" si="158"/>
        <v>0.99704771950781257</v>
      </c>
      <c r="BC511" s="16">
        <f t="shared" si="159"/>
        <v>0</v>
      </c>
      <c r="BD511" s="16">
        <f t="shared" si="160"/>
        <v>0</v>
      </c>
      <c r="BE511" s="14" t="str">
        <f t="shared" si="161"/>
        <v>#N/A</v>
      </c>
      <c r="BF511" s="14" t="str">
        <f t="shared" si="162"/>
        <v>#N/A</v>
      </c>
      <c r="BG511" s="14" t="e">
        <f t="shared" si="165"/>
        <v>#DIV/0!</v>
      </c>
      <c r="BH511" s="14" t="e">
        <f t="shared" si="165"/>
        <v>#DIV/0!</v>
      </c>
      <c r="BI511" s="16" t="e">
        <f t="shared" si="150"/>
        <v>#DIV/0!</v>
      </c>
      <c r="BJ511" s="16" t="e">
        <f t="shared" si="150"/>
        <v>#DIV/0!</v>
      </c>
      <c r="BK511" s="4" t="str">
        <f t="shared" si="164"/>
        <v/>
      </c>
      <c r="BL511" s="4" t="str">
        <f t="shared" si="163"/>
        <v/>
      </c>
    </row>
    <row r="512" spans="2:64" x14ac:dyDescent="0.2">
      <c r="B512" s="1">
        <v>505</v>
      </c>
      <c r="C512" s="26"/>
      <c r="D512" s="53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56"/>
      <c r="AG512" s="54"/>
      <c r="AH512" s="26"/>
      <c r="AI512" s="7">
        <f t="shared" si="151"/>
        <v>1900</v>
      </c>
      <c r="AJ512" s="7">
        <f t="shared" si="152"/>
        <v>0</v>
      </c>
      <c r="AK512" s="7">
        <f t="shared" si="153"/>
        <v>1</v>
      </c>
      <c r="AL512" s="21">
        <f t="shared" si="154"/>
        <v>0</v>
      </c>
      <c r="AM512" s="21">
        <v>25</v>
      </c>
      <c r="AN512" s="20">
        <v>18.86</v>
      </c>
      <c r="AO512" s="21">
        <v>100</v>
      </c>
      <c r="AP512" s="21">
        <v>97.256</v>
      </c>
      <c r="AQ512" s="33">
        <v>0.1</v>
      </c>
      <c r="AR512" s="33">
        <v>0.1023</v>
      </c>
      <c r="AS512" s="13">
        <v>50</v>
      </c>
      <c r="AT512" s="13">
        <f t="shared" si="147"/>
        <v>0</v>
      </c>
      <c r="AU512" s="13">
        <f t="shared" si="148"/>
        <v>0</v>
      </c>
      <c r="AV512" s="13">
        <f t="shared" si="149"/>
        <v>1</v>
      </c>
      <c r="AW512" s="13">
        <f t="shared" si="155"/>
        <v>0</v>
      </c>
      <c r="AX512" s="7">
        <v>1</v>
      </c>
      <c r="AY512" s="7">
        <v>1</v>
      </c>
      <c r="AZ512" s="31" t="e">
        <f t="shared" si="156"/>
        <v>#NUM!</v>
      </c>
      <c r="BA512" s="15">
        <f t="shared" si="157"/>
        <v>0.99704771950781257</v>
      </c>
      <c r="BB512" s="15">
        <f t="shared" si="158"/>
        <v>0.99704771950781257</v>
      </c>
      <c r="BC512" s="16">
        <f t="shared" si="159"/>
        <v>0</v>
      </c>
      <c r="BD512" s="16">
        <f t="shared" si="160"/>
        <v>0</v>
      </c>
      <c r="BE512" s="14" t="str">
        <f t="shared" si="161"/>
        <v>#N/A</v>
      </c>
      <c r="BF512" s="14" t="str">
        <f t="shared" si="162"/>
        <v>#N/A</v>
      </c>
      <c r="BG512" s="14" t="e">
        <f t="shared" si="165"/>
        <v>#DIV/0!</v>
      </c>
      <c r="BH512" s="14" t="e">
        <f t="shared" si="165"/>
        <v>#DIV/0!</v>
      </c>
      <c r="BI512" s="16" t="e">
        <f t="shared" si="150"/>
        <v>#DIV/0!</v>
      </c>
      <c r="BJ512" s="16" t="e">
        <f t="shared" si="150"/>
        <v>#DIV/0!</v>
      </c>
      <c r="BK512" s="4" t="str">
        <f t="shared" si="164"/>
        <v/>
      </c>
      <c r="BL512" s="4" t="str">
        <f t="shared" si="163"/>
        <v/>
      </c>
    </row>
    <row r="513" spans="2:64" x14ac:dyDescent="0.2">
      <c r="B513" s="1">
        <v>506</v>
      </c>
      <c r="C513" s="26"/>
      <c r="D513" s="53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56"/>
      <c r="AG513" s="54"/>
      <c r="AH513" s="26"/>
      <c r="AI513" s="7">
        <f t="shared" si="151"/>
        <v>1900</v>
      </c>
      <c r="AJ513" s="7">
        <f t="shared" si="152"/>
        <v>0</v>
      </c>
      <c r="AK513" s="7">
        <f t="shared" si="153"/>
        <v>1</v>
      </c>
      <c r="AL513" s="21">
        <f t="shared" si="154"/>
        <v>0</v>
      </c>
      <c r="AM513" s="21">
        <v>25</v>
      </c>
      <c r="AN513" s="20">
        <v>18.86</v>
      </c>
      <c r="AO513" s="21">
        <v>100</v>
      </c>
      <c r="AP513" s="21">
        <v>97.256</v>
      </c>
      <c r="AQ513" s="33">
        <v>0.1</v>
      </c>
      <c r="AR513" s="33">
        <v>0.1023</v>
      </c>
      <c r="AS513" s="13">
        <v>50</v>
      </c>
      <c r="AT513" s="13">
        <f t="shared" si="147"/>
        <v>0</v>
      </c>
      <c r="AU513" s="13">
        <f t="shared" si="148"/>
        <v>0</v>
      </c>
      <c r="AV513" s="13">
        <f t="shared" si="149"/>
        <v>1</v>
      </c>
      <c r="AW513" s="13">
        <f t="shared" si="155"/>
        <v>0</v>
      </c>
      <c r="AX513" s="7">
        <v>1</v>
      </c>
      <c r="AY513" s="7">
        <v>1</v>
      </c>
      <c r="AZ513" s="31" t="e">
        <f t="shared" si="156"/>
        <v>#NUM!</v>
      </c>
      <c r="BA513" s="15">
        <f t="shared" si="157"/>
        <v>0.99704771950781257</v>
      </c>
      <c r="BB513" s="15">
        <f t="shared" si="158"/>
        <v>0.99704771950781257</v>
      </c>
      <c r="BC513" s="16">
        <f t="shared" si="159"/>
        <v>0</v>
      </c>
      <c r="BD513" s="16">
        <f t="shared" si="160"/>
        <v>0</v>
      </c>
      <c r="BE513" s="14" t="str">
        <f t="shared" si="161"/>
        <v>#N/A</v>
      </c>
      <c r="BF513" s="14" t="str">
        <f t="shared" si="162"/>
        <v>#N/A</v>
      </c>
      <c r="BG513" s="14" t="e">
        <f t="shared" si="165"/>
        <v>#DIV/0!</v>
      </c>
      <c r="BH513" s="14" t="e">
        <f t="shared" si="165"/>
        <v>#DIV/0!</v>
      </c>
      <c r="BI513" s="16" t="e">
        <f t="shared" si="150"/>
        <v>#DIV/0!</v>
      </c>
      <c r="BJ513" s="16" t="e">
        <f t="shared" si="150"/>
        <v>#DIV/0!</v>
      </c>
      <c r="BK513" s="4" t="str">
        <f t="shared" si="164"/>
        <v/>
      </c>
      <c r="BL513" s="4" t="str">
        <f t="shared" si="163"/>
        <v/>
      </c>
    </row>
    <row r="514" spans="2:64" x14ac:dyDescent="0.2">
      <c r="B514" s="1">
        <v>507</v>
      </c>
      <c r="C514" s="26"/>
      <c r="D514" s="53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56"/>
      <c r="AG514" s="54"/>
      <c r="AH514" s="26"/>
      <c r="AI514" s="7">
        <f t="shared" si="151"/>
        <v>1900</v>
      </c>
      <c r="AJ514" s="7">
        <f t="shared" si="152"/>
        <v>0</v>
      </c>
      <c r="AK514" s="7">
        <f t="shared" si="153"/>
        <v>1</v>
      </c>
      <c r="AL514" s="21">
        <f t="shared" si="154"/>
        <v>0</v>
      </c>
      <c r="AM514" s="21">
        <v>25</v>
      </c>
      <c r="AN514" s="20">
        <v>18.86</v>
      </c>
      <c r="AO514" s="21">
        <v>100</v>
      </c>
      <c r="AP514" s="21">
        <v>97.256</v>
      </c>
      <c r="AQ514" s="33">
        <v>0.1</v>
      </c>
      <c r="AR514" s="33">
        <v>0.1023</v>
      </c>
      <c r="AS514" s="13">
        <v>50</v>
      </c>
      <c r="AT514" s="13">
        <f t="shared" si="147"/>
        <v>0</v>
      </c>
      <c r="AU514" s="13">
        <f t="shared" si="148"/>
        <v>0</v>
      </c>
      <c r="AV514" s="13">
        <f t="shared" si="149"/>
        <v>1</v>
      </c>
      <c r="AW514" s="13">
        <f t="shared" si="155"/>
        <v>0</v>
      </c>
      <c r="AX514" s="7">
        <v>1</v>
      </c>
      <c r="AY514" s="7">
        <v>1</v>
      </c>
      <c r="AZ514" s="31" t="e">
        <f t="shared" si="156"/>
        <v>#NUM!</v>
      </c>
      <c r="BA514" s="15">
        <f t="shared" si="157"/>
        <v>0.99704771950781257</v>
      </c>
      <c r="BB514" s="15">
        <f t="shared" si="158"/>
        <v>0.99704771950781257</v>
      </c>
      <c r="BC514" s="16">
        <f t="shared" si="159"/>
        <v>0</v>
      </c>
      <c r="BD514" s="16">
        <f t="shared" si="160"/>
        <v>0</v>
      </c>
      <c r="BE514" s="14" t="str">
        <f t="shared" si="161"/>
        <v>#N/A</v>
      </c>
      <c r="BF514" s="14" t="str">
        <f t="shared" si="162"/>
        <v>#N/A</v>
      </c>
      <c r="BG514" s="14" t="e">
        <f t="shared" si="165"/>
        <v>#DIV/0!</v>
      </c>
      <c r="BH514" s="14" t="e">
        <f t="shared" si="165"/>
        <v>#DIV/0!</v>
      </c>
      <c r="BI514" s="16" t="e">
        <f t="shared" si="150"/>
        <v>#DIV/0!</v>
      </c>
      <c r="BJ514" s="16" t="e">
        <f t="shared" si="150"/>
        <v>#DIV/0!</v>
      </c>
      <c r="BK514" s="4" t="str">
        <f t="shared" si="164"/>
        <v/>
      </c>
      <c r="BL514" s="4" t="str">
        <f t="shared" si="163"/>
        <v/>
      </c>
    </row>
    <row r="515" spans="2:64" x14ac:dyDescent="0.2">
      <c r="B515" s="1">
        <v>508</v>
      </c>
      <c r="C515" s="26"/>
      <c r="D515" s="53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56"/>
      <c r="AG515" s="54"/>
      <c r="AH515" s="26"/>
      <c r="AI515" s="7">
        <f t="shared" si="151"/>
        <v>1900</v>
      </c>
      <c r="AJ515" s="7">
        <f t="shared" si="152"/>
        <v>0</v>
      </c>
      <c r="AK515" s="7">
        <f t="shared" si="153"/>
        <v>1</v>
      </c>
      <c r="AL515" s="21">
        <f t="shared" si="154"/>
        <v>0</v>
      </c>
      <c r="AM515" s="21">
        <v>25</v>
      </c>
      <c r="AN515" s="20">
        <v>18.86</v>
      </c>
      <c r="AO515" s="21">
        <v>100</v>
      </c>
      <c r="AP515" s="21">
        <v>97.256</v>
      </c>
      <c r="AQ515" s="33">
        <v>0.1</v>
      </c>
      <c r="AR515" s="33">
        <v>0.1023</v>
      </c>
      <c r="AS515" s="13">
        <v>50</v>
      </c>
      <c r="AT515" s="13">
        <f t="shared" si="147"/>
        <v>0</v>
      </c>
      <c r="AU515" s="13">
        <f t="shared" si="148"/>
        <v>0</v>
      </c>
      <c r="AV515" s="13">
        <f t="shared" si="149"/>
        <v>1</v>
      </c>
      <c r="AW515" s="13">
        <f t="shared" si="155"/>
        <v>0</v>
      </c>
      <c r="AX515" s="7">
        <v>1</v>
      </c>
      <c r="AY515" s="7">
        <v>1</v>
      </c>
      <c r="AZ515" s="31" t="e">
        <f t="shared" si="156"/>
        <v>#NUM!</v>
      </c>
      <c r="BA515" s="15">
        <f t="shared" si="157"/>
        <v>0.99704771950781257</v>
      </c>
      <c r="BB515" s="15">
        <f t="shared" si="158"/>
        <v>0.99704771950781257</v>
      </c>
      <c r="BC515" s="16">
        <f t="shared" si="159"/>
        <v>0</v>
      </c>
      <c r="BD515" s="16">
        <f t="shared" si="160"/>
        <v>0</v>
      </c>
      <c r="BE515" s="14" t="str">
        <f t="shared" si="161"/>
        <v>#N/A</v>
      </c>
      <c r="BF515" s="14" t="str">
        <f t="shared" si="162"/>
        <v>#N/A</v>
      </c>
      <c r="BG515" s="14" t="e">
        <f t="shared" si="165"/>
        <v>#DIV/0!</v>
      </c>
      <c r="BH515" s="14" t="e">
        <f t="shared" si="165"/>
        <v>#DIV/0!</v>
      </c>
      <c r="BI515" s="16" t="e">
        <f t="shared" si="150"/>
        <v>#DIV/0!</v>
      </c>
      <c r="BJ515" s="16" t="e">
        <f t="shared" si="150"/>
        <v>#DIV/0!</v>
      </c>
      <c r="BK515" s="4" t="str">
        <f t="shared" si="164"/>
        <v/>
      </c>
      <c r="BL515" s="4" t="str">
        <f t="shared" si="163"/>
        <v/>
      </c>
    </row>
    <row r="516" spans="2:64" x14ac:dyDescent="0.2">
      <c r="B516" s="1">
        <v>509</v>
      </c>
      <c r="C516" s="26"/>
      <c r="D516" s="53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56"/>
      <c r="AG516" s="54"/>
      <c r="AH516" s="26"/>
      <c r="AI516" s="7">
        <f t="shared" si="151"/>
        <v>1900</v>
      </c>
      <c r="AJ516" s="7">
        <f t="shared" si="152"/>
        <v>0</v>
      </c>
      <c r="AK516" s="7">
        <f t="shared" si="153"/>
        <v>1</v>
      </c>
      <c r="AL516" s="21">
        <f t="shared" si="154"/>
        <v>0</v>
      </c>
      <c r="AM516" s="21">
        <v>25</v>
      </c>
      <c r="AN516" s="20">
        <v>18.86</v>
      </c>
      <c r="AO516" s="21">
        <v>100</v>
      </c>
      <c r="AP516" s="21">
        <v>97.256</v>
      </c>
      <c r="AQ516" s="33">
        <v>0.1</v>
      </c>
      <c r="AR516" s="33">
        <v>0.1023</v>
      </c>
      <c r="AS516" s="13">
        <v>50</v>
      </c>
      <c r="AT516" s="13">
        <f t="shared" si="147"/>
        <v>0</v>
      </c>
      <c r="AU516" s="13">
        <f t="shared" si="148"/>
        <v>0</v>
      </c>
      <c r="AV516" s="13">
        <f t="shared" si="149"/>
        <v>1</v>
      </c>
      <c r="AW516" s="13">
        <f t="shared" si="155"/>
        <v>0</v>
      </c>
      <c r="AX516" s="7">
        <v>1</v>
      </c>
      <c r="AY516" s="7">
        <v>1</v>
      </c>
      <c r="AZ516" s="31" t="e">
        <f t="shared" si="156"/>
        <v>#NUM!</v>
      </c>
      <c r="BA516" s="15">
        <f t="shared" si="157"/>
        <v>0.99704771950781257</v>
      </c>
      <c r="BB516" s="15">
        <f t="shared" si="158"/>
        <v>0.99704771950781257</v>
      </c>
      <c r="BC516" s="16">
        <f t="shared" si="159"/>
        <v>0</v>
      </c>
      <c r="BD516" s="16">
        <f t="shared" si="160"/>
        <v>0</v>
      </c>
      <c r="BE516" s="14" t="str">
        <f t="shared" si="161"/>
        <v>#N/A</v>
      </c>
      <c r="BF516" s="14" t="str">
        <f t="shared" si="162"/>
        <v>#N/A</v>
      </c>
      <c r="BG516" s="14" t="e">
        <f t="shared" si="165"/>
        <v>#DIV/0!</v>
      </c>
      <c r="BH516" s="14" t="e">
        <f t="shared" si="165"/>
        <v>#DIV/0!</v>
      </c>
      <c r="BI516" s="16" t="e">
        <f t="shared" si="150"/>
        <v>#DIV/0!</v>
      </c>
      <c r="BJ516" s="16" t="e">
        <f t="shared" si="150"/>
        <v>#DIV/0!</v>
      </c>
      <c r="BK516" s="4" t="str">
        <f t="shared" si="164"/>
        <v/>
      </c>
      <c r="BL516" s="4" t="str">
        <f t="shared" si="163"/>
        <v/>
      </c>
    </row>
    <row r="517" spans="2:64" x14ac:dyDescent="0.2">
      <c r="B517" s="1">
        <v>510</v>
      </c>
      <c r="C517" s="26"/>
      <c r="D517" s="53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56"/>
      <c r="AG517" s="54"/>
      <c r="AH517" s="26"/>
      <c r="AI517" s="7">
        <f t="shared" si="151"/>
        <v>1900</v>
      </c>
      <c r="AJ517" s="7">
        <f t="shared" si="152"/>
        <v>0</v>
      </c>
      <c r="AK517" s="7">
        <f t="shared" si="153"/>
        <v>1</v>
      </c>
      <c r="AL517" s="21">
        <f t="shared" si="154"/>
        <v>0</v>
      </c>
      <c r="AM517" s="21">
        <v>25</v>
      </c>
      <c r="AN517" s="20">
        <v>18.86</v>
      </c>
      <c r="AO517" s="21">
        <v>100</v>
      </c>
      <c r="AP517" s="21">
        <v>97.256</v>
      </c>
      <c r="AQ517" s="33">
        <v>0.1</v>
      </c>
      <c r="AR517" s="33">
        <v>0.1023</v>
      </c>
      <c r="AS517" s="13">
        <v>50</v>
      </c>
      <c r="AT517" s="13">
        <f t="shared" si="147"/>
        <v>0</v>
      </c>
      <c r="AU517" s="13">
        <f t="shared" si="148"/>
        <v>0</v>
      </c>
      <c r="AV517" s="13">
        <f t="shared" si="149"/>
        <v>1</v>
      </c>
      <c r="AW517" s="13">
        <f t="shared" si="155"/>
        <v>0</v>
      </c>
      <c r="AX517" s="7">
        <v>1</v>
      </c>
      <c r="AY517" s="7">
        <v>1</v>
      </c>
      <c r="AZ517" s="31" t="e">
        <f t="shared" si="156"/>
        <v>#NUM!</v>
      </c>
      <c r="BA517" s="15">
        <f t="shared" si="157"/>
        <v>0.99704771950781257</v>
      </c>
      <c r="BB517" s="15">
        <f t="shared" si="158"/>
        <v>0.99704771950781257</v>
      </c>
      <c r="BC517" s="16">
        <f t="shared" si="159"/>
        <v>0</v>
      </c>
      <c r="BD517" s="16">
        <f t="shared" si="160"/>
        <v>0</v>
      </c>
      <c r="BE517" s="14" t="str">
        <f t="shared" si="161"/>
        <v>#N/A</v>
      </c>
      <c r="BF517" s="14" t="str">
        <f t="shared" si="162"/>
        <v>#N/A</v>
      </c>
      <c r="BG517" s="14" t="e">
        <f t="shared" si="165"/>
        <v>#DIV/0!</v>
      </c>
      <c r="BH517" s="14" t="e">
        <f t="shared" si="165"/>
        <v>#DIV/0!</v>
      </c>
      <c r="BI517" s="16" t="e">
        <f t="shared" si="150"/>
        <v>#DIV/0!</v>
      </c>
      <c r="BJ517" s="16" t="e">
        <f t="shared" si="150"/>
        <v>#DIV/0!</v>
      </c>
      <c r="BK517" s="4" t="str">
        <f t="shared" si="164"/>
        <v/>
      </c>
      <c r="BL517" s="4" t="str">
        <f t="shared" si="163"/>
        <v/>
      </c>
    </row>
    <row r="518" spans="2:64" x14ac:dyDescent="0.2">
      <c r="B518" s="1">
        <v>511</v>
      </c>
      <c r="C518" s="26"/>
      <c r="D518" s="53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56"/>
      <c r="AG518" s="54"/>
      <c r="AH518" s="26"/>
      <c r="AI518" s="7">
        <f t="shared" si="151"/>
        <v>1900</v>
      </c>
      <c r="AJ518" s="7">
        <f t="shared" si="152"/>
        <v>0</v>
      </c>
      <c r="AK518" s="7">
        <f t="shared" si="153"/>
        <v>1</v>
      </c>
      <c r="AL518" s="21">
        <f t="shared" si="154"/>
        <v>0</v>
      </c>
      <c r="AM518" s="21">
        <v>25</v>
      </c>
      <c r="AN518" s="20">
        <v>18.86</v>
      </c>
      <c r="AO518" s="21">
        <v>100</v>
      </c>
      <c r="AP518" s="21">
        <v>97.256</v>
      </c>
      <c r="AQ518" s="33">
        <v>0.1</v>
      </c>
      <c r="AR518" s="33">
        <v>0.1023</v>
      </c>
      <c r="AS518" s="13">
        <v>50</v>
      </c>
      <c r="AT518" s="13">
        <f t="shared" si="147"/>
        <v>0</v>
      </c>
      <c r="AU518" s="13">
        <f t="shared" si="148"/>
        <v>0</v>
      </c>
      <c r="AV518" s="13">
        <f t="shared" si="149"/>
        <v>1</v>
      </c>
      <c r="AW518" s="13">
        <f t="shared" si="155"/>
        <v>0</v>
      </c>
      <c r="AX518" s="7">
        <v>1</v>
      </c>
      <c r="AY518" s="7">
        <v>1</v>
      </c>
      <c r="AZ518" s="31" t="e">
        <f t="shared" si="156"/>
        <v>#NUM!</v>
      </c>
      <c r="BA518" s="15">
        <f t="shared" si="157"/>
        <v>0.99704771950781257</v>
      </c>
      <c r="BB518" s="15">
        <f t="shared" si="158"/>
        <v>0.99704771950781257</v>
      </c>
      <c r="BC518" s="16">
        <f t="shared" si="159"/>
        <v>0</v>
      </c>
      <c r="BD518" s="16">
        <f t="shared" si="160"/>
        <v>0</v>
      </c>
      <c r="BE518" s="14" t="str">
        <f t="shared" si="161"/>
        <v>#N/A</v>
      </c>
      <c r="BF518" s="14" t="str">
        <f t="shared" si="162"/>
        <v>#N/A</v>
      </c>
      <c r="BG518" s="14" t="e">
        <f t="shared" si="165"/>
        <v>#DIV/0!</v>
      </c>
      <c r="BH518" s="14" t="e">
        <f t="shared" si="165"/>
        <v>#DIV/0!</v>
      </c>
      <c r="BI518" s="16" t="e">
        <f t="shared" si="150"/>
        <v>#DIV/0!</v>
      </c>
      <c r="BJ518" s="16" t="e">
        <f t="shared" si="150"/>
        <v>#DIV/0!</v>
      </c>
      <c r="BK518" s="4" t="str">
        <f t="shared" si="164"/>
        <v/>
      </c>
      <c r="BL518" s="4" t="str">
        <f t="shared" si="163"/>
        <v/>
      </c>
    </row>
    <row r="519" spans="2:64" x14ac:dyDescent="0.2">
      <c r="B519" s="1">
        <v>512</v>
      </c>
      <c r="C519" s="26"/>
      <c r="D519" s="53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56"/>
      <c r="AG519" s="54"/>
      <c r="AH519" s="26"/>
      <c r="AI519" s="7">
        <f t="shared" si="151"/>
        <v>1900</v>
      </c>
      <c r="AJ519" s="7">
        <f t="shared" si="152"/>
        <v>0</v>
      </c>
      <c r="AK519" s="7">
        <f t="shared" si="153"/>
        <v>1</v>
      </c>
      <c r="AL519" s="21">
        <f t="shared" si="154"/>
        <v>0</v>
      </c>
      <c r="AM519" s="21">
        <v>25</v>
      </c>
      <c r="AN519" s="20">
        <v>18.86</v>
      </c>
      <c r="AO519" s="21">
        <v>100</v>
      </c>
      <c r="AP519" s="21">
        <v>97.256</v>
      </c>
      <c r="AQ519" s="33">
        <v>0.1</v>
      </c>
      <c r="AR519" s="33">
        <v>0.1023</v>
      </c>
      <c r="AS519" s="13">
        <v>50</v>
      </c>
      <c r="AT519" s="13">
        <f t="shared" si="147"/>
        <v>0</v>
      </c>
      <c r="AU519" s="13">
        <f t="shared" si="148"/>
        <v>0</v>
      </c>
      <c r="AV519" s="13">
        <f t="shared" si="149"/>
        <v>1</v>
      </c>
      <c r="AW519" s="13">
        <f t="shared" si="155"/>
        <v>0</v>
      </c>
      <c r="AX519" s="7">
        <v>1</v>
      </c>
      <c r="AY519" s="7">
        <v>1</v>
      </c>
      <c r="AZ519" s="31" t="e">
        <f t="shared" si="156"/>
        <v>#NUM!</v>
      </c>
      <c r="BA519" s="15">
        <f t="shared" si="157"/>
        <v>0.99704771950781257</v>
      </c>
      <c r="BB519" s="15">
        <f t="shared" si="158"/>
        <v>0.99704771950781257</v>
      </c>
      <c r="BC519" s="16">
        <f t="shared" si="159"/>
        <v>0</v>
      </c>
      <c r="BD519" s="16">
        <f t="shared" si="160"/>
        <v>0</v>
      </c>
      <c r="BE519" s="14" t="str">
        <f t="shared" si="161"/>
        <v>#N/A</v>
      </c>
      <c r="BF519" s="14" t="str">
        <f t="shared" si="162"/>
        <v>#N/A</v>
      </c>
      <c r="BG519" s="14" t="e">
        <f t="shared" si="165"/>
        <v>#DIV/0!</v>
      </c>
      <c r="BH519" s="14" t="e">
        <f t="shared" si="165"/>
        <v>#DIV/0!</v>
      </c>
      <c r="BI519" s="16" t="e">
        <f t="shared" si="150"/>
        <v>#DIV/0!</v>
      </c>
      <c r="BJ519" s="16" t="e">
        <f t="shared" si="150"/>
        <v>#DIV/0!</v>
      </c>
      <c r="BK519" s="4" t="str">
        <f t="shared" si="164"/>
        <v/>
      </c>
      <c r="BL519" s="4" t="str">
        <f t="shared" si="163"/>
        <v/>
      </c>
    </row>
    <row r="520" spans="2:64" x14ac:dyDescent="0.2">
      <c r="B520" s="1">
        <v>513</v>
      </c>
      <c r="C520" s="26"/>
      <c r="D520" s="53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56"/>
      <c r="AG520" s="54"/>
      <c r="AH520" s="26"/>
      <c r="AI520" s="7">
        <f t="shared" si="151"/>
        <v>1900</v>
      </c>
      <c r="AJ520" s="7">
        <f t="shared" si="152"/>
        <v>0</v>
      </c>
      <c r="AK520" s="7">
        <f t="shared" si="153"/>
        <v>1</v>
      </c>
      <c r="AL520" s="21">
        <f t="shared" si="154"/>
        <v>0</v>
      </c>
      <c r="AM520" s="21">
        <v>25</v>
      </c>
      <c r="AN520" s="20">
        <v>18.86</v>
      </c>
      <c r="AO520" s="21">
        <v>100</v>
      </c>
      <c r="AP520" s="21">
        <v>97.256</v>
      </c>
      <c r="AQ520" s="33">
        <v>0.1</v>
      </c>
      <c r="AR520" s="33">
        <v>0.1023</v>
      </c>
      <c r="AS520" s="13">
        <v>50</v>
      </c>
      <c r="AT520" s="13">
        <f t="shared" ref="AT520:AT583" si="166">IF(E520=666,1,0)</f>
        <v>0</v>
      </c>
      <c r="AU520" s="13">
        <f t="shared" ref="AU520:AU583" si="167">IF(E520=777,1,0)</f>
        <v>0</v>
      </c>
      <c r="AV520" s="13">
        <f t="shared" ref="AV520:AV583" si="168">IF(E520=0,1,0)</f>
        <v>1</v>
      </c>
      <c r="AW520" s="13">
        <f t="shared" si="155"/>
        <v>0</v>
      </c>
      <c r="AX520" s="7">
        <v>1</v>
      </c>
      <c r="AY520" s="7">
        <v>1</v>
      </c>
      <c r="AZ520" s="31" t="e">
        <f t="shared" si="156"/>
        <v>#NUM!</v>
      </c>
      <c r="BA520" s="15">
        <f t="shared" si="157"/>
        <v>0.99704771950781257</v>
      </c>
      <c r="BB520" s="15">
        <f t="shared" si="158"/>
        <v>0.99704771950781257</v>
      </c>
      <c r="BC520" s="16">
        <f t="shared" si="159"/>
        <v>0</v>
      </c>
      <c r="BD520" s="16">
        <f t="shared" si="160"/>
        <v>0</v>
      </c>
      <c r="BE520" s="14" t="str">
        <f t="shared" si="161"/>
        <v>#N/A</v>
      </c>
      <c r="BF520" s="14" t="str">
        <f t="shared" si="162"/>
        <v>#N/A</v>
      </c>
      <c r="BG520" s="14" t="e">
        <f t="shared" si="165"/>
        <v>#DIV/0!</v>
      </c>
      <c r="BH520" s="14" t="e">
        <f t="shared" si="165"/>
        <v>#DIV/0!</v>
      </c>
      <c r="BI520" s="16" t="e">
        <f t="shared" ref="BI520:BJ583" si="169">IF(AX520=1,BC520/BG520,"#N/A")</f>
        <v>#DIV/0!</v>
      </c>
      <c r="BJ520" s="16" t="e">
        <f t="shared" si="169"/>
        <v>#DIV/0!</v>
      </c>
      <c r="BK520" s="4" t="str">
        <f t="shared" si="164"/>
        <v/>
      </c>
      <c r="BL520" s="4" t="str">
        <f t="shared" si="163"/>
        <v/>
      </c>
    </row>
    <row r="521" spans="2:64" x14ac:dyDescent="0.2">
      <c r="B521" s="1">
        <v>514</v>
      </c>
      <c r="C521" s="26"/>
      <c r="D521" s="53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56"/>
      <c r="AG521" s="54"/>
      <c r="AH521" s="26"/>
      <c r="AI521" s="7">
        <f t="shared" ref="AI521:AI584" si="170">YEAR(AF521)</f>
        <v>1900</v>
      </c>
      <c r="AJ521" s="7">
        <f t="shared" ref="AJ521:AJ584" si="171">DAY(AF521)</f>
        <v>0</v>
      </c>
      <c r="AK521" s="7">
        <f t="shared" ref="AK521:AK584" si="172">MONTH(AF521)</f>
        <v>1</v>
      </c>
      <c r="AL521" s="21">
        <f t="shared" ref="AL521:AL584" si="173">J521</f>
        <v>0</v>
      </c>
      <c r="AM521" s="21">
        <v>25</v>
      </c>
      <c r="AN521" s="20">
        <v>18.86</v>
      </c>
      <c r="AO521" s="21">
        <v>100</v>
      </c>
      <c r="AP521" s="21">
        <v>97.256</v>
      </c>
      <c r="AQ521" s="33">
        <v>0.1</v>
      </c>
      <c r="AR521" s="33">
        <v>0.1023</v>
      </c>
      <c r="AS521" s="13">
        <v>50</v>
      </c>
      <c r="AT521" s="13">
        <f t="shared" si="166"/>
        <v>0</v>
      </c>
      <c r="AU521" s="13">
        <f t="shared" si="167"/>
        <v>0</v>
      </c>
      <c r="AV521" s="13">
        <f t="shared" si="168"/>
        <v>1</v>
      </c>
      <c r="AW521" s="13">
        <f t="shared" ref="AW521:AW584" si="174">IF(SUM(AT521:AV521)=0,1,0)</f>
        <v>0</v>
      </c>
      <c r="AX521" s="7">
        <v>1</v>
      </c>
      <c r="AY521" s="7">
        <v>1</v>
      </c>
      <c r="AZ521" s="31" t="e">
        <f t="shared" ref="AZ521:AZ584" si="175">DATE(AI521,AJ521,AK521)+AG521</f>
        <v>#NUM!</v>
      </c>
      <c r="BA521" s="15">
        <f t="shared" ref="BA521:BA584" si="176">(999.842594-0.00909529*25^2-0.000001120083*25^4+0.824493*J521+0.000076438*25^2*J521+0.0000000053875*25^4*J521+0.00010227*25*J521^1.5+0.000483147*J521^2+0.06793*25+0.0001001685*25^3+0.000000006536332*25^5-0.0040899*25*J521-0.00000082467*25^3*J521-0.00572466*J521^1.5-0.0000016546*25^2*J521^1.5)/1000</f>
        <v>0.99704771950781257</v>
      </c>
      <c r="BB521" s="15">
        <f t="shared" ref="BB521:BB584" si="177">(999.842594-0.00909529*AM521^2-0.000001120083*AM521^4+0.824493*AL521+0.000076438*AM521^2*AL521+0.0000000053875*AM521^4*AL521+0.00010227*AM521*AL521^1.5+0.000483147*AL521^2+0.06793*AM521+0.0001001685*AM521^3+0.000000006536332*AM521^5-0.0040899*AM521*AL521-0.00000082467*AM521^3*AL521-0.00572466*AL521^1.5-0.0000016546*AM521^2*AL521^1.5)/1000</f>
        <v>0.99704771950781257</v>
      </c>
      <c r="BC521" s="16">
        <f t="shared" ref="BC521:BC584" si="178">(K521-(L521*AS521))/4824.45*(1000/(BB521*AN521))</f>
        <v>0</v>
      </c>
      <c r="BD521" s="16">
        <f t="shared" ref="BD521:BD584" si="179">V521*(AO521/AP521)*(BA521/BB521)*(AQ521/AR521)</f>
        <v>0</v>
      </c>
      <c r="BE521" s="14" t="str">
        <f t="shared" ref="BE521:BE584" si="180">IF(AND(AX521=1,AT521=1),BC521/R521,"#N/A")</f>
        <v>#N/A</v>
      </c>
      <c r="BF521" s="14" t="str">
        <f t="shared" ref="BF521:BF584" si="181">IF(AND(AY521=1,AT521=1),BD521/T521,"#N/A")</f>
        <v>#N/A</v>
      </c>
      <c r="BG521" s="14" t="e">
        <f t="shared" si="165"/>
        <v>#DIV/0!</v>
      </c>
      <c r="BH521" s="14" t="e">
        <f t="shared" si="165"/>
        <v>#DIV/0!</v>
      </c>
      <c r="BI521" s="16" t="e">
        <f t="shared" si="169"/>
        <v>#DIV/0!</v>
      </c>
      <c r="BJ521" s="16" t="e">
        <f t="shared" si="169"/>
        <v>#DIV/0!</v>
      </c>
      <c r="BK521" s="4" t="str">
        <f t="shared" si="164"/>
        <v/>
      </c>
      <c r="BL521" s="4" t="str">
        <f t="shared" si="163"/>
        <v/>
      </c>
    </row>
    <row r="522" spans="2:64" x14ac:dyDescent="0.2">
      <c r="B522" s="1">
        <v>515</v>
      </c>
      <c r="C522" s="26"/>
      <c r="D522" s="53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56"/>
      <c r="AG522" s="54"/>
      <c r="AH522" s="26"/>
      <c r="AI522" s="7">
        <f t="shared" si="170"/>
        <v>1900</v>
      </c>
      <c r="AJ522" s="7">
        <f t="shared" si="171"/>
        <v>0</v>
      </c>
      <c r="AK522" s="7">
        <f t="shared" si="172"/>
        <v>1</v>
      </c>
      <c r="AL522" s="21">
        <f t="shared" si="173"/>
        <v>0</v>
      </c>
      <c r="AM522" s="21">
        <v>25</v>
      </c>
      <c r="AN522" s="20">
        <v>18.86</v>
      </c>
      <c r="AO522" s="21">
        <v>100</v>
      </c>
      <c r="AP522" s="21">
        <v>97.256</v>
      </c>
      <c r="AQ522" s="33">
        <v>0.1</v>
      </c>
      <c r="AR522" s="33">
        <v>0.1023</v>
      </c>
      <c r="AS522" s="13">
        <v>50</v>
      </c>
      <c r="AT522" s="13">
        <f t="shared" si="166"/>
        <v>0</v>
      </c>
      <c r="AU522" s="13">
        <f t="shared" si="167"/>
        <v>0</v>
      </c>
      <c r="AV522" s="13">
        <f t="shared" si="168"/>
        <v>1</v>
      </c>
      <c r="AW522" s="13">
        <f t="shared" si="174"/>
        <v>0</v>
      </c>
      <c r="AX522" s="7">
        <v>1</v>
      </c>
      <c r="AY522" s="7">
        <v>1</v>
      </c>
      <c r="AZ522" s="31" t="e">
        <f t="shared" si="175"/>
        <v>#NUM!</v>
      </c>
      <c r="BA522" s="15">
        <f t="shared" si="176"/>
        <v>0.99704771950781257</v>
      </c>
      <c r="BB522" s="15">
        <f t="shared" si="177"/>
        <v>0.99704771950781257</v>
      </c>
      <c r="BC522" s="16">
        <f t="shared" si="178"/>
        <v>0</v>
      </c>
      <c r="BD522" s="16">
        <f t="shared" si="179"/>
        <v>0</v>
      </c>
      <c r="BE522" s="14" t="str">
        <f t="shared" si="180"/>
        <v>#N/A</v>
      </c>
      <c r="BF522" s="14" t="str">
        <f t="shared" si="181"/>
        <v>#N/A</v>
      </c>
      <c r="BG522" s="14" t="e">
        <f t="shared" si="165"/>
        <v>#DIV/0!</v>
      </c>
      <c r="BH522" s="14" t="e">
        <f t="shared" si="165"/>
        <v>#DIV/0!</v>
      </c>
      <c r="BI522" s="16" t="e">
        <f t="shared" si="169"/>
        <v>#DIV/0!</v>
      </c>
      <c r="BJ522" s="16" t="e">
        <f t="shared" si="169"/>
        <v>#DIV/0!</v>
      </c>
      <c r="BK522" s="4" t="str">
        <f t="shared" si="164"/>
        <v/>
      </c>
      <c r="BL522" s="4" t="str">
        <f t="shared" si="163"/>
        <v/>
      </c>
    </row>
    <row r="523" spans="2:64" x14ac:dyDescent="0.2">
      <c r="B523" s="1">
        <v>516</v>
      </c>
      <c r="C523" s="26"/>
      <c r="D523" s="53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56"/>
      <c r="AG523" s="54"/>
      <c r="AH523" s="26"/>
      <c r="AI523" s="7">
        <f t="shared" si="170"/>
        <v>1900</v>
      </c>
      <c r="AJ523" s="7">
        <f t="shared" si="171"/>
        <v>0</v>
      </c>
      <c r="AK523" s="7">
        <f t="shared" si="172"/>
        <v>1</v>
      </c>
      <c r="AL523" s="21">
        <f t="shared" si="173"/>
        <v>0</v>
      </c>
      <c r="AM523" s="21">
        <v>25</v>
      </c>
      <c r="AN523" s="20">
        <v>18.86</v>
      </c>
      <c r="AO523" s="21">
        <v>100</v>
      </c>
      <c r="AP523" s="21">
        <v>97.256</v>
      </c>
      <c r="AQ523" s="33">
        <v>0.1</v>
      </c>
      <c r="AR523" s="33">
        <v>0.1023</v>
      </c>
      <c r="AS523" s="13">
        <v>50</v>
      </c>
      <c r="AT523" s="13">
        <f t="shared" si="166"/>
        <v>0</v>
      </c>
      <c r="AU523" s="13">
        <f t="shared" si="167"/>
        <v>0</v>
      </c>
      <c r="AV523" s="13">
        <f t="shared" si="168"/>
        <v>1</v>
      </c>
      <c r="AW523" s="13">
        <f t="shared" si="174"/>
        <v>0</v>
      </c>
      <c r="AX523" s="7">
        <v>1</v>
      </c>
      <c r="AY523" s="7">
        <v>1</v>
      </c>
      <c r="AZ523" s="31" t="e">
        <f t="shared" si="175"/>
        <v>#NUM!</v>
      </c>
      <c r="BA523" s="15">
        <f t="shared" si="176"/>
        <v>0.99704771950781257</v>
      </c>
      <c r="BB523" s="15">
        <f t="shared" si="177"/>
        <v>0.99704771950781257</v>
      </c>
      <c r="BC523" s="16">
        <f t="shared" si="178"/>
        <v>0</v>
      </c>
      <c r="BD523" s="16">
        <f t="shared" si="179"/>
        <v>0</v>
      </c>
      <c r="BE523" s="14" t="str">
        <f t="shared" si="180"/>
        <v>#N/A</v>
      </c>
      <c r="BF523" s="14" t="str">
        <f t="shared" si="181"/>
        <v>#N/A</v>
      </c>
      <c r="BG523" s="14" t="e">
        <f t="shared" si="165"/>
        <v>#DIV/0!</v>
      </c>
      <c r="BH523" s="14" t="e">
        <f t="shared" si="165"/>
        <v>#DIV/0!</v>
      </c>
      <c r="BI523" s="16" t="e">
        <f t="shared" si="169"/>
        <v>#DIV/0!</v>
      </c>
      <c r="BJ523" s="16" t="e">
        <f t="shared" si="169"/>
        <v>#DIV/0!</v>
      </c>
      <c r="BK523" s="4" t="str">
        <f t="shared" si="164"/>
        <v/>
      </c>
      <c r="BL523" s="4" t="str">
        <f t="shared" si="163"/>
        <v/>
      </c>
    </row>
    <row r="524" spans="2:64" x14ac:dyDescent="0.2">
      <c r="B524" s="1">
        <v>517</v>
      </c>
      <c r="C524" s="26"/>
      <c r="D524" s="53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56"/>
      <c r="AG524" s="54"/>
      <c r="AH524" s="26"/>
      <c r="AI524" s="7">
        <f t="shared" si="170"/>
        <v>1900</v>
      </c>
      <c r="AJ524" s="7">
        <f t="shared" si="171"/>
        <v>0</v>
      </c>
      <c r="AK524" s="7">
        <f t="shared" si="172"/>
        <v>1</v>
      </c>
      <c r="AL524" s="21">
        <f t="shared" si="173"/>
        <v>0</v>
      </c>
      <c r="AM524" s="21">
        <v>25</v>
      </c>
      <c r="AN524" s="20">
        <v>18.86</v>
      </c>
      <c r="AO524" s="21">
        <v>100</v>
      </c>
      <c r="AP524" s="21">
        <v>97.256</v>
      </c>
      <c r="AQ524" s="33">
        <v>0.1</v>
      </c>
      <c r="AR524" s="33">
        <v>0.1023</v>
      </c>
      <c r="AS524" s="13">
        <v>50</v>
      </c>
      <c r="AT524" s="13">
        <f t="shared" si="166"/>
        <v>0</v>
      </c>
      <c r="AU524" s="13">
        <f t="shared" si="167"/>
        <v>0</v>
      </c>
      <c r="AV524" s="13">
        <f t="shared" si="168"/>
        <v>1</v>
      </c>
      <c r="AW524" s="13">
        <f t="shared" si="174"/>
        <v>0</v>
      </c>
      <c r="AX524" s="7">
        <v>1</v>
      </c>
      <c r="AY524" s="7">
        <v>1</v>
      </c>
      <c r="AZ524" s="31" t="e">
        <f t="shared" si="175"/>
        <v>#NUM!</v>
      </c>
      <c r="BA524" s="15">
        <f t="shared" si="176"/>
        <v>0.99704771950781257</v>
      </c>
      <c r="BB524" s="15">
        <f t="shared" si="177"/>
        <v>0.99704771950781257</v>
      </c>
      <c r="BC524" s="16">
        <f t="shared" si="178"/>
        <v>0</v>
      </c>
      <c r="BD524" s="16">
        <f t="shared" si="179"/>
        <v>0</v>
      </c>
      <c r="BE524" s="14" t="str">
        <f t="shared" si="180"/>
        <v>#N/A</v>
      </c>
      <c r="BF524" s="14" t="str">
        <f t="shared" si="181"/>
        <v>#N/A</v>
      </c>
      <c r="BG524" s="14" t="e">
        <f t="shared" si="165"/>
        <v>#DIV/0!</v>
      </c>
      <c r="BH524" s="14" t="e">
        <f t="shared" si="165"/>
        <v>#DIV/0!</v>
      </c>
      <c r="BI524" s="16" t="e">
        <f t="shared" si="169"/>
        <v>#DIV/0!</v>
      </c>
      <c r="BJ524" s="16" t="e">
        <f t="shared" si="169"/>
        <v>#DIV/0!</v>
      </c>
      <c r="BK524" s="4" t="str">
        <f t="shared" si="164"/>
        <v/>
      </c>
      <c r="BL524" s="4" t="str">
        <f t="shared" si="163"/>
        <v/>
      </c>
    </row>
    <row r="525" spans="2:64" x14ac:dyDescent="0.2">
      <c r="B525" s="1">
        <v>518</v>
      </c>
      <c r="C525" s="26"/>
      <c r="D525" s="53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56"/>
      <c r="AG525" s="54"/>
      <c r="AH525" s="26"/>
      <c r="AI525" s="7">
        <f t="shared" si="170"/>
        <v>1900</v>
      </c>
      <c r="AJ525" s="7">
        <f t="shared" si="171"/>
        <v>0</v>
      </c>
      <c r="AK525" s="7">
        <f t="shared" si="172"/>
        <v>1</v>
      </c>
      <c r="AL525" s="21">
        <f t="shared" si="173"/>
        <v>0</v>
      </c>
      <c r="AM525" s="21">
        <v>25</v>
      </c>
      <c r="AN525" s="20">
        <v>18.86</v>
      </c>
      <c r="AO525" s="21">
        <v>100</v>
      </c>
      <c r="AP525" s="21">
        <v>97.256</v>
      </c>
      <c r="AQ525" s="33">
        <v>0.1</v>
      </c>
      <c r="AR525" s="33">
        <v>0.1023</v>
      </c>
      <c r="AS525" s="13">
        <v>50</v>
      </c>
      <c r="AT525" s="13">
        <f t="shared" si="166"/>
        <v>0</v>
      </c>
      <c r="AU525" s="13">
        <f t="shared" si="167"/>
        <v>0</v>
      </c>
      <c r="AV525" s="13">
        <f t="shared" si="168"/>
        <v>1</v>
      </c>
      <c r="AW525" s="13">
        <f t="shared" si="174"/>
        <v>0</v>
      </c>
      <c r="AX525" s="7">
        <v>1</v>
      </c>
      <c r="AY525" s="7">
        <v>1</v>
      </c>
      <c r="AZ525" s="31" t="e">
        <f t="shared" si="175"/>
        <v>#NUM!</v>
      </c>
      <c r="BA525" s="15">
        <f t="shared" si="176"/>
        <v>0.99704771950781257</v>
      </c>
      <c r="BB525" s="15">
        <f t="shared" si="177"/>
        <v>0.99704771950781257</v>
      </c>
      <c r="BC525" s="16">
        <f t="shared" si="178"/>
        <v>0</v>
      </c>
      <c r="BD525" s="16">
        <f t="shared" si="179"/>
        <v>0</v>
      </c>
      <c r="BE525" s="14" t="str">
        <f t="shared" si="180"/>
        <v>#N/A</v>
      </c>
      <c r="BF525" s="14" t="str">
        <f t="shared" si="181"/>
        <v>#N/A</v>
      </c>
      <c r="BG525" s="14" t="e">
        <f t="shared" si="165"/>
        <v>#DIV/0!</v>
      </c>
      <c r="BH525" s="14" t="e">
        <f t="shared" si="165"/>
        <v>#DIV/0!</v>
      </c>
      <c r="BI525" s="16" t="e">
        <f t="shared" si="169"/>
        <v>#DIV/0!</v>
      </c>
      <c r="BJ525" s="16" t="e">
        <f t="shared" si="169"/>
        <v>#DIV/0!</v>
      </c>
      <c r="BK525" s="4" t="str">
        <f t="shared" si="164"/>
        <v/>
      </c>
      <c r="BL525" s="4" t="str">
        <f t="shared" si="163"/>
        <v/>
      </c>
    </row>
    <row r="526" spans="2:64" x14ac:dyDescent="0.2">
      <c r="B526" s="1">
        <v>519</v>
      </c>
      <c r="C526" s="26"/>
      <c r="D526" s="53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56"/>
      <c r="AG526" s="54"/>
      <c r="AH526" s="26"/>
      <c r="AI526" s="7">
        <f t="shared" si="170"/>
        <v>1900</v>
      </c>
      <c r="AJ526" s="7">
        <f t="shared" si="171"/>
        <v>0</v>
      </c>
      <c r="AK526" s="7">
        <f t="shared" si="172"/>
        <v>1</v>
      </c>
      <c r="AL526" s="21">
        <f t="shared" si="173"/>
        <v>0</v>
      </c>
      <c r="AM526" s="21">
        <v>25</v>
      </c>
      <c r="AN526" s="20">
        <v>18.86</v>
      </c>
      <c r="AO526" s="21">
        <v>100</v>
      </c>
      <c r="AP526" s="21">
        <v>97.256</v>
      </c>
      <c r="AQ526" s="33">
        <v>0.1</v>
      </c>
      <c r="AR526" s="33">
        <v>0.1023</v>
      </c>
      <c r="AS526" s="13">
        <v>50</v>
      </c>
      <c r="AT526" s="13">
        <f t="shared" si="166"/>
        <v>0</v>
      </c>
      <c r="AU526" s="13">
        <f t="shared" si="167"/>
        <v>0</v>
      </c>
      <c r="AV526" s="13">
        <f t="shared" si="168"/>
        <v>1</v>
      </c>
      <c r="AW526" s="13">
        <f t="shared" si="174"/>
        <v>0</v>
      </c>
      <c r="AX526" s="7">
        <v>1</v>
      </c>
      <c r="AY526" s="7">
        <v>1</v>
      </c>
      <c r="AZ526" s="31" t="e">
        <f t="shared" si="175"/>
        <v>#NUM!</v>
      </c>
      <c r="BA526" s="15">
        <f t="shared" si="176"/>
        <v>0.99704771950781257</v>
      </c>
      <c r="BB526" s="15">
        <f t="shared" si="177"/>
        <v>0.99704771950781257</v>
      </c>
      <c r="BC526" s="16">
        <f t="shared" si="178"/>
        <v>0</v>
      </c>
      <c r="BD526" s="16">
        <f t="shared" si="179"/>
        <v>0</v>
      </c>
      <c r="BE526" s="14" t="str">
        <f t="shared" si="180"/>
        <v>#N/A</v>
      </c>
      <c r="BF526" s="14" t="str">
        <f t="shared" si="181"/>
        <v>#N/A</v>
      </c>
      <c r="BG526" s="14" t="e">
        <f t="shared" si="165"/>
        <v>#DIV/0!</v>
      </c>
      <c r="BH526" s="14" t="e">
        <f t="shared" si="165"/>
        <v>#DIV/0!</v>
      </c>
      <c r="BI526" s="16" t="e">
        <f t="shared" si="169"/>
        <v>#DIV/0!</v>
      </c>
      <c r="BJ526" s="16" t="e">
        <f t="shared" si="169"/>
        <v>#DIV/0!</v>
      </c>
      <c r="BK526" s="4" t="str">
        <f t="shared" si="164"/>
        <v/>
      </c>
      <c r="BL526" s="4" t="str">
        <f t="shared" si="163"/>
        <v/>
      </c>
    </row>
    <row r="527" spans="2:64" x14ac:dyDescent="0.2">
      <c r="B527" s="1">
        <v>520</v>
      </c>
      <c r="C527" s="26"/>
      <c r="D527" s="53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57"/>
      <c r="W527" s="26"/>
      <c r="X527" s="26"/>
      <c r="Y527" s="26"/>
      <c r="Z527" s="26"/>
      <c r="AA527" s="26"/>
      <c r="AB527" s="26"/>
      <c r="AC527" s="26"/>
      <c r="AD527" s="26"/>
      <c r="AE527" s="26"/>
      <c r="AF527" s="56"/>
      <c r="AG527" s="54"/>
      <c r="AH527" s="26"/>
      <c r="AI527" s="7">
        <f t="shared" si="170"/>
        <v>1900</v>
      </c>
      <c r="AJ527" s="7">
        <f t="shared" si="171"/>
        <v>0</v>
      </c>
      <c r="AK527" s="7">
        <f t="shared" si="172"/>
        <v>1</v>
      </c>
      <c r="AL527" s="21">
        <f t="shared" si="173"/>
        <v>0</v>
      </c>
      <c r="AM527" s="21">
        <v>25</v>
      </c>
      <c r="AN527" s="20">
        <v>18.86</v>
      </c>
      <c r="AO527" s="21">
        <v>100</v>
      </c>
      <c r="AP527" s="21">
        <v>97.256</v>
      </c>
      <c r="AQ527" s="33">
        <v>0.1</v>
      </c>
      <c r="AR527" s="33">
        <v>0.1023</v>
      </c>
      <c r="AS527" s="13">
        <v>50</v>
      </c>
      <c r="AT527" s="13">
        <f t="shared" si="166"/>
        <v>0</v>
      </c>
      <c r="AU527" s="13">
        <f t="shared" si="167"/>
        <v>0</v>
      </c>
      <c r="AV527" s="13">
        <f t="shared" si="168"/>
        <v>1</v>
      </c>
      <c r="AW527" s="13">
        <f t="shared" si="174"/>
        <v>0</v>
      </c>
      <c r="AX527" s="7">
        <v>1</v>
      </c>
      <c r="AY527" s="7">
        <v>1</v>
      </c>
      <c r="AZ527" s="31" t="e">
        <f t="shared" si="175"/>
        <v>#NUM!</v>
      </c>
      <c r="BA527" s="15">
        <f t="shared" si="176"/>
        <v>0.99704771950781257</v>
      </c>
      <c r="BB527" s="15">
        <f t="shared" si="177"/>
        <v>0.99704771950781257</v>
      </c>
      <c r="BC527" s="16">
        <f t="shared" si="178"/>
        <v>0</v>
      </c>
      <c r="BD527" s="16">
        <f t="shared" si="179"/>
        <v>0</v>
      </c>
      <c r="BE527" s="14" t="str">
        <f t="shared" si="180"/>
        <v>#N/A</v>
      </c>
      <c r="BF527" s="14" t="str">
        <f t="shared" si="181"/>
        <v>#N/A</v>
      </c>
      <c r="BG527" s="14" t="e">
        <f t="shared" si="165"/>
        <v>#DIV/0!</v>
      </c>
      <c r="BH527" s="14" t="e">
        <f t="shared" si="165"/>
        <v>#DIV/0!</v>
      </c>
      <c r="BI527" s="16" t="e">
        <f t="shared" si="169"/>
        <v>#DIV/0!</v>
      </c>
      <c r="BJ527" s="16" t="e">
        <f t="shared" si="169"/>
        <v>#DIV/0!</v>
      </c>
      <c r="BK527" s="4" t="str">
        <f t="shared" si="164"/>
        <v/>
      </c>
      <c r="BL527" s="4" t="str">
        <f t="shared" si="163"/>
        <v/>
      </c>
    </row>
    <row r="528" spans="2:64" x14ac:dyDescent="0.2">
      <c r="B528" s="1">
        <v>521</v>
      </c>
      <c r="C528" s="26"/>
      <c r="D528" s="53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56"/>
      <c r="AG528" s="54"/>
      <c r="AH528" s="26"/>
      <c r="AI528" s="7">
        <f t="shared" si="170"/>
        <v>1900</v>
      </c>
      <c r="AJ528" s="7">
        <f t="shared" si="171"/>
        <v>0</v>
      </c>
      <c r="AK528" s="7">
        <f t="shared" si="172"/>
        <v>1</v>
      </c>
      <c r="AL528" s="21">
        <f t="shared" si="173"/>
        <v>0</v>
      </c>
      <c r="AM528" s="21">
        <v>25</v>
      </c>
      <c r="AN528" s="20">
        <v>18.86</v>
      </c>
      <c r="AO528" s="21">
        <v>100</v>
      </c>
      <c r="AP528" s="21">
        <v>97.256</v>
      </c>
      <c r="AQ528" s="33">
        <v>0.1</v>
      </c>
      <c r="AR528" s="33">
        <v>0.1023</v>
      </c>
      <c r="AS528" s="13">
        <v>50</v>
      </c>
      <c r="AT528" s="13">
        <f t="shared" si="166"/>
        <v>0</v>
      </c>
      <c r="AU528" s="13">
        <f t="shared" si="167"/>
        <v>0</v>
      </c>
      <c r="AV528" s="13">
        <f t="shared" si="168"/>
        <v>1</v>
      </c>
      <c r="AW528" s="13">
        <f t="shared" si="174"/>
        <v>0</v>
      </c>
      <c r="AX528" s="7">
        <v>1</v>
      </c>
      <c r="AY528" s="7">
        <v>1</v>
      </c>
      <c r="AZ528" s="31" t="e">
        <f t="shared" si="175"/>
        <v>#NUM!</v>
      </c>
      <c r="BA528" s="15">
        <f t="shared" si="176"/>
        <v>0.99704771950781257</v>
      </c>
      <c r="BB528" s="15">
        <f t="shared" si="177"/>
        <v>0.99704771950781257</v>
      </c>
      <c r="BC528" s="16">
        <f t="shared" si="178"/>
        <v>0</v>
      </c>
      <c r="BD528" s="16">
        <f t="shared" si="179"/>
        <v>0</v>
      </c>
      <c r="BE528" s="14" t="str">
        <f t="shared" si="180"/>
        <v>#N/A</v>
      </c>
      <c r="BF528" s="14" t="str">
        <f t="shared" si="181"/>
        <v>#N/A</v>
      </c>
      <c r="BG528" s="14" t="e">
        <f t="shared" si="165"/>
        <v>#DIV/0!</v>
      </c>
      <c r="BH528" s="14" t="e">
        <f t="shared" si="165"/>
        <v>#DIV/0!</v>
      </c>
      <c r="BI528" s="16" t="e">
        <f t="shared" si="169"/>
        <v>#DIV/0!</v>
      </c>
      <c r="BJ528" s="16" t="e">
        <f t="shared" si="169"/>
        <v>#DIV/0!</v>
      </c>
      <c r="BK528" s="4" t="str">
        <f t="shared" si="164"/>
        <v/>
      </c>
      <c r="BL528" s="4" t="str">
        <f t="shared" si="163"/>
        <v/>
      </c>
    </row>
    <row r="529" spans="2:64" x14ac:dyDescent="0.2">
      <c r="B529" s="1">
        <v>522</v>
      </c>
      <c r="C529" s="26"/>
      <c r="D529" s="53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56"/>
      <c r="AG529" s="54"/>
      <c r="AH529" s="26"/>
      <c r="AI529" s="7">
        <f t="shared" si="170"/>
        <v>1900</v>
      </c>
      <c r="AJ529" s="7">
        <f t="shared" si="171"/>
        <v>0</v>
      </c>
      <c r="AK529" s="7">
        <f t="shared" si="172"/>
        <v>1</v>
      </c>
      <c r="AL529" s="21">
        <f t="shared" si="173"/>
        <v>0</v>
      </c>
      <c r="AM529" s="21">
        <v>25</v>
      </c>
      <c r="AN529" s="20">
        <v>18.86</v>
      </c>
      <c r="AO529" s="21">
        <v>100</v>
      </c>
      <c r="AP529" s="21">
        <v>97.256</v>
      </c>
      <c r="AQ529" s="33">
        <v>0.1</v>
      </c>
      <c r="AR529" s="33">
        <v>0.1023</v>
      </c>
      <c r="AS529" s="13">
        <v>50</v>
      </c>
      <c r="AT529" s="13">
        <f t="shared" si="166"/>
        <v>0</v>
      </c>
      <c r="AU529" s="13">
        <f t="shared" si="167"/>
        <v>0</v>
      </c>
      <c r="AV529" s="13">
        <f t="shared" si="168"/>
        <v>1</v>
      </c>
      <c r="AW529" s="13">
        <f t="shared" si="174"/>
        <v>0</v>
      </c>
      <c r="AX529" s="7">
        <v>1</v>
      </c>
      <c r="AY529" s="7">
        <v>1</v>
      </c>
      <c r="AZ529" s="31" t="e">
        <f t="shared" si="175"/>
        <v>#NUM!</v>
      </c>
      <c r="BA529" s="15">
        <f t="shared" si="176"/>
        <v>0.99704771950781257</v>
      </c>
      <c r="BB529" s="15">
        <f t="shared" si="177"/>
        <v>0.99704771950781257</v>
      </c>
      <c r="BC529" s="16">
        <f t="shared" si="178"/>
        <v>0</v>
      </c>
      <c r="BD529" s="16">
        <f t="shared" si="179"/>
        <v>0</v>
      </c>
      <c r="BE529" s="14" t="str">
        <f t="shared" si="180"/>
        <v>#N/A</v>
      </c>
      <c r="BF529" s="14" t="str">
        <f t="shared" si="181"/>
        <v>#N/A</v>
      </c>
      <c r="BG529" s="14" t="e">
        <f t="shared" si="165"/>
        <v>#DIV/0!</v>
      </c>
      <c r="BH529" s="14" t="e">
        <f t="shared" si="165"/>
        <v>#DIV/0!</v>
      </c>
      <c r="BI529" s="16" t="e">
        <f t="shared" si="169"/>
        <v>#DIV/0!</v>
      </c>
      <c r="BJ529" s="16" t="e">
        <f t="shared" si="169"/>
        <v>#DIV/0!</v>
      </c>
      <c r="BK529" s="4" t="str">
        <f t="shared" si="164"/>
        <v/>
      </c>
      <c r="BL529" s="4" t="str">
        <f t="shared" si="163"/>
        <v/>
      </c>
    </row>
    <row r="530" spans="2:64" x14ac:dyDescent="0.2">
      <c r="B530" s="1">
        <v>523</v>
      </c>
      <c r="C530" s="26"/>
      <c r="D530" s="53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56"/>
      <c r="AG530" s="54"/>
      <c r="AH530" s="26"/>
      <c r="AI530" s="7">
        <f t="shared" si="170"/>
        <v>1900</v>
      </c>
      <c r="AJ530" s="7">
        <f t="shared" si="171"/>
        <v>0</v>
      </c>
      <c r="AK530" s="7">
        <f t="shared" si="172"/>
        <v>1</v>
      </c>
      <c r="AL530" s="21">
        <f t="shared" si="173"/>
        <v>0</v>
      </c>
      <c r="AM530" s="21">
        <v>25</v>
      </c>
      <c r="AN530" s="20">
        <v>18.86</v>
      </c>
      <c r="AO530" s="21">
        <v>100</v>
      </c>
      <c r="AP530" s="21">
        <v>97.256</v>
      </c>
      <c r="AQ530" s="33">
        <v>0.1</v>
      </c>
      <c r="AR530" s="33">
        <v>0.1023</v>
      </c>
      <c r="AS530" s="13">
        <v>50</v>
      </c>
      <c r="AT530" s="13">
        <f t="shared" si="166"/>
        <v>0</v>
      </c>
      <c r="AU530" s="13">
        <f t="shared" si="167"/>
        <v>0</v>
      </c>
      <c r="AV530" s="13">
        <f t="shared" si="168"/>
        <v>1</v>
      </c>
      <c r="AW530" s="13">
        <f t="shared" si="174"/>
        <v>0</v>
      </c>
      <c r="AX530" s="7">
        <v>1</v>
      </c>
      <c r="AY530" s="7">
        <v>1</v>
      </c>
      <c r="AZ530" s="31" t="e">
        <f t="shared" si="175"/>
        <v>#NUM!</v>
      </c>
      <c r="BA530" s="15">
        <f t="shared" si="176"/>
        <v>0.99704771950781257</v>
      </c>
      <c r="BB530" s="15">
        <f t="shared" si="177"/>
        <v>0.99704771950781257</v>
      </c>
      <c r="BC530" s="16">
        <f t="shared" si="178"/>
        <v>0</v>
      </c>
      <c r="BD530" s="16">
        <f t="shared" si="179"/>
        <v>0</v>
      </c>
      <c r="BE530" s="14" t="str">
        <f t="shared" si="180"/>
        <v>#N/A</v>
      </c>
      <c r="BF530" s="14" t="str">
        <f t="shared" si="181"/>
        <v>#N/A</v>
      </c>
      <c r="BG530" s="14" t="e">
        <f t="shared" si="165"/>
        <v>#DIV/0!</v>
      </c>
      <c r="BH530" s="14" t="e">
        <f t="shared" si="165"/>
        <v>#DIV/0!</v>
      </c>
      <c r="BI530" s="16" t="e">
        <f t="shared" si="169"/>
        <v>#DIV/0!</v>
      </c>
      <c r="BJ530" s="16" t="e">
        <f t="shared" si="169"/>
        <v>#DIV/0!</v>
      </c>
      <c r="BK530" s="4" t="str">
        <f t="shared" si="164"/>
        <v/>
      </c>
      <c r="BL530" s="4" t="str">
        <f t="shared" si="163"/>
        <v/>
      </c>
    </row>
    <row r="531" spans="2:64" x14ac:dyDescent="0.2">
      <c r="B531" s="1">
        <v>524</v>
      </c>
      <c r="C531" s="26"/>
      <c r="D531" s="53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56"/>
      <c r="AG531" s="54"/>
      <c r="AH531" s="26"/>
      <c r="AI531" s="7">
        <f t="shared" si="170"/>
        <v>1900</v>
      </c>
      <c r="AJ531" s="7">
        <f t="shared" si="171"/>
        <v>0</v>
      </c>
      <c r="AK531" s="7">
        <f t="shared" si="172"/>
        <v>1</v>
      </c>
      <c r="AL531" s="21">
        <f t="shared" si="173"/>
        <v>0</v>
      </c>
      <c r="AM531" s="21">
        <v>25</v>
      </c>
      <c r="AN531" s="20">
        <v>18.86</v>
      </c>
      <c r="AO531" s="21">
        <v>100</v>
      </c>
      <c r="AP531" s="21">
        <v>97.256</v>
      </c>
      <c r="AQ531" s="33">
        <v>0.1</v>
      </c>
      <c r="AR531" s="33">
        <v>0.1023</v>
      </c>
      <c r="AS531" s="13">
        <v>50</v>
      </c>
      <c r="AT531" s="13">
        <f t="shared" si="166"/>
        <v>0</v>
      </c>
      <c r="AU531" s="13">
        <f t="shared" si="167"/>
        <v>0</v>
      </c>
      <c r="AV531" s="13">
        <f t="shared" si="168"/>
        <v>1</v>
      </c>
      <c r="AW531" s="13">
        <f t="shared" si="174"/>
        <v>0</v>
      </c>
      <c r="AX531" s="7">
        <v>1</v>
      </c>
      <c r="AY531" s="7">
        <v>1</v>
      </c>
      <c r="AZ531" s="31" t="e">
        <f t="shared" si="175"/>
        <v>#NUM!</v>
      </c>
      <c r="BA531" s="15">
        <f t="shared" si="176"/>
        <v>0.99704771950781257</v>
      </c>
      <c r="BB531" s="15">
        <f t="shared" si="177"/>
        <v>0.99704771950781257</v>
      </c>
      <c r="BC531" s="16">
        <f t="shared" si="178"/>
        <v>0</v>
      </c>
      <c r="BD531" s="16">
        <f t="shared" si="179"/>
        <v>0</v>
      </c>
      <c r="BE531" s="14" t="str">
        <f t="shared" si="180"/>
        <v>#N/A</v>
      </c>
      <c r="BF531" s="14" t="str">
        <f t="shared" si="181"/>
        <v>#N/A</v>
      </c>
      <c r="BG531" s="14" t="e">
        <f t="shared" si="165"/>
        <v>#DIV/0!</v>
      </c>
      <c r="BH531" s="14" t="e">
        <f t="shared" si="165"/>
        <v>#DIV/0!</v>
      </c>
      <c r="BI531" s="16" t="e">
        <f t="shared" si="169"/>
        <v>#DIV/0!</v>
      </c>
      <c r="BJ531" s="16" t="e">
        <f t="shared" si="169"/>
        <v>#DIV/0!</v>
      </c>
      <c r="BK531" s="4" t="str">
        <f t="shared" si="164"/>
        <v/>
      </c>
      <c r="BL531" s="4" t="str">
        <f t="shared" si="163"/>
        <v/>
      </c>
    </row>
    <row r="532" spans="2:64" x14ac:dyDescent="0.2">
      <c r="B532" s="1">
        <v>525</v>
      </c>
      <c r="C532" s="26"/>
      <c r="D532" s="53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56"/>
      <c r="AG532" s="54"/>
      <c r="AH532" s="26"/>
      <c r="AI532" s="7">
        <f t="shared" si="170"/>
        <v>1900</v>
      </c>
      <c r="AJ532" s="7">
        <f t="shared" si="171"/>
        <v>0</v>
      </c>
      <c r="AK532" s="7">
        <f t="shared" si="172"/>
        <v>1</v>
      </c>
      <c r="AL532" s="21">
        <f t="shared" si="173"/>
        <v>0</v>
      </c>
      <c r="AM532" s="21">
        <v>25</v>
      </c>
      <c r="AN532" s="20">
        <v>18.86</v>
      </c>
      <c r="AO532" s="21">
        <v>100</v>
      </c>
      <c r="AP532" s="21">
        <v>97.256</v>
      </c>
      <c r="AQ532" s="33">
        <v>0.1</v>
      </c>
      <c r="AR532" s="33">
        <v>0.1023</v>
      </c>
      <c r="AS532" s="13">
        <v>50</v>
      </c>
      <c r="AT532" s="13">
        <f t="shared" si="166"/>
        <v>0</v>
      </c>
      <c r="AU532" s="13">
        <f t="shared" si="167"/>
        <v>0</v>
      </c>
      <c r="AV532" s="13">
        <f t="shared" si="168"/>
        <v>1</v>
      </c>
      <c r="AW532" s="13">
        <f t="shared" si="174"/>
        <v>0</v>
      </c>
      <c r="AX532" s="7">
        <v>1</v>
      </c>
      <c r="AY532" s="7">
        <v>1</v>
      </c>
      <c r="AZ532" s="31" t="e">
        <f t="shared" si="175"/>
        <v>#NUM!</v>
      </c>
      <c r="BA532" s="15">
        <f t="shared" si="176"/>
        <v>0.99704771950781257</v>
      </c>
      <c r="BB532" s="15">
        <f t="shared" si="177"/>
        <v>0.99704771950781257</v>
      </c>
      <c r="BC532" s="16">
        <f t="shared" si="178"/>
        <v>0</v>
      </c>
      <c r="BD532" s="16">
        <f t="shared" si="179"/>
        <v>0</v>
      </c>
      <c r="BE532" s="14" t="str">
        <f t="shared" si="180"/>
        <v>#N/A</v>
      </c>
      <c r="BF532" s="14" t="str">
        <f t="shared" si="181"/>
        <v>#N/A</v>
      </c>
      <c r="BG532" s="14" t="e">
        <f t="shared" si="165"/>
        <v>#DIV/0!</v>
      </c>
      <c r="BH532" s="14" t="e">
        <f t="shared" si="165"/>
        <v>#DIV/0!</v>
      </c>
      <c r="BI532" s="16" t="e">
        <f t="shared" si="169"/>
        <v>#DIV/0!</v>
      </c>
      <c r="BJ532" s="16" t="e">
        <f t="shared" si="169"/>
        <v>#DIV/0!</v>
      </c>
      <c r="BK532" s="4" t="str">
        <f t="shared" si="164"/>
        <v/>
      </c>
      <c r="BL532" s="4" t="str">
        <f t="shared" si="163"/>
        <v/>
      </c>
    </row>
    <row r="533" spans="2:64" x14ac:dyDescent="0.2">
      <c r="B533" s="1">
        <v>526</v>
      </c>
      <c r="C533" s="26"/>
      <c r="D533" s="53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56"/>
      <c r="AG533" s="54"/>
      <c r="AH533" s="26"/>
      <c r="AI533" s="7">
        <f t="shared" si="170"/>
        <v>1900</v>
      </c>
      <c r="AJ533" s="7">
        <f t="shared" si="171"/>
        <v>0</v>
      </c>
      <c r="AK533" s="7">
        <f t="shared" si="172"/>
        <v>1</v>
      </c>
      <c r="AL533" s="21">
        <f t="shared" si="173"/>
        <v>0</v>
      </c>
      <c r="AM533" s="21">
        <v>25</v>
      </c>
      <c r="AN533" s="20">
        <v>18.86</v>
      </c>
      <c r="AO533" s="21">
        <v>100</v>
      </c>
      <c r="AP533" s="21">
        <v>97.256</v>
      </c>
      <c r="AQ533" s="33">
        <v>0.1</v>
      </c>
      <c r="AR533" s="33">
        <v>0.1023</v>
      </c>
      <c r="AS533" s="13">
        <v>50</v>
      </c>
      <c r="AT533" s="13">
        <f t="shared" si="166"/>
        <v>0</v>
      </c>
      <c r="AU533" s="13">
        <f t="shared" si="167"/>
        <v>0</v>
      </c>
      <c r="AV533" s="13">
        <f t="shared" si="168"/>
        <v>1</v>
      </c>
      <c r="AW533" s="13">
        <f t="shared" si="174"/>
        <v>0</v>
      </c>
      <c r="AX533" s="7">
        <v>1</v>
      </c>
      <c r="AY533" s="7">
        <v>1</v>
      </c>
      <c r="AZ533" s="31" t="e">
        <f t="shared" si="175"/>
        <v>#NUM!</v>
      </c>
      <c r="BA533" s="15">
        <f t="shared" si="176"/>
        <v>0.99704771950781257</v>
      </c>
      <c r="BB533" s="15">
        <f t="shared" si="177"/>
        <v>0.99704771950781257</v>
      </c>
      <c r="BC533" s="16">
        <f t="shared" si="178"/>
        <v>0</v>
      </c>
      <c r="BD533" s="16">
        <f t="shared" si="179"/>
        <v>0</v>
      </c>
      <c r="BE533" s="14" t="str">
        <f t="shared" si="180"/>
        <v>#N/A</v>
      </c>
      <c r="BF533" s="14" t="str">
        <f t="shared" si="181"/>
        <v>#N/A</v>
      </c>
      <c r="BG533" s="14" t="e">
        <f t="shared" si="165"/>
        <v>#DIV/0!</v>
      </c>
      <c r="BH533" s="14" t="e">
        <f t="shared" si="165"/>
        <v>#DIV/0!</v>
      </c>
      <c r="BI533" s="16" t="e">
        <f t="shared" si="169"/>
        <v>#DIV/0!</v>
      </c>
      <c r="BJ533" s="16" t="e">
        <f t="shared" si="169"/>
        <v>#DIV/0!</v>
      </c>
      <c r="BK533" s="4" t="str">
        <f t="shared" si="164"/>
        <v/>
      </c>
      <c r="BL533" s="4" t="str">
        <f t="shared" ref="BL533:BL596" si="182">IF(AND(AY533=1,AT533=1),BJ533,"")</f>
        <v/>
      </c>
    </row>
    <row r="534" spans="2:64" x14ac:dyDescent="0.2">
      <c r="B534" s="1">
        <v>527</v>
      </c>
      <c r="C534" s="26"/>
      <c r="D534" s="53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56"/>
      <c r="AG534" s="54"/>
      <c r="AH534" s="26"/>
      <c r="AI534" s="7">
        <f t="shared" si="170"/>
        <v>1900</v>
      </c>
      <c r="AJ534" s="7">
        <f t="shared" si="171"/>
        <v>0</v>
      </c>
      <c r="AK534" s="7">
        <f t="shared" si="172"/>
        <v>1</v>
      </c>
      <c r="AL534" s="21">
        <f t="shared" si="173"/>
        <v>0</v>
      </c>
      <c r="AM534" s="21">
        <v>25</v>
      </c>
      <c r="AN534" s="20">
        <v>18.86</v>
      </c>
      <c r="AO534" s="21">
        <v>100</v>
      </c>
      <c r="AP534" s="21">
        <v>97.256</v>
      </c>
      <c r="AQ534" s="33">
        <v>0.1</v>
      </c>
      <c r="AR534" s="33">
        <v>0.1023</v>
      </c>
      <c r="AS534" s="13">
        <v>50</v>
      </c>
      <c r="AT534" s="13">
        <f t="shared" si="166"/>
        <v>0</v>
      </c>
      <c r="AU534" s="13">
        <f t="shared" si="167"/>
        <v>0</v>
      </c>
      <c r="AV534" s="13">
        <f t="shared" si="168"/>
        <v>1</v>
      </c>
      <c r="AW534" s="13">
        <f t="shared" si="174"/>
        <v>0</v>
      </c>
      <c r="AX534" s="7">
        <v>1</v>
      </c>
      <c r="AY534" s="7">
        <v>1</v>
      </c>
      <c r="AZ534" s="31" t="e">
        <f t="shared" si="175"/>
        <v>#NUM!</v>
      </c>
      <c r="BA534" s="15">
        <f t="shared" si="176"/>
        <v>0.99704771950781257</v>
      </c>
      <c r="BB534" s="15">
        <f t="shared" si="177"/>
        <v>0.99704771950781257</v>
      </c>
      <c r="BC534" s="16">
        <f t="shared" si="178"/>
        <v>0</v>
      </c>
      <c r="BD534" s="16">
        <f t="shared" si="179"/>
        <v>0</v>
      </c>
      <c r="BE534" s="14" t="str">
        <f t="shared" si="180"/>
        <v>#N/A</v>
      </c>
      <c r="BF534" s="14" t="str">
        <f t="shared" si="181"/>
        <v>#N/A</v>
      </c>
      <c r="BG534" s="14" t="e">
        <f t="shared" si="165"/>
        <v>#DIV/0!</v>
      </c>
      <c r="BH534" s="14" t="e">
        <f t="shared" si="165"/>
        <v>#DIV/0!</v>
      </c>
      <c r="BI534" s="16" t="e">
        <f t="shared" si="169"/>
        <v>#DIV/0!</v>
      </c>
      <c r="BJ534" s="16" t="e">
        <f t="shared" si="169"/>
        <v>#DIV/0!</v>
      </c>
      <c r="BK534" s="4" t="str">
        <f t="shared" ref="BK534:BK597" si="183">IF(AND(AX534=1,AT534=1),BI534,"")</f>
        <v/>
      </c>
      <c r="BL534" s="4" t="str">
        <f t="shared" si="182"/>
        <v/>
      </c>
    </row>
    <row r="535" spans="2:64" x14ac:dyDescent="0.2">
      <c r="B535" s="1">
        <v>528</v>
      </c>
      <c r="C535" s="26"/>
      <c r="D535" s="53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56"/>
      <c r="AG535" s="54"/>
      <c r="AH535" s="26"/>
      <c r="AI535" s="7">
        <f t="shared" si="170"/>
        <v>1900</v>
      </c>
      <c r="AJ535" s="7">
        <f t="shared" si="171"/>
        <v>0</v>
      </c>
      <c r="AK535" s="7">
        <f t="shared" si="172"/>
        <v>1</v>
      </c>
      <c r="AL535" s="21">
        <f t="shared" si="173"/>
        <v>0</v>
      </c>
      <c r="AM535" s="21">
        <v>25</v>
      </c>
      <c r="AN535" s="20">
        <v>18.86</v>
      </c>
      <c r="AO535" s="21">
        <v>100</v>
      </c>
      <c r="AP535" s="21">
        <v>97.256</v>
      </c>
      <c r="AQ535" s="33">
        <v>0.1</v>
      </c>
      <c r="AR535" s="33">
        <v>0.1023</v>
      </c>
      <c r="AS535" s="13">
        <v>50</v>
      </c>
      <c r="AT535" s="13">
        <f t="shared" si="166"/>
        <v>0</v>
      </c>
      <c r="AU535" s="13">
        <f t="shared" si="167"/>
        <v>0</v>
      </c>
      <c r="AV535" s="13">
        <f t="shared" si="168"/>
        <v>1</v>
      </c>
      <c r="AW535" s="13">
        <f t="shared" si="174"/>
        <v>0</v>
      </c>
      <c r="AX535" s="7">
        <v>1</v>
      </c>
      <c r="AY535" s="7">
        <v>1</v>
      </c>
      <c r="AZ535" s="31" t="e">
        <f t="shared" si="175"/>
        <v>#NUM!</v>
      </c>
      <c r="BA535" s="15">
        <f t="shared" si="176"/>
        <v>0.99704771950781257</v>
      </c>
      <c r="BB535" s="15">
        <f t="shared" si="177"/>
        <v>0.99704771950781257</v>
      </c>
      <c r="BC535" s="16">
        <f t="shared" si="178"/>
        <v>0</v>
      </c>
      <c r="BD535" s="16">
        <f t="shared" si="179"/>
        <v>0</v>
      </c>
      <c r="BE535" s="14" t="str">
        <f t="shared" si="180"/>
        <v>#N/A</v>
      </c>
      <c r="BF535" s="14" t="str">
        <f t="shared" si="181"/>
        <v>#N/A</v>
      </c>
      <c r="BG535" s="14" t="e">
        <f t="shared" si="165"/>
        <v>#DIV/0!</v>
      </c>
      <c r="BH535" s="14" t="e">
        <f t="shared" si="165"/>
        <v>#DIV/0!</v>
      </c>
      <c r="BI535" s="16" t="e">
        <f t="shared" si="169"/>
        <v>#DIV/0!</v>
      </c>
      <c r="BJ535" s="16" t="e">
        <f t="shared" si="169"/>
        <v>#DIV/0!</v>
      </c>
      <c r="BK535" s="4" t="str">
        <f t="shared" si="183"/>
        <v/>
      </c>
      <c r="BL535" s="4" t="str">
        <f t="shared" si="182"/>
        <v/>
      </c>
    </row>
    <row r="536" spans="2:64" x14ac:dyDescent="0.2">
      <c r="B536" s="1">
        <v>529</v>
      </c>
      <c r="C536" s="26"/>
      <c r="D536" s="53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56"/>
      <c r="AG536" s="54"/>
      <c r="AH536" s="26"/>
      <c r="AI536" s="7">
        <f t="shared" si="170"/>
        <v>1900</v>
      </c>
      <c r="AJ536" s="7">
        <f t="shared" si="171"/>
        <v>0</v>
      </c>
      <c r="AK536" s="7">
        <f t="shared" si="172"/>
        <v>1</v>
      </c>
      <c r="AL536" s="21">
        <f t="shared" si="173"/>
        <v>0</v>
      </c>
      <c r="AM536" s="21">
        <v>25</v>
      </c>
      <c r="AN536" s="20">
        <v>18.86</v>
      </c>
      <c r="AO536" s="21">
        <v>100</v>
      </c>
      <c r="AP536" s="21">
        <v>97.256</v>
      </c>
      <c r="AQ536" s="33">
        <v>0.1</v>
      </c>
      <c r="AR536" s="33">
        <v>0.1023</v>
      </c>
      <c r="AS536" s="13">
        <v>50</v>
      </c>
      <c r="AT536" s="13">
        <f t="shared" si="166"/>
        <v>0</v>
      </c>
      <c r="AU536" s="13">
        <f t="shared" si="167"/>
        <v>0</v>
      </c>
      <c r="AV536" s="13">
        <f t="shared" si="168"/>
        <v>1</v>
      </c>
      <c r="AW536" s="13">
        <f t="shared" si="174"/>
        <v>0</v>
      </c>
      <c r="AX536" s="7">
        <v>1</v>
      </c>
      <c r="AY536" s="7">
        <v>1</v>
      </c>
      <c r="AZ536" s="31" t="e">
        <f t="shared" si="175"/>
        <v>#NUM!</v>
      </c>
      <c r="BA536" s="15">
        <f t="shared" si="176"/>
        <v>0.99704771950781257</v>
      </c>
      <c r="BB536" s="15">
        <f t="shared" si="177"/>
        <v>0.99704771950781257</v>
      </c>
      <c r="BC536" s="16">
        <f t="shared" si="178"/>
        <v>0</v>
      </c>
      <c r="BD536" s="16">
        <f t="shared" si="179"/>
        <v>0</v>
      </c>
      <c r="BE536" s="14" t="str">
        <f t="shared" si="180"/>
        <v>#N/A</v>
      </c>
      <c r="BF536" s="14" t="str">
        <f t="shared" si="181"/>
        <v>#N/A</v>
      </c>
      <c r="BG536" s="14" t="e">
        <f t="shared" si="165"/>
        <v>#DIV/0!</v>
      </c>
      <c r="BH536" s="14" t="e">
        <f t="shared" si="165"/>
        <v>#DIV/0!</v>
      </c>
      <c r="BI536" s="16" t="e">
        <f t="shared" si="169"/>
        <v>#DIV/0!</v>
      </c>
      <c r="BJ536" s="16" t="e">
        <f t="shared" si="169"/>
        <v>#DIV/0!</v>
      </c>
      <c r="BK536" s="4" t="str">
        <f t="shared" si="183"/>
        <v/>
      </c>
      <c r="BL536" s="4" t="str">
        <f t="shared" si="182"/>
        <v/>
      </c>
    </row>
    <row r="537" spans="2:64" x14ac:dyDescent="0.2">
      <c r="B537" s="1">
        <v>530</v>
      </c>
      <c r="C537" s="26"/>
      <c r="D537" s="53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56"/>
      <c r="AG537" s="54"/>
      <c r="AH537" s="26"/>
      <c r="AI537" s="7">
        <f t="shared" si="170"/>
        <v>1900</v>
      </c>
      <c r="AJ537" s="7">
        <f t="shared" si="171"/>
        <v>0</v>
      </c>
      <c r="AK537" s="7">
        <f t="shared" si="172"/>
        <v>1</v>
      </c>
      <c r="AL537" s="21">
        <f t="shared" si="173"/>
        <v>0</v>
      </c>
      <c r="AM537" s="21">
        <v>25</v>
      </c>
      <c r="AN537" s="20">
        <v>18.86</v>
      </c>
      <c r="AO537" s="21">
        <v>100</v>
      </c>
      <c r="AP537" s="21">
        <v>97.256</v>
      </c>
      <c r="AQ537" s="33">
        <v>0.1</v>
      </c>
      <c r="AR537" s="33">
        <v>0.1023</v>
      </c>
      <c r="AS537" s="13">
        <v>50</v>
      </c>
      <c r="AT537" s="13">
        <f t="shared" si="166"/>
        <v>0</v>
      </c>
      <c r="AU537" s="13">
        <f t="shared" si="167"/>
        <v>0</v>
      </c>
      <c r="AV537" s="13">
        <f t="shared" si="168"/>
        <v>1</v>
      </c>
      <c r="AW537" s="13">
        <f t="shared" si="174"/>
        <v>0</v>
      </c>
      <c r="AX537" s="7">
        <v>1</v>
      </c>
      <c r="AY537" s="7">
        <v>1</v>
      </c>
      <c r="AZ537" s="31" t="e">
        <f t="shared" si="175"/>
        <v>#NUM!</v>
      </c>
      <c r="BA537" s="15">
        <f t="shared" si="176"/>
        <v>0.99704771950781257</v>
      </c>
      <c r="BB537" s="15">
        <f t="shared" si="177"/>
        <v>0.99704771950781257</v>
      </c>
      <c r="BC537" s="16">
        <f t="shared" si="178"/>
        <v>0</v>
      </c>
      <c r="BD537" s="16">
        <f t="shared" si="179"/>
        <v>0</v>
      </c>
      <c r="BE537" s="14" t="str">
        <f t="shared" si="180"/>
        <v>#N/A</v>
      </c>
      <c r="BF537" s="14" t="str">
        <f t="shared" si="181"/>
        <v>#N/A</v>
      </c>
      <c r="BG537" s="14" t="e">
        <f t="shared" si="165"/>
        <v>#DIV/0!</v>
      </c>
      <c r="BH537" s="14" t="e">
        <f t="shared" si="165"/>
        <v>#DIV/0!</v>
      </c>
      <c r="BI537" s="16" t="e">
        <f t="shared" si="169"/>
        <v>#DIV/0!</v>
      </c>
      <c r="BJ537" s="16" t="e">
        <f t="shared" si="169"/>
        <v>#DIV/0!</v>
      </c>
      <c r="BK537" s="4" t="str">
        <f t="shared" si="183"/>
        <v/>
      </c>
      <c r="BL537" s="4" t="str">
        <f t="shared" si="182"/>
        <v/>
      </c>
    </row>
    <row r="538" spans="2:64" x14ac:dyDescent="0.2">
      <c r="B538" s="1">
        <v>531</v>
      </c>
      <c r="C538" s="26"/>
      <c r="D538" s="53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56"/>
      <c r="AG538" s="54"/>
      <c r="AH538" s="26"/>
      <c r="AI538" s="7">
        <f t="shared" si="170"/>
        <v>1900</v>
      </c>
      <c r="AJ538" s="7">
        <f t="shared" si="171"/>
        <v>0</v>
      </c>
      <c r="AK538" s="7">
        <f t="shared" si="172"/>
        <v>1</v>
      </c>
      <c r="AL538" s="21">
        <f t="shared" si="173"/>
        <v>0</v>
      </c>
      <c r="AM538" s="21">
        <v>25</v>
      </c>
      <c r="AN538" s="20">
        <v>18.86</v>
      </c>
      <c r="AO538" s="21">
        <v>100</v>
      </c>
      <c r="AP538" s="21">
        <v>97.256</v>
      </c>
      <c r="AQ538" s="33">
        <v>0.1</v>
      </c>
      <c r="AR538" s="33">
        <v>0.1023</v>
      </c>
      <c r="AS538" s="13">
        <v>50</v>
      </c>
      <c r="AT538" s="13">
        <f t="shared" si="166"/>
        <v>0</v>
      </c>
      <c r="AU538" s="13">
        <f t="shared" si="167"/>
        <v>0</v>
      </c>
      <c r="AV538" s="13">
        <f t="shared" si="168"/>
        <v>1</v>
      </c>
      <c r="AW538" s="13">
        <f t="shared" si="174"/>
        <v>0</v>
      </c>
      <c r="AX538" s="7">
        <v>1</v>
      </c>
      <c r="AY538" s="7">
        <v>1</v>
      </c>
      <c r="AZ538" s="31" t="e">
        <f t="shared" si="175"/>
        <v>#NUM!</v>
      </c>
      <c r="BA538" s="15">
        <f t="shared" si="176"/>
        <v>0.99704771950781257</v>
      </c>
      <c r="BB538" s="15">
        <f t="shared" si="177"/>
        <v>0.99704771950781257</v>
      </c>
      <c r="BC538" s="16">
        <f t="shared" si="178"/>
        <v>0</v>
      </c>
      <c r="BD538" s="16">
        <f t="shared" si="179"/>
        <v>0</v>
      </c>
      <c r="BE538" s="14" t="str">
        <f t="shared" si="180"/>
        <v>#N/A</v>
      </c>
      <c r="BF538" s="14" t="str">
        <f t="shared" si="181"/>
        <v>#N/A</v>
      </c>
      <c r="BG538" s="14" t="e">
        <f t="shared" si="165"/>
        <v>#DIV/0!</v>
      </c>
      <c r="BH538" s="14" t="e">
        <f t="shared" si="165"/>
        <v>#DIV/0!</v>
      </c>
      <c r="BI538" s="16" t="e">
        <f t="shared" si="169"/>
        <v>#DIV/0!</v>
      </c>
      <c r="BJ538" s="16" t="e">
        <f t="shared" si="169"/>
        <v>#DIV/0!</v>
      </c>
      <c r="BK538" s="4" t="str">
        <f t="shared" si="183"/>
        <v/>
      </c>
      <c r="BL538" s="4" t="str">
        <f t="shared" si="182"/>
        <v/>
      </c>
    </row>
    <row r="539" spans="2:64" x14ac:dyDescent="0.2">
      <c r="B539" s="1">
        <v>532</v>
      </c>
      <c r="C539" s="26"/>
      <c r="D539" s="53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56"/>
      <c r="AG539" s="54"/>
      <c r="AH539" s="26"/>
      <c r="AI539" s="7">
        <f t="shared" si="170"/>
        <v>1900</v>
      </c>
      <c r="AJ539" s="7">
        <f t="shared" si="171"/>
        <v>0</v>
      </c>
      <c r="AK539" s="7">
        <f t="shared" si="172"/>
        <v>1</v>
      </c>
      <c r="AL539" s="21">
        <f t="shared" si="173"/>
        <v>0</v>
      </c>
      <c r="AM539" s="21">
        <v>25</v>
      </c>
      <c r="AN539" s="20">
        <v>18.86</v>
      </c>
      <c r="AO539" s="21">
        <v>100</v>
      </c>
      <c r="AP539" s="21">
        <v>97.256</v>
      </c>
      <c r="AQ539" s="33">
        <v>0.1</v>
      </c>
      <c r="AR539" s="33">
        <v>0.1023</v>
      </c>
      <c r="AS539" s="13">
        <v>50</v>
      </c>
      <c r="AT539" s="13">
        <f t="shared" si="166"/>
        <v>0</v>
      </c>
      <c r="AU539" s="13">
        <f t="shared" si="167"/>
        <v>0</v>
      </c>
      <c r="AV539" s="13">
        <f t="shared" si="168"/>
        <v>1</v>
      </c>
      <c r="AW539" s="13">
        <f t="shared" si="174"/>
        <v>0</v>
      </c>
      <c r="AX539" s="7">
        <v>1</v>
      </c>
      <c r="AY539" s="7">
        <v>1</v>
      </c>
      <c r="AZ539" s="31" t="e">
        <f t="shared" si="175"/>
        <v>#NUM!</v>
      </c>
      <c r="BA539" s="15">
        <f t="shared" si="176"/>
        <v>0.99704771950781257</v>
      </c>
      <c r="BB539" s="15">
        <f t="shared" si="177"/>
        <v>0.99704771950781257</v>
      </c>
      <c r="BC539" s="16">
        <f t="shared" si="178"/>
        <v>0</v>
      </c>
      <c r="BD539" s="16">
        <f t="shared" si="179"/>
        <v>0</v>
      </c>
      <c r="BE539" s="14" t="str">
        <f t="shared" si="180"/>
        <v>#N/A</v>
      </c>
      <c r="BF539" s="14" t="str">
        <f t="shared" si="181"/>
        <v>#N/A</v>
      </c>
      <c r="BG539" s="14" t="e">
        <f t="shared" si="165"/>
        <v>#DIV/0!</v>
      </c>
      <c r="BH539" s="14" t="e">
        <f t="shared" si="165"/>
        <v>#DIV/0!</v>
      </c>
      <c r="BI539" s="16" t="e">
        <f t="shared" si="169"/>
        <v>#DIV/0!</v>
      </c>
      <c r="BJ539" s="16" t="e">
        <f t="shared" si="169"/>
        <v>#DIV/0!</v>
      </c>
      <c r="BK539" s="4" t="str">
        <f t="shared" si="183"/>
        <v/>
      </c>
      <c r="BL539" s="4" t="str">
        <f t="shared" si="182"/>
        <v/>
      </c>
    </row>
    <row r="540" spans="2:64" x14ac:dyDescent="0.2">
      <c r="B540" s="1">
        <v>533</v>
      </c>
      <c r="C540" s="26"/>
      <c r="D540" s="53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57"/>
      <c r="W540" s="26"/>
      <c r="X540" s="26"/>
      <c r="Y540" s="26"/>
      <c r="Z540" s="26"/>
      <c r="AA540" s="26"/>
      <c r="AB540" s="26"/>
      <c r="AC540" s="26"/>
      <c r="AD540" s="26"/>
      <c r="AE540" s="26"/>
      <c r="AF540" s="56"/>
      <c r="AG540" s="54"/>
      <c r="AH540" s="26"/>
      <c r="AI540" s="7">
        <f t="shared" si="170"/>
        <v>1900</v>
      </c>
      <c r="AJ540" s="7">
        <f t="shared" si="171"/>
        <v>0</v>
      </c>
      <c r="AK540" s="7">
        <f t="shared" si="172"/>
        <v>1</v>
      </c>
      <c r="AL540" s="21">
        <f t="shared" si="173"/>
        <v>0</v>
      </c>
      <c r="AM540" s="21">
        <v>25</v>
      </c>
      <c r="AN540" s="20">
        <v>18.86</v>
      </c>
      <c r="AO540" s="21">
        <v>100</v>
      </c>
      <c r="AP540" s="21">
        <v>97.256</v>
      </c>
      <c r="AQ540" s="33">
        <v>0.1</v>
      </c>
      <c r="AR540" s="33">
        <v>0.1023</v>
      </c>
      <c r="AS540" s="13">
        <v>50</v>
      </c>
      <c r="AT540" s="13">
        <f t="shared" si="166"/>
        <v>0</v>
      </c>
      <c r="AU540" s="13">
        <f t="shared" si="167"/>
        <v>0</v>
      </c>
      <c r="AV540" s="13">
        <f t="shared" si="168"/>
        <v>1</v>
      </c>
      <c r="AW540" s="13">
        <f t="shared" si="174"/>
        <v>0</v>
      </c>
      <c r="AX540" s="7">
        <v>1</v>
      </c>
      <c r="AY540" s="7">
        <v>1</v>
      </c>
      <c r="AZ540" s="31" t="e">
        <f t="shared" si="175"/>
        <v>#NUM!</v>
      </c>
      <c r="BA540" s="15">
        <f t="shared" si="176"/>
        <v>0.99704771950781257</v>
      </c>
      <c r="BB540" s="15">
        <f t="shared" si="177"/>
        <v>0.99704771950781257</v>
      </c>
      <c r="BC540" s="16">
        <f t="shared" si="178"/>
        <v>0</v>
      </c>
      <c r="BD540" s="16">
        <f t="shared" si="179"/>
        <v>0</v>
      </c>
      <c r="BE540" s="14" t="str">
        <f t="shared" si="180"/>
        <v>#N/A</v>
      </c>
      <c r="BF540" s="14" t="str">
        <f t="shared" si="181"/>
        <v>#N/A</v>
      </c>
      <c r="BG540" s="14" t="e">
        <f t="shared" si="165"/>
        <v>#DIV/0!</v>
      </c>
      <c r="BH540" s="14" t="e">
        <f t="shared" si="165"/>
        <v>#DIV/0!</v>
      </c>
      <c r="BI540" s="16" t="e">
        <f t="shared" si="169"/>
        <v>#DIV/0!</v>
      </c>
      <c r="BJ540" s="16" t="e">
        <f t="shared" si="169"/>
        <v>#DIV/0!</v>
      </c>
      <c r="BK540" s="4" t="str">
        <f t="shared" si="183"/>
        <v/>
      </c>
      <c r="BL540" s="4" t="str">
        <f t="shared" si="182"/>
        <v/>
      </c>
    </row>
    <row r="541" spans="2:64" x14ac:dyDescent="0.2">
      <c r="B541" s="1">
        <v>534</v>
      </c>
      <c r="C541" s="26"/>
      <c r="D541" s="53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56"/>
      <c r="AG541" s="54"/>
      <c r="AH541" s="26"/>
      <c r="AI541" s="7">
        <f t="shared" si="170"/>
        <v>1900</v>
      </c>
      <c r="AJ541" s="7">
        <f t="shared" si="171"/>
        <v>0</v>
      </c>
      <c r="AK541" s="7">
        <f t="shared" si="172"/>
        <v>1</v>
      </c>
      <c r="AL541" s="21">
        <f t="shared" si="173"/>
        <v>0</v>
      </c>
      <c r="AM541" s="21">
        <v>25</v>
      </c>
      <c r="AN541" s="20">
        <v>18.86</v>
      </c>
      <c r="AO541" s="21">
        <v>100</v>
      </c>
      <c r="AP541" s="21">
        <v>97.256</v>
      </c>
      <c r="AQ541" s="33">
        <v>0.1</v>
      </c>
      <c r="AR541" s="33">
        <v>0.1023</v>
      </c>
      <c r="AS541" s="13">
        <v>50</v>
      </c>
      <c r="AT541" s="13">
        <f t="shared" si="166"/>
        <v>0</v>
      </c>
      <c r="AU541" s="13">
        <f t="shared" si="167"/>
        <v>0</v>
      </c>
      <c r="AV541" s="13">
        <f t="shared" si="168"/>
        <v>1</v>
      </c>
      <c r="AW541" s="13">
        <f t="shared" si="174"/>
        <v>0</v>
      </c>
      <c r="AX541" s="7">
        <v>1</v>
      </c>
      <c r="AY541" s="7">
        <v>1</v>
      </c>
      <c r="AZ541" s="31" t="e">
        <f t="shared" si="175"/>
        <v>#NUM!</v>
      </c>
      <c r="BA541" s="15">
        <f t="shared" si="176"/>
        <v>0.99704771950781257</v>
      </c>
      <c r="BB541" s="15">
        <f t="shared" si="177"/>
        <v>0.99704771950781257</v>
      </c>
      <c r="BC541" s="16">
        <f t="shared" si="178"/>
        <v>0</v>
      </c>
      <c r="BD541" s="16">
        <f t="shared" si="179"/>
        <v>0</v>
      </c>
      <c r="BE541" s="14" t="str">
        <f t="shared" si="180"/>
        <v>#N/A</v>
      </c>
      <c r="BF541" s="14" t="str">
        <f t="shared" si="181"/>
        <v>#N/A</v>
      </c>
      <c r="BG541" s="14" t="e">
        <f t="shared" si="165"/>
        <v>#DIV/0!</v>
      </c>
      <c r="BH541" s="14" t="e">
        <f t="shared" si="165"/>
        <v>#DIV/0!</v>
      </c>
      <c r="BI541" s="16" t="e">
        <f t="shared" si="169"/>
        <v>#DIV/0!</v>
      </c>
      <c r="BJ541" s="16" t="e">
        <f t="shared" si="169"/>
        <v>#DIV/0!</v>
      </c>
      <c r="BK541" s="4" t="str">
        <f t="shared" si="183"/>
        <v/>
      </c>
      <c r="BL541" s="4" t="str">
        <f t="shared" si="182"/>
        <v/>
      </c>
    </row>
    <row r="542" spans="2:64" x14ac:dyDescent="0.2">
      <c r="B542" s="1">
        <v>535</v>
      </c>
      <c r="C542" s="26"/>
      <c r="D542" s="53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56"/>
      <c r="AG542" s="54"/>
      <c r="AH542" s="26"/>
      <c r="AI542" s="7">
        <f t="shared" si="170"/>
        <v>1900</v>
      </c>
      <c r="AJ542" s="7">
        <f t="shared" si="171"/>
        <v>0</v>
      </c>
      <c r="AK542" s="7">
        <f t="shared" si="172"/>
        <v>1</v>
      </c>
      <c r="AL542" s="21">
        <f t="shared" si="173"/>
        <v>0</v>
      </c>
      <c r="AM542" s="21">
        <v>25</v>
      </c>
      <c r="AN542" s="20">
        <v>18.86</v>
      </c>
      <c r="AO542" s="21">
        <v>100</v>
      </c>
      <c r="AP542" s="21">
        <v>97.256</v>
      </c>
      <c r="AQ542" s="33">
        <v>0.1</v>
      </c>
      <c r="AR542" s="33">
        <v>0.1023</v>
      </c>
      <c r="AS542" s="13">
        <v>50</v>
      </c>
      <c r="AT542" s="13">
        <f t="shared" si="166"/>
        <v>0</v>
      </c>
      <c r="AU542" s="13">
        <f t="shared" si="167"/>
        <v>0</v>
      </c>
      <c r="AV542" s="13">
        <f t="shared" si="168"/>
        <v>1</v>
      </c>
      <c r="AW542" s="13">
        <f t="shared" si="174"/>
        <v>0</v>
      </c>
      <c r="AX542" s="7">
        <v>1</v>
      </c>
      <c r="AY542" s="7">
        <v>1</v>
      </c>
      <c r="AZ542" s="31" t="e">
        <f t="shared" si="175"/>
        <v>#NUM!</v>
      </c>
      <c r="BA542" s="15">
        <f t="shared" si="176"/>
        <v>0.99704771950781257</v>
      </c>
      <c r="BB542" s="15">
        <f t="shared" si="177"/>
        <v>0.99704771950781257</v>
      </c>
      <c r="BC542" s="16">
        <f t="shared" si="178"/>
        <v>0</v>
      </c>
      <c r="BD542" s="16">
        <f t="shared" si="179"/>
        <v>0</v>
      </c>
      <c r="BE542" s="14" t="str">
        <f t="shared" si="180"/>
        <v>#N/A</v>
      </c>
      <c r="BF542" s="14" t="str">
        <f t="shared" si="181"/>
        <v>#N/A</v>
      </c>
      <c r="BG542" s="14" t="e">
        <f t="shared" si="165"/>
        <v>#DIV/0!</v>
      </c>
      <c r="BH542" s="14" t="e">
        <f t="shared" si="165"/>
        <v>#DIV/0!</v>
      </c>
      <c r="BI542" s="16" t="e">
        <f t="shared" si="169"/>
        <v>#DIV/0!</v>
      </c>
      <c r="BJ542" s="16" t="e">
        <f t="shared" si="169"/>
        <v>#DIV/0!</v>
      </c>
      <c r="BK542" s="4" t="str">
        <f t="shared" si="183"/>
        <v/>
      </c>
      <c r="BL542" s="4" t="str">
        <f t="shared" si="182"/>
        <v/>
      </c>
    </row>
    <row r="543" spans="2:64" x14ac:dyDescent="0.2">
      <c r="B543" s="1">
        <v>536</v>
      </c>
      <c r="C543" s="26"/>
      <c r="D543" s="53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56"/>
      <c r="AG543" s="54"/>
      <c r="AH543" s="26"/>
      <c r="AI543" s="7">
        <f t="shared" si="170"/>
        <v>1900</v>
      </c>
      <c r="AJ543" s="7">
        <f t="shared" si="171"/>
        <v>0</v>
      </c>
      <c r="AK543" s="7">
        <f t="shared" si="172"/>
        <v>1</v>
      </c>
      <c r="AL543" s="21">
        <f t="shared" si="173"/>
        <v>0</v>
      </c>
      <c r="AM543" s="21">
        <v>25</v>
      </c>
      <c r="AN543" s="20">
        <v>18.86</v>
      </c>
      <c r="AO543" s="21">
        <v>100</v>
      </c>
      <c r="AP543" s="21">
        <v>97.256</v>
      </c>
      <c r="AQ543" s="33">
        <v>0.1</v>
      </c>
      <c r="AR543" s="33">
        <v>0.1023</v>
      </c>
      <c r="AS543" s="13">
        <v>50</v>
      </c>
      <c r="AT543" s="13">
        <f t="shared" si="166"/>
        <v>0</v>
      </c>
      <c r="AU543" s="13">
        <f t="shared" si="167"/>
        <v>0</v>
      </c>
      <c r="AV543" s="13">
        <f t="shared" si="168"/>
        <v>1</v>
      </c>
      <c r="AW543" s="13">
        <f t="shared" si="174"/>
        <v>0</v>
      </c>
      <c r="AX543" s="7">
        <v>1</v>
      </c>
      <c r="AY543" s="7">
        <v>1</v>
      </c>
      <c r="AZ543" s="31" t="e">
        <f t="shared" si="175"/>
        <v>#NUM!</v>
      </c>
      <c r="BA543" s="15">
        <f t="shared" si="176"/>
        <v>0.99704771950781257</v>
      </c>
      <c r="BB543" s="15">
        <f t="shared" si="177"/>
        <v>0.99704771950781257</v>
      </c>
      <c r="BC543" s="16">
        <f t="shared" si="178"/>
        <v>0</v>
      </c>
      <c r="BD543" s="16">
        <f t="shared" si="179"/>
        <v>0</v>
      </c>
      <c r="BE543" s="14" t="str">
        <f t="shared" si="180"/>
        <v>#N/A</v>
      </c>
      <c r="BF543" s="14" t="str">
        <f t="shared" si="181"/>
        <v>#N/A</v>
      </c>
      <c r="BG543" s="14" t="e">
        <f t="shared" si="165"/>
        <v>#DIV/0!</v>
      </c>
      <c r="BH543" s="14" t="e">
        <f t="shared" si="165"/>
        <v>#DIV/0!</v>
      </c>
      <c r="BI543" s="16" t="e">
        <f t="shared" si="169"/>
        <v>#DIV/0!</v>
      </c>
      <c r="BJ543" s="16" t="e">
        <f t="shared" si="169"/>
        <v>#DIV/0!</v>
      </c>
      <c r="BK543" s="4" t="str">
        <f t="shared" si="183"/>
        <v/>
      </c>
      <c r="BL543" s="4" t="str">
        <f t="shared" si="182"/>
        <v/>
      </c>
    </row>
    <row r="544" spans="2:64" x14ac:dyDescent="0.2">
      <c r="B544" s="1">
        <v>537</v>
      </c>
      <c r="C544" s="26"/>
      <c r="D544" s="53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56"/>
      <c r="AG544" s="54"/>
      <c r="AH544" s="26"/>
      <c r="AI544" s="7">
        <f t="shared" si="170"/>
        <v>1900</v>
      </c>
      <c r="AJ544" s="7">
        <f t="shared" si="171"/>
        <v>0</v>
      </c>
      <c r="AK544" s="7">
        <f t="shared" si="172"/>
        <v>1</v>
      </c>
      <c r="AL544" s="21">
        <f t="shared" si="173"/>
        <v>0</v>
      </c>
      <c r="AM544" s="21">
        <v>25</v>
      </c>
      <c r="AN544" s="20">
        <v>18.86</v>
      </c>
      <c r="AO544" s="21">
        <v>100</v>
      </c>
      <c r="AP544" s="21">
        <v>97.256</v>
      </c>
      <c r="AQ544" s="33">
        <v>0.1</v>
      </c>
      <c r="AR544" s="33">
        <v>0.1023</v>
      </c>
      <c r="AS544" s="13">
        <v>50</v>
      </c>
      <c r="AT544" s="13">
        <f t="shared" si="166"/>
        <v>0</v>
      </c>
      <c r="AU544" s="13">
        <f t="shared" si="167"/>
        <v>0</v>
      </c>
      <c r="AV544" s="13">
        <f t="shared" si="168"/>
        <v>1</v>
      </c>
      <c r="AW544" s="13">
        <f t="shared" si="174"/>
        <v>0</v>
      </c>
      <c r="AX544" s="7">
        <v>1</v>
      </c>
      <c r="AY544" s="7">
        <v>1</v>
      </c>
      <c r="AZ544" s="31" t="e">
        <f t="shared" si="175"/>
        <v>#NUM!</v>
      </c>
      <c r="BA544" s="15">
        <f t="shared" si="176"/>
        <v>0.99704771950781257</v>
      </c>
      <c r="BB544" s="15">
        <f t="shared" si="177"/>
        <v>0.99704771950781257</v>
      </c>
      <c r="BC544" s="16">
        <f t="shared" si="178"/>
        <v>0</v>
      </c>
      <c r="BD544" s="16">
        <f t="shared" si="179"/>
        <v>0</v>
      </c>
      <c r="BE544" s="14" t="str">
        <f t="shared" si="180"/>
        <v>#N/A</v>
      </c>
      <c r="BF544" s="14" t="str">
        <f t="shared" si="181"/>
        <v>#N/A</v>
      </c>
      <c r="BG544" s="14" t="e">
        <f t="shared" si="165"/>
        <v>#DIV/0!</v>
      </c>
      <c r="BH544" s="14" t="e">
        <f t="shared" si="165"/>
        <v>#DIV/0!</v>
      </c>
      <c r="BI544" s="16" t="e">
        <f t="shared" si="169"/>
        <v>#DIV/0!</v>
      </c>
      <c r="BJ544" s="16" t="e">
        <f t="shared" si="169"/>
        <v>#DIV/0!</v>
      </c>
      <c r="BK544" s="4" t="str">
        <f t="shared" si="183"/>
        <v/>
      </c>
      <c r="BL544" s="4" t="str">
        <f t="shared" si="182"/>
        <v/>
      </c>
    </row>
    <row r="545" spans="2:64" x14ac:dyDescent="0.2">
      <c r="B545" s="1">
        <v>538</v>
      </c>
      <c r="C545" s="26"/>
      <c r="D545" s="53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56"/>
      <c r="AG545" s="54"/>
      <c r="AH545" s="26"/>
      <c r="AI545" s="7">
        <f t="shared" si="170"/>
        <v>1900</v>
      </c>
      <c r="AJ545" s="7">
        <f t="shared" si="171"/>
        <v>0</v>
      </c>
      <c r="AK545" s="7">
        <f t="shared" si="172"/>
        <v>1</v>
      </c>
      <c r="AL545" s="21">
        <f t="shared" si="173"/>
        <v>0</v>
      </c>
      <c r="AM545" s="21">
        <v>25</v>
      </c>
      <c r="AN545" s="20">
        <v>18.86</v>
      </c>
      <c r="AO545" s="21">
        <v>100</v>
      </c>
      <c r="AP545" s="21">
        <v>97.256</v>
      </c>
      <c r="AQ545" s="33">
        <v>0.1</v>
      </c>
      <c r="AR545" s="33">
        <v>0.1023</v>
      </c>
      <c r="AS545" s="13">
        <v>50</v>
      </c>
      <c r="AT545" s="13">
        <f t="shared" si="166"/>
        <v>0</v>
      </c>
      <c r="AU545" s="13">
        <f t="shared" si="167"/>
        <v>0</v>
      </c>
      <c r="AV545" s="13">
        <f t="shared" si="168"/>
        <v>1</v>
      </c>
      <c r="AW545" s="13">
        <f t="shared" si="174"/>
        <v>0</v>
      </c>
      <c r="AX545" s="7">
        <v>1</v>
      </c>
      <c r="AY545" s="7">
        <v>1</v>
      </c>
      <c r="AZ545" s="31" t="e">
        <f t="shared" si="175"/>
        <v>#NUM!</v>
      </c>
      <c r="BA545" s="15">
        <f t="shared" si="176"/>
        <v>0.99704771950781257</v>
      </c>
      <c r="BB545" s="15">
        <f t="shared" si="177"/>
        <v>0.99704771950781257</v>
      </c>
      <c r="BC545" s="16">
        <f t="shared" si="178"/>
        <v>0</v>
      </c>
      <c r="BD545" s="16">
        <f t="shared" si="179"/>
        <v>0</v>
      </c>
      <c r="BE545" s="14" t="str">
        <f t="shared" si="180"/>
        <v>#N/A</v>
      </c>
      <c r="BF545" s="14" t="str">
        <f t="shared" si="181"/>
        <v>#N/A</v>
      </c>
      <c r="BG545" s="14" t="e">
        <f t="shared" si="165"/>
        <v>#DIV/0!</v>
      </c>
      <c r="BH545" s="14" t="e">
        <f t="shared" si="165"/>
        <v>#DIV/0!</v>
      </c>
      <c r="BI545" s="16" t="e">
        <f t="shared" si="169"/>
        <v>#DIV/0!</v>
      </c>
      <c r="BJ545" s="16" t="e">
        <f t="shared" si="169"/>
        <v>#DIV/0!</v>
      </c>
      <c r="BK545" s="4" t="str">
        <f t="shared" si="183"/>
        <v/>
      </c>
      <c r="BL545" s="4" t="str">
        <f t="shared" si="182"/>
        <v/>
      </c>
    </row>
    <row r="546" spans="2:64" x14ac:dyDescent="0.2">
      <c r="B546" s="1">
        <v>539</v>
      </c>
      <c r="C546" s="26"/>
      <c r="D546" s="53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56"/>
      <c r="AG546" s="54"/>
      <c r="AH546" s="26"/>
      <c r="AI546" s="7">
        <f t="shared" si="170"/>
        <v>1900</v>
      </c>
      <c r="AJ546" s="7">
        <f t="shared" si="171"/>
        <v>0</v>
      </c>
      <c r="AK546" s="7">
        <f t="shared" si="172"/>
        <v>1</v>
      </c>
      <c r="AL546" s="21">
        <f t="shared" si="173"/>
        <v>0</v>
      </c>
      <c r="AM546" s="21">
        <v>25</v>
      </c>
      <c r="AN546" s="20">
        <v>18.86</v>
      </c>
      <c r="AO546" s="21">
        <v>100</v>
      </c>
      <c r="AP546" s="21">
        <v>97.256</v>
      </c>
      <c r="AQ546" s="33">
        <v>0.1</v>
      </c>
      <c r="AR546" s="33">
        <v>0.1023</v>
      </c>
      <c r="AS546" s="13">
        <v>50</v>
      </c>
      <c r="AT546" s="13">
        <f t="shared" si="166"/>
        <v>0</v>
      </c>
      <c r="AU546" s="13">
        <f t="shared" si="167"/>
        <v>0</v>
      </c>
      <c r="AV546" s="13">
        <f t="shared" si="168"/>
        <v>1</v>
      </c>
      <c r="AW546" s="13">
        <f t="shared" si="174"/>
        <v>0</v>
      </c>
      <c r="AX546" s="7">
        <v>1</v>
      </c>
      <c r="AY546" s="7">
        <v>1</v>
      </c>
      <c r="AZ546" s="31" t="e">
        <f t="shared" si="175"/>
        <v>#NUM!</v>
      </c>
      <c r="BA546" s="15">
        <f t="shared" si="176"/>
        <v>0.99704771950781257</v>
      </c>
      <c r="BB546" s="15">
        <f t="shared" si="177"/>
        <v>0.99704771950781257</v>
      </c>
      <c r="BC546" s="16">
        <f t="shared" si="178"/>
        <v>0</v>
      </c>
      <c r="BD546" s="16">
        <f t="shared" si="179"/>
        <v>0</v>
      </c>
      <c r="BE546" s="14" t="str">
        <f t="shared" si="180"/>
        <v>#N/A</v>
      </c>
      <c r="BF546" s="14" t="str">
        <f t="shared" si="181"/>
        <v>#N/A</v>
      </c>
      <c r="BG546" s="14" t="e">
        <f t="shared" si="165"/>
        <v>#DIV/0!</v>
      </c>
      <c r="BH546" s="14" t="e">
        <f t="shared" si="165"/>
        <v>#DIV/0!</v>
      </c>
      <c r="BI546" s="16" t="e">
        <f t="shared" si="169"/>
        <v>#DIV/0!</v>
      </c>
      <c r="BJ546" s="16" t="e">
        <f t="shared" si="169"/>
        <v>#DIV/0!</v>
      </c>
      <c r="BK546" s="4" t="str">
        <f t="shared" si="183"/>
        <v/>
      </c>
      <c r="BL546" s="4" t="str">
        <f t="shared" si="182"/>
        <v/>
      </c>
    </row>
    <row r="547" spans="2:64" x14ac:dyDescent="0.2">
      <c r="B547" s="1">
        <v>540</v>
      </c>
      <c r="C547" s="26"/>
      <c r="D547" s="53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56"/>
      <c r="AG547" s="54"/>
      <c r="AH547" s="26"/>
      <c r="AI547" s="7">
        <f t="shared" si="170"/>
        <v>1900</v>
      </c>
      <c r="AJ547" s="7">
        <f t="shared" si="171"/>
        <v>0</v>
      </c>
      <c r="AK547" s="7">
        <f t="shared" si="172"/>
        <v>1</v>
      </c>
      <c r="AL547" s="21">
        <f t="shared" si="173"/>
        <v>0</v>
      </c>
      <c r="AM547" s="21">
        <v>25</v>
      </c>
      <c r="AN547" s="20">
        <v>18.86</v>
      </c>
      <c r="AO547" s="21">
        <v>100</v>
      </c>
      <c r="AP547" s="21">
        <v>97.256</v>
      </c>
      <c r="AQ547" s="33">
        <v>0.1</v>
      </c>
      <c r="AR547" s="33">
        <v>0.1023</v>
      </c>
      <c r="AS547" s="13">
        <v>50</v>
      </c>
      <c r="AT547" s="13">
        <f t="shared" si="166"/>
        <v>0</v>
      </c>
      <c r="AU547" s="13">
        <f t="shared" si="167"/>
        <v>0</v>
      </c>
      <c r="AV547" s="13">
        <f t="shared" si="168"/>
        <v>1</v>
      </c>
      <c r="AW547" s="13">
        <f t="shared" si="174"/>
        <v>0</v>
      </c>
      <c r="AX547" s="7">
        <v>1</v>
      </c>
      <c r="AY547" s="7">
        <v>1</v>
      </c>
      <c r="AZ547" s="31" t="e">
        <f t="shared" si="175"/>
        <v>#NUM!</v>
      </c>
      <c r="BA547" s="15">
        <f t="shared" si="176"/>
        <v>0.99704771950781257</v>
      </c>
      <c r="BB547" s="15">
        <f t="shared" si="177"/>
        <v>0.99704771950781257</v>
      </c>
      <c r="BC547" s="16">
        <f t="shared" si="178"/>
        <v>0</v>
      </c>
      <c r="BD547" s="16">
        <f t="shared" si="179"/>
        <v>0</v>
      </c>
      <c r="BE547" s="14" t="str">
        <f t="shared" si="180"/>
        <v>#N/A</v>
      </c>
      <c r="BF547" s="14" t="str">
        <f t="shared" si="181"/>
        <v>#N/A</v>
      </c>
      <c r="BG547" s="14" t="e">
        <f t="shared" si="165"/>
        <v>#DIV/0!</v>
      </c>
      <c r="BH547" s="14" t="e">
        <f t="shared" si="165"/>
        <v>#DIV/0!</v>
      </c>
      <c r="BI547" s="16" t="e">
        <f t="shared" si="169"/>
        <v>#DIV/0!</v>
      </c>
      <c r="BJ547" s="16" t="e">
        <f t="shared" si="169"/>
        <v>#DIV/0!</v>
      </c>
      <c r="BK547" s="4" t="str">
        <f t="shared" si="183"/>
        <v/>
      </c>
      <c r="BL547" s="4" t="str">
        <f t="shared" si="182"/>
        <v/>
      </c>
    </row>
    <row r="548" spans="2:64" x14ac:dyDescent="0.2">
      <c r="B548" s="1">
        <v>541</v>
      </c>
      <c r="C548" s="26"/>
      <c r="D548" s="53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56"/>
      <c r="AG548" s="54"/>
      <c r="AH548" s="26"/>
      <c r="AI548" s="7">
        <f t="shared" si="170"/>
        <v>1900</v>
      </c>
      <c r="AJ548" s="7">
        <f t="shared" si="171"/>
        <v>0</v>
      </c>
      <c r="AK548" s="7">
        <f t="shared" si="172"/>
        <v>1</v>
      </c>
      <c r="AL548" s="21">
        <f t="shared" si="173"/>
        <v>0</v>
      </c>
      <c r="AM548" s="21">
        <v>25</v>
      </c>
      <c r="AN548" s="20">
        <v>18.86</v>
      </c>
      <c r="AO548" s="21">
        <v>100</v>
      </c>
      <c r="AP548" s="21">
        <v>97.256</v>
      </c>
      <c r="AQ548" s="33">
        <v>0.1</v>
      </c>
      <c r="AR548" s="33">
        <v>0.1023</v>
      </c>
      <c r="AS548" s="13">
        <v>50</v>
      </c>
      <c r="AT548" s="13">
        <f t="shared" si="166"/>
        <v>0</v>
      </c>
      <c r="AU548" s="13">
        <f t="shared" si="167"/>
        <v>0</v>
      </c>
      <c r="AV548" s="13">
        <f t="shared" si="168"/>
        <v>1</v>
      </c>
      <c r="AW548" s="13">
        <f t="shared" si="174"/>
        <v>0</v>
      </c>
      <c r="AX548" s="7">
        <v>1</v>
      </c>
      <c r="AY548" s="7">
        <v>1</v>
      </c>
      <c r="AZ548" s="31" t="e">
        <f t="shared" si="175"/>
        <v>#NUM!</v>
      </c>
      <c r="BA548" s="15">
        <f t="shared" si="176"/>
        <v>0.99704771950781257</v>
      </c>
      <c r="BB548" s="15">
        <f t="shared" si="177"/>
        <v>0.99704771950781257</v>
      </c>
      <c r="BC548" s="16">
        <f t="shared" si="178"/>
        <v>0</v>
      </c>
      <c r="BD548" s="16">
        <f t="shared" si="179"/>
        <v>0</v>
      </c>
      <c r="BE548" s="14" t="str">
        <f t="shared" si="180"/>
        <v>#N/A</v>
      </c>
      <c r="BF548" s="14" t="str">
        <f t="shared" si="181"/>
        <v>#N/A</v>
      </c>
      <c r="BG548" s="14" t="e">
        <f t="shared" si="165"/>
        <v>#DIV/0!</v>
      </c>
      <c r="BH548" s="14" t="e">
        <f t="shared" si="165"/>
        <v>#DIV/0!</v>
      </c>
      <c r="BI548" s="16" t="e">
        <f t="shared" si="169"/>
        <v>#DIV/0!</v>
      </c>
      <c r="BJ548" s="16" t="e">
        <f t="shared" si="169"/>
        <v>#DIV/0!</v>
      </c>
      <c r="BK548" s="4" t="str">
        <f t="shared" si="183"/>
        <v/>
      </c>
      <c r="BL548" s="4" t="str">
        <f t="shared" si="182"/>
        <v/>
      </c>
    </row>
    <row r="549" spans="2:64" x14ac:dyDescent="0.2">
      <c r="B549" s="1">
        <v>542</v>
      </c>
      <c r="C549" s="26"/>
      <c r="D549" s="53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56"/>
      <c r="AG549" s="54"/>
      <c r="AH549" s="26"/>
      <c r="AI549" s="7">
        <f t="shared" si="170"/>
        <v>1900</v>
      </c>
      <c r="AJ549" s="7">
        <f t="shared" si="171"/>
        <v>0</v>
      </c>
      <c r="AK549" s="7">
        <f t="shared" si="172"/>
        <v>1</v>
      </c>
      <c r="AL549" s="21">
        <f t="shared" si="173"/>
        <v>0</v>
      </c>
      <c r="AM549" s="21">
        <v>25</v>
      </c>
      <c r="AN549" s="20">
        <v>18.86</v>
      </c>
      <c r="AO549" s="21">
        <v>100</v>
      </c>
      <c r="AP549" s="21">
        <v>97.256</v>
      </c>
      <c r="AQ549" s="33">
        <v>0.1</v>
      </c>
      <c r="AR549" s="33">
        <v>0.1023</v>
      </c>
      <c r="AS549" s="13">
        <v>50</v>
      </c>
      <c r="AT549" s="13">
        <f t="shared" si="166"/>
        <v>0</v>
      </c>
      <c r="AU549" s="13">
        <f t="shared" si="167"/>
        <v>0</v>
      </c>
      <c r="AV549" s="13">
        <f t="shared" si="168"/>
        <v>1</v>
      </c>
      <c r="AW549" s="13">
        <f t="shared" si="174"/>
        <v>0</v>
      </c>
      <c r="AX549" s="7">
        <v>1</v>
      </c>
      <c r="AY549" s="7">
        <v>1</v>
      </c>
      <c r="AZ549" s="31" t="e">
        <f t="shared" si="175"/>
        <v>#NUM!</v>
      </c>
      <c r="BA549" s="15">
        <f t="shared" si="176"/>
        <v>0.99704771950781257</v>
      </c>
      <c r="BB549" s="15">
        <f t="shared" si="177"/>
        <v>0.99704771950781257</v>
      </c>
      <c r="BC549" s="16">
        <f t="shared" si="178"/>
        <v>0</v>
      </c>
      <c r="BD549" s="16">
        <f t="shared" si="179"/>
        <v>0</v>
      </c>
      <c r="BE549" s="14" t="str">
        <f t="shared" si="180"/>
        <v>#N/A</v>
      </c>
      <c r="BF549" s="14" t="str">
        <f t="shared" si="181"/>
        <v>#N/A</v>
      </c>
      <c r="BG549" s="14" t="e">
        <f t="shared" si="165"/>
        <v>#DIV/0!</v>
      </c>
      <c r="BH549" s="14" t="e">
        <f t="shared" si="165"/>
        <v>#DIV/0!</v>
      </c>
      <c r="BI549" s="16" t="e">
        <f t="shared" si="169"/>
        <v>#DIV/0!</v>
      </c>
      <c r="BJ549" s="16" t="e">
        <f t="shared" si="169"/>
        <v>#DIV/0!</v>
      </c>
      <c r="BK549" s="4" t="str">
        <f t="shared" si="183"/>
        <v/>
      </c>
      <c r="BL549" s="4" t="str">
        <f t="shared" si="182"/>
        <v/>
      </c>
    </row>
    <row r="550" spans="2:64" x14ac:dyDescent="0.2">
      <c r="B550" s="1">
        <v>543</v>
      </c>
      <c r="C550" s="26"/>
      <c r="D550" s="53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56"/>
      <c r="AG550" s="54"/>
      <c r="AH550" s="26"/>
      <c r="AI550" s="7">
        <f t="shared" si="170"/>
        <v>1900</v>
      </c>
      <c r="AJ550" s="7">
        <f t="shared" si="171"/>
        <v>0</v>
      </c>
      <c r="AK550" s="7">
        <f t="shared" si="172"/>
        <v>1</v>
      </c>
      <c r="AL550" s="21">
        <f t="shared" si="173"/>
        <v>0</v>
      </c>
      <c r="AM550" s="21">
        <v>25</v>
      </c>
      <c r="AN550" s="20">
        <v>18.86</v>
      </c>
      <c r="AO550" s="21">
        <v>100</v>
      </c>
      <c r="AP550" s="21">
        <v>97.256</v>
      </c>
      <c r="AQ550" s="33">
        <v>0.1</v>
      </c>
      <c r="AR550" s="33">
        <v>0.1023</v>
      </c>
      <c r="AS550" s="13">
        <v>50</v>
      </c>
      <c r="AT550" s="13">
        <f t="shared" si="166"/>
        <v>0</v>
      </c>
      <c r="AU550" s="13">
        <f t="shared" si="167"/>
        <v>0</v>
      </c>
      <c r="AV550" s="13">
        <f t="shared" si="168"/>
        <v>1</v>
      </c>
      <c r="AW550" s="13">
        <f t="shared" si="174"/>
        <v>0</v>
      </c>
      <c r="AX550" s="7">
        <v>1</v>
      </c>
      <c r="AY550" s="7">
        <v>1</v>
      </c>
      <c r="AZ550" s="31" t="e">
        <f t="shared" si="175"/>
        <v>#NUM!</v>
      </c>
      <c r="BA550" s="15">
        <f t="shared" si="176"/>
        <v>0.99704771950781257</v>
      </c>
      <c r="BB550" s="15">
        <f t="shared" si="177"/>
        <v>0.99704771950781257</v>
      </c>
      <c r="BC550" s="16">
        <f t="shared" si="178"/>
        <v>0</v>
      </c>
      <c r="BD550" s="16">
        <f t="shared" si="179"/>
        <v>0</v>
      </c>
      <c r="BE550" s="14" t="str">
        <f t="shared" si="180"/>
        <v>#N/A</v>
      </c>
      <c r="BF550" s="14" t="str">
        <f t="shared" si="181"/>
        <v>#N/A</v>
      </c>
      <c r="BG550" s="14" t="e">
        <f t="shared" si="165"/>
        <v>#DIV/0!</v>
      </c>
      <c r="BH550" s="14" t="e">
        <f t="shared" si="165"/>
        <v>#DIV/0!</v>
      </c>
      <c r="BI550" s="16" t="e">
        <f t="shared" si="169"/>
        <v>#DIV/0!</v>
      </c>
      <c r="BJ550" s="16" t="e">
        <f t="shared" si="169"/>
        <v>#DIV/0!</v>
      </c>
      <c r="BK550" s="4" t="str">
        <f t="shared" si="183"/>
        <v/>
      </c>
      <c r="BL550" s="4" t="str">
        <f t="shared" si="182"/>
        <v/>
      </c>
    </row>
    <row r="551" spans="2:64" x14ac:dyDescent="0.2">
      <c r="B551" s="1">
        <v>544</v>
      </c>
      <c r="C551" s="26"/>
      <c r="D551" s="53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56"/>
      <c r="AG551" s="54"/>
      <c r="AH551" s="26"/>
      <c r="AI551" s="7">
        <f t="shared" si="170"/>
        <v>1900</v>
      </c>
      <c r="AJ551" s="7">
        <f t="shared" si="171"/>
        <v>0</v>
      </c>
      <c r="AK551" s="7">
        <f t="shared" si="172"/>
        <v>1</v>
      </c>
      <c r="AL551" s="21">
        <f t="shared" si="173"/>
        <v>0</v>
      </c>
      <c r="AM551" s="21">
        <v>25</v>
      </c>
      <c r="AN551" s="20">
        <v>18.86</v>
      </c>
      <c r="AO551" s="21">
        <v>100</v>
      </c>
      <c r="AP551" s="21">
        <v>97.256</v>
      </c>
      <c r="AQ551" s="33">
        <v>0.1</v>
      </c>
      <c r="AR551" s="33">
        <v>0.1023</v>
      </c>
      <c r="AS551" s="13">
        <v>50</v>
      </c>
      <c r="AT551" s="13">
        <f t="shared" si="166"/>
        <v>0</v>
      </c>
      <c r="AU551" s="13">
        <f t="shared" si="167"/>
        <v>0</v>
      </c>
      <c r="AV551" s="13">
        <f t="shared" si="168"/>
        <v>1</v>
      </c>
      <c r="AW551" s="13">
        <f t="shared" si="174"/>
        <v>0</v>
      </c>
      <c r="AX551" s="7">
        <v>1</v>
      </c>
      <c r="AY551" s="7">
        <v>1</v>
      </c>
      <c r="AZ551" s="31" t="e">
        <f t="shared" si="175"/>
        <v>#NUM!</v>
      </c>
      <c r="BA551" s="15">
        <f t="shared" si="176"/>
        <v>0.99704771950781257</v>
      </c>
      <c r="BB551" s="15">
        <f t="shared" si="177"/>
        <v>0.99704771950781257</v>
      </c>
      <c r="BC551" s="16">
        <f t="shared" si="178"/>
        <v>0</v>
      </c>
      <c r="BD551" s="16">
        <f t="shared" si="179"/>
        <v>0</v>
      </c>
      <c r="BE551" s="14" t="str">
        <f t="shared" si="180"/>
        <v>#N/A</v>
      </c>
      <c r="BF551" s="14" t="str">
        <f t="shared" si="181"/>
        <v>#N/A</v>
      </c>
      <c r="BG551" s="14" t="e">
        <f t="shared" si="165"/>
        <v>#DIV/0!</v>
      </c>
      <c r="BH551" s="14" t="e">
        <f t="shared" si="165"/>
        <v>#DIV/0!</v>
      </c>
      <c r="BI551" s="16" t="e">
        <f t="shared" si="169"/>
        <v>#DIV/0!</v>
      </c>
      <c r="BJ551" s="16" t="e">
        <f t="shared" si="169"/>
        <v>#DIV/0!</v>
      </c>
      <c r="BK551" s="4" t="str">
        <f t="shared" si="183"/>
        <v/>
      </c>
      <c r="BL551" s="4" t="str">
        <f t="shared" si="182"/>
        <v/>
      </c>
    </row>
    <row r="552" spans="2:64" x14ac:dyDescent="0.2">
      <c r="B552" s="1">
        <v>545</v>
      </c>
      <c r="C552" s="26"/>
      <c r="D552" s="53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56"/>
      <c r="AG552" s="54"/>
      <c r="AH552" s="26"/>
      <c r="AI552" s="7">
        <f t="shared" si="170"/>
        <v>1900</v>
      </c>
      <c r="AJ552" s="7">
        <f t="shared" si="171"/>
        <v>0</v>
      </c>
      <c r="AK552" s="7">
        <f t="shared" si="172"/>
        <v>1</v>
      </c>
      <c r="AL552" s="21">
        <f t="shared" si="173"/>
        <v>0</v>
      </c>
      <c r="AM552" s="21">
        <v>25</v>
      </c>
      <c r="AN552" s="20">
        <v>18.86</v>
      </c>
      <c r="AO552" s="21">
        <v>100</v>
      </c>
      <c r="AP552" s="21">
        <v>97.256</v>
      </c>
      <c r="AQ552" s="33">
        <v>0.1</v>
      </c>
      <c r="AR552" s="33">
        <v>0.1023</v>
      </c>
      <c r="AS552" s="13">
        <v>50</v>
      </c>
      <c r="AT552" s="13">
        <f t="shared" si="166"/>
        <v>0</v>
      </c>
      <c r="AU552" s="13">
        <f t="shared" si="167"/>
        <v>0</v>
      </c>
      <c r="AV552" s="13">
        <f t="shared" si="168"/>
        <v>1</v>
      </c>
      <c r="AW552" s="13">
        <f t="shared" si="174"/>
        <v>0</v>
      </c>
      <c r="AX552" s="7">
        <v>1</v>
      </c>
      <c r="AY552" s="7">
        <v>1</v>
      </c>
      <c r="AZ552" s="31" t="e">
        <f t="shared" si="175"/>
        <v>#NUM!</v>
      </c>
      <c r="BA552" s="15">
        <f t="shared" si="176"/>
        <v>0.99704771950781257</v>
      </c>
      <c r="BB552" s="15">
        <f t="shared" si="177"/>
        <v>0.99704771950781257</v>
      </c>
      <c r="BC552" s="16">
        <f t="shared" si="178"/>
        <v>0</v>
      </c>
      <c r="BD552" s="16">
        <f t="shared" si="179"/>
        <v>0</v>
      </c>
      <c r="BE552" s="14" t="str">
        <f t="shared" si="180"/>
        <v>#N/A</v>
      </c>
      <c r="BF552" s="14" t="str">
        <f t="shared" si="181"/>
        <v>#N/A</v>
      </c>
      <c r="BG552" s="14" t="e">
        <f t="shared" si="165"/>
        <v>#DIV/0!</v>
      </c>
      <c r="BH552" s="14" t="e">
        <f t="shared" si="165"/>
        <v>#DIV/0!</v>
      </c>
      <c r="BI552" s="16" t="e">
        <f t="shared" si="169"/>
        <v>#DIV/0!</v>
      </c>
      <c r="BJ552" s="16" t="e">
        <f t="shared" si="169"/>
        <v>#DIV/0!</v>
      </c>
      <c r="BK552" s="4" t="str">
        <f t="shared" si="183"/>
        <v/>
      </c>
      <c r="BL552" s="4" t="str">
        <f t="shared" si="182"/>
        <v/>
      </c>
    </row>
    <row r="553" spans="2:64" x14ac:dyDescent="0.2">
      <c r="B553" s="1">
        <v>546</v>
      </c>
      <c r="C553" s="26"/>
      <c r="D553" s="53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56"/>
      <c r="AG553" s="54"/>
      <c r="AH553" s="26"/>
      <c r="AI553" s="7">
        <f t="shared" si="170"/>
        <v>1900</v>
      </c>
      <c r="AJ553" s="7">
        <f t="shared" si="171"/>
        <v>0</v>
      </c>
      <c r="AK553" s="7">
        <f t="shared" si="172"/>
        <v>1</v>
      </c>
      <c r="AL553" s="21">
        <f t="shared" si="173"/>
        <v>0</v>
      </c>
      <c r="AM553" s="21">
        <v>25</v>
      </c>
      <c r="AN553" s="20">
        <v>18.86</v>
      </c>
      <c r="AO553" s="21">
        <v>100</v>
      </c>
      <c r="AP553" s="21">
        <v>97.256</v>
      </c>
      <c r="AQ553" s="33">
        <v>0.1</v>
      </c>
      <c r="AR553" s="33">
        <v>0.1023</v>
      </c>
      <c r="AS553" s="13">
        <v>50</v>
      </c>
      <c r="AT553" s="13">
        <f t="shared" si="166"/>
        <v>0</v>
      </c>
      <c r="AU553" s="13">
        <f t="shared" si="167"/>
        <v>0</v>
      </c>
      <c r="AV553" s="13">
        <f t="shared" si="168"/>
        <v>1</v>
      </c>
      <c r="AW553" s="13">
        <f t="shared" si="174"/>
        <v>0</v>
      </c>
      <c r="AX553" s="7">
        <v>1</v>
      </c>
      <c r="AY553" s="7">
        <v>1</v>
      </c>
      <c r="AZ553" s="31" t="e">
        <f t="shared" si="175"/>
        <v>#NUM!</v>
      </c>
      <c r="BA553" s="15">
        <f t="shared" si="176"/>
        <v>0.99704771950781257</v>
      </c>
      <c r="BB553" s="15">
        <f t="shared" si="177"/>
        <v>0.99704771950781257</v>
      </c>
      <c r="BC553" s="16">
        <f t="shared" si="178"/>
        <v>0</v>
      </c>
      <c r="BD553" s="16">
        <f t="shared" si="179"/>
        <v>0</v>
      </c>
      <c r="BE553" s="14" t="str">
        <f t="shared" si="180"/>
        <v>#N/A</v>
      </c>
      <c r="BF553" s="14" t="str">
        <f t="shared" si="181"/>
        <v>#N/A</v>
      </c>
      <c r="BG553" s="14" t="e">
        <f t="shared" si="165"/>
        <v>#DIV/0!</v>
      </c>
      <c r="BH553" s="14" t="e">
        <f t="shared" si="165"/>
        <v>#DIV/0!</v>
      </c>
      <c r="BI553" s="16" t="e">
        <f t="shared" si="169"/>
        <v>#DIV/0!</v>
      </c>
      <c r="BJ553" s="16" t="e">
        <f t="shared" si="169"/>
        <v>#DIV/0!</v>
      </c>
      <c r="BK553" s="4" t="str">
        <f t="shared" si="183"/>
        <v/>
      </c>
      <c r="BL553" s="4" t="str">
        <f t="shared" si="182"/>
        <v/>
      </c>
    </row>
    <row r="554" spans="2:64" x14ac:dyDescent="0.2">
      <c r="B554" s="1">
        <v>547</v>
      </c>
      <c r="C554" s="26"/>
      <c r="D554" s="53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56"/>
      <c r="AG554" s="54"/>
      <c r="AH554" s="26"/>
      <c r="AI554" s="7">
        <f t="shared" si="170"/>
        <v>1900</v>
      </c>
      <c r="AJ554" s="7">
        <f t="shared" si="171"/>
        <v>0</v>
      </c>
      <c r="AK554" s="7">
        <f t="shared" si="172"/>
        <v>1</v>
      </c>
      <c r="AL554" s="21">
        <f t="shared" si="173"/>
        <v>0</v>
      </c>
      <c r="AM554" s="21">
        <v>25</v>
      </c>
      <c r="AN554" s="20">
        <v>18.86</v>
      </c>
      <c r="AO554" s="21">
        <v>100</v>
      </c>
      <c r="AP554" s="21">
        <v>97.256</v>
      </c>
      <c r="AQ554" s="33">
        <v>0.1</v>
      </c>
      <c r="AR554" s="33">
        <v>0.1023</v>
      </c>
      <c r="AS554" s="13">
        <v>50</v>
      </c>
      <c r="AT554" s="13">
        <f t="shared" si="166"/>
        <v>0</v>
      </c>
      <c r="AU554" s="13">
        <f t="shared" si="167"/>
        <v>0</v>
      </c>
      <c r="AV554" s="13">
        <f t="shared" si="168"/>
        <v>1</v>
      </c>
      <c r="AW554" s="13">
        <f t="shared" si="174"/>
        <v>0</v>
      </c>
      <c r="AX554" s="7">
        <v>1</v>
      </c>
      <c r="AY554" s="7">
        <v>1</v>
      </c>
      <c r="AZ554" s="31" t="e">
        <f t="shared" si="175"/>
        <v>#NUM!</v>
      </c>
      <c r="BA554" s="15">
        <f t="shared" si="176"/>
        <v>0.99704771950781257</v>
      </c>
      <c r="BB554" s="15">
        <f t="shared" si="177"/>
        <v>0.99704771950781257</v>
      </c>
      <c r="BC554" s="16">
        <f t="shared" si="178"/>
        <v>0</v>
      </c>
      <c r="BD554" s="16">
        <f t="shared" si="179"/>
        <v>0</v>
      </c>
      <c r="BE554" s="14" t="str">
        <f t="shared" si="180"/>
        <v>#N/A</v>
      </c>
      <c r="BF554" s="14" t="str">
        <f t="shared" si="181"/>
        <v>#N/A</v>
      </c>
      <c r="BG554" s="14" t="e">
        <f t="shared" si="165"/>
        <v>#DIV/0!</v>
      </c>
      <c r="BH554" s="14" t="e">
        <f t="shared" si="165"/>
        <v>#DIV/0!</v>
      </c>
      <c r="BI554" s="16" t="e">
        <f t="shared" si="169"/>
        <v>#DIV/0!</v>
      </c>
      <c r="BJ554" s="16" t="e">
        <f t="shared" si="169"/>
        <v>#DIV/0!</v>
      </c>
      <c r="BK554" s="4" t="str">
        <f t="shared" si="183"/>
        <v/>
      </c>
      <c r="BL554" s="4" t="str">
        <f t="shared" si="182"/>
        <v/>
      </c>
    </row>
    <row r="555" spans="2:64" x14ac:dyDescent="0.2">
      <c r="B555" s="1">
        <v>548</v>
      </c>
      <c r="C555" s="26"/>
      <c r="D555" s="53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56"/>
      <c r="AG555" s="54"/>
      <c r="AH555" s="26"/>
      <c r="AI555" s="7">
        <f t="shared" si="170"/>
        <v>1900</v>
      </c>
      <c r="AJ555" s="7">
        <f t="shared" si="171"/>
        <v>0</v>
      </c>
      <c r="AK555" s="7">
        <f t="shared" si="172"/>
        <v>1</v>
      </c>
      <c r="AL555" s="21">
        <f t="shared" si="173"/>
        <v>0</v>
      </c>
      <c r="AM555" s="21">
        <v>25</v>
      </c>
      <c r="AN555" s="20">
        <v>18.86</v>
      </c>
      <c r="AO555" s="21">
        <v>100</v>
      </c>
      <c r="AP555" s="21">
        <v>97.256</v>
      </c>
      <c r="AQ555" s="33">
        <v>0.1</v>
      </c>
      <c r="AR555" s="33">
        <v>0.1023</v>
      </c>
      <c r="AS555" s="13">
        <v>50</v>
      </c>
      <c r="AT555" s="13">
        <f t="shared" si="166"/>
        <v>0</v>
      </c>
      <c r="AU555" s="13">
        <f t="shared" si="167"/>
        <v>0</v>
      </c>
      <c r="AV555" s="13">
        <f t="shared" si="168"/>
        <v>1</v>
      </c>
      <c r="AW555" s="13">
        <f t="shared" si="174"/>
        <v>0</v>
      </c>
      <c r="AX555" s="7">
        <v>1</v>
      </c>
      <c r="AY555" s="7">
        <v>1</v>
      </c>
      <c r="AZ555" s="31" t="e">
        <f t="shared" si="175"/>
        <v>#NUM!</v>
      </c>
      <c r="BA555" s="15">
        <f t="shared" si="176"/>
        <v>0.99704771950781257</v>
      </c>
      <c r="BB555" s="15">
        <f t="shared" si="177"/>
        <v>0.99704771950781257</v>
      </c>
      <c r="BC555" s="16">
        <f t="shared" si="178"/>
        <v>0</v>
      </c>
      <c r="BD555" s="16">
        <f t="shared" si="179"/>
        <v>0</v>
      </c>
      <c r="BE555" s="14" t="str">
        <f t="shared" si="180"/>
        <v>#N/A</v>
      </c>
      <c r="BF555" s="14" t="str">
        <f t="shared" si="181"/>
        <v>#N/A</v>
      </c>
      <c r="BG555" s="14" t="e">
        <f t="shared" si="165"/>
        <v>#DIV/0!</v>
      </c>
      <c r="BH555" s="14" t="e">
        <f t="shared" si="165"/>
        <v>#DIV/0!</v>
      </c>
      <c r="BI555" s="16" t="e">
        <f t="shared" si="169"/>
        <v>#DIV/0!</v>
      </c>
      <c r="BJ555" s="16" t="e">
        <f t="shared" si="169"/>
        <v>#DIV/0!</v>
      </c>
      <c r="BK555" s="4" t="str">
        <f t="shared" si="183"/>
        <v/>
      </c>
      <c r="BL555" s="4" t="str">
        <f t="shared" si="182"/>
        <v/>
      </c>
    </row>
    <row r="556" spans="2:64" x14ac:dyDescent="0.2">
      <c r="B556" s="1">
        <v>549</v>
      </c>
      <c r="C556" s="26"/>
      <c r="D556" s="53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56"/>
      <c r="AG556" s="54"/>
      <c r="AH556" s="26"/>
      <c r="AI556" s="7">
        <f t="shared" si="170"/>
        <v>1900</v>
      </c>
      <c r="AJ556" s="7">
        <f t="shared" si="171"/>
        <v>0</v>
      </c>
      <c r="AK556" s="7">
        <f t="shared" si="172"/>
        <v>1</v>
      </c>
      <c r="AL556" s="21">
        <f t="shared" si="173"/>
        <v>0</v>
      </c>
      <c r="AM556" s="21">
        <v>25</v>
      </c>
      <c r="AN556" s="20">
        <v>18.86</v>
      </c>
      <c r="AO556" s="21">
        <v>100</v>
      </c>
      <c r="AP556" s="21">
        <v>97.256</v>
      </c>
      <c r="AQ556" s="33">
        <v>0.1</v>
      </c>
      <c r="AR556" s="33">
        <v>0.1023</v>
      </c>
      <c r="AS556" s="13">
        <v>50</v>
      </c>
      <c r="AT556" s="13">
        <f t="shared" si="166"/>
        <v>0</v>
      </c>
      <c r="AU556" s="13">
        <f t="shared" si="167"/>
        <v>0</v>
      </c>
      <c r="AV556" s="13">
        <f t="shared" si="168"/>
        <v>1</v>
      </c>
      <c r="AW556" s="13">
        <f t="shared" si="174"/>
        <v>0</v>
      </c>
      <c r="AX556" s="7">
        <v>1</v>
      </c>
      <c r="AY556" s="7">
        <v>1</v>
      </c>
      <c r="AZ556" s="31" t="e">
        <f t="shared" si="175"/>
        <v>#NUM!</v>
      </c>
      <c r="BA556" s="15">
        <f t="shared" si="176"/>
        <v>0.99704771950781257</v>
      </c>
      <c r="BB556" s="15">
        <f t="shared" si="177"/>
        <v>0.99704771950781257</v>
      </c>
      <c r="BC556" s="16">
        <f t="shared" si="178"/>
        <v>0</v>
      </c>
      <c r="BD556" s="16">
        <f t="shared" si="179"/>
        <v>0</v>
      </c>
      <c r="BE556" s="14" t="str">
        <f t="shared" si="180"/>
        <v>#N/A</v>
      </c>
      <c r="BF556" s="14" t="str">
        <f t="shared" si="181"/>
        <v>#N/A</v>
      </c>
      <c r="BG556" s="14" t="e">
        <f t="shared" si="165"/>
        <v>#DIV/0!</v>
      </c>
      <c r="BH556" s="14" t="e">
        <f t="shared" si="165"/>
        <v>#DIV/0!</v>
      </c>
      <c r="BI556" s="16" t="e">
        <f t="shared" si="169"/>
        <v>#DIV/0!</v>
      </c>
      <c r="BJ556" s="16" t="e">
        <f t="shared" si="169"/>
        <v>#DIV/0!</v>
      </c>
      <c r="BK556" s="4" t="str">
        <f t="shared" si="183"/>
        <v/>
      </c>
      <c r="BL556" s="4" t="str">
        <f t="shared" si="182"/>
        <v/>
      </c>
    </row>
    <row r="557" spans="2:64" x14ac:dyDescent="0.2">
      <c r="B557" s="1">
        <v>550</v>
      </c>
      <c r="C557" s="26"/>
      <c r="D557" s="53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56"/>
      <c r="AG557" s="54"/>
      <c r="AH557" s="26"/>
      <c r="AI557" s="7">
        <f t="shared" si="170"/>
        <v>1900</v>
      </c>
      <c r="AJ557" s="7">
        <f t="shared" si="171"/>
        <v>0</v>
      </c>
      <c r="AK557" s="7">
        <f t="shared" si="172"/>
        <v>1</v>
      </c>
      <c r="AL557" s="21">
        <f t="shared" si="173"/>
        <v>0</v>
      </c>
      <c r="AM557" s="21">
        <v>25</v>
      </c>
      <c r="AN557" s="20">
        <v>18.86</v>
      </c>
      <c r="AO557" s="21">
        <v>100</v>
      </c>
      <c r="AP557" s="21">
        <v>97.256</v>
      </c>
      <c r="AQ557" s="33">
        <v>0.1</v>
      </c>
      <c r="AR557" s="33">
        <v>0.1023</v>
      </c>
      <c r="AS557" s="13">
        <v>50</v>
      </c>
      <c r="AT557" s="13">
        <f t="shared" si="166"/>
        <v>0</v>
      </c>
      <c r="AU557" s="13">
        <f t="shared" si="167"/>
        <v>0</v>
      </c>
      <c r="AV557" s="13">
        <f t="shared" si="168"/>
        <v>1</v>
      </c>
      <c r="AW557" s="13">
        <f t="shared" si="174"/>
        <v>0</v>
      </c>
      <c r="AX557" s="7">
        <v>1</v>
      </c>
      <c r="AY557" s="7">
        <v>1</v>
      </c>
      <c r="AZ557" s="31" t="e">
        <f t="shared" si="175"/>
        <v>#NUM!</v>
      </c>
      <c r="BA557" s="15">
        <f t="shared" si="176"/>
        <v>0.99704771950781257</v>
      </c>
      <c r="BB557" s="15">
        <f t="shared" si="177"/>
        <v>0.99704771950781257</v>
      </c>
      <c r="BC557" s="16">
        <f t="shared" si="178"/>
        <v>0</v>
      </c>
      <c r="BD557" s="16">
        <f t="shared" si="179"/>
        <v>0</v>
      </c>
      <c r="BE557" s="14" t="str">
        <f t="shared" si="180"/>
        <v>#N/A</v>
      </c>
      <c r="BF557" s="14" t="str">
        <f t="shared" si="181"/>
        <v>#N/A</v>
      </c>
      <c r="BG557" s="14" t="e">
        <f t="shared" si="165"/>
        <v>#DIV/0!</v>
      </c>
      <c r="BH557" s="14" t="e">
        <f t="shared" si="165"/>
        <v>#DIV/0!</v>
      </c>
      <c r="BI557" s="16" t="e">
        <f t="shared" si="169"/>
        <v>#DIV/0!</v>
      </c>
      <c r="BJ557" s="16" t="e">
        <f t="shared" si="169"/>
        <v>#DIV/0!</v>
      </c>
      <c r="BK557" s="4" t="str">
        <f t="shared" si="183"/>
        <v/>
      </c>
      <c r="BL557" s="4" t="str">
        <f t="shared" si="182"/>
        <v/>
      </c>
    </row>
    <row r="558" spans="2:64" x14ac:dyDescent="0.2">
      <c r="B558" s="1">
        <v>551</v>
      </c>
      <c r="C558" s="26"/>
      <c r="D558" s="53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56"/>
      <c r="AG558" s="54"/>
      <c r="AH558" s="26"/>
      <c r="AI558" s="7">
        <f t="shared" si="170"/>
        <v>1900</v>
      </c>
      <c r="AJ558" s="7">
        <f t="shared" si="171"/>
        <v>0</v>
      </c>
      <c r="AK558" s="7">
        <f t="shared" si="172"/>
        <v>1</v>
      </c>
      <c r="AL558" s="21">
        <f t="shared" si="173"/>
        <v>0</v>
      </c>
      <c r="AM558" s="21">
        <v>25</v>
      </c>
      <c r="AN558" s="20">
        <v>18.86</v>
      </c>
      <c r="AO558" s="21">
        <v>100</v>
      </c>
      <c r="AP558" s="21">
        <v>97.256</v>
      </c>
      <c r="AQ558" s="33">
        <v>0.1</v>
      </c>
      <c r="AR558" s="33">
        <v>0.1023</v>
      </c>
      <c r="AS558" s="13">
        <v>50</v>
      </c>
      <c r="AT558" s="13">
        <f t="shared" si="166"/>
        <v>0</v>
      </c>
      <c r="AU558" s="13">
        <f t="shared" si="167"/>
        <v>0</v>
      </c>
      <c r="AV558" s="13">
        <f t="shared" si="168"/>
        <v>1</v>
      </c>
      <c r="AW558" s="13">
        <f t="shared" si="174"/>
        <v>0</v>
      </c>
      <c r="AX558" s="7">
        <v>1</v>
      </c>
      <c r="AY558" s="7">
        <v>1</v>
      </c>
      <c r="AZ558" s="31" t="e">
        <f t="shared" si="175"/>
        <v>#NUM!</v>
      </c>
      <c r="BA558" s="15">
        <f t="shared" si="176"/>
        <v>0.99704771950781257</v>
      </c>
      <c r="BB558" s="15">
        <f t="shared" si="177"/>
        <v>0.99704771950781257</v>
      </c>
      <c r="BC558" s="16">
        <f t="shared" si="178"/>
        <v>0</v>
      </c>
      <c r="BD558" s="16">
        <f t="shared" si="179"/>
        <v>0</v>
      </c>
      <c r="BE558" s="14" t="str">
        <f t="shared" si="180"/>
        <v>#N/A</v>
      </c>
      <c r="BF558" s="14" t="str">
        <f t="shared" si="181"/>
        <v>#N/A</v>
      </c>
      <c r="BG558" s="14" t="e">
        <f t="shared" si="165"/>
        <v>#DIV/0!</v>
      </c>
      <c r="BH558" s="14" t="e">
        <f t="shared" si="165"/>
        <v>#DIV/0!</v>
      </c>
      <c r="BI558" s="16" t="e">
        <f t="shared" si="169"/>
        <v>#DIV/0!</v>
      </c>
      <c r="BJ558" s="16" t="e">
        <f t="shared" si="169"/>
        <v>#DIV/0!</v>
      </c>
      <c r="BK558" s="4" t="str">
        <f t="shared" si="183"/>
        <v/>
      </c>
      <c r="BL558" s="4" t="str">
        <f t="shared" si="182"/>
        <v/>
      </c>
    </row>
    <row r="559" spans="2:64" x14ac:dyDescent="0.2">
      <c r="B559" s="1">
        <v>552</v>
      </c>
      <c r="C559" s="26"/>
      <c r="D559" s="53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56"/>
      <c r="AG559" s="54"/>
      <c r="AH559" s="26"/>
      <c r="AI559" s="7">
        <f t="shared" si="170"/>
        <v>1900</v>
      </c>
      <c r="AJ559" s="7">
        <f t="shared" si="171"/>
        <v>0</v>
      </c>
      <c r="AK559" s="7">
        <f t="shared" si="172"/>
        <v>1</v>
      </c>
      <c r="AL559" s="21">
        <f t="shared" si="173"/>
        <v>0</v>
      </c>
      <c r="AM559" s="21">
        <v>25</v>
      </c>
      <c r="AN559" s="20">
        <v>18.86</v>
      </c>
      <c r="AO559" s="21">
        <v>100</v>
      </c>
      <c r="AP559" s="21">
        <v>97.256</v>
      </c>
      <c r="AQ559" s="33">
        <v>0.1</v>
      </c>
      <c r="AR559" s="33">
        <v>0.1023</v>
      </c>
      <c r="AS559" s="13">
        <v>50</v>
      </c>
      <c r="AT559" s="13">
        <f t="shared" si="166"/>
        <v>0</v>
      </c>
      <c r="AU559" s="13">
        <f t="shared" si="167"/>
        <v>0</v>
      </c>
      <c r="AV559" s="13">
        <f t="shared" si="168"/>
        <v>1</v>
      </c>
      <c r="AW559" s="13">
        <f t="shared" si="174"/>
        <v>0</v>
      </c>
      <c r="AX559" s="7">
        <v>1</v>
      </c>
      <c r="AY559" s="7">
        <v>1</v>
      </c>
      <c r="AZ559" s="31" t="e">
        <f t="shared" si="175"/>
        <v>#NUM!</v>
      </c>
      <c r="BA559" s="15">
        <f t="shared" si="176"/>
        <v>0.99704771950781257</v>
      </c>
      <c r="BB559" s="15">
        <f t="shared" si="177"/>
        <v>0.99704771950781257</v>
      </c>
      <c r="BC559" s="16">
        <f t="shared" si="178"/>
        <v>0</v>
      </c>
      <c r="BD559" s="16">
        <f t="shared" si="179"/>
        <v>0</v>
      </c>
      <c r="BE559" s="14" t="str">
        <f t="shared" si="180"/>
        <v>#N/A</v>
      </c>
      <c r="BF559" s="14" t="str">
        <f t="shared" si="181"/>
        <v>#N/A</v>
      </c>
      <c r="BG559" s="14" t="e">
        <f t="shared" si="165"/>
        <v>#DIV/0!</v>
      </c>
      <c r="BH559" s="14" t="e">
        <f t="shared" si="165"/>
        <v>#DIV/0!</v>
      </c>
      <c r="BI559" s="16" t="e">
        <f t="shared" si="169"/>
        <v>#DIV/0!</v>
      </c>
      <c r="BJ559" s="16" t="e">
        <f t="shared" si="169"/>
        <v>#DIV/0!</v>
      </c>
      <c r="BK559" s="4" t="str">
        <f t="shared" si="183"/>
        <v/>
      </c>
      <c r="BL559" s="4" t="str">
        <f t="shared" si="182"/>
        <v/>
      </c>
    </row>
    <row r="560" spans="2:64" x14ac:dyDescent="0.2">
      <c r="B560" s="1">
        <v>553</v>
      </c>
      <c r="C560" s="26"/>
      <c r="D560" s="53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56"/>
      <c r="AG560" s="54"/>
      <c r="AH560" s="26"/>
      <c r="AI560" s="7">
        <f t="shared" si="170"/>
        <v>1900</v>
      </c>
      <c r="AJ560" s="7">
        <f t="shared" si="171"/>
        <v>0</v>
      </c>
      <c r="AK560" s="7">
        <f t="shared" si="172"/>
        <v>1</v>
      </c>
      <c r="AL560" s="21">
        <f t="shared" si="173"/>
        <v>0</v>
      </c>
      <c r="AM560" s="21">
        <v>25</v>
      </c>
      <c r="AN560" s="20">
        <v>18.86</v>
      </c>
      <c r="AO560" s="21">
        <v>100</v>
      </c>
      <c r="AP560" s="21">
        <v>97.256</v>
      </c>
      <c r="AQ560" s="33">
        <v>0.1</v>
      </c>
      <c r="AR560" s="33">
        <v>0.1023</v>
      </c>
      <c r="AS560" s="13">
        <v>50</v>
      </c>
      <c r="AT560" s="13">
        <f t="shared" si="166"/>
        <v>0</v>
      </c>
      <c r="AU560" s="13">
        <f t="shared" si="167"/>
        <v>0</v>
      </c>
      <c r="AV560" s="13">
        <f t="shared" si="168"/>
        <v>1</v>
      </c>
      <c r="AW560" s="13">
        <f t="shared" si="174"/>
        <v>0</v>
      </c>
      <c r="AX560" s="7">
        <v>1</v>
      </c>
      <c r="AY560" s="7">
        <v>1</v>
      </c>
      <c r="AZ560" s="31" t="e">
        <f t="shared" si="175"/>
        <v>#NUM!</v>
      </c>
      <c r="BA560" s="15">
        <f t="shared" si="176"/>
        <v>0.99704771950781257</v>
      </c>
      <c r="BB560" s="15">
        <f t="shared" si="177"/>
        <v>0.99704771950781257</v>
      </c>
      <c r="BC560" s="16">
        <f t="shared" si="178"/>
        <v>0</v>
      </c>
      <c r="BD560" s="16">
        <f t="shared" si="179"/>
        <v>0</v>
      </c>
      <c r="BE560" s="14" t="str">
        <f t="shared" si="180"/>
        <v>#N/A</v>
      </c>
      <c r="BF560" s="14" t="str">
        <f t="shared" si="181"/>
        <v>#N/A</v>
      </c>
      <c r="BG560" s="14" t="e">
        <f t="shared" si="165"/>
        <v>#DIV/0!</v>
      </c>
      <c r="BH560" s="14" t="e">
        <f t="shared" si="165"/>
        <v>#DIV/0!</v>
      </c>
      <c r="BI560" s="16" t="e">
        <f t="shared" si="169"/>
        <v>#DIV/0!</v>
      </c>
      <c r="BJ560" s="16" t="e">
        <f t="shared" si="169"/>
        <v>#DIV/0!</v>
      </c>
      <c r="BK560" s="4" t="str">
        <f t="shared" si="183"/>
        <v/>
      </c>
      <c r="BL560" s="4" t="str">
        <f t="shared" si="182"/>
        <v/>
      </c>
    </row>
    <row r="561" spans="2:64" x14ac:dyDescent="0.2">
      <c r="B561" s="1">
        <v>554</v>
      </c>
      <c r="C561" s="26"/>
      <c r="D561" s="53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56"/>
      <c r="AG561" s="54"/>
      <c r="AH561" s="26"/>
      <c r="AI561" s="7">
        <f t="shared" si="170"/>
        <v>1900</v>
      </c>
      <c r="AJ561" s="7">
        <f t="shared" si="171"/>
        <v>0</v>
      </c>
      <c r="AK561" s="7">
        <f t="shared" si="172"/>
        <v>1</v>
      </c>
      <c r="AL561" s="21">
        <f t="shared" si="173"/>
        <v>0</v>
      </c>
      <c r="AM561" s="21">
        <v>25</v>
      </c>
      <c r="AN561" s="20">
        <v>18.86</v>
      </c>
      <c r="AO561" s="21">
        <v>100</v>
      </c>
      <c r="AP561" s="21">
        <v>97.256</v>
      </c>
      <c r="AQ561" s="33">
        <v>0.1</v>
      </c>
      <c r="AR561" s="33">
        <v>0.1023</v>
      </c>
      <c r="AS561" s="13">
        <v>50</v>
      </c>
      <c r="AT561" s="13">
        <f t="shared" si="166"/>
        <v>0</v>
      </c>
      <c r="AU561" s="13">
        <f t="shared" si="167"/>
        <v>0</v>
      </c>
      <c r="AV561" s="13">
        <f t="shared" si="168"/>
        <v>1</v>
      </c>
      <c r="AW561" s="13">
        <f t="shared" si="174"/>
        <v>0</v>
      </c>
      <c r="AX561" s="7">
        <v>1</v>
      </c>
      <c r="AY561" s="7">
        <v>1</v>
      </c>
      <c r="AZ561" s="31" t="e">
        <f t="shared" si="175"/>
        <v>#NUM!</v>
      </c>
      <c r="BA561" s="15">
        <f t="shared" si="176"/>
        <v>0.99704771950781257</v>
      </c>
      <c r="BB561" s="15">
        <f t="shared" si="177"/>
        <v>0.99704771950781257</v>
      </c>
      <c r="BC561" s="16">
        <f t="shared" si="178"/>
        <v>0</v>
      </c>
      <c r="BD561" s="16">
        <f t="shared" si="179"/>
        <v>0</v>
      </c>
      <c r="BE561" s="14" t="str">
        <f t="shared" si="180"/>
        <v>#N/A</v>
      </c>
      <c r="BF561" s="14" t="str">
        <f t="shared" si="181"/>
        <v>#N/A</v>
      </c>
      <c r="BG561" s="14" t="e">
        <f t="shared" si="165"/>
        <v>#DIV/0!</v>
      </c>
      <c r="BH561" s="14" t="e">
        <f t="shared" si="165"/>
        <v>#DIV/0!</v>
      </c>
      <c r="BI561" s="16" t="e">
        <f t="shared" si="169"/>
        <v>#DIV/0!</v>
      </c>
      <c r="BJ561" s="16" t="e">
        <f t="shared" si="169"/>
        <v>#DIV/0!</v>
      </c>
      <c r="BK561" s="4" t="str">
        <f t="shared" si="183"/>
        <v/>
      </c>
      <c r="BL561" s="4" t="str">
        <f t="shared" si="182"/>
        <v/>
      </c>
    </row>
    <row r="562" spans="2:64" x14ac:dyDescent="0.2">
      <c r="B562" s="1">
        <v>555</v>
      </c>
      <c r="C562" s="26"/>
      <c r="D562" s="53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56"/>
      <c r="AG562" s="54"/>
      <c r="AH562" s="26"/>
      <c r="AI562" s="7">
        <f t="shared" si="170"/>
        <v>1900</v>
      </c>
      <c r="AJ562" s="7">
        <f t="shared" si="171"/>
        <v>0</v>
      </c>
      <c r="AK562" s="7">
        <f t="shared" si="172"/>
        <v>1</v>
      </c>
      <c r="AL562" s="21">
        <f t="shared" si="173"/>
        <v>0</v>
      </c>
      <c r="AM562" s="21">
        <v>25</v>
      </c>
      <c r="AN562" s="20">
        <v>18.86</v>
      </c>
      <c r="AO562" s="21">
        <v>100</v>
      </c>
      <c r="AP562" s="21">
        <v>97.256</v>
      </c>
      <c r="AQ562" s="33">
        <v>0.1</v>
      </c>
      <c r="AR562" s="33">
        <v>0.1023</v>
      </c>
      <c r="AS562" s="13">
        <v>50</v>
      </c>
      <c r="AT562" s="13">
        <f t="shared" si="166"/>
        <v>0</v>
      </c>
      <c r="AU562" s="13">
        <f t="shared" si="167"/>
        <v>0</v>
      </c>
      <c r="AV562" s="13">
        <f t="shared" si="168"/>
        <v>1</v>
      </c>
      <c r="AW562" s="13">
        <f t="shared" si="174"/>
        <v>0</v>
      </c>
      <c r="AX562" s="7">
        <v>1</v>
      </c>
      <c r="AY562" s="7">
        <v>1</v>
      </c>
      <c r="AZ562" s="31" t="e">
        <f t="shared" si="175"/>
        <v>#NUM!</v>
      </c>
      <c r="BA562" s="15">
        <f t="shared" si="176"/>
        <v>0.99704771950781257</v>
      </c>
      <c r="BB562" s="15">
        <f t="shared" si="177"/>
        <v>0.99704771950781257</v>
      </c>
      <c r="BC562" s="16">
        <f t="shared" si="178"/>
        <v>0</v>
      </c>
      <c r="BD562" s="16">
        <f t="shared" si="179"/>
        <v>0</v>
      </c>
      <c r="BE562" s="14" t="str">
        <f t="shared" si="180"/>
        <v>#N/A</v>
      </c>
      <c r="BF562" s="14" t="str">
        <f t="shared" si="181"/>
        <v>#N/A</v>
      </c>
      <c r="BG562" s="14" t="e">
        <f t="shared" si="165"/>
        <v>#DIV/0!</v>
      </c>
      <c r="BH562" s="14" t="e">
        <f t="shared" si="165"/>
        <v>#DIV/0!</v>
      </c>
      <c r="BI562" s="16" t="e">
        <f t="shared" si="169"/>
        <v>#DIV/0!</v>
      </c>
      <c r="BJ562" s="16" t="e">
        <f t="shared" si="169"/>
        <v>#DIV/0!</v>
      </c>
      <c r="BK562" s="4" t="str">
        <f t="shared" si="183"/>
        <v/>
      </c>
      <c r="BL562" s="4" t="str">
        <f t="shared" si="182"/>
        <v/>
      </c>
    </row>
    <row r="563" spans="2:64" x14ac:dyDescent="0.2">
      <c r="B563" s="1">
        <v>556</v>
      </c>
      <c r="C563" s="26"/>
      <c r="D563" s="53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56"/>
      <c r="AG563" s="54"/>
      <c r="AH563" s="26"/>
      <c r="AI563" s="7">
        <f t="shared" si="170"/>
        <v>1900</v>
      </c>
      <c r="AJ563" s="7">
        <f t="shared" si="171"/>
        <v>0</v>
      </c>
      <c r="AK563" s="7">
        <f t="shared" si="172"/>
        <v>1</v>
      </c>
      <c r="AL563" s="21">
        <f t="shared" si="173"/>
        <v>0</v>
      </c>
      <c r="AM563" s="21">
        <v>25</v>
      </c>
      <c r="AN563" s="20">
        <v>18.86</v>
      </c>
      <c r="AO563" s="21">
        <v>100</v>
      </c>
      <c r="AP563" s="21">
        <v>97.256</v>
      </c>
      <c r="AQ563" s="33">
        <v>0.1</v>
      </c>
      <c r="AR563" s="33">
        <v>0.1023</v>
      </c>
      <c r="AS563" s="13">
        <v>50</v>
      </c>
      <c r="AT563" s="13">
        <f t="shared" si="166"/>
        <v>0</v>
      </c>
      <c r="AU563" s="13">
        <f t="shared" si="167"/>
        <v>0</v>
      </c>
      <c r="AV563" s="13">
        <f t="shared" si="168"/>
        <v>1</v>
      </c>
      <c r="AW563" s="13">
        <f t="shared" si="174"/>
        <v>0</v>
      </c>
      <c r="AX563" s="7">
        <v>1</v>
      </c>
      <c r="AY563" s="7">
        <v>1</v>
      </c>
      <c r="AZ563" s="31" t="e">
        <f t="shared" si="175"/>
        <v>#NUM!</v>
      </c>
      <c r="BA563" s="15">
        <f t="shared" si="176"/>
        <v>0.99704771950781257</v>
      </c>
      <c r="BB563" s="15">
        <f t="shared" si="177"/>
        <v>0.99704771950781257</v>
      </c>
      <c r="BC563" s="16">
        <f t="shared" si="178"/>
        <v>0</v>
      </c>
      <c r="BD563" s="16">
        <f t="shared" si="179"/>
        <v>0</v>
      </c>
      <c r="BE563" s="14" t="str">
        <f t="shared" si="180"/>
        <v>#N/A</v>
      </c>
      <c r="BF563" s="14" t="str">
        <f t="shared" si="181"/>
        <v>#N/A</v>
      </c>
      <c r="BG563" s="14" t="e">
        <f t="shared" si="165"/>
        <v>#DIV/0!</v>
      </c>
      <c r="BH563" s="14" t="e">
        <f t="shared" si="165"/>
        <v>#DIV/0!</v>
      </c>
      <c r="BI563" s="16" t="e">
        <f t="shared" si="169"/>
        <v>#DIV/0!</v>
      </c>
      <c r="BJ563" s="16" t="e">
        <f t="shared" si="169"/>
        <v>#DIV/0!</v>
      </c>
      <c r="BK563" s="4" t="str">
        <f t="shared" si="183"/>
        <v/>
      </c>
      <c r="BL563" s="4" t="str">
        <f t="shared" si="182"/>
        <v/>
      </c>
    </row>
    <row r="564" spans="2:64" x14ac:dyDescent="0.2">
      <c r="B564" s="1">
        <v>557</v>
      </c>
      <c r="C564" s="26"/>
      <c r="D564" s="53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56"/>
      <c r="AG564" s="54"/>
      <c r="AH564" s="26"/>
      <c r="AI564" s="7">
        <f t="shared" si="170"/>
        <v>1900</v>
      </c>
      <c r="AJ564" s="7">
        <f t="shared" si="171"/>
        <v>0</v>
      </c>
      <c r="AK564" s="7">
        <f t="shared" si="172"/>
        <v>1</v>
      </c>
      <c r="AL564" s="21">
        <f t="shared" si="173"/>
        <v>0</v>
      </c>
      <c r="AM564" s="21">
        <v>25</v>
      </c>
      <c r="AN564" s="20">
        <v>18.86</v>
      </c>
      <c r="AO564" s="21">
        <v>100</v>
      </c>
      <c r="AP564" s="21">
        <v>97.256</v>
      </c>
      <c r="AQ564" s="33">
        <v>0.1</v>
      </c>
      <c r="AR564" s="33">
        <v>0.1023</v>
      </c>
      <c r="AS564" s="13">
        <v>50</v>
      </c>
      <c r="AT564" s="13">
        <f t="shared" si="166"/>
        <v>0</v>
      </c>
      <c r="AU564" s="13">
        <f t="shared" si="167"/>
        <v>0</v>
      </c>
      <c r="AV564" s="13">
        <f t="shared" si="168"/>
        <v>1</v>
      </c>
      <c r="AW564" s="13">
        <f t="shared" si="174"/>
        <v>0</v>
      </c>
      <c r="AX564" s="7">
        <v>1</v>
      </c>
      <c r="AY564" s="7">
        <v>1</v>
      </c>
      <c r="AZ564" s="31" t="e">
        <f t="shared" si="175"/>
        <v>#NUM!</v>
      </c>
      <c r="BA564" s="15">
        <f t="shared" si="176"/>
        <v>0.99704771950781257</v>
      </c>
      <c r="BB564" s="15">
        <f t="shared" si="177"/>
        <v>0.99704771950781257</v>
      </c>
      <c r="BC564" s="16">
        <f t="shared" si="178"/>
        <v>0</v>
      </c>
      <c r="BD564" s="16">
        <f t="shared" si="179"/>
        <v>0</v>
      </c>
      <c r="BE564" s="14" t="str">
        <f t="shared" si="180"/>
        <v>#N/A</v>
      </c>
      <c r="BF564" s="14" t="str">
        <f t="shared" si="181"/>
        <v>#N/A</v>
      </c>
      <c r="BG564" s="14" t="e">
        <f t="shared" si="165"/>
        <v>#DIV/0!</v>
      </c>
      <c r="BH564" s="14" t="e">
        <f t="shared" si="165"/>
        <v>#DIV/0!</v>
      </c>
      <c r="BI564" s="16" t="e">
        <f t="shared" si="169"/>
        <v>#DIV/0!</v>
      </c>
      <c r="BJ564" s="16" t="e">
        <f t="shared" si="169"/>
        <v>#DIV/0!</v>
      </c>
      <c r="BK564" s="4" t="str">
        <f t="shared" si="183"/>
        <v/>
      </c>
      <c r="BL564" s="4" t="str">
        <f t="shared" si="182"/>
        <v/>
      </c>
    </row>
    <row r="565" spans="2:64" x14ac:dyDescent="0.2">
      <c r="B565" s="1">
        <v>558</v>
      </c>
      <c r="C565" s="26"/>
      <c r="D565" s="53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56"/>
      <c r="AG565" s="54"/>
      <c r="AH565" s="26"/>
      <c r="AI565" s="7">
        <f t="shared" si="170"/>
        <v>1900</v>
      </c>
      <c r="AJ565" s="7">
        <f t="shared" si="171"/>
        <v>0</v>
      </c>
      <c r="AK565" s="7">
        <f t="shared" si="172"/>
        <v>1</v>
      </c>
      <c r="AL565" s="21">
        <f t="shared" si="173"/>
        <v>0</v>
      </c>
      <c r="AM565" s="21">
        <v>25</v>
      </c>
      <c r="AN565" s="20">
        <v>18.86</v>
      </c>
      <c r="AO565" s="21">
        <v>100</v>
      </c>
      <c r="AP565" s="21">
        <v>97.256</v>
      </c>
      <c r="AQ565" s="33">
        <v>0.1</v>
      </c>
      <c r="AR565" s="33">
        <v>0.1023</v>
      </c>
      <c r="AS565" s="13">
        <v>50</v>
      </c>
      <c r="AT565" s="13">
        <f t="shared" si="166"/>
        <v>0</v>
      </c>
      <c r="AU565" s="13">
        <f t="shared" si="167"/>
        <v>0</v>
      </c>
      <c r="AV565" s="13">
        <f t="shared" si="168"/>
        <v>1</v>
      </c>
      <c r="AW565" s="13">
        <f t="shared" si="174"/>
        <v>0</v>
      </c>
      <c r="AX565" s="7">
        <v>1</v>
      </c>
      <c r="AY565" s="7">
        <v>1</v>
      </c>
      <c r="AZ565" s="31" t="e">
        <f t="shared" si="175"/>
        <v>#NUM!</v>
      </c>
      <c r="BA565" s="15">
        <f t="shared" si="176"/>
        <v>0.99704771950781257</v>
      </c>
      <c r="BB565" s="15">
        <f t="shared" si="177"/>
        <v>0.99704771950781257</v>
      </c>
      <c r="BC565" s="16">
        <f t="shared" si="178"/>
        <v>0</v>
      </c>
      <c r="BD565" s="16">
        <f t="shared" si="179"/>
        <v>0</v>
      </c>
      <c r="BE565" s="14" t="str">
        <f t="shared" si="180"/>
        <v>#N/A</v>
      </c>
      <c r="BF565" s="14" t="str">
        <f t="shared" si="181"/>
        <v>#N/A</v>
      </c>
      <c r="BG565" s="14" t="e">
        <f t="shared" si="165"/>
        <v>#DIV/0!</v>
      </c>
      <c r="BH565" s="14" t="e">
        <f t="shared" si="165"/>
        <v>#DIV/0!</v>
      </c>
      <c r="BI565" s="16" t="e">
        <f t="shared" si="169"/>
        <v>#DIV/0!</v>
      </c>
      <c r="BJ565" s="16" t="e">
        <f t="shared" si="169"/>
        <v>#DIV/0!</v>
      </c>
      <c r="BK565" s="4" t="str">
        <f t="shared" si="183"/>
        <v/>
      </c>
      <c r="BL565" s="4" t="str">
        <f t="shared" si="182"/>
        <v/>
      </c>
    </row>
    <row r="566" spans="2:64" x14ac:dyDescent="0.2">
      <c r="B566" s="1">
        <v>559</v>
      </c>
      <c r="C566" s="26"/>
      <c r="D566" s="53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56"/>
      <c r="AG566" s="54"/>
      <c r="AH566" s="26"/>
      <c r="AI566" s="7">
        <f t="shared" si="170"/>
        <v>1900</v>
      </c>
      <c r="AJ566" s="7">
        <f t="shared" si="171"/>
        <v>0</v>
      </c>
      <c r="AK566" s="7">
        <f t="shared" si="172"/>
        <v>1</v>
      </c>
      <c r="AL566" s="21">
        <f t="shared" si="173"/>
        <v>0</v>
      </c>
      <c r="AM566" s="21">
        <v>25</v>
      </c>
      <c r="AN566" s="20">
        <v>18.86</v>
      </c>
      <c r="AO566" s="21">
        <v>100</v>
      </c>
      <c r="AP566" s="21">
        <v>97.256</v>
      </c>
      <c r="AQ566" s="33">
        <v>0.1</v>
      </c>
      <c r="AR566" s="33">
        <v>0.1023</v>
      </c>
      <c r="AS566" s="13">
        <v>50</v>
      </c>
      <c r="AT566" s="13">
        <f t="shared" si="166"/>
        <v>0</v>
      </c>
      <c r="AU566" s="13">
        <f t="shared" si="167"/>
        <v>0</v>
      </c>
      <c r="AV566" s="13">
        <f t="shared" si="168"/>
        <v>1</v>
      </c>
      <c r="AW566" s="13">
        <f t="shared" si="174"/>
        <v>0</v>
      </c>
      <c r="AX566" s="7">
        <v>1</v>
      </c>
      <c r="AY566" s="7">
        <v>1</v>
      </c>
      <c r="AZ566" s="31" t="e">
        <f t="shared" si="175"/>
        <v>#NUM!</v>
      </c>
      <c r="BA566" s="15">
        <f t="shared" si="176"/>
        <v>0.99704771950781257</v>
      </c>
      <c r="BB566" s="15">
        <f t="shared" si="177"/>
        <v>0.99704771950781257</v>
      </c>
      <c r="BC566" s="16">
        <f t="shared" si="178"/>
        <v>0</v>
      </c>
      <c r="BD566" s="16">
        <f t="shared" si="179"/>
        <v>0</v>
      </c>
      <c r="BE566" s="14" t="str">
        <f t="shared" si="180"/>
        <v>#N/A</v>
      </c>
      <c r="BF566" s="14" t="str">
        <f t="shared" si="181"/>
        <v>#N/A</v>
      </c>
      <c r="BG566" s="14" t="e">
        <f t="shared" si="165"/>
        <v>#DIV/0!</v>
      </c>
      <c r="BH566" s="14" t="e">
        <f t="shared" si="165"/>
        <v>#DIV/0!</v>
      </c>
      <c r="BI566" s="16" t="e">
        <f t="shared" si="169"/>
        <v>#DIV/0!</v>
      </c>
      <c r="BJ566" s="16" t="e">
        <f t="shared" si="169"/>
        <v>#DIV/0!</v>
      </c>
      <c r="BK566" s="4" t="str">
        <f t="shared" si="183"/>
        <v/>
      </c>
      <c r="BL566" s="4" t="str">
        <f t="shared" si="182"/>
        <v/>
      </c>
    </row>
    <row r="567" spans="2:64" x14ac:dyDescent="0.2">
      <c r="B567" s="1">
        <v>560</v>
      </c>
      <c r="C567" s="26"/>
      <c r="D567" s="53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56"/>
      <c r="AG567" s="54"/>
      <c r="AH567" s="26"/>
      <c r="AI567" s="7">
        <f t="shared" si="170"/>
        <v>1900</v>
      </c>
      <c r="AJ567" s="7">
        <f t="shared" si="171"/>
        <v>0</v>
      </c>
      <c r="AK567" s="7">
        <f t="shared" si="172"/>
        <v>1</v>
      </c>
      <c r="AL567" s="21">
        <f t="shared" si="173"/>
        <v>0</v>
      </c>
      <c r="AM567" s="21">
        <v>25</v>
      </c>
      <c r="AN567" s="20">
        <v>18.86</v>
      </c>
      <c r="AO567" s="21">
        <v>100</v>
      </c>
      <c r="AP567" s="21">
        <v>97.256</v>
      </c>
      <c r="AQ567" s="33">
        <v>0.1</v>
      </c>
      <c r="AR567" s="33">
        <v>0.1023</v>
      </c>
      <c r="AS567" s="13">
        <v>50</v>
      </c>
      <c r="AT567" s="13">
        <f t="shared" si="166"/>
        <v>0</v>
      </c>
      <c r="AU567" s="13">
        <f t="shared" si="167"/>
        <v>0</v>
      </c>
      <c r="AV567" s="13">
        <f t="shared" si="168"/>
        <v>1</v>
      </c>
      <c r="AW567" s="13">
        <f t="shared" si="174"/>
        <v>0</v>
      </c>
      <c r="AX567" s="7">
        <v>1</v>
      </c>
      <c r="AY567" s="7">
        <v>1</v>
      </c>
      <c r="AZ567" s="31" t="e">
        <f t="shared" si="175"/>
        <v>#NUM!</v>
      </c>
      <c r="BA567" s="15">
        <f t="shared" si="176"/>
        <v>0.99704771950781257</v>
      </c>
      <c r="BB567" s="15">
        <f t="shared" si="177"/>
        <v>0.99704771950781257</v>
      </c>
      <c r="BC567" s="16">
        <f t="shared" si="178"/>
        <v>0</v>
      </c>
      <c r="BD567" s="16">
        <f t="shared" si="179"/>
        <v>0</v>
      </c>
      <c r="BE567" s="14" t="str">
        <f t="shared" si="180"/>
        <v>#N/A</v>
      </c>
      <c r="BF567" s="14" t="str">
        <f t="shared" si="181"/>
        <v>#N/A</v>
      </c>
      <c r="BG567" s="14" t="e">
        <f t="shared" si="165"/>
        <v>#DIV/0!</v>
      </c>
      <c r="BH567" s="14" t="e">
        <f t="shared" si="165"/>
        <v>#DIV/0!</v>
      </c>
      <c r="BI567" s="16" t="e">
        <f t="shared" si="169"/>
        <v>#DIV/0!</v>
      </c>
      <c r="BJ567" s="16" t="e">
        <f t="shared" si="169"/>
        <v>#DIV/0!</v>
      </c>
      <c r="BK567" s="4" t="str">
        <f t="shared" si="183"/>
        <v/>
      </c>
      <c r="BL567" s="4" t="str">
        <f t="shared" si="182"/>
        <v/>
      </c>
    </row>
    <row r="568" spans="2:64" x14ac:dyDescent="0.2">
      <c r="B568" s="1">
        <v>561</v>
      </c>
      <c r="C568" s="26"/>
      <c r="D568" s="53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56"/>
      <c r="AG568" s="54"/>
      <c r="AH568" s="26"/>
      <c r="AI568" s="7">
        <f t="shared" si="170"/>
        <v>1900</v>
      </c>
      <c r="AJ568" s="7">
        <f t="shared" si="171"/>
        <v>0</v>
      </c>
      <c r="AK568" s="7">
        <f t="shared" si="172"/>
        <v>1</v>
      </c>
      <c r="AL568" s="21">
        <f t="shared" si="173"/>
        <v>0</v>
      </c>
      <c r="AM568" s="21">
        <v>25</v>
      </c>
      <c r="AN568" s="20">
        <v>18.86</v>
      </c>
      <c r="AO568" s="21">
        <v>100</v>
      </c>
      <c r="AP568" s="21">
        <v>97.256</v>
      </c>
      <c r="AQ568" s="33">
        <v>0.1</v>
      </c>
      <c r="AR568" s="33">
        <v>0.1023</v>
      </c>
      <c r="AS568" s="13">
        <v>50</v>
      </c>
      <c r="AT568" s="13">
        <f t="shared" si="166"/>
        <v>0</v>
      </c>
      <c r="AU568" s="13">
        <f t="shared" si="167"/>
        <v>0</v>
      </c>
      <c r="AV568" s="13">
        <f t="shared" si="168"/>
        <v>1</v>
      </c>
      <c r="AW568" s="13">
        <f t="shared" si="174"/>
        <v>0</v>
      </c>
      <c r="AX568" s="7">
        <v>1</v>
      </c>
      <c r="AY568" s="7">
        <v>1</v>
      </c>
      <c r="AZ568" s="31" t="e">
        <f t="shared" si="175"/>
        <v>#NUM!</v>
      </c>
      <c r="BA568" s="15">
        <f t="shared" si="176"/>
        <v>0.99704771950781257</v>
      </c>
      <c r="BB568" s="15">
        <f t="shared" si="177"/>
        <v>0.99704771950781257</v>
      </c>
      <c r="BC568" s="16">
        <f t="shared" si="178"/>
        <v>0</v>
      </c>
      <c r="BD568" s="16">
        <f t="shared" si="179"/>
        <v>0</v>
      </c>
      <c r="BE568" s="14" t="str">
        <f t="shared" si="180"/>
        <v>#N/A</v>
      </c>
      <c r="BF568" s="14" t="str">
        <f t="shared" si="181"/>
        <v>#N/A</v>
      </c>
      <c r="BG568" s="14" t="e">
        <f t="shared" si="165"/>
        <v>#DIV/0!</v>
      </c>
      <c r="BH568" s="14" t="e">
        <f t="shared" si="165"/>
        <v>#DIV/0!</v>
      </c>
      <c r="BI568" s="16" t="e">
        <f t="shared" si="169"/>
        <v>#DIV/0!</v>
      </c>
      <c r="BJ568" s="16" t="e">
        <f t="shared" si="169"/>
        <v>#DIV/0!</v>
      </c>
      <c r="BK568" s="4" t="str">
        <f t="shared" si="183"/>
        <v/>
      </c>
      <c r="BL568" s="4" t="str">
        <f t="shared" si="182"/>
        <v/>
      </c>
    </row>
    <row r="569" spans="2:64" x14ac:dyDescent="0.2">
      <c r="B569" s="1">
        <v>562</v>
      </c>
      <c r="C569" s="26"/>
      <c r="D569" s="53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56"/>
      <c r="AG569" s="54"/>
      <c r="AH569" s="26"/>
      <c r="AI569" s="7">
        <f t="shared" si="170"/>
        <v>1900</v>
      </c>
      <c r="AJ569" s="7">
        <f t="shared" si="171"/>
        <v>0</v>
      </c>
      <c r="AK569" s="7">
        <f t="shared" si="172"/>
        <v>1</v>
      </c>
      <c r="AL569" s="21">
        <f t="shared" si="173"/>
        <v>0</v>
      </c>
      <c r="AM569" s="21">
        <v>25</v>
      </c>
      <c r="AN569" s="20">
        <v>18.86</v>
      </c>
      <c r="AO569" s="21">
        <v>100</v>
      </c>
      <c r="AP569" s="21">
        <v>97.256</v>
      </c>
      <c r="AQ569" s="33">
        <v>0.1</v>
      </c>
      <c r="AR569" s="33">
        <v>0.1023</v>
      </c>
      <c r="AS569" s="13">
        <v>50</v>
      </c>
      <c r="AT569" s="13">
        <f t="shared" si="166"/>
        <v>0</v>
      </c>
      <c r="AU569" s="13">
        <f t="shared" si="167"/>
        <v>0</v>
      </c>
      <c r="AV569" s="13">
        <f t="shared" si="168"/>
        <v>1</v>
      </c>
      <c r="AW569" s="13">
        <f t="shared" si="174"/>
        <v>0</v>
      </c>
      <c r="AX569" s="7">
        <v>1</v>
      </c>
      <c r="AY569" s="7">
        <v>1</v>
      </c>
      <c r="AZ569" s="31" t="e">
        <f t="shared" si="175"/>
        <v>#NUM!</v>
      </c>
      <c r="BA569" s="15">
        <f t="shared" si="176"/>
        <v>0.99704771950781257</v>
      </c>
      <c r="BB569" s="15">
        <f t="shared" si="177"/>
        <v>0.99704771950781257</v>
      </c>
      <c r="BC569" s="16">
        <f t="shared" si="178"/>
        <v>0</v>
      </c>
      <c r="BD569" s="16">
        <f t="shared" si="179"/>
        <v>0</v>
      </c>
      <c r="BE569" s="14" t="str">
        <f t="shared" si="180"/>
        <v>#N/A</v>
      </c>
      <c r="BF569" s="14" t="str">
        <f t="shared" si="181"/>
        <v>#N/A</v>
      </c>
      <c r="BG569" s="14" t="e">
        <f t="shared" si="165"/>
        <v>#DIV/0!</v>
      </c>
      <c r="BH569" s="14" t="e">
        <f t="shared" si="165"/>
        <v>#DIV/0!</v>
      </c>
      <c r="BI569" s="16" t="e">
        <f t="shared" si="169"/>
        <v>#DIV/0!</v>
      </c>
      <c r="BJ569" s="16" t="e">
        <f t="shared" si="169"/>
        <v>#DIV/0!</v>
      </c>
      <c r="BK569" s="4" t="str">
        <f t="shared" si="183"/>
        <v/>
      </c>
      <c r="BL569" s="4" t="str">
        <f t="shared" si="182"/>
        <v/>
      </c>
    </row>
    <row r="570" spans="2:64" x14ac:dyDescent="0.2">
      <c r="B570" s="1">
        <v>563</v>
      </c>
      <c r="C570" s="26"/>
      <c r="D570" s="53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56"/>
      <c r="AG570" s="54"/>
      <c r="AH570" s="26"/>
      <c r="AI570" s="7">
        <f t="shared" si="170"/>
        <v>1900</v>
      </c>
      <c r="AJ570" s="7">
        <f t="shared" si="171"/>
        <v>0</v>
      </c>
      <c r="AK570" s="7">
        <f t="shared" si="172"/>
        <v>1</v>
      </c>
      <c r="AL570" s="21">
        <f t="shared" si="173"/>
        <v>0</v>
      </c>
      <c r="AM570" s="21">
        <v>25</v>
      </c>
      <c r="AN570" s="20">
        <v>18.86</v>
      </c>
      <c r="AO570" s="21">
        <v>100</v>
      </c>
      <c r="AP570" s="21">
        <v>97.256</v>
      </c>
      <c r="AQ570" s="33">
        <v>0.1</v>
      </c>
      <c r="AR570" s="33">
        <v>0.1023</v>
      </c>
      <c r="AS570" s="13">
        <v>50</v>
      </c>
      <c r="AT570" s="13">
        <f t="shared" si="166"/>
        <v>0</v>
      </c>
      <c r="AU570" s="13">
        <f t="shared" si="167"/>
        <v>0</v>
      </c>
      <c r="AV570" s="13">
        <f t="shared" si="168"/>
        <v>1</v>
      </c>
      <c r="AW570" s="13">
        <f t="shared" si="174"/>
        <v>0</v>
      </c>
      <c r="AX570" s="7">
        <v>1</v>
      </c>
      <c r="AY570" s="7">
        <v>1</v>
      </c>
      <c r="AZ570" s="31" t="e">
        <f t="shared" si="175"/>
        <v>#NUM!</v>
      </c>
      <c r="BA570" s="15">
        <f t="shared" si="176"/>
        <v>0.99704771950781257</v>
      </c>
      <c r="BB570" s="15">
        <f t="shared" si="177"/>
        <v>0.99704771950781257</v>
      </c>
      <c r="BC570" s="16">
        <f t="shared" si="178"/>
        <v>0</v>
      </c>
      <c r="BD570" s="16">
        <f t="shared" si="179"/>
        <v>0</v>
      </c>
      <c r="BE570" s="14" t="str">
        <f t="shared" si="180"/>
        <v>#N/A</v>
      </c>
      <c r="BF570" s="14" t="str">
        <f t="shared" si="181"/>
        <v>#N/A</v>
      </c>
      <c r="BG570" s="14" t="e">
        <f t="shared" si="165"/>
        <v>#DIV/0!</v>
      </c>
      <c r="BH570" s="14" t="e">
        <f t="shared" si="165"/>
        <v>#DIV/0!</v>
      </c>
      <c r="BI570" s="16" t="e">
        <f t="shared" si="169"/>
        <v>#DIV/0!</v>
      </c>
      <c r="BJ570" s="16" t="e">
        <f t="shared" si="169"/>
        <v>#DIV/0!</v>
      </c>
      <c r="BK570" s="4" t="str">
        <f t="shared" si="183"/>
        <v/>
      </c>
      <c r="BL570" s="4" t="str">
        <f t="shared" si="182"/>
        <v/>
      </c>
    </row>
    <row r="571" spans="2:64" x14ac:dyDescent="0.2">
      <c r="B571" s="1">
        <v>564</v>
      </c>
      <c r="C571" s="26"/>
      <c r="D571" s="53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56"/>
      <c r="AG571" s="54"/>
      <c r="AH571" s="26"/>
      <c r="AI571" s="7">
        <f t="shared" si="170"/>
        <v>1900</v>
      </c>
      <c r="AJ571" s="7">
        <f t="shared" si="171"/>
        <v>0</v>
      </c>
      <c r="AK571" s="7">
        <f t="shared" si="172"/>
        <v>1</v>
      </c>
      <c r="AL571" s="21">
        <f t="shared" si="173"/>
        <v>0</v>
      </c>
      <c r="AM571" s="21">
        <v>25</v>
      </c>
      <c r="AN571" s="20">
        <v>18.86</v>
      </c>
      <c r="AO571" s="21">
        <v>100</v>
      </c>
      <c r="AP571" s="21">
        <v>97.256</v>
      </c>
      <c r="AQ571" s="33">
        <v>0.1</v>
      </c>
      <c r="AR571" s="33">
        <v>0.1023</v>
      </c>
      <c r="AS571" s="13">
        <v>50</v>
      </c>
      <c r="AT571" s="13">
        <f t="shared" si="166"/>
        <v>0</v>
      </c>
      <c r="AU571" s="13">
        <f t="shared" si="167"/>
        <v>0</v>
      </c>
      <c r="AV571" s="13">
        <f t="shared" si="168"/>
        <v>1</v>
      </c>
      <c r="AW571" s="13">
        <f t="shared" si="174"/>
        <v>0</v>
      </c>
      <c r="AX571" s="7">
        <v>1</v>
      </c>
      <c r="AY571" s="7">
        <v>1</v>
      </c>
      <c r="AZ571" s="31" t="e">
        <f t="shared" si="175"/>
        <v>#NUM!</v>
      </c>
      <c r="BA571" s="15">
        <f t="shared" si="176"/>
        <v>0.99704771950781257</v>
      </c>
      <c r="BB571" s="15">
        <f t="shared" si="177"/>
        <v>0.99704771950781257</v>
      </c>
      <c r="BC571" s="16">
        <f t="shared" si="178"/>
        <v>0</v>
      </c>
      <c r="BD571" s="16">
        <f t="shared" si="179"/>
        <v>0</v>
      </c>
      <c r="BE571" s="14" t="str">
        <f t="shared" si="180"/>
        <v>#N/A</v>
      </c>
      <c r="BF571" s="14" t="str">
        <f t="shared" si="181"/>
        <v>#N/A</v>
      </c>
      <c r="BG571" s="14" t="e">
        <f t="shared" ref="BG571:BH634" si="184">AVERAGE(BE541:BE601)</f>
        <v>#DIV/0!</v>
      </c>
      <c r="BH571" s="14" t="e">
        <f t="shared" si="184"/>
        <v>#DIV/0!</v>
      </c>
      <c r="BI571" s="16" t="e">
        <f t="shared" si="169"/>
        <v>#DIV/0!</v>
      </c>
      <c r="BJ571" s="16" t="e">
        <f t="shared" si="169"/>
        <v>#DIV/0!</v>
      </c>
      <c r="BK571" s="4" t="str">
        <f t="shared" si="183"/>
        <v/>
      </c>
      <c r="BL571" s="4" t="str">
        <f t="shared" si="182"/>
        <v/>
      </c>
    </row>
    <row r="572" spans="2:64" x14ac:dyDescent="0.2">
      <c r="B572" s="1">
        <v>565</v>
      </c>
      <c r="C572" s="26"/>
      <c r="D572" s="53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56"/>
      <c r="AG572" s="54"/>
      <c r="AH572" s="26"/>
      <c r="AI572" s="7">
        <f t="shared" si="170"/>
        <v>1900</v>
      </c>
      <c r="AJ572" s="7">
        <f t="shared" si="171"/>
        <v>0</v>
      </c>
      <c r="AK572" s="7">
        <f t="shared" si="172"/>
        <v>1</v>
      </c>
      <c r="AL572" s="21">
        <f t="shared" si="173"/>
        <v>0</v>
      </c>
      <c r="AM572" s="21">
        <v>25</v>
      </c>
      <c r="AN572" s="20">
        <v>18.86</v>
      </c>
      <c r="AO572" s="21">
        <v>100</v>
      </c>
      <c r="AP572" s="21">
        <v>97.256</v>
      </c>
      <c r="AQ572" s="33">
        <v>0.1</v>
      </c>
      <c r="AR572" s="33">
        <v>0.1023</v>
      </c>
      <c r="AS572" s="13">
        <v>50</v>
      </c>
      <c r="AT572" s="13">
        <f t="shared" si="166"/>
        <v>0</v>
      </c>
      <c r="AU572" s="13">
        <f t="shared" si="167"/>
        <v>0</v>
      </c>
      <c r="AV572" s="13">
        <f t="shared" si="168"/>
        <v>1</v>
      </c>
      <c r="AW572" s="13">
        <f t="shared" si="174"/>
        <v>0</v>
      </c>
      <c r="AX572" s="7">
        <v>1</v>
      </c>
      <c r="AY572" s="7">
        <v>1</v>
      </c>
      <c r="AZ572" s="31" t="e">
        <f t="shared" si="175"/>
        <v>#NUM!</v>
      </c>
      <c r="BA572" s="15">
        <f t="shared" si="176"/>
        <v>0.99704771950781257</v>
      </c>
      <c r="BB572" s="15">
        <f t="shared" si="177"/>
        <v>0.99704771950781257</v>
      </c>
      <c r="BC572" s="16">
        <f t="shared" si="178"/>
        <v>0</v>
      </c>
      <c r="BD572" s="16">
        <f t="shared" si="179"/>
        <v>0</v>
      </c>
      <c r="BE572" s="14" t="str">
        <f t="shared" si="180"/>
        <v>#N/A</v>
      </c>
      <c r="BF572" s="14" t="str">
        <f t="shared" si="181"/>
        <v>#N/A</v>
      </c>
      <c r="BG572" s="14" t="e">
        <f t="shared" si="184"/>
        <v>#DIV/0!</v>
      </c>
      <c r="BH572" s="14" t="e">
        <f t="shared" si="184"/>
        <v>#DIV/0!</v>
      </c>
      <c r="BI572" s="16" t="e">
        <f t="shared" si="169"/>
        <v>#DIV/0!</v>
      </c>
      <c r="BJ572" s="16" t="e">
        <f t="shared" si="169"/>
        <v>#DIV/0!</v>
      </c>
      <c r="BK572" s="4" t="str">
        <f t="shared" si="183"/>
        <v/>
      </c>
      <c r="BL572" s="4" t="str">
        <f t="shared" si="182"/>
        <v/>
      </c>
    </row>
    <row r="573" spans="2:64" x14ac:dyDescent="0.2">
      <c r="B573" s="1">
        <v>566</v>
      </c>
      <c r="C573" s="26"/>
      <c r="D573" s="53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56"/>
      <c r="AG573" s="54"/>
      <c r="AH573" s="26"/>
      <c r="AI573" s="7">
        <f t="shared" si="170"/>
        <v>1900</v>
      </c>
      <c r="AJ573" s="7">
        <f t="shared" si="171"/>
        <v>0</v>
      </c>
      <c r="AK573" s="7">
        <f t="shared" si="172"/>
        <v>1</v>
      </c>
      <c r="AL573" s="21">
        <f t="shared" si="173"/>
        <v>0</v>
      </c>
      <c r="AM573" s="21">
        <v>25</v>
      </c>
      <c r="AN573" s="20">
        <v>18.86</v>
      </c>
      <c r="AO573" s="21">
        <v>100</v>
      </c>
      <c r="AP573" s="21">
        <v>97.256</v>
      </c>
      <c r="AQ573" s="33">
        <v>0.1</v>
      </c>
      <c r="AR573" s="33">
        <v>0.1023</v>
      </c>
      <c r="AS573" s="13">
        <v>50</v>
      </c>
      <c r="AT573" s="13">
        <f t="shared" si="166"/>
        <v>0</v>
      </c>
      <c r="AU573" s="13">
        <f t="shared" si="167"/>
        <v>0</v>
      </c>
      <c r="AV573" s="13">
        <f t="shared" si="168"/>
        <v>1</v>
      </c>
      <c r="AW573" s="13">
        <f t="shared" si="174"/>
        <v>0</v>
      </c>
      <c r="AX573" s="7">
        <v>1</v>
      </c>
      <c r="AY573" s="7">
        <v>1</v>
      </c>
      <c r="AZ573" s="31" t="e">
        <f t="shared" si="175"/>
        <v>#NUM!</v>
      </c>
      <c r="BA573" s="15">
        <f t="shared" si="176"/>
        <v>0.99704771950781257</v>
      </c>
      <c r="BB573" s="15">
        <f t="shared" si="177"/>
        <v>0.99704771950781257</v>
      </c>
      <c r="BC573" s="16">
        <f t="shared" si="178"/>
        <v>0</v>
      </c>
      <c r="BD573" s="16">
        <f t="shared" si="179"/>
        <v>0</v>
      </c>
      <c r="BE573" s="14" t="str">
        <f t="shared" si="180"/>
        <v>#N/A</v>
      </c>
      <c r="BF573" s="14" t="str">
        <f t="shared" si="181"/>
        <v>#N/A</v>
      </c>
      <c r="BG573" s="14" t="e">
        <f t="shared" si="184"/>
        <v>#DIV/0!</v>
      </c>
      <c r="BH573" s="14" t="e">
        <f t="shared" si="184"/>
        <v>#DIV/0!</v>
      </c>
      <c r="BI573" s="16" t="e">
        <f t="shared" si="169"/>
        <v>#DIV/0!</v>
      </c>
      <c r="BJ573" s="16" t="e">
        <f t="shared" si="169"/>
        <v>#DIV/0!</v>
      </c>
      <c r="BK573" s="4" t="str">
        <f t="shared" si="183"/>
        <v/>
      </c>
      <c r="BL573" s="4" t="str">
        <f t="shared" si="182"/>
        <v/>
      </c>
    </row>
    <row r="574" spans="2:64" x14ac:dyDescent="0.2">
      <c r="B574" s="1">
        <v>567</v>
      </c>
      <c r="C574" s="26"/>
      <c r="D574" s="53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56"/>
      <c r="AG574" s="54"/>
      <c r="AH574" s="26"/>
      <c r="AI574" s="7">
        <f t="shared" si="170"/>
        <v>1900</v>
      </c>
      <c r="AJ574" s="7">
        <f t="shared" si="171"/>
        <v>0</v>
      </c>
      <c r="AK574" s="7">
        <f t="shared" si="172"/>
        <v>1</v>
      </c>
      <c r="AL574" s="21">
        <f t="shared" si="173"/>
        <v>0</v>
      </c>
      <c r="AM574" s="21">
        <v>25</v>
      </c>
      <c r="AN574" s="20">
        <v>18.86</v>
      </c>
      <c r="AO574" s="21">
        <v>100</v>
      </c>
      <c r="AP574" s="21">
        <v>97.256</v>
      </c>
      <c r="AQ574" s="33">
        <v>0.1</v>
      </c>
      <c r="AR574" s="33">
        <v>0.1023</v>
      </c>
      <c r="AS574" s="13">
        <v>50</v>
      </c>
      <c r="AT574" s="13">
        <f t="shared" si="166"/>
        <v>0</v>
      </c>
      <c r="AU574" s="13">
        <f t="shared" si="167"/>
        <v>0</v>
      </c>
      <c r="AV574" s="13">
        <f t="shared" si="168"/>
        <v>1</v>
      </c>
      <c r="AW574" s="13">
        <f t="shared" si="174"/>
        <v>0</v>
      </c>
      <c r="AX574" s="7">
        <v>1</v>
      </c>
      <c r="AY574" s="7">
        <v>1</v>
      </c>
      <c r="AZ574" s="31" t="e">
        <f t="shared" si="175"/>
        <v>#NUM!</v>
      </c>
      <c r="BA574" s="15">
        <f t="shared" si="176"/>
        <v>0.99704771950781257</v>
      </c>
      <c r="BB574" s="15">
        <f t="shared" si="177"/>
        <v>0.99704771950781257</v>
      </c>
      <c r="BC574" s="16">
        <f t="shared" si="178"/>
        <v>0</v>
      </c>
      <c r="BD574" s="16">
        <f t="shared" si="179"/>
        <v>0</v>
      </c>
      <c r="BE574" s="14" t="str">
        <f t="shared" si="180"/>
        <v>#N/A</v>
      </c>
      <c r="BF574" s="14" t="str">
        <f t="shared" si="181"/>
        <v>#N/A</v>
      </c>
      <c r="BG574" s="14" t="e">
        <f t="shared" si="184"/>
        <v>#DIV/0!</v>
      </c>
      <c r="BH574" s="14" t="e">
        <f t="shared" si="184"/>
        <v>#DIV/0!</v>
      </c>
      <c r="BI574" s="16" t="e">
        <f t="shared" si="169"/>
        <v>#DIV/0!</v>
      </c>
      <c r="BJ574" s="16" t="e">
        <f t="shared" si="169"/>
        <v>#DIV/0!</v>
      </c>
      <c r="BK574" s="4" t="str">
        <f t="shared" si="183"/>
        <v/>
      </c>
      <c r="BL574" s="4" t="str">
        <f t="shared" si="182"/>
        <v/>
      </c>
    </row>
    <row r="575" spans="2:64" x14ac:dyDescent="0.2">
      <c r="B575" s="1">
        <v>568</v>
      </c>
      <c r="C575" s="26"/>
      <c r="D575" s="53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56"/>
      <c r="AG575" s="54"/>
      <c r="AH575" s="26"/>
      <c r="AI575" s="7">
        <f t="shared" si="170"/>
        <v>1900</v>
      </c>
      <c r="AJ575" s="7">
        <f t="shared" si="171"/>
        <v>0</v>
      </c>
      <c r="AK575" s="7">
        <f t="shared" si="172"/>
        <v>1</v>
      </c>
      <c r="AL575" s="21">
        <f t="shared" si="173"/>
        <v>0</v>
      </c>
      <c r="AM575" s="21">
        <v>25</v>
      </c>
      <c r="AN575" s="20">
        <v>18.86</v>
      </c>
      <c r="AO575" s="21">
        <v>100</v>
      </c>
      <c r="AP575" s="21">
        <v>97.256</v>
      </c>
      <c r="AQ575" s="33">
        <v>0.1</v>
      </c>
      <c r="AR575" s="33">
        <v>0.1023</v>
      </c>
      <c r="AS575" s="13">
        <v>50</v>
      </c>
      <c r="AT575" s="13">
        <f t="shared" si="166"/>
        <v>0</v>
      </c>
      <c r="AU575" s="13">
        <f t="shared" si="167"/>
        <v>0</v>
      </c>
      <c r="AV575" s="13">
        <f t="shared" si="168"/>
        <v>1</v>
      </c>
      <c r="AW575" s="13">
        <f t="shared" si="174"/>
        <v>0</v>
      </c>
      <c r="AX575" s="7">
        <v>1</v>
      </c>
      <c r="AY575" s="7">
        <v>1</v>
      </c>
      <c r="AZ575" s="31" t="e">
        <f t="shared" si="175"/>
        <v>#NUM!</v>
      </c>
      <c r="BA575" s="15">
        <f t="shared" si="176"/>
        <v>0.99704771950781257</v>
      </c>
      <c r="BB575" s="15">
        <f t="shared" si="177"/>
        <v>0.99704771950781257</v>
      </c>
      <c r="BC575" s="16">
        <f t="shared" si="178"/>
        <v>0</v>
      </c>
      <c r="BD575" s="16">
        <f t="shared" si="179"/>
        <v>0</v>
      </c>
      <c r="BE575" s="14" t="str">
        <f t="shared" si="180"/>
        <v>#N/A</v>
      </c>
      <c r="BF575" s="14" t="str">
        <f t="shared" si="181"/>
        <v>#N/A</v>
      </c>
      <c r="BG575" s="14" t="e">
        <f t="shared" si="184"/>
        <v>#DIV/0!</v>
      </c>
      <c r="BH575" s="14" t="e">
        <f t="shared" si="184"/>
        <v>#DIV/0!</v>
      </c>
      <c r="BI575" s="16" t="e">
        <f t="shared" si="169"/>
        <v>#DIV/0!</v>
      </c>
      <c r="BJ575" s="16" t="e">
        <f t="shared" si="169"/>
        <v>#DIV/0!</v>
      </c>
      <c r="BK575" s="4" t="str">
        <f t="shared" si="183"/>
        <v/>
      </c>
      <c r="BL575" s="4" t="str">
        <f t="shared" si="182"/>
        <v/>
      </c>
    </row>
    <row r="576" spans="2:64" x14ac:dyDescent="0.2">
      <c r="B576" s="1">
        <v>569</v>
      </c>
      <c r="C576" s="26"/>
      <c r="D576" s="53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56"/>
      <c r="AG576" s="54"/>
      <c r="AH576" s="26"/>
      <c r="AI576" s="7">
        <f t="shared" si="170"/>
        <v>1900</v>
      </c>
      <c r="AJ576" s="7">
        <f t="shared" si="171"/>
        <v>0</v>
      </c>
      <c r="AK576" s="7">
        <f t="shared" si="172"/>
        <v>1</v>
      </c>
      <c r="AL576" s="21">
        <f t="shared" si="173"/>
        <v>0</v>
      </c>
      <c r="AM576" s="21">
        <v>25</v>
      </c>
      <c r="AN576" s="20">
        <v>18.86</v>
      </c>
      <c r="AO576" s="21">
        <v>100</v>
      </c>
      <c r="AP576" s="21">
        <v>97.256</v>
      </c>
      <c r="AQ576" s="33">
        <v>0.1</v>
      </c>
      <c r="AR576" s="33">
        <v>0.1023</v>
      </c>
      <c r="AS576" s="13">
        <v>50</v>
      </c>
      <c r="AT576" s="13">
        <f t="shared" si="166"/>
        <v>0</v>
      </c>
      <c r="AU576" s="13">
        <f t="shared" si="167"/>
        <v>0</v>
      </c>
      <c r="AV576" s="13">
        <f t="shared" si="168"/>
        <v>1</v>
      </c>
      <c r="AW576" s="13">
        <f t="shared" si="174"/>
        <v>0</v>
      </c>
      <c r="AX576" s="7">
        <v>1</v>
      </c>
      <c r="AY576" s="7">
        <v>1</v>
      </c>
      <c r="AZ576" s="31" t="e">
        <f t="shared" si="175"/>
        <v>#NUM!</v>
      </c>
      <c r="BA576" s="15">
        <f t="shared" si="176"/>
        <v>0.99704771950781257</v>
      </c>
      <c r="BB576" s="15">
        <f t="shared" si="177"/>
        <v>0.99704771950781257</v>
      </c>
      <c r="BC576" s="16">
        <f t="shared" si="178"/>
        <v>0</v>
      </c>
      <c r="BD576" s="16">
        <f t="shared" si="179"/>
        <v>0</v>
      </c>
      <c r="BE576" s="14" t="str">
        <f t="shared" si="180"/>
        <v>#N/A</v>
      </c>
      <c r="BF576" s="14" t="str">
        <f t="shared" si="181"/>
        <v>#N/A</v>
      </c>
      <c r="BG576" s="14" t="e">
        <f t="shared" si="184"/>
        <v>#DIV/0!</v>
      </c>
      <c r="BH576" s="14" t="e">
        <f t="shared" si="184"/>
        <v>#DIV/0!</v>
      </c>
      <c r="BI576" s="16" t="e">
        <f t="shared" si="169"/>
        <v>#DIV/0!</v>
      </c>
      <c r="BJ576" s="16" t="e">
        <f t="shared" si="169"/>
        <v>#DIV/0!</v>
      </c>
      <c r="BK576" s="4" t="str">
        <f t="shared" si="183"/>
        <v/>
      </c>
      <c r="BL576" s="4" t="str">
        <f t="shared" si="182"/>
        <v/>
      </c>
    </row>
    <row r="577" spans="2:64" x14ac:dyDescent="0.2">
      <c r="B577" s="1">
        <v>570</v>
      </c>
      <c r="C577" s="26"/>
      <c r="D577" s="53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56"/>
      <c r="AG577" s="54"/>
      <c r="AH577" s="26"/>
      <c r="AI577" s="7">
        <f t="shared" si="170"/>
        <v>1900</v>
      </c>
      <c r="AJ577" s="7">
        <f t="shared" si="171"/>
        <v>0</v>
      </c>
      <c r="AK577" s="7">
        <f t="shared" si="172"/>
        <v>1</v>
      </c>
      <c r="AL577" s="21">
        <f t="shared" si="173"/>
        <v>0</v>
      </c>
      <c r="AM577" s="21">
        <v>25</v>
      </c>
      <c r="AN577" s="20">
        <v>18.86</v>
      </c>
      <c r="AO577" s="21">
        <v>100</v>
      </c>
      <c r="AP577" s="21">
        <v>97.256</v>
      </c>
      <c r="AQ577" s="33">
        <v>0.1</v>
      </c>
      <c r="AR577" s="33">
        <v>0.1023</v>
      </c>
      <c r="AS577" s="13">
        <v>50</v>
      </c>
      <c r="AT577" s="13">
        <f t="shared" si="166"/>
        <v>0</v>
      </c>
      <c r="AU577" s="13">
        <f t="shared" si="167"/>
        <v>0</v>
      </c>
      <c r="AV577" s="13">
        <f t="shared" si="168"/>
        <v>1</v>
      </c>
      <c r="AW577" s="13">
        <f t="shared" si="174"/>
        <v>0</v>
      </c>
      <c r="AX577" s="7">
        <v>1</v>
      </c>
      <c r="AY577" s="7">
        <v>1</v>
      </c>
      <c r="AZ577" s="31" t="e">
        <f t="shared" si="175"/>
        <v>#NUM!</v>
      </c>
      <c r="BA577" s="15">
        <f t="shared" si="176"/>
        <v>0.99704771950781257</v>
      </c>
      <c r="BB577" s="15">
        <f t="shared" si="177"/>
        <v>0.99704771950781257</v>
      </c>
      <c r="BC577" s="16">
        <f t="shared" si="178"/>
        <v>0</v>
      </c>
      <c r="BD577" s="16">
        <f t="shared" si="179"/>
        <v>0</v>
      </c>
      <c r="BE577" s="14" t="str">
        <f t="shared" si="180"/>
        <v>#N/A</v>
      </c>
      <c r="BF577" s="14" t="str">
        <f t="shared" si="181"/>
        <v>#N/A</v>
      </c>
      <c r="BG577" s="14" t="e">
        <f t="shared" si="184"/>
        <v>#DIV/0!</v>
      </c>
      <c r="BH577" s="14" t="e">
        <f t="shared" si="184"/>
        <v>#DIV/0!</v>
      </c>
      <c r="BI577" s="16" t="e">
        <f t="shared" si="169"/>
        <v>#DIV/0!</v>
      </c>
      <c r="BJ577" s="16" t="e">
        <f t="shared" si="169"/>
        <v>#DIV/0!</v>
      </c>
      <c r="BK577" s="4" t="str">
        <f t="shared" si="183"/>
        <v/>
      </c>
      <c r="BL577" s="4" t="str">
        <f t="shared" si="182"/>
        <v/>
      </c>
    </row>
    <row r="578" spans="2:64" x14ac:dyDescent="0.2">
      <c r="B578" s="1">
        <v>571</v>
      </c>
      <c r="C578" s="26"/>
      <c r="D578" s="53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56"/>
      <c r="AG578" s="54"/>
      <c r="AH578" s="26"/>
      <c r="AI578" s="7">
        <f t="shared" si="170"/>
        <v>1900</v>
      </c>
      <c r="AJ578" s="7">
        <f t="shared" si="171"/>
        <v>0</v>
      </c>
      <c r="AK578" s="7">
        <f t="shared" si="172"/>
        <v>1</v>
      </c>
      <c r="AL578" s="21">
        <f t="shared" si="173"/>
        <v>0</v>
      </c>
      <c r="AM578" s="21">
        <v>25</v>
      </c>
      <c r="AN578" s="20">
        <v>18.86</v>
      </c>
      <c r="AO578" s="21">
        <v>100</v>
      </c>
      <c r="AP578" s="21">
        <v>97.256</v>
      </c>
      <c r="AQ578" s="33">
        <v>0.1</v>
      </c>
      <c r="AR578" s="33">
        <v>0.1023</v>
      </c>
      <c r="AS578" s="13">
        <v>50</v>
      </c>
      <c r="AT578" s="13">
        <f t="shared" si="166"/>
        <v>0</v>
      </c>
      <c r="AU578" s="13">
        <f t="shared" si="167"/>
        <v>0</v>
      </c>
      <c r="AV578" s="13">
        <f t="shared" si="168"/>
        <v>1</v>
      </c>
      <c r="AW578" s="13">
        <f t="shared" si="174"/>
        <v>0</v>
      </c>
      <c r="AX578" s="7">
        <v>1</v>
      </c>
      <c r="AY578" s="7">
        <v>1</v>
      </c>
      <c r="AZ578" s="31" t="e">
        <f t="shared" si="175"/>
        <v>#NUM!</v>
      </c>
      <c r="BA578" s="15">
        <f t="shared" si="176"/>
        <v>0.99704771950781257</v>
      </c>
      <c r="BB578" s="15">
        <f t="shared" si="177"/>
        <v>0.99704771950781257</v>
      </c>
      <c r="BC578" s="16">
        <f t="shared" si="178"/>
        <v>0</v>
      </c>
      <c r="BD578" s="16">
        <f t="shared" si="179"/>
        <v>0</v>
      </c>
      <c r="BE578" s="14" t="str">
        <f t="shared" si="180"/>
        <v>#N/A</v>
      </c>
      <c r="BF578" s="14" t="str">
        <f t="shared" si="181"/>
        <v>#N/A</v>
      </c>
      <c r="BG578" s="14" t="e">
        <f t="shared" si="184"/>
        <v>#DIV/0!</v>
      </c>
      <c r="BH578" s="14" t="e">
        <f t="shared" si="184"/>
        <v>#DIV/0!</v>
      </c>
      <c r="BI578" s="16" t="e">
        <f t="shared" si="169"/>
        <v>#DIV/0!</v>
      </c>
      <c r="BJ578" s="16" t="e">
        <f t="shared" si="169"/>
        <v>#DIV/0!</v>
      </c>
      <c r="BK578" s="4" t="str">
        <f t="shared" si="183"/>
        <v/>
      </c>
      <c r="BL578" s="4" t="str">
        <f t="shared" si="182"/>
        <v/>
      </c>
    </row>
    <row r="579" spans="2:64" x14ac:dyDescent="0.2">
      <c r="B579" s="1">
        <v>572</v>
      </c>
      <c r="C579" s="26"/>
      <c r="D579" s="53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56"/>
      <c r="AG579" s="54"/>
      <c r="AH579" s="26"/>
      <c r="AI579" s="7">
        <f t="shared" si="170"/>
        <v>1900</v>
      </c>
      <c r="AJ579" s="7">
        <f t="shared" si="171"/>
        <v>0</v>
      </c>
      <c r="AK579" s="7">
        <f t="shared" si="172"/>
        <v>1</v>
      </c>
      <c r="AL579" s="21">
        <f t="shared" si="173"/>
        <v>0</v>
      </c>
      <c r="AM579" s="21">
        <v>25</v>
      </c>
      <c r="AN579" s="20">
        <v>18.86</v>
      </c>
      <c r="AO579" s="21">
        <v>100</v>
      </c>
      <c r="AP579" s="21">
        <v>97.256</v>
      </c>
      <c r="AQ579" s="33">
        <v>0.1</v>
      </c>
      <c r="AR579" s="33">
        <v>0.1023</v>
      </c>
      <c r="AS579" s="13">
        <v>50</v>
      </c>
      <c r="AT579" s="13">
        <f t="shared" si="166"/>
        <v>0</v>
      </c>
      <c r="AU579" s="13">
        <f t="shared" si="167"/>
        <v>0</v>
      </c>
      <c r="AV579" s="13">
        <f t="shared" si="168"/>
        <v>1</v>
      </c>
      <c r="AW579" s="13">
        <f t="shared" si="174"/>
        <v>0</v>
      </c>
      <c r="AX579" s="7">
        <v>1</v>
      </c>
      <c r="AY579" s="7">
        <v>1</v>
      </c>
      <c r="AZ579" s="31" t="e">
        <f t="shared" si="175"/>
        <v>#NUM!</v>
      </c>
      <c r="BA579" s="15">
        <f t="shared" si="176"/>
        <v>0.99704771950781257</v>
      </c>
      <c r="BB579" s="15">
        <f t="shared" si="177"/>
        <v>0.99704771950781257</v>
      </c>
      <c r="BC579" s="16">
        <f t="shared" si="178"/>
        <v>0</v>
      </c>
      <c r="BD579" s="16">
        <f t="shared" si="179"/>
        <v>0</v>
      </c>
      <c r="BE579" s="14" t="str">
        <f t="shared" si="180"/>
        <v>#N/A</v>
      </c>
      <c r="BF579" s="14" t="str">
        <f t="shared" si="181"/>
        <v>#N/A</v>
      </c>
      <c r="BG579" s="14" t="e">
        <f t="shared" si="184"/>
        <v>#DIV/0!</v>
      </c>
      <c r="BH579" s="14" t="e">
        <f t="shared" si="184"/>
        <v>#DIV/0!</v>
      </c>
      <c r="BI579" s="16" t="e">
        <f t="shared" si="169"/>
        <v>#DIV/0!</v>
      </c>
      <c r="BJ579" s="16" t="e">
        <f t="shared" si="169"/>
        <v>#DIV/0!</v>
      </c>
      <c r="BK579" s="4" t="str">
        <f t="shared" si="183"/>
        <v/>
      </c>
      <c r="BL579" s="4" t="str">
        <f t="shared" si="182"/>
        <v/>
      </c>
    </row>
    <row r="580" spans="2:64" x14ac:dyDescent="0.2">
      <c r="B580" s="1">
        <v>573</v>
      </c>
      <c r="C580" s="26"/>
      <c r="D580" s="53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56"/>
      <c r="AG580" s="54"/>
      <c r="AH580" s="26"/>
      <c r="AI580" s="7">
        <f t="shared" si="170"/>
        <v>1900</v>
      </c>
      <c r="AJ580" s="7">
        <f t="shared" si="171"/>
        <v>0</v>
      </c>
      <c r="AK580" s="7">
        <f t="shared" si="172"/>
        <v>1</v>
      </c>
      <c r="AL580" s="21">
        <f t="shared" si="173"/>
        <v>0</v>
      </c>
      <c r="AM580" s="21">
        <v>25</v>
      </c>
      <c r="AN580" s="20">
        <v>18.86</v>
      </c>
      <c r="AO580" s="21">
        <v>100</v>
      </c>
      <c r="AP580" s="21">
        <v>97.256</v>
      </c>
      <c r="AQ580" s="33">
        <v>0.1</v>
      </c>
      <c r="AR580" s="33">
        <v>0.1023</v>
      </c>
      <c r="AS580" s="13">
        <v>50</v>
      </c>
      <c r="AT580" s="13">
        <f t="shared" si="166"/>
        <v>0</v>
      </c>
      <c r="AU580" s="13">
        <f t="shared" si="167"/>
        <v>0</v>
      </c>
      <c r="AV580" s="13">
        <f t="shared" si="168"/>
        <v>1</v>
      </c>
      <c r="AW580" s="13">
        <f t="shared" si="174"/>
        <v>0</v>
      </c>
      <c r="AX580" s="7">
        <v>1</v>
      </c>
      <c r="AY580" s="7">
        <v>1</v>
      </c>
      <c r="AZ580" s="31" t="e">
        <f t="shared" si="175"/>
        <v>#NUM!</v>
      </c>
      <c r="BA580" s="15">
        <f t="shared" si="176"/>
        <v>0.99704771950781257</v>
      </c>
      <c r="BB580" s="15">
        <f t="shared" si="177"/>
        <v>0.99704771950781257</v>
      </c>
      <c r="BC580" s="16">
        <f t="shared" si="178"/>
        <v>0</v>
      </c>
      <c r="BD580" s="16">
        <f t="shared" si="179"/>
        <v>0</v>
      </c>
      <c r="BE580" s="14" t="str">
        <f t="shared" si="180"/>
        <v>#N/A</v>
      </c>
      <c r="BF580" s="14" t="str">
        <f t="shared" si="181"/>
        <v>#N/A</v>
      </c>
      <c r="BG580" s="14" t="e">
        <f t="shared" si="184"/>
        <v>#DIV/0!</v>
      </c>
      <c r="BH580" s="14" t="e">
        <f t="shared" si="184"/>
        <v>#DIV/0!</v>
      </c>
      <c r="BI580" s="16" t="e">
        <f t="shared" si="169"/>
        <v>#DIV/0!</v>
      </c>
      <c r="BJ580" s="16" t="e">
        <f t="shared" si="169"/>
        <v>#DIV/0!</v>
      </c>
      <c r="BK580" s="4" t="str">
        <f t="shared" si="183"/>
        <v/>
      </c>
      <c r="BL580" s="4" t="str">
        <f t="shared" si="182"/>
        <v/>
      </c>
    </row>
    <row r="581" spans="2:64" x14ac:dyDescent="0.2">
      <c r="B581" s="1">
        <v>574</v>
      </c>
      <c r="C581" s="26"/>
      <c r="D581" s="53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56"/>
      <c r="AG581" s="54"/>
      <c r="AH581" s="26"/>
      <c r="AI581" s="7">
        <f t="shared" si="170"/>
        <v>1900</v>
      </c>
      <c r="AJ581" s="7">
        <f t="shared" si="171"/>
        <v>0</v>
      </c>
      <c r="AK581" s="7">
        <f t="shared" si="172"/>
        <v>1</v>
      </c>
      <c r="AL581" s="21">
        <f t="shared" si="173"/>
        <v>0</v>
      </c>
      <c r="AM581" s="21">
        <v>25</v>
      </c>
      <c r="AN581" s="20">
        <v>18.86</v>
      </c>
      <c r="AO581" s="21">
        <v>100</v>
      </c>
      <c r="AP581" s="21">
        <v>97.256</v>
      </c>
      <c r="AQ581" s="33">
        <v>0.1</v>
      </c>
      <c r="AR581" s="33">
        <v>0.1023</v>
      </c>
      <c r="AS581" s="13">
        <v>50</v>
      </c>
      <c r="AT581" s="13">
        <f t="shared" si="166"/>
        <v>0</v>
      </c>
      <c r="AU581" s="13">
        <f t="shared" si="167"/>
        <v>0</v>
      </c>
      <c r="AV581" s="13">
        <f t="shared" si="168"/>
        <v>1</v>
      </c>
      <c r="AW581" s="13">
        <f t="shared" si="174"/>
        <v>0</v>
      </c>
      <c r="AX581" s="7">
        <v>1</v>
      </c>
      <c r="AY581" s="7">
        <v>1</v>
      </c>
      <c r="AZ581" s="31" t="e">
        <f t="shared" si="175"/>
        <v>#NUM!</v>
      </c>
      <c r="BA581" s="15">
        <f t="shared" si="176"/>
        <v>0.99704771950781257</v>
      </c>
      <c r="BB581" s="15">
        <f t="shared" si="177"/>
        <v>0.99704771950781257</v>
      </c>
      <c r="BC581" s="16">
        <f t="shared" si="178"/>
        <v>0</v>
      </c>
      <c r="BD581" s="16">
        <f t="shared" si="179"/>
        <v>0</v>
      </c>
      <c r="BE581" s="14" t="str">
        <f t="shared" si="180"/>
        <v>#N/A</v>
      </c>
      <c r="BF581" s="14" t="str">
        <f t="shared" si="181"/>
        <v>#N/A</v>
      </c>
      <c r="BG581" s="14" t="e">
        <f t="shared" si="184"/>
        <v>#DIV/0!</v>
      </c>
      <c r="BH581" s="14" t="e">
        <f t="shared" si="184"/>
        <v>#DIV/0!</v>
      </c>
      <c r="BI581" s="16" t="e">
        <f t="shared" si="169"/>
        <v>#DIV/0!</v>
      </c>
      <c r="BJ581" s="16" t="e">
        <f t="shared" si="169"/>
        <v>#DIV/0!</v>
      </c>
      <c r="BK581" s="4" t="str">
        <f t="shared" si="183"/>
        <v/>
      </c>
      <c r="BL581" s="4" t="str">
        <f t="shared" si="182"/>
        <v/>
      </c>
    </row>
    <row r="582" spans="2:64" x14ac:dyDescent="0.2">
      <c r="B582" s="1">
        <v>575</v>
      </c>
      <c r="C582" s="26"/>
      <c r="D582" s="53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56"/>
      <c r="AG582" s="54"/>
      <c r="AH582" s="26"/>
      <c r="AI582" s="7">
        <f t="shared" si="170"/>
        <v>1900</v>
      </c>
      <c r="AJ582" s="7">
        <f t="shared" si="171"/>
        <v>0</v>
      </c>
      <c r="AK582" s="7">
        <f t="shared" si="172"/>
        <v>1</v>
      </c>
      <c r="AL582" s="21">
        <f t="shared" si="173"/>
        <v>0</v>
      </c>
      <c r="AM582" s="21">
        <v>25</v>
      </c>
      <c r="AN582" s="20">
        <v>18.86</v>
      </c>
      <c r="AO582" s="21">
        <v>100</v>
      </c>
      <c r="AP582" s="21">
        <v>97.256</v>
      </c>
      <c r="AQ582" s="33">
        <v>0.1</v>
      </c>
      <c r="AR582" s="33">
        <v>0.1023</v>
      </c>
      <c r="AS582" s="13">
        <v>50</v>
      </c>
      <c r="AT582" s="13">
        <f t="shared" si="166"/>
        <v>0</v>
      </c>
      <c r="AU582" s="13">
        <f t="shared" si="167"/>
        <v>0</v>
      </c>
      <c r="AV582" s="13">
        <f t="shared" si="168"/>
        <v>1</v>
      </c>
      <c r="AW582" s="13">
        <f t="shared" si="174"/>
        <v>0</v>
      </c>
      <c r="AX582" s="7">
        <v>1</v>
      </c>
      <c r="AY582" s="7">
        <v>1</v>
      </c>
      <c r="AZ582" s="31" t="e">
        <f t="shared" si="175"/>
        <v>#NUM!</v>
      </c>
      <c r="BA582" s="15">
        <f t="shared" si="176"/>
        <v>0.99704771950781257</v>
      </c>
      <c r="BB582" s="15">
        <f t="shared" si="177"/>
        <v>0.99704771950781257</v>
      </c>
      <c r="BC582" s="16">
        <f t="shared" si="178"/>
        <v>0</v>
      </c>
      <c r="BD582" s="16">
        <f t="shared" si="179"/>
        <v>0</v>
      </c>
      <c r="BE582" s="14" t="str">
        <f t="shared" si="180"/>
        <v>#N/A</v>
      </c>
      <c r="BF582" s="14" t="str">
        <f t="shared" si="181"/>
        <v>#N/A</v>
      </c>
      <c r="BG582" s="14" t="e">
        <f t="shared" si="184"/>
        <v>#DIV/0!</v>
      </c>
      <c r="BH582" s="14" t="e">
        <f t="shared" si="184"/>
        <v>#DIV/0!</v>
      </c>
      <c r="BI582" s="16" t="e">
        <f t="shared" si="169"/>
        <v>#DIV/0!</v>
      </c>
      <c r="BJ582" s="16" t="e">
        <f t="shared" si="169"/>
        <v>#DIV/0!</v>
      </c>
      <c r="BK582" s="4" t="str">
        <f t="shared" si="183"/>
        <v/>
      </c>
      <c r="BL582" s="4" t="str">
        <f t="shared" si="182"/>
        <v/>
      </c>
    </row>
    <row r="583" spans="2:64" x14ac:dyDescent="0.2">
      <c r="B583" s="1">
        <v>576</v>
      </c>
      <c r="C583" s="26"/>
      <c r="D583" s="53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56"/>
      <c r="AG583" s="54"/>
      <c r="AH583" s="26"/>
      <c r="AI583" s="7">
        <f t="shared" si="170"/>
        <v>1900</v>
      </c>
      <c r="AJ583" s="7">
        <f t="shared" si="171"/>
        <v>0</v>
      </c>
      <c r="AK583" s="7">
        <f t="shared" si="172"/>
        <v>1</v>
      </c>
      <c r="AL583" s="21">
        <f t="shared" si="173"/>
        <v>0</v>
      </c>
      <c r="AM583" s="21">
        <v>25</v>
      </c>
      <c r="AN583" s="20">
        <v>18.86</v>
      </c>
      <c r="AO583" s="21">
        <v>100</v>
      </c>
      <c r="AP583" s="21">
        <v>97.256</v>
      </c>
      <c r="AQ583" s="33">
        <v>0.1</v>
      </c>
      <c r="AR583" s="33">
        <v>0.1023</v>
      </c>
      <c r="AS583" s="13">
        <v>50</v>
      </c>
      <c r="AT583" s="13">
        <f t="shared" si="166"/>
        <v>0</v>
      </c>
      <c r="AU583" s="13">
        <f t="shared" si="167"/>
        <v>0</v>
      </c>
      <c r="AV583" s="13">
        <f t="shared" si="168"/>
        <v>1</v>
      </c>
      <c r="AW583" s="13">
        <f t="shared" si="174"/>
        <v>0</v>
      </c>
      <c r="AX583" s="7">
        <v>1</v>
      </c>
      <c r="AY583" s="7">
        <v>1</v>
      </c>
      <c r="AZ583" s="31" t="e">
        <f t="shared" si="175"/>
        <v>#NUM!</v>
      </c>
      <c r="BA583" s="15">
        <f t="shared" si="176"/>
        <v>0.99704771950781257</v>
      </c>
      <c r="BB583" s="15">
        <f t="shared" si="177"/>
        <v>0.99704771950781257</v>
      </c>
      <c r="BC583" s="16">
        <f t="shared" si="178"/>
        <v>0</v>
      </c>
      <c r="BD583" s="16">
        <f t="shared" si="179"/>
        <v>0</v>
      </c>
      <c r="BE583" s="14" t="str">
        <f t="shared" si="180"/>
        <v>#N/A</v>
      </c>
      <c r="BF583" s="14" t="str">
        <f t="shared" si="181"/>
        <v>#N/A</v>
      </c>
      <c r="BG583" s="14" t="e">
        <f t="shared" si="184"/>
        <v>#DIV/0!</v>
      </c>
      <c r="BH583" s="14" t="e">
        <f t="shared" si="184"/>
        <v>#DIV/0!</v>
      </c>
      <c r="BI583" s="16" t="e">
        <f t="shared" si="169"/>
        <v>#DIV/0!</v>
      </c>
      <c r="BJ583" s="16" t="e">
        <f t="shared" si="169"/>
        <v>#DIV/0!</v>
      </c>
      <c r="BK583" s="4" t="str">
        <f t="shared" si="183"/>
        <v/>
      </c>
      <c r="BL583" s="4" t="str">
        <f t="shared" si="182"/>
        <v/>
      </c>
    </row>
    <row r="584" spans="2:64" x14ac:dyDescent="0.2">
      <c r="B584" s="1">
        <v>577</v>
      </c>
      <c r="C584" s="26"/>
      <c r="D584" s="53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56"/>
      <c r="AG584" s="54"/>
      <c r="AH584" s="26"/>
      <c r="AI584" s="7">
        <f t="shared" si="170"/>
        <v>1900</v>
      </c>
      <c r="AJ584" s="7">
        <f t="shared" si="171"/>
        <v>0</v>
      </c>
      <c r="AK584" s="7">
        <f t="shared" si="172"/>
        <v>1</v>
      </c>
      <c r="AL584" s="21">
        <f t="shared" si="173"/>
        <v>0</v>
      </c>
      <c r="AM584" s="21">
        <v>25</v>
      </c>
      <c r="AN584" s="20">
        <v>18.86</v>
      </c>
      <c r="AO584" s="21">
        <v>100</v>
      </c>
      <c r="AP584" s="21">
        <v>97.256</v>
      </c>
      <c r="AQ584" s="33">
        <v>0.1</v>
      </c>
      <c r="AR584" s="33">
        <v>0.1023</v>
      </c>
      <c r="AS584" s="13">
        <v>50</v>
      </c>
      <c r="AT584" s="13">
        <f t="shared" ref="AT584:AT647" si="185">IF(E584=666,1,0)</f>
        <v>0</v>
      </c>
      <c r="AU584" s="13">
        <f t="shared" ref="AU584:AU647" si="186">IF(E584=777,1,0)</f>
        <v>0</v>
      </c>
      <c r="AV584" s="13">
        <f t="shared" ref="AV584:AV647" si="187">IF(E584=0,1,0)</f>
        <v>1</v>
      </c>
      <c r="AW584" s="13">
        <f t="shared" si="174"/>
        <v>0</v>
      </c>
      <c r="AX584" s="7">
        <v>1</v>
      </c>
      <c r="AY584" s="7">
        <v>1</v>
      </c>
      <c r="AZ584" s="31" t="e">
        <f t="shared" si="175"/>
        <v>#NUM!</v>
      </c>
      <c r="BA584" s="15">
        <f t="shared" si="176"/>
        <v>0.99704771950781257</v>
      </c>
      <c r="BB584" s="15">
        <f t="shared" si="177"/>
        <v>0.99704771950781257</v>
      </c>
      <c r="BC584" s="16">
        <f t="shared" si="178"/>
        <v>0</v>
      </c>
      <c r="BD584" s="16">
        <f t="shared" si="179"/>
        <v>0</v>
      </c>
      <c r="BE584" s="14" t="str">
        <f t="shared" si="180"/>
        <v>#N/A</v>
      </c>
      <c r="BF584" s="14" t="str">
        <f t="shared" si="181"/>
        <v>#N/A</v>
      </c>
      <c r="BG584" s="14" t="e">
        <f t="shared" si="184"/>
        <v>#DIV/0!</v>
      </c>
      <c r="BH584" s="14" t="e">
        <f t="shared" si="184"/>
        <v>#DIV/0!</v>
      </c>
      <c r="BI584" s="16" t="e">
        <f t="shared" ref="BI584:BJ647" si="188">IF(AX584=1,BC584/BG584,"#N/A")</f>
        <v>#DIV/0!</v>
      </c>
      <c r="BJ584" s="16" t="e">
        <f t="shared" si="188"/>
        <v>#DIV/0!</v>
      </c>
      <c r="BK584" s="4" t="str">
        <f t="shared" si="183"/>
        <v/>
      </c>
      <c r="BL584" s="4" t="str">
        <f t="shared" si="182"/>
        <v/>
      </c>
    </row>
    <row r="585" spans="2:64" x14ac:dyDescent="0.2">
      <c r="B585" s="1">
        <v>578</v>
      </c>
      <c r="C585" s="26"/>
      <c r="D585" s="53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56"/>
      <c r="AG585" s="54"/>
      <c r="AH585" s="26"/>
      <c r="AI585" s="7">
        <f t="shared" ref="AI585:AI648" si="189">YEAR(AF585)</f>
        <v>1900</v>
      </c>
      <c r="AJ585" s="7">
        <f t="shared" ref="AJ585:AJ648" si="190">DAY(AF585)</f>
        <v>0</v>
      </c>
      <c r="AK585" s="7">
        <f t="shared" ref="AK585:AK648" si="191">MONTH(AF585)</f>
        <v>1</v>
      </c>
      <c r="AL585" s="21">
        <f t="shared" ref="AL585:AL648" si="192">J585</f>
        <v>0</v>
      </c>
      <c r="AM585" s="21">
        <v>25</v>
      </c>
      <c r="AN585" s="20">
        <v>18.86</v>
      </c>
      <c r="AO585" s="21">
        <v>100</v>
      </c>
      <c r="AP585" s="21">
        <v>97.256</v>
      </c>
      <c r="AQ585" s="33">
        <v>0.1</v>
      </c>
      <c r="AR585" s="33">
        <v>0.1023</v>
      </c>
      <c r="AS585" s="13">
        <v>50</v>
      </c>
      <c r="AT585" s="13">
        <f t="shared" si="185"/>
        <v>0</v>
      </c>
      <c r="AU585" s="13">
        <f t="shared" si="186"/>
        <v>0</v>
      </c>
      <c r="AV585" s="13">
        <f t="shared" si="187"/>
        <v>1</v>
      </c>
      <c r="AW585" s="13">
        <f t="shared" ref="AW585:AW648" si="193">IF(SUM(AT585:AV585)=0,1,0)</f>
        <v>0</v>
      </c>
      <c r="AX585" s="7">
        <v>1</v>
      </c>
      <c r="AY585" s="7">
        <v>1</v>
      </c>
      <c r="AZ585" s="31" t="e">
        <f t="shared" ref="AZ585:AZ648" si="194">DATE(AI585,AJ585,AK585)+AG585</f>
        <v>#NUM!</v>
      </c>
      <c r="BA585" s="15">
        <f t="shared" ref="BA585:BA648" si="195">(999.842594-0.00909529*25^2-0.000001120083*25^4+0.824493*J585+0.000076438*25^2*J585+0.0000000053875*25^4*J585+0.00010227*25*J585^1.5+0.000483147*J585^2+0.06793*25+0.0001001685*25^3+0.000000006536332*25^5-0.0040899*25*J585-0.00000082467*25^3*J585-0.00572466*J585^1.5-0.0000016546*25^2*J585^1.5)/1000</f>
        <v>0.99704771950781257</v>
      </c>
      <c r="BB585" s="15">
        <f t="shared" ref="BB585:BB648" si="196">(999.842594-0.00909529*AM585^2-0.000001120083*AM585^4+0.824493*AL585+0.000076438*AM585^2*AL585+0.0000000053875*AM585^4*AL585+0.00010227*AM585*AL585^1.5+0.000483147*AL585^2+0.06793*AM585+0.0001001685*AM585^3+0.000000006536332*AM585^5-0.0040899*AM585*AL585-0.00000082467*AM585^3*AL585-0.00572466*AL585^1.5-0.0000016546*AM585^2*AL585^1.5)/1000</f>
        <v>0.99704771950781257</v>
      </c>
      <c r="BC585" s="16">
        <f t="shared" ref="BC585:BC648" si="197">(K585-(L585*AS585))/4824.45*(1000/(BB585*AN585))</f>
        <v>0</v>
      </c>
      <c r="BD585" s="16">
        <f t="shared" ref="BD585:BD648" si="198">V585*(AO585/AP585)*(BA585/BB585)*(AQ585/AR585)</f>
        <v>0</v>
      </c>
      <c r="BE585" s="14" t="str">
        <f t="shared" ref="BE585:BE648" si="199">IF(AND(AX585=1,AT585=1),BC585/R585,"#N/A")</f>
        <v>#N/A</v>
      </c>
      <c r="BF585" s="14" t="str">
        <f t="shared" ref="BF585:BF648" si="200">IF(AND(AY585=1,AT585=1),BD585/T585,"#N/A")</f>
        <v>#N/A</v>
      </c>
      <c r="BG585" s="14" t="e">
        <f t="shared" si="184"/>
        <v>#DIV/0!</v>
      </c>
      <c r="BH585" s="14" t="e">
        <f t="shared" si="184"/>
        <v>#DIV/0!</v>
      </c>
      <c r="BI585" s="16" t="e">
        <f t="shared" si="188"/>
        <v>#DIV/0!</v>
      </c>
      <c r="BJ585" s="16" t="e">
        <f t="shared" si="188"/>
        <v>#DIV/0!</v>
      </c>
      <c r="BK585" s="4" t="str">
        <f t="shared" si="183"/>
        <v/>
      </c>
      <c r="BL585" s="4" t="str">
        <f t="shared" si="182"/>
        <v/>
      </c>
    </row>
    <row r="586" spans="2:64" x14ac:dyDescent="0.2">
      <c r="B586" s="1">
        <v>579</v>
      </c>
      <c r="C586" s="26"/>
      <c r="D586" s="53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56"/>
      <c r="AG586" s="54"/>
      <c r="AH586" s="26"/>
      <c r="AI586" s="7">
        <f t="shared" si="189"/>
        <v>1900</v>
      </c>
      <c r="AJ586" s="7">
        <f t="shared" si="190"/>
        <v>0</v>
      </c>
      <c r="AK586" s="7">
        <f t="shared" si="191"/>
        <v>1</v>
      </c>
      <c r="AL586" s="21">
        <f t="shared" si="192"/>
        <v>0</v>
      </c>
      <c r="AM586" s="21">
        <v>25</v>
      </c>
      <c r="AN586" s="20">
        <v>18.86</v>
      </c>
      <c r="AO586" s="21">
        <v>100</v>
      </c>
      <c r="AP586" s="21">
        <v>97.256</v>
      </c>
      <c r="AQ586" s="33">
        <v>0.1</v>
      </c>
      <c r="AR586" s="33">
        <v>0.1023</v>
      </c>
      <c r="AS586" s="13">
        <v>50</v>
      </c>
      <c r="AT586" s="13">
        <f t="shared" si="185"/>
        <v>0</v>
      </c>
      <c r="AU586" s="13">
        <f t="shared" si="186"/>
        <v>0</v>
      </c>
      <c r="AV586" s="13">
        <f t="shared" si="187"/>
        <v>1</v>
      </c>
      <c r="AW586" s="13">
        <f t="shared" si="193"/>
        <v>0</v>
      </c>
      <c r="AX586" s="7">
        <v>1</v>
      </c>
      <c r="AY586" s="7">
        <v>1</v>
      </c>
      <c r="AZ586" s="31" t="e">
        <f t="shared" si="194"/>
        <v>#NUM!</v>
      </c>
      <c r="BA586" s="15">
        <f t="shared" si="195"/>
        <v>0.99704771950781257</v>
      </c>
      <c r="BB586" s="15">
        <f t="shared" si="196"/>
        <v>0.99704771950781257</v>
      </c>
      <c r="BC586" s="16">
        <f t="shared" si="197"/>
        <v>0</v>
      </c>
      <c r="BD586" s="16">
        <f t="shared" si="198"/>
        <v>0</v>
      </c>
      <c r="BE586" s="14" t="str">
        <f t="shared" si="199"/>
        <v>#N/A</v>
      </c>
      <c r="BF586" s="14" t="str">
        <f t="shared" si="200"/>
        <v>#N/A</v>
      </c>
      <c r="BG586" s="14" t="e">
        <f t="shared" si="184"/>
        <v>#DIV/0!</v>
      </c>
      <c r="BH586" s="14" t="e">
        <f t="shared" si="184"/>
        <v>#DIV/0!</v>
      </c>
      <c r="BI586" s="16" t="e">
        <f t="shared" si="188"/>
        <v>#DIV/0!</v>
      </c>
      <c r="BJ586" s="16" t="e">
        <f t="shared" si="188"/>
        <v>#DIV/0!</v>
      </c>
      <c r="BK586" s="4" t="str">
        <f t="shared" si="183"/>
        <v/>
      </c>
      <c r="BL586" s="4" t="str">
        <f t="shared" si="182"/>
        <v/>
      </c>
    </row>
    <row r="587" spans="2:64" x14ac:dyDescent="0.2">
      <c r="B587" s="1">
        <v>580</v>
      </c>
      <c r="C587" s="26"/>
      <c r="D587" s="53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56"/>
      <c r="AG587" s="54"/>
      <c r="AH587" s="26"/>
      <c r="AI587" s="7">
        <f t="shared" si="189"/>
        <v>1900</v>
      </c>
      <c r="AJ587" s="7">
        <f t="shared" si="190"/>
        <v>0</v>
      </c>
      <c r="AK587" s="7">
        <f t="shared" si="191"/>
        <v>1</v>
      </c>
      <c r="AL587" s="21">
        <f t="shared" si="192"/>
        <v>0</v>
      </c>
      <c r="AM587" s="21">
        <v>25</v>
      </c>
      <c r="AN587" s="20">
        <v>18.86</v>
      </c>
      <c r="AO587" s="21">
        <v>100</v>
      </c>
      <c r="AP587" s="21">
        <v>97.256</v>
      </c>
      <c r="AQ587" s="33">
        <v>0.1</v>
      </c>
      <c r="AR587" s="33">
        <v>0.1023</v>
      </c>
      <c r="AS587" s="13">
        <v>50</v>
      </c>
      <c r="AT587" s="13">
        <f t="shared" si="185"/>
        <v>0</v>
      </c>
      <c r="AU587" s="13">
        <f t="shared" si="186"/>
        <v>0</v>
      </c>
      <c r="AV587" s="13">
        <f t="shared" si="187"/>
        <v>1</v>
      </c>
      <c r="AW587" s="13">
        <f t="shared" si="193"/>
        <v>0</v>
      </c>
      <c r="AX587" s="7">
        <v>1</v>
      </c>
      <c r="AY587" s="7">
        <v>1</v>
      </c>
      <c r="AZ587" s="31" t="e">
        <f t="shared" si="194"/>
        <v>#NUM!</v>
      </c>
      <c r="BA587" s="15">
        <f t="shared" si="195"/>
        <v>0.99704771950781257</v>
      </c>
      <c r="BB587" s="15">
        <f t="shared" si="196"/>
        <v>0.99704771950781257</v>
      </c>
      <c r="BC587" s="16">
        <f t="shared" si="197"/>
        <v>0</v>
      </c>
      <c r="BD587" s="16">
        <f t="shared" si="198"/>
        <v>0</v>
      </c>
      <c r="BE587" s="14" t="str">
        <f t="shared" si="199"/>
        <v>#N/A</v>
      </c>
      <c r="BF587" s="14" t="str">
        <f t="shared" si="200"/>
        <v>#N/A</v>
      </c>
      <c r="BG587" s="14" t="e">
        <f t="shared" si="184"/>
        <v>#DIV/0!</v>
      </c>
      <c r="BH587" s="14" t="e">
        <f t="shared" si="184"/>
        <v>#DIV/0!</v>
      </c>
      <c r="BI587" s="16" t="e">
        <f t="shared" si="188"/>
        <v>#DIV/0!</v>
      </c>
      <c r="BJ587" s="16" t="e">
        <f t="shared" si="188"/>
        <v>#DIV/0!</v>
      </c>
      <c r="BK587" s="4" t="str">
        <f t="shared" si="183"/>
        <v/>
      </c>
      <c r="BL587" s="4" t="str">
        <f t="shared" si="182"/>
        <v/>
      </c>
    </row>
    <row r="588" spans="2:64" x14ac:dyDescent="0.2">
      <c r="B588" s="1">
        <v>581</v>
      </c>
      <c r="C588" s="26"/>
      <c r="D588" s="53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56"/>
      <c r="AG588" s="54"/>
      <c r="AH588" s="26"/>
      <c r="AI588" s="7">
        <f t="shared" si="189"/>
        <v>1900</v>
      </c>
      <c r="AJ588" s="7">
        <f t="shared" si="190"/>
        <v>0</v>
      </c>
      <c r="AK588" s="7">
        <f t="shared" si="191"/>
        <v>1</v>
      </c>
      <c r="AL588" s="21">
        <f t="shared" si="192"/>
        <v>0</v>
      </c>
      <c r="AM588" s="21">
        <v>25</v>
      </c>
      <c r="AN588" s="20">
        <v>18.86</v>
      </c>
      <c r="AO588" s="21">
        <v>100</v>
      </c>
      <c r="AP588" s="21">
        <v>97.256</v>
      </c>
      <c r="AQ588" s="33">
        <v>0.1</v>
      </c>
      <c r="AR588" s="33">
        <v>0.1023</v>
      </c>
      <c r="AS588" s="13">
        <v>50</v>
      </c>
      <c r="AT588" s="13">
        <f t="shared" si="185"/>
        <v>0</v>
      </c>
      <c r="AU588" s="13">
        <f t="shared" si="186"/>
        <v>0</v>
      </c>
      <c r="AV588" s="13">
        <f t="shared" si="187"/>
        <v>1</v>
      </c>
      <c r="AW588" s="13">
        <f t="shared" si="193"/>
        <v>0</v>
      </c>
      <c r="AX588" s="7">
        <v>1</v>
      </c>
      <c r="AY588" s="7">
        <v>1</v>
      </c>
      <c r="AZ588" s="31" t="e">
        <f t="shared" si="194"/>
        <v>#NUM!</v>
      </c>
      <c r="BA588" s="15">
        <f t="shared" si="195"/>
        <v>0.99704771950781257</v>
      </c>
      <c r="BB588" s="15">
        <f t="shared" si="196"/>
        <v>0.99704771950781257</v>
      </c>
      <c r="BC588" s="16">
        <f t="shared" si="197"/>
        <v>0</v>
      </c>
      <c r="BD588" s="16">
        <f t="shared" si="198"/>
        <v>0</v>
      </c>
      <c r="BE588" s="14" t="str">
        <f t="shared" si="199"/>
        <v>#N/A</v>
      </c>
      <c r="BF588" s="14" t="str">
        <f t="shared" si="200"/>
        <v>#N/A</v>
      </c>
      <c r="BG588" s="14" t="e">
        <f t="shared" si="184"/>
        <v>#DIV/0!</v>
      </c>
      <c r="BH588" s="14" t="e">
        <f t="shared" si="184"/>
        <v>#DIV/0!</v>
      </c>
      <c r="BI588" s="16" t="e">
        <f t="shared" si="188"/>
        <v>#DIV/0!</v>
      </c>
      <c r="BJ588" s="16" t="e">
        <f t="shared" si="188"/>
        <v>#DIV/0!</v>
      </c>
      <c r="BK588" s="4" t="str">
        <f t="shared" si="183"/>
        <v/>
      </c>
      <c r="BL588" s="4" t="str">
        <f t="shared" si="182"/>
        <v/>
      </c>
    </row>
    <row r="589" spans="2:64" x14ac:dyDescent="0.2">
      <c r="B589" s="1">
        <v>582</v>
      </c>
      <c r="C589" s="26"/>
      <c r="D589" s="53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56"/>
      <c r="AG589" s="54"/>
      <c r="AH589" s="26"/>
      <c r="AI589" s="7">
        <f t="shared" si="189"/>
        <v>1900</v>
      </c>
      <c r="AJ589" s="7">
        <f t="shared" si="190"/>
        <v>0</v>
      </c>
      <c r="AK589" s="7">
        <f t="shared" si="191"/>
        <v>1</v>
      </c>
      <c r="AL589" s="21">
        <f t="shared" si="192"/>
        <v>0</v>
      </c>
      <c r="AM589" s="21">
        <v>25</v>
      </c>
      <c r="AN589" s="20">
        <v>18.86</v>
      </c>
      <c r="AO589" s="21">
        <v>100</v>
      </c>
      <c r="AP589" s="21">
        <v>97.256</v>
      </c>
      <c r="AQ589" s="33">
        <v>0.1</v>
      </c>
      <c r="AR589" s="33">
        <v>0.1023</v>
      </c>
      <c r="AS589" s="13">
        <v>50</v>
      </c>
      <c r="AT589" s="13">
        <f t="shared" si="185"/>
        <v>0</v>
      </c>
      <c r="AU589" s="13">
        <f t="shared" si="186"/>
        <v>0</v>
      </c>
      <c r="AV589" s="13">
        <f t="shared" si="187"/>
        <v>1</v>
      </c>
      <c r="AW589" s="13">
        <f t="shared" si="193"/>
        <v>0</v>
      </c>
      <c r="AX589" s="7">
        <v>1</v>
      </c>
      <c r="AY589" s="7">
        <v>1</v>
      </c>
      <c r="AZ589" s="31" t="e">
        <f t="shared" si="194"/>
        <v>#NUM!</v>
      </c>
      <c r="BA589" s="15">
        <f t="shared" si="195"/>
        <v>0.99704771950781257</v>
      </c>
      <c r="BB589" s="15">
        <f t="shared" si="196"/>
        <v>0.99704771950781257</v>
      </c>
      <c r="BC589" s="16">
        <f t="shared" si="197"/>
        <v>0</v>
      </c>
      <c r="BD589" s="16">
        <f t="shared" si="198"/>
        <v>0</v>
      </c>
      <c r="BE589" s="14" t="str">
        <f t="shared" si="199"/>
        <v>#N/A</v>
      </c>
      <c r="BF589" s="14" t="str">
        <f t="shared" si="200"/>
        <v>#N/A</v>
      </c>
      <c r="BG589" s="14" t="e">
        <f t="shared" si="184"/>
        <v>#DIV/0!</v>
      </c>
      <c r="BH589" s="14" t="e">
        <f t="shared" si="184"/>
        <v>#DIV/0!</v>
      </c>
      <c r="BI589" s="16" t="e">
        <f t="shared" si="188"/>
        <v>#DIV/0!</v>
      </c>
      <c r="BJ589" s="16" t="e">
        <f t="shared" si="188"/>
        <v>#DIV/0!</v>
      </c>
      <c r="BK589" s="4" t="str">
        <f t="shared" si="183"/>
        <v/>
      </c>
      <c r="BL589" s="4" t="str">
        <f t="shared" si="182"/>
        <v/>
      </c>
    </row>
    <row r="590" spans="2:64" x14ac:dyDescent="0.2">
      <c r="B590" s="1">
        <v>583</v>
      </c>
      <c r="C590" s="26"/>
      <c r="D590" s="53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56"/>
      <c r="AG590" s="54"/>
      <c r="AH590" s="26"/>
      <c r="AI590" s="7">
        <f t="shared" si="189"/>
        <v>1900</v>
      </c>
      <c r="AJ590" s="7">
        <f t="shared" si="190"/>
        <v>0</v>
      </c>
      <c r="AK590" s="7">
        <f t="shared" si="191"/>
        <v>1</v>
      </c>
      <c r="AL590" s="21">
        <f t="shared" si="192"/>
        <v>0</v>
      </c>
      <c r="AM590" s="21">
        <v>25</v>
      </c>
      <c r="AN590" s="20">
        <v>18.86</v>
      </c>
      <c r="AO590" s="21">
        <v>100</v>
      </c>
      <c r="AP590" s="21">
        <v>97.256</v>
      </c>
      <c r="AQ590" s="33">
        <v>0.1</v>
      </c>
      <c r="AR590" s="33">
        <v>0.1023</v>
      </c>
      <c r="AS590" s="13">
        <v>50</v>
      </c>
      <c r="AT590" s="13">
        <f t="shared" si="185"/>
        <v>0</v>
      </c>
      <c r="AU590" s="13">
        <f t="shared" si="186"/>
        <v>0</v>
      </c>
      <c r="AV590" s="13">
        <f t="shared" si="187"/>
        <v>1</v>
      </c>
      <c r="AW590" s="13">
        <f t="shared" si="193"/>
        <v>0</v>
      </c>
      <c r="AX590" s="7">
        <v>1</v>
      </c>
      <c r="AY590" s="7">
        <v>1</v>
      </c>
      <c r="AZ590" s="31" t="e">
        <f t="shared" si="194"/>
        <v>#NUM!</v>
      </c>
      <c r="BA590" s="15">
        <f t="shared" si="195"/>
        <v>0.99704771950781257</v>
      </c>
      <c r="BB590" s="15">
        <f t="shared" si="196"/>
        <v>0.99704771950781257</v>
      </c>
      <c r="BC590" s="16">
        <f t="shared" si="197"/>
        <v>0</v>
      </c>
      <c r="BD590" s="16">
        <f t="shared" si="198"/>
        <v>0</v>
      </c>
      <c r="BE590" s="14" t="str">
        <f t="shared" si="199"/>
        <v>#N/A</v>
      </c>
      <c r="BF590" s="14" t="str">
        <f t="shared" si="200"/>
        <v>#N/A</v>
      </c>
      <c r="BG590" s="14" t="e">
        <f t="shared" si="184"/>
        <v>#DIV/0!</v>
      </c>
      <c r="BH590" s="14" t="e">
        <f t="shared" si="184"/>
        <v>#DIV/0!</v>
      </c>
      <c r="BI590" s="16" t="e">
        <f t="shared" si="188"/>
        <v>#DIV/0!</v>
      </c>
      <c r="BJ590" s="16" t="e">
        <f t="shared" si="188"/>
        <v>#DIV/0!</v>
      </c>
      <c r="BK590" s="4" t="str">
        <f t="shared" si="183"/>
        <v/>
      </c>
      <c r="BL590" s="4" t="str">
        <f t="shared" si="182"/>
        <v/>
      </c>
    </row>
    <row r="591" spans="2:64" x14ac:dyDescent="0.2">
      <c r="B591" s="1">
        <v>584</v>
      </c>
      <c r="C591" s="26"/>
      <c r="D591" s="53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56"/>
      <c r="AG591" s="54"/>
      <c r="AH591" s="26"/>
      <c r="AI591" s="7">
        <f t="shared" si="189"/>
        <v>1900</v>
      </c>
      <c r="AJ591" s="7">
        <f t="shared" si="190"/>
        <v>0</v>
      </c>
      <c r="AK591" s="7">
        <f t="shared" si="191"/>
        <v>1</v>
      </c>
      <c r="AL591" s="21">
        <f t="shared" si="192"/>
        <v>0</v>
      </c>
      <c r="AM591" s="21">
        <v>25</v>
      </c>
      <c r="AN591" s="20">
        <v>18.86</v>
      </c>
      <c r="AO591" s="21">
        <v>100</v>
      </c>
      <c r="AP591" s="21">
        <v>97.256</v>
      </c>
      <c r="AQ591" s="33">
        <v>0.1</v>
      </c>
      <c r="AR591" s="33">
        <v>0.1023</v>
      </c>
      <c r="AS591" s="13">
        <v>50</v>
      </c>
      <c r="AT591" s="13">
        <f t="shared" si="185"/>
        <v>0</v>
      </c>
      <c r="AU591" s="13">
        <f t="shared" si="186"/>
        <v>0</v>
      </c>
      <c r="AV591" s="13">
        <f t="shared" si="187"/>
        <v>1</v>
      </c>
      <c r="AW591" s="13">
        <f t="shared" si="193"/>
        <v>0</v>
      </c>
      <c r="AX591" s="7">
        <v>1</v>
      </c>
      <c r="AY591" s="7">
        <v>1</v>
      </c>
      <c r="AZ591" s="31" t="e">
        <f t="shared" si="194"/>
        <v>#NUM!</v>
      </c>
      <c r="BA591" s="15">
        <f t="shared" si="195"/>
        <v>0.99704771950781257</v>
      </c>
      <c r="BB591" s="15">
        <f t="shared" si="196"/>
        <v>0.99704771950781257</v>
      </c>
      <c r="BC591" s="16">
        <f t="shared" si="197"/>
        <v>0</v>
      </c>
      <c r="BD591" s="16">
        <f t="shared" si="198"/>
        <v>0</v>
      </c>
      <c r="BE591" s="14" t="str">
        <f t="shared" si="199"/>
        <v>#N/A</v>
      </c>
      <c r="BF591" s="14" t="str">
        <f t="shared" si="200"/>
        <v>#N/A</v>
      </c>
      <c r="BG591" s="14" t="e">
        <f t="shared" si="184"/>
        <v>#DIV/0!</v>
      </c>
      <c r="BH591" s="14" t="e">
        <f t="shared" si="184"/>
        <v>#DIV/0!</v>
      </c>
      <c r="BI591" s="16" t="e">
        <f t="shared" si="188"/>
        <v>#DIV/0!</v>
      </c>
      <c r="BJ591" s="16" t="e">
        <f t="shared" si="188"/>
        <v>#DIV/0!</v>
      </c>
      <c r="BK591" s="4" t="str">
        <f t="shared" si="183"/>
        <v/>
      </c>
      <c r="BL591" s="4" t="str">
        <f t="shared" si="182"/>
        <v/>
      </c>
    </row>
    <row r="592" spans="2:64" x14ac:dyDescent="0.2">
      <c r="B592" s="1">
        <v>585</v>
      </c>
      <c r="C592" s="26"/>
      <c r="D592" s="53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56"/>
      <c r="AG592" s="54"/>
      <c r="AH592" s="26"/>
      <c r="AI592" s="7">
        <f t="shared" si="189"/>
        <v>1900</v>
      </c>
      <c r="AJ592" s="7">
        <f t="shared" si="190"/>
        <v>0</v>
      </c>
      <c r="AK592" s="7">
        <f t="shared" si="191"/>
        <v>1</v>
      </c>
      <c r="AL592" s="21">
        <f t="shared" si="192"/>
        <v>0</v>
      </c>
      <c r="AM592" s="21">
        <v>25</v>
      </c>
      <c r="AN592" s="20">
        <v>18.86</v>
      </c>
      <c r="AO592" s="21">
        <v>100</v>
      </c>
      <c r="AP592" s="21">
        <v>97.256</v>
      </c>
      <c r="AQ592" s="33">
        <v>0.1</v>
      </c>
      <c r="AR592" s="33">
        <v>0.1023</v>
      </c>
      <c r="AS592" s="13">
        <v>50</v>
      </c>
      <c r="AT592" s="13">
        <f t="shared" si="185"/>
        <v>0</v>
      </c>
      <c r="AU592" s="13">
        <f t="shared" si="186"/>
        <v>0</v>
      </c>
      <c r="AV592" s="13">
        <f t="shared" si="187"/>
        <v>1</v>
      </c>
      <c r="AW592" s="13">
        <f t="shared" si="193"/>
        <v>0</v>
      </c>
      <c r="AX592" s="7">
        <v>1</v>
      </c>
      <c r="AY592" s="7">
        <v>1</v>
      </c>
      <c r="AZ592" s="31" t="e">
        <f t="shared" si="194"/>
        <v>#NUM!</v>
      </c>
      <c r="BA592" s="15">
        <f t="shared" si="195"/>
        <v>0.99704771950781257</v>
      </c>
      <c r="BB592" s="15">
        <f t="shared" si="196"/>
        <v>0.99704771950781257</v>
      </c>
      <c r="BC592" s="16">
        <f t="shared" si="197"/>
        <v>0</v>
      </c>
      <c r="BD592" s="16">
        <f t="shared" si="198"/>
        <v>0</v>
      </c>
      <c r="BE592" s="14" t="str">
        <f t="shared" si="199"/>
        <v>#N/A</v>
      </c>
      <c r="BF592" s="14" t="str">
        <f t="shared" si="200"/>
        <v>#N/A</v>
      </c>
      <c r="BG592" s="14" t="e">
        <f t="shared" si="184"/>
        <v>#DIV/0!</v>
      </c>
      <c r="BH592" s="14" t="e">
        <f t="shared" si="184"/>
        <v>#DIV/0!</v>
      </c>
      <c r="BI592" s="16" t="e">
        <f t="shared" si="188"/>
        <v>#DIV/0!</v>
      </c>
      <c r="BJ592" s="16" t="e">
        <f t="shared" si="188"/>
        <v>#DIV/0!</v>
      </c>
      <c r="BK592" s="4" t="str">
        <f t="shared" si="183"/>
        <v/>
      </c>
      <c r="BL592" s="4" t="str">
        <f t="shared" si="182"/>
        <v/>
      </c>
    </row>
    <row r="593" spans="2:64" x14ac:dyDescent="0.2">
      <c r="B593" s="1">
        <v>586</v>
      </c>
      <c r="C593" s="26"/>
      <c r="D593" s="53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56"/>
      <c r="AG593" s="54"/>
      <c r="AH593" s="26"/>
      <c r="AI593" s="7">
        <f t="shared" si="189"/>
        <v>1900</v>
      </c>
      <c r="AJ593" s="7">
        <f t="shared" si="190"/>
        <v>0</v>
      </c>
      <c r="AK593" s="7">
        <f t="shared" si="191"/>
        <v>1</v>
      </c>
      <c r="AL593" s="21">
        <f t="shared" si="192"/>
        <v>0</v>
      </c>
      <c r="AM593" s="21">
        <v>25</v>
      </c>
      <c r="AN593" s="20">
        <v>18.86</v>
      </c>
      <c r="AO593" s="21">
        <v>100</v>
      </c>
      <c r="AP593" s="21">
        <v>97.256</v>
      </c>
      <c r="AQ593" s="33">
        <v>0.1</v>
      </c>
      <c r="AR593" s="33">
        <v>0.1023</v>
      </c>
      <c r="AS593" s="13">
        <v>50</v>
      </c>
      <c r="AT593" s="13">
        <f t="shared" si="185"/>
        <v>0</v>
      </c>
      <c r="AU593" s="13">
        <f t="shared" si="186"/>
        <v>0</v>
      </c>
      <c r="AV593" s="13">
        <f t="shared" si="187"/>
        <v>1</v>
      </c>
      <c r="AW593" s="13">
        <f t="shared" si="193"/>
        <v>0</v>
      </c>
      <c r="AX593" s="7">
        <v>1</v>
      </c>
      <c r="AY593" s="7">
        <v>1</v>
      </c>
      <c r="AZ593" s="31" t="e">
        <f t="shared" si="194"/>
        <v>#NUM!</v>
      </c>
      <c r="BA593" s="15">
        <f t="shared" si="195"/>
        <v>0.99704771950781257</v>
      </c>
      <c r="BB593" s="15">
        <f t="shared" si="196"/>
        <v>0.99704771950781257</v>
      </c>
      <c r="BC593" s="16">
        <f t="shared" si="197"/>
        <v>0</v>
      </c>
      <c r="BD593" s="16">
        <f t="shared" si="198"/>
        <v>0</v>
      </c>
      <c r="BE593" s="14" t="str">
        <f t="shared" si="199"/>
        <v>#N/A</v>
      </c>
      <c r="BF593" s="14" t="str">
        <f t="shared" si="200"/>
        <v>#N/A</v>
      </c>
      <c r="BG593" s="14" t="e">
        <f t="shared" si="184"/>
        <v>#DIV/0!</v>
      </c>
      <c r="BH593" s="14" t="e">
        <f t="shared" si="184"/>
        <v>#DIV/0!</v>
      </c>
      <c r="BI593" s="16" t="e">
        <f t="shared" si="188"/>
        <v>#DIV/0!</v>
      </c>
      <c r="BJ593" s="16" t="e">
        <f t="shared" si="188"/>
        <v>#DIV/0!</v>
      </c>
      <c r="BK593" s="4" t="str">
        <f t="shared" si="183"/>
        <v/>
      </c>
      <c r="BL593" s="4" t="str">
        <f t="shared" si="182"/>
        <v/>
      </c>
    </row>
    <row r="594" spans="2:64" x14ac:dyDescent="0.2">
      <c r="B594" s="1">
        <v>587</v>
      </c>
      <c r="C594" s="26"/>
      <c r="D594" s="53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56"/>
      <c r="AG594" s="54"/>
      <c r="AH594" s="26"/>
      <c r="AI594" s="7">
        <f t="shared" si="189"/>
        <v>1900</v>
      </c>
      <c r="AJ594" s="7">
        <f t="shared" si="190"/>
        <v>0</v>
      </c>
      <c r="AK594" s="7">
        <f t="shared" si="191"/>
        <v>1</v>
      </c>
      <c r="AL594" s="21">
        <f t="shared" si="192"/>
        <v>0</v>
      </c>
      <c r="AM594" s="21">
        <v>25</v>
      </c>
      <c r="AN594" s="20">
        <v>18.86</v>
      </c>
      <c r="AO594" s="21">
        <v>100</v>
      </c>
      <c r="AP594" s="21">
        <v>97.256</v>
      </c>
      <c r="AQ594" s="33">
        <v>0.1</v>
      </c>
      <c r="AR594" s="33">
        <v>0.1023</v>
      </c>
      <c r="AS594" s="13">
        <v>50</v>
      </c>
      <c r="AT594" s="13">
        <f t="shared" si="185"/>
        <v>0</v>
      </c>
      <c r="AU594" s="13">
        <f t="shared" si="186"/>
        <v>0</v>
      </c>
      <c r="AV594" s="13">
        <f t="shared" si="187"/>
        <v>1</v>
      </c>
      <c r="AW594" s="13">
        <f t="shared" si="193"/>
        <v>0</v>
      </c>
      <c r="AX594" s="7">
        <v>1</v>
      </c>
      <c r="AY594" s="7">
        <v>1</v>
      </c>
      <c r="AZ594" s="31" t="e">
        <f t="shared" si="194"/>
        <v>#NUM!</v>
      </c>
      <c r="BA594" s="15">
        <f t="shared" si="195"/>
        <v>0.99704771950781257</v>
      </c>
      <c r="BB594" s="15">
        <f t="shared" si="196"/>
        <v>0.99704771950781257</v>
      </c>
      <c r="BC594" s="16">
        <f t="shared" si="197"/>
        <v>0</v>
      </c>
      <c r="BD594" s="16">
        <f t="shared" si="198"/>
        <v>0</v>
      </c>
      <c r="BE594" s="14" t="str">
        <f t="shared" si="199"/>
        <v>#N/A</v>
      </c>
      <c r="BF594" s="14" t="str">
        <f t="shared" si="200"/>
        <v>#N/A</v>
      </c>
      <c r="BG594" s="14" t="e">
        <f t="shared" si="184"/>
        <v>#DIV/0!</v>
      </c>
      <c r="BH594" s="14" t="e">
        <f t="shared" si="184"/>
        <v>#DIV/0!</v>
      </c>
      <c r="BI594" s="16" t="e">
        <f t="shared" si="188"/>
        <v>#DIV/0!</v>
      </c>
      <c r="BJ594" s="16" t="e">
        <f t="shared" si="188"/>
        <v>#DIV/0!</v>
      </c>
      <c r="BK594" s="4" t="str">
        <f t="shared" si="183"/>
        <v/>
      </c>
      <c r="BL594" s="4" t="str">
        <f t="shared" si="182"/>
        <v/>
      </c>
    </row>
    <row r="595" spans="2:64" x14ac:dyDescent="0.2">
      <c r="B595" s="1">
        <v>588</v>
      </c>
      <c r="C595" s="26"/>
      <c r="D595" s="53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56"/>
      <c r="AG595" s="54"/>
      <c r="AH595" s="26"/>
      <c r="AI595" s="7">
        <f t="shared" si="189"/>
        <v>1900</v>
      </c>
      <c r="AJ595" s="7">
        <f t="shared" si="190"/>
        <v>0</v>
      </c>
      <c r="AK595" s="7">
        <f t="shared" si="191"/>
        <v>1</v>
      </c>
      <c r="AL595" s="21">
        <f t="shared" si="192"/>
        <v>0</v>
      </c>
      <c r="AM595" s="21">
        <v>25</v>
      </c>
      <c r="AN595" s="20">
        <v>18.86</v>
      </c>
      <c r="AO595" s="21">
        <v>100</v>
      </c>
      <c r="AP595" s="21">
        <v>97.256</v>
      </c>
      <c r="AQ595" s="33">
        <v>0.1</v>
      </c>
      <c r="AR595" s="33">
        <v>0.1023</v>
      </c>
      <c r="AS595" s="13">
        <v>50</v>
      </c>
      <c r="AT595" s="13">
        <f t="shared" si="185"/>
        <v>0</v>
      </c>
      <c r="AU595" s="13">
        <f t="shared" si="186"/>
        <v>0</v>
      </c>
      <c r="AV595" s="13">
        <f t="shared" si="187"/>
        <v>1</v>
      </c>
      <c r="AW595" s="13">
        <f t="shared" si="193"/>
        <v>0</v>
      </c>
      <c r="AX595" s="7">
        <v>1</v>
      </c>
      <c r="AY595" s="7">
        <v>1</v>
      </c>
      <c r="AZ595" s="31" t="e">
        <f t="shared" si="194"/>
        <v>#NUM!</v>
      </c>
      <c r="BA595" s="15">
        <f t="shared" si="195"/>
        <v>0.99704771950781257</v>
      </c>
      <c r="BB595" s="15">
        <f t="shared" si="196"/>
        <v>0.99704771950781257</v>
      </c>
      <c r="BC595" s="16">
        <f t="shared" si="197"/>
        <v>0</v>
      </c>
      <c r="BD595" s="16">
        <f t="shared" si="198"/>
        <v>0</v>
      </c>
      <c r="BE595" s="14" t="str">
        <f t="shared" si="199"/>
        <v>#N/A</v>
      </c>
      <c r="BF595" s="14" t="str">
        <f t="shared" si="200"/>
        <v>#N/A</v>
      </c>
      <c r="BG595" s="14" t="e">
        <f t="shared" si="184"/>
        <v>#DIV/0!</v>
      </c>
      <c r="BH595" s="14" t="e">
        <f t="shared" si="184"/>
        <v>#DIV/0!</v>
      </c>
      <c r="BI595" s="16" t="e">
        <f t="shared" si="188"/>
        <v>#DIV/0!</v>
      </c>
      <c r="BJ595" s="16" t="e">
        <f t="shared" si="188"/>
        <v>#DIV/0!</v>
      </c>
      <c r="BK595" s="4" t="str">
        <f t="shared" si="183"/>
        <v/>
      </c>
      <c r="BL595" s="4" t="str">
        <f t="shared" si="182"/>
        <v/>
      </c>
    </row>
    <row r="596" spans="2:64" x14ac:dyDescent="0.2">
      <c r="B596" s="1">
        <v>589</v>
      </c>
      <c r="C596" s="26"/>
      <c r="D596" s="53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56"/>
      <c r="AG596" s="54"/>
      <c r="AH596" s="26"/>
      <c r="AI596" s="7">
        <f t="shared" si="189"/>
        <v>1900</v>
      </c>
      <c r="AJ596" s="7">
        <f t="shared" si="190"/>
        <v>0</v>
      </c>
      <c r="AK596" s="7">
        <f t="shared" si="191"/>
        <v>1</v>
      </c>
      <c r="AL596" s="21">
        <f t="shared" si="192"/>
        <v>0</v>
      </c>
      <c r="AM596" s="21">
        <v>25</v>
      </c>
      <c r="AN596" s="20">
        <v>18.86</v>
      </c>
      <c r="AO596" s="21">
        <v>100</v>
      </c>
      <c r="AP596" s="21">
        <v>97.256</v>
      </c>
      <c r="AQ596" s="33">
        <v>0.1</v>
      </c>
      <c r="AR596" s="33">
        <v>0.1023</v>
      </c>
      <c r="AS596" s="13">
        <v>50</v>
      </c>
      <c r="AT596" s="13">
        <f t="shared" si="185"/>
        <v>0</v>
      </c>
      <c r="AU596" s="13">
        <f t="shared" si="186"/>
        <v>0</v>
      </c>
      <c r="AV596" s="13">
        <f t="shared" si="187"/>
        <v>1</v>
      </c>
      <c r="AW596" s="13">
        <f t="shared" si="193"/>
        <v>0</v>
      </c>
      <c r="AX596" s="7">
        <v>1</v>
      </c>
      <c r="AY596" s="7">
        <v>1</v>
      </c>
      <c r="AZ596" s="31" t="e">
        <f t="shared" si="194"/>
        <v>#NUM!</v>
      </c>
      <c r="BA596" s="15">
        <f t="shared" si="195"/>
        <v>0.99704771950781257</v>
      </c>
      <c r="BB596" s="15">
        <f t="shared" si="196"/>
        <v>0.99704771950781257</v>
      </c>
      <c r="BC596" s="16">
        <f t="shared" si="197"/>
        <v>0</v>
      </c>
      <c r="BD596" s="16">
        <f t="shared" si="198"/>
        <v>0</v>
      </c>
      <c r="BE596" s="14" t="str">
        <f t="shared" si="199"/>
        <v>#N/A</v>
      </c>
      <c r="BF596" s="14" t="str">
        <f t="shared" si="200"/>
        <v>#N/A</v>
      </c>
      <c r="BG596" s="14" t="e">
        <f t="shared" si="184"/>
        <v>#DIV/0!</v>
      </c>
      <c r="BH596" s="14" t="e">
        <f t="shared" si="184"/>
        <v>#DIV/0!</v>
      </c>
      <c r="BI596" s="16" t="e">
        <f t="shared" si="188"/>
        <v>#DIV/0!</v>
      </c>
      <c r="BJ596" s="16" t="e">
        <f t="shared" si="188"/>
        <v>#DIV/0!</v>
      </c>
      <c r="BK596" s="4" t="str">
        <f t="shared" si="183"/>
        <v/>
      </c>
      <c r="BL596" s="4" t="str">
        <f t="shared" si="182"/>
        <v/>
      </c>
    </row>
    <row r="597" spans="2:64" x14ac:dyDescent="0.2">
      <c r="B597" s="1">
        <v>590</v>
      </c>
      <c r="C597" s="26"/>
      <c r="D597" s="53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56"/>
      <c r="AG597" s="54"/>
      <c r="AH597" s="26"/>
      <c r="AI597" s="7">
        <f t="shared" si="189"/>
        <v>1900</v>
      </c>
      <c r="AJ597" s="7">
        <f t="shared" si="190"/>
        <v>0</v>
      </c>
      <c r="AK597" s="7">
        <f t="shared" si="191"/>
        <v>1</v>
      </c>
      <c r="AL597" s="21">
        <f t="shared" si="192"/>
        <v>0</v>
      </c>
      <c r="AM597" s="21">
        <v>25</v>
      </c>
      <c r="AN597" s="20">
        <v>18.86</v>
      </c>
      <c r="AO597" s="21">
        <v>100</v>
      </c>
      <c r="AP597" s="21">
        <v>97.256</v>
      </c>
      <c r="AQ597" s="33">
        <v>0.1</v>
      </c>
      <c r="AR597" s="33">
        <v>0.1023</v>
      </c>
      <c r="AS597" s="13">
        <v>50</v>
      </c>
      <c r="AT597" s="13">
        <f t="shared" si="185"/>
        <v>0</v>
      </c>
      <c r="AU597" s="13">
        <f t="shared" si="186"/>
        <v>0</v>
      </c>
      <c r="AV597" s="13">
        <f t="shared" si="187"/>
        <v>1</v>
      </c>
      <c r="AW597" s="13">
        <f t="shared" si="193"/>
        <v>0</v>
      </c>
      <c r="AX597" s="7">
        <v>1</v>
      </c>
      <c r="AY597" s="7">
        <v>1</v>
      </c>
      <c r="AZ597" s="31" t="e">
        <f t="shared" si="194"/>
        <v>#NUM!</v>
      </c>
      <c r="BA597" s="15">
        <f t="shared" si="195"/>
        <v>0.99704771950781257</v>
      </c>
      <c r="BB597" s="15">
        <f t="shared" si="196"/>
        <v>0.99704771950781257</v>
      </c>
      <c r="BC597" s="16">
        <f t="shared" si="197"/>
        <v>0</v>
      </c>
      <c r="BD597" s="16">
        <f t="shared" si="198"/>
        <v>0</v>
      </c>
      <c r="BE597" s="14" t="str">
        <f t="shared" si="199"/>
        <v>#N/A</v>
      </c>
      <c r="BF597" s="14" t="str">
        <f t="shared" si="200"/>
        <v>#N/A</v>
      </c>
      <c r="BG597" s="14" t="e">
        <f t="shared" si="184"/>
        <v>#DIV/0!</v>
      </c>
      <c r="BH597" s="14" t="e">
        <f t="shared" si="184"/>
        <v>#DIV/0!</v>
      </c>
      <c r="BI597" s="16" t="e">
        <f t="shared" si="188"/>
        <v>#DIV/0!</v>
      </c>
      <c r="BJ597" s="16" t="e">
        <f t="shared" si="188"/>
        <v>#DIV/0!</v>
      </c>
      <c r="BK597" s="4" t="str">
        <f t="shared" si="183"/>
        <v/>
      </c>
      <c r="BL597" s="4" t="str">
        <f t="shared" ref="BL597:BL658" si="201">IF(AND(AY597=1,AT597=1),BJ597,"")</f>
        <v/>
      </c>
    </row>
    <row r="598" spans="2:64" x14ac:dyDescent="0.2">
      <c r="B598" s="1">
        <v>591</v>
      </c>
      <c r="C598" s="26"/>
      <c r="D598" s="53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56"/>
      <c r="AG598" s="54"/>
      <c r="AH598" s="26"/>
      <c r="AI598" s="7">
        <f t="shared" si="189"/>
        <v>1900</v>
      </c>
      <c r="AJ598" s="7">
        <f t="shared" si="190"/>
        <v>0</v>
      </c>
      <c r="AK598" s="7">
        <f t="shared" si="191"/>
        <v>1</v>
      </c>
      <c r="AL598" s="21">
        <f t="shared" si="192"/>
        <v>0</v>
      </c>
      <c r="AM598" s="21">
        <v>25</v>
      </c>
      <c r="AN598" s="20">
        <v>18.86</v>
      </c>
      <c r="AO598" s="21">
        <v>100</v>
      </c>
      <c r="AP598" s="21">
        <v>97.256</v>
      </c>
      <c r="AQ598" s="33">
        <v>0.1</v>
      </c>
      <c r="AR598" s="33">
        <v>0.1023</v>
      </c>
      <c r="AS598" s="13">
        <v>50</v>
      </c>
      <c r="AT598" s="13">
        <f t="shared" si="185"/>
        <v>0</v>
      </c>
      <c r="AU598" s="13">
        <f t="shared" si="186"/>
        <v>0</v>
      </c>
      <c r="AV598" s="13">
        <f t="shared" si="187"/>
        <v>1</v>
      </c>
      <c r="AW598" s="13">
        <f t="shared" si="193"/>
        <v>0</v>
      </c>
      <c r="AX598" s="7">
        <v>1</v>
      </c>
      <c r="AY598" s="7">
        <v>1</v>
      </c>
      <c r="AZ598" s="31" t="e">
        <f t="shared" si="194"/>
        <v>#NUM!</v>
      </c>
      <c r="BA598" s="15">
        <f t="shared" si="195"/>
        <v>0.99704771950781257</v>
      </c>
      <c r="BB598" s="15">
        <f t="shared" si="196"/>
        <v>0.99704771950781257</v>
      </c>
      <c r="BC598" s="16">
        <f t="shared" si="197"/>
        <v>0</v>
      </c>
      <c r="BD598" s="16">
        <f t="shared" si="198"/>
        <v>0</v>
      </c>
      <c r="BE598" s="14" t="str">
        <f t="shared" si="199"/>
        <v>#N/A</v>
      </c>
      <c r="BF598" s="14" t="str">
        <f t="shared" si="200"/>
        <v>#N/A</v>
      </c>
      <c r="BG598" s="14" t="e">
        <f t="shared" si="184"/>
        <v>#DIV/0!</v>
      </c>
      <c r="BH598" s="14" t="e">
        <f t="shared" si="184"/>
        <v>#DIV/0!</v>
      </c>
      <c r="BI598" s="16" t="e">
        <f t="shared" si="188"/>
        <v>#DIV/0!</v>
      </c>
      <c r="BJ598" s="16" t="e">
        <f t="shared" si="188"/>
        <v>#DIV/0!</v>
      </c>
      <c r="BK598" s="4" t="str">
        <f t="shared" ref="BK598:BK658" si="202">IF(AND(AX598=1,AT598=1),BI598,"")</f>
        <v/>
      </c>
      <c r="BL598" s="4" t="str">
        <f t="shared" si="201"/>
        <v/>
      </c>
    </row>
    <row r="599" spans="2:64" x14ac:dyDescent="0.2">
      <c r="B599" s="1">
        <v>592</v>
      </c>
      <c r="C599" s="26"/>
      <c r="D599" s="53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56"/>
      <c r="AG599" s="54"/>
      <c r="AH599" s="26"/>
      <c r="AI599" s="7">
        <f t="shared" si="189"/>
        <v>1900</v>
      </c>
      <c r="AJ599" s="7">
        <f t="shared" si="190"/>
        <v>0</v>
      </c>
      <c r="AK599" s="7">
        <f t="shared" si="191"/>
        <v>1</v>
      </c>
      <c r="AL599" s="21">
        <f t="shared" si="192"/>
        <v>0</v>
      </c>
      <c r="AM599" s="21">
        <v>25</v>
      </c>
      <c r="AN599" s="20">
        <v>18.86</v>
      </c>
      <c r="AO599" s="21">
        <v>100</v>
      </c>
      <c r="AP599" s="21">
        <v>97.256</v>
      </c>
      <c r="AQ599" s="33">
        <v>0.1</v>
      </c>
      <c r="AR599" s="33">
        <v>0.1023</v>
      </c>
      <c r="AS599" s="13">
        <v>50</v>
      </c>
      <c r="AT599" s="13">
        <f t="shared" si="185"/>
        <v>0</v>
      </c>
      <c r="AU599" s="13">
        <f t="shared" si="186"/>
        <v>0</v>
      </c>
      <c r="AV599" s="13">
        <f t="shared" si="187"/>
        <v>1</v>
      </c>
      <c r="AW599" s="13">
        <f t="shared" si="193"/>
        <v>0</v>
      </c>
      <c r="AX599" s="7">
        <v>1</v>
      </c>
      <c r="AY599" s="7">
        <v>1</v>
      </c>
      <c r="AZ599" s="31" t="e">
        <f t="shared" si="194"/>
        <v>#NUM!</v>
      </c>
      <c r="BA599" s="15">
        <f t="shared" si="195"/>
        <v>0.99704771950781257</v>
      </c>
      <c r="BB599" s="15">
        <f t="shared" si="196"/>
        <v>0.99704771950781257</v>
      </c>
      <c r="BC599" s="16">
        <f t="shared" si="197"/>
        <v>0</v>
      </c>
      <c r="BD599" s="16">
        <f t="shared" si="198"/>
        <v>0</v>
      </c>
      <c r="BE599" s="14" t="str">
        <f t="shared" si="199"/>
        <v>#N/A</v>
      </c>
      <c r="BF599" s="14" t="str">
        <f t="shared" si="200"/>
        <v>#N/A</v>
      </c>
      <c r="BG599" s="14" t="e">
        <f t="shared" si="184"/>
        <v>#DIV/0!</v>
      </c>
      <c r="BH599" s="14" t="e">
        <f t="shared" si="184"/>
        <v>#DIV/0!</v>
      </c>
      <c r="BI599" s="16" t="e">
        <f t="shared" si="188"/>
        <v>#DIV/0!</v>
      </c>
      <c r="BJ599" s="16" t="e">
        <f t="shared" si="188"/>
        <v>#DIV/0!</v>
      </c>
      <c r="BK599" s="4" t="str">
        <f t="shared" si="202"/>
        <v/>
      </c>
      <c r="BL599" s="4" t="str">
        <f t="shared" si="201"/>
        <v/>
      </c>
    </row>
    <row r="600" spans="2:64" x14ac:dyDescent="0.2">
      <c r="B600" s="1">
        <v>593</v>
      </c>
      <c r="C600" s="26"/>
      <c r="D600" s="53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56"/>
      <c r="AG600" s="54"/>
      <c r="AH600" s="26"/>
      <c r="AI600" s="7">
        <f t="shared" si="189"/>
        <v>1900</v>
      </c>
      <c r="AJ600" s="7">
        <f t="shared" si="190"/>
        <v>0</v>
      </c>
      <c r="AK600" s="7">
        <f t="shared" si="191"/>
        <v>1</v>
      </c>
      <c r="AL600" s="21">
        <f t="shared" si="192"/>
        <v>0</v>
      </c>
      <c r="AM600" s="21">
        <v>25</v>
      </c>
      <c r="AN600" s="20">
        <v>18.86</v>
      </c>
      <c r="AO600" s="21">
        <v>100</v>
      </c>
      <c r="AP600" s="21">
        <v>97.256</v>
      </c>
      <c r="AQ600" s="33">
        <v>0.1</v>
      </c>
      <c r="AR600" s="33">
        <v>0.1023</v>
      </c>
      <c r="AS600" s="13">
        <v>50</v>
      </c>
      <c r="AT600" s="13">
        <f t="shared" si="185"/>
        <v>0</v>
      </c>
      <c r="AU600" s="13">
        <f t="shared" si="186"/>
        <v>0</v>
      </c>
      <c r="AV600" s="13">
        <f t="shared" si="187"/>
        <v>1</v>
      </c>
      <c r="AW600" s="13">
        <f t="shared" si="193"/>
        <v>0</v>
      </c>
      <c r="AX600" s="7">
        <v>1</v>
      </c>
      <c r="AY600" s="7">
        <v>1</v>
      </c>
      <c r="AZ600" s="31" t="e">
        <f t="shared" si="194"/>
        <v>#NUM!</v>
      </c>
      <c r="BA600" s="15">
        <f t="shared" si="195"/>
        <v>0.99704771950781257</v>
      </c>
      <c r="BB600" s="15">
        <f t="shared" si="196"/>
        <v>0.99704771950781257</v>
      </c>
      <c r="BC600" s="16">
        <f t="shared" si="197"/>
        <v>0</v>
      </c>
      <c r="BD600" s="16">
        <f t="shared" si="198"/>
        <v>0</v>
      </c>
      <c r="BE600" s="14" t="str">
        <f t="shared" si="199"/>
        <v>#N/A</v>
      </c>
      <c r="BF600" s="14" t="str">
        <f t="shared" si="200"/>
        <v>#N/A</v>
      </c>
      <c r="BG600" s="14" t="e">
        <f t="shared" si="184"/>
        <v>#DIV/0!</v>
      </c>
      <c r="BH600" s="14" t="e">
        <f t="shared" si="184"/>
        <v>#DIV/0!</v>
      </c>
      <c r="BI600" s="16" t="e">
        <f t="shared" si="188"/>
        <v>#DIV/0!</v>
      </c>
      <c r="BJ600" s="16" t="e">
        <f t="shared" si="188"/>
        <v>#DIV/0!</v>
      </c>
      <c r="BK600" s="4" t="str">
        <f t="shared" si="202"/>
        <v/>
      </c>
      <c r="BL600" s="4" t="str">
        <f t="shared" si="201"/>
        <v/>
      </c>
    </row>
    <row r="601" spans="2:64" x14ac:dyDescent="0.2">
      <c r="B601" s="1">
        <v>594</v>
      </c>
      <c r="C601" s="26"/>
      <c r="D601" s="53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56"/>
      <c r="AG601" s="54"/>
      <c r="AH601" s="26"/>
      <c r="AI601" s="7">
        <f t="shared" si="189"/>
        <v>1900</v>
      </c>
      <c r="AJ601" s="7">
        <f t="shared" si="190"/>
        <v>0</v>
      </c>
      <c r="AK601" s="7">
        <f t="shared" si="191"/>
        <v>1</v>
      </c>
      <c r="AL601" s="21">
        <f t="shared" si="192"/>
        <v>0</v>
      </c>
      <c r="AM601" s="21">
        <v>25</v>
      </c>
      <c r="AN601" s="20">
        <v>18.86</v>
      </c>
      <c r="AO601" s="21">
        <v>100</v>
      </c>
      <c r="AP601" s="21">
        <v>97.256</v>
      </c>
      <c r="AQ601" s="33">
        <v>0.1</v>
      </c>
      <c r="AR601" s="33">
        <v>0.1023</v>
      </c>
      <c r="AS601" s="13">
        <v>50</v>
      </c>
      <c r="AT601" s="13">
        <f t="shared" si="185"/>
        <v>0</v>
      </c>
      <c r="AU601" s="13">
        <f t="shared" si="186"/>
        <v>0</v>
      </c>
      <c r="AV601" s="13">
        <f t="shared" si="187"/>
        <v>1</v>
      </c>
      <c r="AW601" s="13">
        <f t="shared" si="193"/>
        <v>0</v>
      </c>
      <c r="AX601" s="7">
        <v>1</v>
      </c>
      <c r="AY601" s="7">
        <v>1</v>
      </c>
      <c r="AZ601" s="31" t="e">
        <f t="shared" si="194"/>
        <v>#NUM!</v>
      </c>
      <c r="BA601" s="15">
        <f t="shared" si="195"/>
        <v>0.99704771950781257</v>
      </c>
      <c r="BB601" s="15">
        <f t="shared" si="196"/>
        <v>0.99704771950781257</v>
      </c>
      <c r="BC601" s="16">
        <f t="shared" si="197"/>
        <v>0</v>
      </c>
      <c r="BD601" s="16">
        <f t="shared" si="198"/>
        <v>0</v>
      </c>
      <c r="BE601" s="14" t="str">
        <f t="shared" si="199"/>
        <v>#N/A</v>
      </c>
      <c r="BF601" s="14" t="str">
        <f t="shared" si="200"/>
        <v>#N/A</v>
      </c>
      <c r="BG601" s="14" t="e">
        <f t="shared" si="184"/>
        <v>#DIV/0!</v>
      </c>
      <c r="BH601" s="14" t="e">
        <f t="shared" si="184"/>
        <v>#DIV/0!</v>
      </c>
      <c r="BI601" s="16" t="e">
        <f t="shared" si="188"/>
        <v>#DIV/0!</v>
      </c>
      <c r="BJ601" s="16" t="e">
        <f t="shared" si="188"/>
        <v>#DIV/0!</v>
      </c>
      <c r="BK601" s="4" t="str">
        <f t="shared" si="202"/>
        <v/>
      </c>
      <c r="BL601" s="4" t="str">
        <f t="shared" si="201"/>
        <v/>
      </c>
    </row>
    <row r="602" spans="2:64" x14ac:dyDescent="0.2">
      <c r="B602" s="1">
        <v>595</v>
      </c>
      <c r="C602" s="26"/>
      <c r="D602" s="53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56"/>
      <c r="AG602" s="54"/>
      <c r="AH602" s="26"/>
      <c r="AI602" s="7">
        <f t="shared" si="189"/>
        <v>1900</v>
      </c>
      <c r="AJ602" s="7">
        <f t="shared" si="190"/>
        <v>0</v>
      </c>
      <c r="AK602" s="7">
        <f t="shared" si="191"/>
        <v>1</v>
      </c>
      <c r="AL602" s="21">
        <f t="shared" si="192"/>
        <v>0</v>
      </c>
      <c r="AM602" s="21">
        <v>25</v>
      </c>
      <c r="AN602" s="20">
        <v>18.86</v>
      </c>
      <c r="AO602" s="21">
        <v>100</v>
      </c>
      <c r="AP602" s="21">
        <v>97.256</v>
      </c>
      <c r="AQ602" s="33">
        <v>0.1</v>
      </c>
      <c r="AR602" s="33">
        <v>0.1023</v>
      </c>
      <c r="AS602" s="13">
        <v>50</v>
      </c>
      <c r="AT602" s="13">
        <f t="shared" si="185"/>
        <v>0</v>
      </c>
      <c r="AU602" s="13">
        <f t="shared" si="186"/>
        <v>0</v>
      </c>
      <c r="AV602" s="13">
        <f t="shared" si="187"/>
        <v>1</v>
      </c>
      <c r="AW602" s="13">
        <f t="shared" si="193"/>
        <v>0</v>
      </c>
      <c r="AX602" s="7">
        <v>1</v>
      </c>
      <c r="AY602" s="7">
        <v>1</v>
      </c>
      <c r="AZ602" s="31" t="e">
        <f t="shared" si="194"/>
        <v>#NUM!</v>
      </c>
      <c r="BA602" s="15">
        <f t="shared" si="195"/>
        <v>0.99704771950781257</v>
      </c>
      <c r="BB602" s="15">
        <f t="shared" si="196"/>
        <v>0.99704771950781257</v>
      </c>
      <c r="BC602" s="16">
        <f t="shared" si="197"/>
        <v>0</v>
      </c>
      <c r="BD602" s="16">
        <f t="shared" si="198"/>
        <v>0</v>
      </c>
      <c r="BE602" s="14" t="str">
        <f t="shared" si="199"/>
        <v>#N/A</v>
      </c>
      <c r="BF602" s="14" t="str">
        <f t="shared" si="200"/>
        <v>#N/A</v>
      </c>
      <c r="BG602" s="14" t="e">
        <f t="shared" si="184"/>
        <v>#DIV/0!</v>
      </c>
      <c r="BH602" s="14" t="e">
        <f t="shared" si="184"/>
        <v>#DIV/0!</v>
      </c>
      <c r="BI602" s="16" t="e">
        <f t="shared" si="188"/>
        <v>#DIV/0!</v>
      </c>
      <c r="BJ602" s="16" t="e">
        <f t="shared" si="188"/>
        <v>#DIV/0!</v>
      </c>
      <c r="BK602" s="4" t="str">
        <f t="shared" si="202"/>
        <v/>
      </c>
      <c r="BL602" s="4" t="str">
        <f t="shared" si="201"/>
        <v/>
      </c>
    </row>
    <row r="603" spans="2:64" x14ac:dyDescent="0.2">
      <c r="B603" s="1">
        <v>596</v>
      </c>
      <c r="C603" s="26"/>
      <c r="D603" s="53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56"/>
      <c r="AG603" s="54"/>
      <c r="AH603" s="26"/>
      <c r="AI603" s="7">
        <f t="shared" si="189"/>
        <v>1900</v>
      </c>
      <c r="AJ603" s="7">
        <f t="shared" si="190"/>
        <v>0</v>
      </c>
      <c r="AK603" s="7">
        <f t="shared" si="191"/>
        <v>1</v>
      </c>
      <c r="AL603" s="21">
        <f t="shared" si="192"/>
        <v>0</v>
      </c>
      <c r="AM603" s="21">
        <v>25</v>
      </c>
      <c r="AN603" s="20">
        <v>18.86</v>
      </c>
      <c r="AO603" s="21">
        <v>100</v>
      </c>
      <c r="AP603" s="21">
        <v>97.256</v>
      </c>
      <c r="AQ603" s="33">
        <v>0.1</v>
      </c>
      <c r="AR603" s="33">
        <v>0.1023</v>
      </c>
      <c r="AS603" s="13">
        <v>50</v>
      </c>
      <c r="AT603" s="13">
        <f t="shared" si="185"/>
        <v>0</v>
      </c>
      <c r="AU603" s="13">
        <f t="shared" si="186"/>
        <v>0</v>
      </c>
      <c r="AV603" s="13">
        <f t="shared" si="187"/>
        <v>1</v>
      </c>
      <c r="AW603" s="13">
        <f t="shared" si="193"/>
        <v>0</v>
      </c>
      <c r="AX603" s="7">
        <v>1</v>
      </c>
      <c r="AY603" s="7">
        <v>1</v>
      </c>
      <c r="AZ603" s="31" t="e">
        <f t="shared" si="194"/>
        <v>#NUM!</v>
      </c>
      <c r="BA603" s="15">
        <f t="shared" si="195"/>
        <v>0.99704771950781257</v>
      </c>
      <c r="BB603" s="15">
        <f t="shared" si="196"/>
        <v>0.99704771950781257</v>
      </c>
      <c r="BC603" s="16">
        <f t="shared" si="197"/>
        <v>0</v>
      </c>
      <c r="BD603" s="16">
        <f t="shared" si="198"/>
        <v>0</v>
      </c>
      <c r="BE603" s="14" t="str">
        <f t="shared" si="199"/>
        <v>#N/A</v>
      </c>
      <c r="BF603" s="14" t="str">
        <f t="shared" si="200"/>
        <v>#N/A</v>
      </c>
      <c r="BG603" s="14" t="e">
        <f t="shared" si="184"/>
        <v>#DIV/0!</v>
      </c>
      <c r="BH603" s="14" t="e">
        <f t="shared" si="184"/>
        <v>#DIV/0!</v>
      </c>
      <c r="BI603" s="16" t="e">
        <f t="shared" si="188"/>
        <v>#DIV/0!</v>
      </c>
      <c r="BJ603" s="16" t="e">
        <f t="shared" si="188"/>
        <v>#DIV/0!</v>
      </c>
      <c r="BK603" s="4" t="str">
        <f t="shared" si="202"/>
        <v/>
      </c>
      <c r="BL603" s="4" t="str">
        <f t="shared" si="201"/>
        <v/>
      </c>
    </row>
    <row r="604" spans="2:64" x14ac:dyDescent="0.2">
      <c r="B604" s="1">
        <v>597</v>
      </c>
      <c r="C604" s="26"/>
      <c r="D604" s="53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56"/>
      <c r="AG604" s="54"/>
      <c r="AH604" s="26"/>
      <c r="AI604" s="7">
        <f t="shared" si="189"/>
        <v>1900</v>
      </c>
      <c r="AJ604" s="7">
        <f t="shared" si="190"/>
        <v>0</v>
      </c>
      <c r="AK604" s="7">
        <f t="shared" si="191"/>
        <v>1</v>
      </c>
      <c r="AL604" s="21">
        <f t="shared" si="192"/>
        <v>0</v>
      </c>
      <c r="AM604" s="21">
        <v>25</v>
      </c>
      <c r="AN604" s="20">
        <v>18.86</v>
      </c>
      <c r="AO604" s="21">
        <v>100</v>
      </c>
      <c r="AP604" s="21">
        <v>97.256</v>
      </c>
      <c r="AQ604" s="33">
        <v>0.1</v>
      </c>
      <c r="AR604" s="33">
        <v>0.1023</v>
      </c>
      <c r="AS604" s="13">
        <v>50</v>
      </c>
      <c r="AT604" s="13">
        <f t="shared" si="185"/>
        <v>0</v>
      </c>
      <c r="AU604" s="13">
        <f t="shared" si="186"/>
        <v>0</v>
      </c>
      <c r="AV604" s="13">
        <f t="shared" si="187"/>
        <v>1</v>
      </c>
      <c r="AW604" s="13">
        <f t="shared" si="193"/>
        <v>0</v>
      </c>
      <c r="AX604" s="7">
        <v>1</v>
      </c>
      <c r="AY604" s="7">
        <v>1</v>
      </c>
      <c r="AZ604" s="31" t="e">
        <f t="shared" si="194"/>
        <v>#NUM!</v>
      </c>
      <c r="BA604" s="15">
        <f t="shared" si="195"/>
        <v>0.99704771950781257</v>
      </c>
      <c r="BB604" s="15">
        <f t="shared" si="196"/>
        <v>0.99704771950781257</v>
      </c>
      <c r="BC604" s="16">
        <f t="shared" si="197"/>
        <v>0</v>
      </c>
      <c r="BD604" s="16">
        <f t="shared" si="198"/>
        <v>0</v>
      </c>
      <c r="BE604" s="14" t="str">
        <f t="shared" si="199"/>
        <v>#N/A</v>
      </c>
      <c r="BF604" s="14" t="str">
        <f t="shared" si="200"/>
        <v>#N/A</v>
      </c>
      <c r="BG604" s="14" t="e">
        <f t="shared" si="184"/>
        <v>#DIV/0!</v>
      </c>
      <c r="BH604" s="14" t="e">
        <f t="shared" si="184"/>
        <v>#DIV/0!</v>
      </c>
      <c r="BI604" s="16" t="e">
        <f t="shared" si="188"/>
        <v>#DIV/0!</v>
      </c>
      <c r="BJ604" s="16" t="e">
        <f t="shared" si="188"/>
        <v>#DIV/0!</v>
      </c>
      <c r="BK604" s="4" t="str">
        <f t="shared" si="202"/>
        <v/>
      </c>
      <c r="BL604" s="4" t="str">
        <f t="shared" si="201"/>
        <v/>
      </c>
    </row>
    <row r="605" spans="2:64" x14ac:dyDescent="0.2">
      <c r="B605" s="1">
        <v>598</v>
      </c>
      <c r="C605" s="26"/>
      <c r="D605" s="53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56"/>
      <c r="AG605" s="54"/>
      <c r="AH605" s="26"/>
      <c r="AI605" s="7">
        <f t="shared" si="189"/>
        <v>1900</v>
      </c>
      <c r="AJ605" s="7">
        <f t="shared" si="190"/>
        <v>0</v>
      </c>
      <c r="AK605" s="7">
        <f t="shared" si="191"/>
        <v>1</v>
      </c>
      <c r="AL605" s="21">
        <f t="shared" si="192"/>
        <v>0</v>
      </c>
      <c r="AM605" s="21">
        <v>25</v>
      </c>
      <c r="AN605" s="20">
        <v>18.86</v>
      </c>
      <c r="AO605" s="21">
        <v>100</v>
      </c>
      <c r="AP605" s="21">
        <v>97.256</v>
      </c>
      <c r="AQ605" s="33">
        <v>0.1</v>
      </c>
      <c r="AR605" s="33">
        <v>0.1023</v>
      </c>
      <c r="AS605" s="13">
        <v>50</v>
      </c>
      <c r="AT605" s="13">
        <f t="shared" si="185"/>
        <v>0</v>
      </c>
      <c r="AU605" s="13">
        <f t="shared" si="186"/>
        <v>0</v>
      </c>
      <c r="AV605" s="13">
        <f t="shared" si="187"/>
        <v>1</v>
      </c>
      <c r="AW605" s="13">
        <f t="shared" si="193"/>
        <v>0</v>
      </c>
      <c r="AX605" s="7">
        <v>1</v>
      </c>
      <c r="AY605" s="7">
        <v>1</v>
      </c>
      <c r="AZ605" s="31" t="e">
        <f t="shared" si="194"/>
        <v>#NUM!</v>
      </c>
      <c r="BA605" s="15">
        <f t="shared" si="195"/>
        <v>0.99704771950781257</v>
      </c>
      <c r="BB605" s="15">
        <f t="shared" si="196"/>
        <v>0.99704771950781257</v>
      </c>
      <c r="BC605" s="16">
        <f t="shared" si="197"/>
        <v>0</v>
      </c>
      <c r="BD605" s="16">
        <f t="shared" si="198"/>
        <v>0</v>
      </c>
      <c r="BE605" s="14" t="str">
        <f t="shared" si="199"/>
        <v>#N/A</v>
      </c>
      <c r="BF605" s="14" t="str">
        <f t="shared" si="200"/>
        <v>#N/A</v>
      </c>
      <c r="BG605" s="14" t="e">
        <f t="shared" si="184"/>
        <v>#DIV/0!</v>
      </c>
      <c r="BH605" s="14" t="e">
        <f t="shared" si="184"/>
        <v>#DIV/0!</v>
      </c>
      <c r="BI605" s="16" t="e">
        <f t="shared" si="188"/>
        <v>#DIV/0!</v>
      </c>
      <c r="BJ605" s="16" t="e">
        <f t="shared" si="188"/>
        <v>#DIV/0!</v>
      </c>
      <c r="BK605" s="4" t="str">
        <f t="shared" si="202"/>
        <v/>
      </c>
      <c r="BL605" s="4" t="str">
        <f t="shared" si="201"/>
        <v/>
      </c>
    </row>
    <row r="606" spans="2:64" x14ac:dyDescent="0.2">
      <c r="B606" s="1">
        <v>599</v>
      </c>
      <c r="C606" s="26"/>
      <c r="D606" s="53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56"/>
      <c r="AG606" s="54"/>
      <c r="AH606" s="26"/>
      <c r="AI606" s="7">
        <f t="shared" si="189"/>
        <v>1900</v>
      </c>
      <c r="AJ606" s="7">
        <f t="shared" si="190"/>
        <v>0</v>
      </c>
      <c r="AK606" s="7">
        <f t="shared" si="191"/>
        <v>1</v>
      </c>
      <c r="AL606" s="21">
        <f t="shared" si="192"/>
        <v>0</v>
      </c>
      <c r="AM606" s="21">
        <v>25</v>
      </c>
      <c r="AN606" s="20">
        <v>18.86</v>
      </c>
      <c r="AO606" s="21">
        <v>100</v>
      </c>
      <c r="AP606" s="21">
        <v>97.256</v>
      </c>
      <c r="AQ606" s="33">
        <v>0.1</v>
      </c>
      <c r="AR606" s="33">
        <v>0.1023</v>
      </c>
      <c r="AS606" s="13">
        <v>50</v>
      </c>
      <c r="AT606" s="13">
        <f t="shared" si="185"/>
        <v>0</v>
      </c>
      <c r="AU606" s="13">
        <f t="shared" si="186"/>
        <v>0</v>
      </c>
      <c r="AV606" s="13">
        <f t="shared" si="187"/>
        <v>1</v>
      </c>
      <c r="AW606" s="13">
        <f t="shared" si="193"/>
        <v>0</v>
      </c>
      <c r="AX606" s="7">
        <v>1</v>
      </c>
      <c r="AY606" s="7">
        <v>1</v>
      </c>
      <c r="AZ606" s="31" t="e">
        <f t="shared" si="194"/>
        <v>#NUM!</v>
      </c>
      <c r="BA606" s="15">
        <f t="shared" si="195"/>
        <v>0.99704771950781257</v>
      </c>
      <c r="BB606" s="15">
        <f t="shared" si="196"/>
        <v>0.99704771950781257</v>
      </c>
      <c r="BC606" s="16">
        <f t="shared" si="197"/>
        <v>0</v>
      </c>
      <c r="BD606" s="16">
        <f t="shared" si="198"/>
        <v>0</v>
      </c>
      <c r="BE606" s="14" t="str">
        <f t="shared" si="199"/>
        <v>#N/A</v>
      </c>
      <c r="BF606" s="14" t="str">
        <f t="shared" si="200"/>
        <v>#N/A</v>
      </c>
      <c r="BG606" s="14" t="e">
        <f t="shared" si="184"/>
        <v>#DIV/0!</v>
      </c>
      <c r="BH606" s="14" t="e">
        <f t="shared" si="184"/>
        <v>#DIV/0!</v>
      </c>
      <c r="BI606" s="16" t="e">
        <f t="shared" si="188"/>
        <v>#DIV/0!</v>
      </c>
      <c r="BJ606" s="16" t="e">
        <f t="shared" si="188"/>
        <v>#DIV/0!</v>
      </c>
      <c r="BK606" s="4" t="str">
        <f t="shared" si="202"/>
        <v/>
      </c>
      <c r="BL606" s="4" t="str">
        <f t="shared" si="201"/>
        <v/>
      </c>
    </row>
    <row r="607" spans="2:64" x14ac:dyDescent="0.2">
      <c r="B607" s="1">
        <v>600</v>
      </c>
      <c r="C607" s="26"/>
      <c r="D607" s="53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56"/>
      <c r="AG607" s="54"/>
      <c r="AH607" s="26"/>
      <c r="AI607" s="7">
        <f t="shared" si="189"/>
        <v>1900</v>
      </c>
      <c r="AJ607" s="7">
        <f t="shared" si="190"/>
        <v>0</v>
      </c>
      <c r="AK607" s="7">
        <f t="shared" si="191"/>
        <v>1</v>
      </c>
      <c r="AL607" s="21">
        <f t="shared" si="192"/>
        <v>0</v>
      </c>
      <c r="AM607" s="21">
        <v>25</v>
      </c>
      <c r="AN607" s="20">
        <v>18.86</v>
      </c>
      <c r="AO607" s="21">
        <v>100</v>
      </c>
      <c r="AP607" s="21">
        <v>97.256</v>
      </c>
      <c r="AQ607" s="33">
        <v>0.1</v>
      </c>
      <c r="AR607" s="33">
        <v>0.1023</v>
      </c>
      <c r="AS607" s="13">
        <v>50</v>
      </c>
      <c r="AT607" s="13">
        <f t="shared" si="185"/>
        <v>0</v>
      </c>
      <c r="AU607" s="13">
        <f t="shared" si="186"/>
        <v>0</v>
      </c>
      <c r="AV607" s="13">
        <f t="shared" si="187"/>
        <v>1</v>
      </c>
      <c r="AW607" s="13">
        <f t="shared" si="193"/>
        <v>0</v>
      </c>
      <c r="AX607" s="7">
        <v>1</v>
      </c>
      <c r="AY607" s="7">
        <v>1</v>
      </c>
      <c r="AZ607" s="31" t="e">
        <f t="shared" si="194"/>
        <v>#NUM!</v>
      </c>
      <c r="BA607" s="15">
        <f t="shared" si="195"/>
        <v>0.99704771950781257</v>
      </c>
      <c r="BB607" s="15">
        <f t="shared" si="196"/>
        <v>0.99704771950781257</v>
      </c>
      <c r="BC607" s="16">
        <f t="shared" si="197"/>
        <v>0</v>
      </c>
      <c r="BD607" s="16">
        <f t="shared" si="198"/>
        <v>0</v>
      </c>
      <c r="BE607" s="14" t="str">
        <f t="shared" si="199"/>
        <v>#N/A</v>
      </c>
      <c r="BF607" s="14" t="str">
        <f t="shared" si="200"/>
        <v>#N/A</v>
      </c>
      <c r="BG607" s="14" t="e">
        <f t="shared" si="184"/>
        <v>#DIV/0!</v>
      </c>
      <c r="BH607" s="14" t="e">
        <f t="shared" si="184"/>
        <v>#DIV/0!</v>
      </c>
      <c r="BI607" s="16" t="e">
        <f t="shared" si="188"/>
        <v>#DIV/0!</v>
      </c>
      <c r="BJ607" s="16" t="e">
        <f t="shared" si="188"/>
        <v>#DIV/0!</v>
      </c>
      <c r="BK607" s="4" t="str">
        <f t="shared" si="202"/>
        <v/>
      </c>
      <c r="BL607" s="4" t="str">
        <f t="shared" si="201"/>
        <v/>
      </c>
    </row>
    <row r="608" spans="2:64" x14ac:dyDescent="0.2">
      <c r="B608" s="1">
        <v>601</v>
      </c>
      <c r="C608" s="26"/>
      <c r="D608" s="53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56"/>
      <c r="AG608" s="54"/>
      <c r="AH608" s="26"/>
      <c r="AI608" s="7">
        <f t="shared" si="189"/>
        <v>1900</v>
      </c>
      <c r="AJ608" s="7">
        <f t="shared" si="190"/>
        <v>0</v>
      </c>
      <c r="AK608" s="7">
        <f t="shared" si="191"/>
        <v>1</v>
      </c>
      <c r="AL608" s="21">
        <f t="shared" si="192"/>
        <v>0</v>
      </c>
      <c r="AM608" s="21">
        <v>25</v>
      </c>
      <c r="AN608" s="20">
        <v>18.86</v>
      </c>
      <c r="AO608" s="21">
        <v>100</v>
      </c>
      <c r="AP608" s="21">
        <v>97.256</v>
      </c>
      <c r="AQ608" s="33">
        <v>0.1</v>
      </c>
      <c r="AR608" s="33">
        <v>0.1023</v>
      </c>
      <c r="AS608" s="13">
        <v>50</v>
      </c>
      <c r="AT608" s="13">
        <f t="shared" si="185"/>
        <v>0</v>
      </c>
      <c r="AU608" s="13">
        <f t="shared" si="186"/>
        <v>0</v>
      </c>
      <c r="AV608" s="13">
        <f t="shared" si="187"/>
        <v>1</v>
      </c>
      <c r="AW608" s="13">
        <f t="shared" si="193"/>
        <v>0</v>
      </c>
      <c r="AX608" s="7">
        <v>1</v>
      </c>
      <c r="AY608" s="7">
        <v>1</v>
      </c>
      <c r="AZ608" s="31" t="e">
        <f t="shared" si="194"/>
        <v>#NUM!</v>
      </c>
      <c r="BA608" s="15">
        <f t="shared" si="195"/>
        <v>0.99704771950781257</v>
      </c>
      <c r="BB608" s="15">
        <f t="shared" si="196"/>
        <v>0.99704771950781257</v>
      </c>
      <c r="BC608" s="16">
        <f t="shared" si="197"/>
        <v>0</v>
      </c>
      <c r="BD608" s="16">
        <f t="shared" si="198"/>
        <v>0</v>
      </c>
      <c r="BE608" s="14" t="str">
        <f t="shared" si="199"/>
        <v>#N/A</v>
      </c>
      <c r="BF608" s="14" t="str">
        <f t="shared" si="200"/>
        <v>#N/A</v>
      </c>
      <c r="BG608" s="14" t="e">
        <f t="shared" si="184"/>
        <v>#DIV/0!</v>
      </c>
      <c r="BH608" s="14" t="e">
        <f t="shared" si="184"/>
        <v>#DIV/0!</v>
      </c>
      <c r="BI608" s="16" t="e">
        <f t="shared" si="188"/>
        <v>#DIV/0!</v>
      </c>
      <c r="BJ608" s="16" t="e">
        <f t="shared" si="188"/>
        <v>#DIV/0!</v>
      </c>
      <c r="BK608" s="4" t="str">
        <f t="shared" si="202"/>
        <v/>
      </c>
      <c r="BL608" s="4" t="str">
        <f t="shared" si="201"/>
        <v/>
      </c>
    </row>
    <row r="609" spans="2:64" x14ac:dyDescent="0.2">
      <c r="B609" s="1">
        <v>602</v>
      </c>
      <c r="C609" s="26"/>
      <c r="D609" s="53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56"/>
      <c r="AG609" s="54"/>
      <c r="AH609" s="26"/>
      <c r="AI609" s="7">
        <f t="shared" si="189"/>
        <v>1900</v>
      </c>
      <c r="AJ609" s="7">
        <f t="shared" si="190"/>
        <v>0</v>
      </c>
      <c r="AK609" s="7">
        <f t="shared" si="191"/>
        <v>1</v>
      </c>
      <c r="AL609" s="21">
        <f t="shared" si="192"/>
        <v>0</v>
      </c>
      <c r="AM609" s="21">
        <v>25</v>
      </c>
      <c r="AN609" s="20">
        <v>18.86</v>
      </c>
      <c r="AO609" s="21">
        <v>100</v>
      </c>
      <c r="AP609" s="21">
        <v>97.256</v>
      </c>
      <c r="AQ609" s="33">
        <v>0.1</v>
      </c>
      <c r="AR609" s="33">
        <v>0.1023</v>
      </c>
      <c r="AS609" s="13">
        <v>50</v>
      </c>
      <c r="AT609" s="13">
        <f t="shared" si="185"/>
        <v>0</v>
      </c>
      <c r="AU609" s="13">
        <f t="shared" si="186"/>
        <v>0</v>
      </c>
      <c r="AV609" s="13">
        <f t="shared" si="187"/>
        <v>1</v>
      </c>
      <c r="AW609" s="13">
        <f t="shared" si="193"/>
        <v>0</v>
      </c>
      <c r="AX609" s="7">
        <v>1</v>
      </c>
      <c r="AY609" s="7">
        <v>1</v>
      </c>
      <c r="AZ609" s="31" t="e">
        <f t="shared" si="194"/>
        <v>#NUM!</v>
      </c>
      <c r="BA609" s="15">
        <f t="shared" si="195"/>
        <v>0.99704771950781257</v>
      </c>
      <c r="BB609" s="15">
        <f t="shared" si="196"/>
        <v>0.99704771950781257</v>
      </c>
      <c r="BC609" s="16">
        <f t="shared" si="197"/>
        <v>0</v>
      </c>
      <c r="BD609" s="16">
        <f t="shared" si="198"/>
        <v>0</v>
      </c>
      <c r="BE609" s="14" t="str">
        <f t="shared" si="199"/>
        <v>#N/A</v>
      </c>
      <c r="BF609" s="14" t="str">
        <f t="shared" si="200"/>
        <v>#N/A</v>
      </c>
      <c r="BG609" s="14" t="e">
        <f t="shared" si="184"/>
        <v>#DIV/0!</v>
      </c>
      <c r="BH609" s="14" t="e">
        <f t="shared" si="184"/>
        <v>#DIV/0!</v>
      </c>
      <c r="BI609" s="16" t="e">
        <f t="shared" si="188"/>
        <v>#DIV/0!</v>
      </c>
      <c r="BJ609" s="16" t="e">
        <f t="shared" si="188"/>
        <v>#DIV/0!</v>
      </c>
      <c r="BK609" s="4" t="str">
        <f t="shared" si="202"/>
        <v/>
      </c>
      <c r="BL609" s="4" t="str">
        <f t="shared" si="201"/>
        <v/>
      </c>
    </row>
    <row r="610" spans="2:64" x14ac:dyDescent="0.2">
      <c r="B610" s="1">
        <v>603</v>
      </c>
      <c r="C610" s="26"/>
      <c r="D610" s="53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56"/>
      <c r="AG610" s="54"/>
      <c r="AH610" s="26"/>
      <c r="AI610" s="7">
        <f t="shared" si="189"/>
        <v>1900</v>
      </c>
      <c r="AJ610" s="7">
        <f t="shared" si="190"/>
        <v>0</v>
      </c>
      <c r="AK610" s="7">
        <f t="shared" si="191"/>
        <v>1</v>
      </c>
      <c r="AL610" s="21">
        <f t="shared" si="192"/>
        <v>0</v>
      </c>
      <c r="AM610" s="21">
        <v>25</v>
      </c>
      <c r="AN610" s="20">
        <v>18.86</v>
      </c>
      <c r="AO610" s="21">
        <v>100</v>
      </c>
      <c r="AP610" s="21">
        <v>97.256</v>
      </c>
      <c r="AQ610" s="33">
        <v>0.1</v>
      </c>
      <c r="AR610" s="33">
        <v>0.1023</v>
      </c>
      <c r="AS610" s="13">
        <v>50</v>
      </c>
      <c r="AT610" s="13">
        <f t="shared" si="185"/>
        <v>0</v>
      </c>
      <c r="AU610" s="13">
        <f t="shared" si="186"/>
        <v>0</v>
      </c>
      <c r="AV610" s="13">
        <f t="shared" si="187"/>
        <v>1</v>
      </c>
      <c r="AW610" s="13">
        <f t="shared" si="193"/>
        <v>0</v>
      </c>
      <c r="AX610" s="7">
        <v>1</v>
      </c>
      <c r="AY610" s="7">
        <v>1</v>
      </c>
      <c r="AZ610" s="31" t="e">
        <f t="shared" si="194"/>
        <v>#NUM!</v>
      </c>
      <c r="BA610" s="15">
        <f t="shared" si="195"/>
        <v>0.99704771950781257</v>
      </c>
      <c r="BB610" s="15">
        <f t="shared" si="196"/>
        <v>0.99704771950781257</v>
      </c>
      <c r="BC610" s="16">
        <f t="shared" si="197"/>
        <v>0</v>
      </c>
      <c r="BD610" s="16">
        <f t="shared" si="198"/>
        <v>0</v>
      </c>
      <c r="BE610" s="14" t="str">
        <f t="shared" si="199"/>
        <v>#N/A</v>
      </c>
      <c r="BF610" s="14" t="str">
        <f t="shared" si="200"/>
        <v>#N/A</v>
      </c>
      <c r="BG610" s="14" t="e">
        <f t="shared" si="184"/>
        <v>#DIV/0!</v>
      </c>
      <c r="BH610" s="14" t="e">
        <f t="shared" si="184"/>
        <v>#DIV/0!</v>
      </c>
      <c r="BI610" s="16" t="e">
        <f t="shared" si="188"/>
        <v>#DIV/0!</v>
      </c>
      <c r="BJ610" s="16" t="e">
        <f t="shared" si="188"/>
        <v>#DIV/0!</v>
      </c>
      <c r="BK610" s="4" t="str">
        <f t="shared" si="202"/>
        <v/>
      </c>
      <c r="BL610" s="4" t="str">
        <f t="shared" si="201"/>
        <v/>
      </c>
    </row>
    <row r="611" spans="2:64" x14ac:dyDescent="0.2">
      <c r="B611" s="1">
        <v>604</v>
      </c>
      <c r="C611" s="26"/>
      <c r="D611" s="53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56"/>
      <c r="AG611" s="54"/>
      <c r="AH611" s="26"/>
      <c r="AI611" s="7">
        <f t="shared" si="189"/>
        <v>1900</v>
      </c>
      <c r="AJ611" s="7">
        <f t="shared" si="190"/>
        <v>0</v>
      </c>
      <c r="AK611" s="7">
        <f t="shared" si="191"/>
        <v>1</v>
      </c>
      <c r="AL611" s="21">
        <f t="shared" si="192"/>
        <v>0</v>
      </c>
      <c r="AM611" s="21">
        <v>25</v>
      </c>
      <c r="AN611" s="20">
        <v>18.86</v>
      </c>
      <c r="AO611" s="21">
        <v>100</v>
      </c>
      <c r="AP611" s="21">
        <v>97.256</v>
      </c>
      <c r="AQ611" s="33">
        <v>0.1</v>
      </c>
      <c r="AR611" s="33">
        <v>0.1023</v>
      </c>
      <c r="AS611" s="13">
        <v>50</v>
      </c>
      <c r="AT611" s="13">
        <f t="shared" si="185"/>
        <v>0</v>
      </c>
      <c r="AU611" s="13">
        <f t="shared" si="186"/>
        <v>0</v>
      </c>
      <c r="AV611" s="13">
        <f t="shared" si="187"/>
        <v>1</v>
      </c>
      <c r="AW611" s="13">
        <f t="shared" si="193"/>
        <v>0</v>
      </c>
      <c r="AX611" s="7">
        <v>1</v>
      </c>
      <c r="AY611" s="7">
        <v>1</v>
      </c>
      <c r="AZ611" s="31" t="e">
        <f t="shared" si="194"/>
        <v>#NUM!</v>
      </c>
      <c r="BA611" s="15">
        <f t="shared" si="195"/>
        <v>0.99704771950781257</v>
      </c>
      <c r="BB611" s="15">
        <f t="shared" si="196"/>
        <v>0.99704771950781257</v>
      </c>
      <c r="BC611" s="16">
        <f t="shared" si="197"/>
        <v>0</v>
      </c>
      <c r="BD611" s="16">
        <f t="shared" si="198"/>
        <v>0</v>
      </c>
      <c r="BE611" s="14" t="str">
        <f t="shared" si="199"/>
        <v>#N/A</v>
      </c>
      <c r="BF611" s="14" t="str">
        <f t="shared" si="200"/>
        <v>#N/A</v>
      </c>
      <c r="BG611" s="14" t="e">
        <f t="shared" si="184"/>
        <v>#DIV/0!</v>
      </c>
      <c r="BH611" s="14" t="e">
        <f t="shared" si="184"/>
        <v>#DIV/0!</v>
      </c>
      <c r="BI611" s="16" t="e">
        <f t="shared" si="188"/>
        <v>#DIV/0!</v>
      </c>
      <c r="BJ611" s="16" t="e">
        <f t="shared" si="188"/>
        <v>#DIV/0!</v>
      </c>
      <c r="BK611" s="4" t="str">
        <f t="shared" si="202"/>
        <v/>
      </c>
      <c r="BL611" s="4" t="str">
        <f t="shared" si="201"/>
        <v/>
      </c>
    </row>
    <row r="612" spans="2:64" x14ac:dyDescent="0.2">
      <c r="B612" s="1">
        <v>605</v>
      </c>
      <c r="C612" s="26"/>
      <c r="D612" s="53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56"/>
      <c r="AG612" s="54"/>
      <c r="AH612" s="26"/>
      <c r="AI612" s="7">
        <f t="shared" si="189"/>
        <v>1900</v>
      </c>
      <c r="AJ612" s="7">
        <f t="shared" si="190"/>
        <v>0</v>
      </c>
      <c r="AK612" s="7">
        <f t="shared" si="191"/>
        <v>1</v>
      </c>
      <c r="AL612" s="21">
        <f t="shared" si="192"/>
        <v>0</v>
      </c>
      <c r="AM612" s="21">
        <v>25</v>
      </c>
      <c r="AN612" s="20">
        <v>18.86</v>
      </c>
      <c r="AO612" s="21">
        <v>100</v>
      </c>
      <c r="AP612" s="21">
        <v>97.256</v>
      </c>
      <c r="AQ612" s="33">
        <v>0.1</v>
      </c>
      <c r="AR612" s="33">
        <v>0.1023</v>
      </c>
      <c r="AS612" s="13">
        <v>50</v>
      </c>
      <c r="AT612" s="13">
        <f t="shared" si="185"/>
        <v>0</v>
      </c>
      <c r="AU612" s="13">
        <f t="shared" si="186"/>
        <v>0</v>
      </c>
      <c r="AV612" s="13">
        <f t="shared" si="187"/>
        <v>1</v>
      </c>
      <c r="AW612" s="13">
        <f t="shared" si="193"/>
        <v>0</v>
      </c>
      <c r="AX612" s="7">
        <v>1</v>
      </c>
      <c r="AY612" s="7">
        <v>1</v>
      </c>
      <c r="AZ612" s="31" t="e">
        <f t="shared" si="194"/>
        <v>#NUM!</v>
      </c>
      <c r="BA612" s="15">
        <f t="shared" si="195"/>
        <v>0.99704771950781257</v>
      </c>
      <c r="BB612" s="15">
        <f t="shared" si="196"/>
        <v>0.99704771950781257</v>
      </c>
      <c r="BC612" s="16">
        <f t="shared" si="197"/>
        <v>0</v>
      </c>
      <c r="BD612" s="16">
        <f t="shared" si="198"/>
        <v>0</v>
      </c>
      <c r="BE612" s="14" t="str">
        <f t="shared" si="199"/>
        <v>#N/A</v>
      </c>
      <c r="BF612" s="14" t="str">
        <f t="shared" si="200"/>
        <v>#N/A</v>
      </c>
      <c r="BG612" s="14" t="e">
        <f t="shared" si="184"/>
        <v>#DIV/0!</v>
      </c>
      <c r="BH612" s="14" t="e">
        <f t="shared" si="184"/>
        <v>#DIV/0!</v>
      </c>
      <c r="BI612" s="16" t="e">
        <f t="shared" si="188"/>
        <v>#DIV/0!</v>
      </c>
      <c r="BJ612" s="16" t="e">
        <f t="shared" si="188"/>
        <v>#DIV/0!</v>
      </c>
      <c r="BK612" s="4" t="str">
        <f t="shared" si="202"/>
        <v/>
      </c>
      <c r="BL612" s="4" t="str">
        <f t="shared" si="201"/>
        <v/>
      </c>
    </row>
    <row r="613" spans="2:64" x14ac:dyDescent="0.2">
      <c r="B613" s="1">
        <v>606</v>
      </c>
      <c r="C613" s="26"/>
      <c r="D613" s="53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56"/>
      <c r="AG613" s="54"/>
      <c r="AH613" s="26"/>
      <c r="AI613" s="7">
        <f t="shared" si="189"/>
        <v>1900</v>
      </c>
      <c r="AJ613" s="7">
        <f t="shared" si="190"/>
        <v>0</v>
      </c>
      <c r="AK613" s="7">
        <f t="shared" si="191"/>
        <v>1</v>
      </c>
      <c r="AL613" s="21">
        <f t="shared" si="192"/>
        <v>0</v>
      </c>
      <c r="AM613" s="21">
        <v>25</v>
      </c>
      <c r="AN613" s="20">
        <v>18.86</v>
      </c>
      <c r="AO613" s="21">
        <v>100</v>
      </c>
      <c r="AP613" s="21">
        <v>97.256</v>
      </c>
      <c r="AQ613" s="33">
        <v>0.1</v>
      </c>
      <c r="AR613" s="33">
        <v>0.1023</v>
      </c>
      <c r="AS613" s="13">
        <v>50</v>
      </c>
      <c r="AT613" s="13">
        <f t="shared" si="185"/>
        <v>0</v>
      </c>
      <c r="AU613" s="13">
        <f t="shared" si="186"/>
        <v>0</v>
      </c>
      <c r="AV613" s="13">
        <f t="shared" si="187"/>
        <v>1</v>
      </c>
      <c r="AW613" s="13">
        <f t="shared" si="193"/>
        <v>0</v>
      </c>
      <c r="AX613" s="7">
        <v>1</v>
      </c>
      <c r="AY613" s="7">
        <v>1</v>
      </c>
      <c r="AZ613" s="31" t="e">
        <f t="shared" si="194"/>
        <v>#NUM!</v>
      </c>
      <c r="BA613" s="15">
        <f t="shared" si="195"/>
        <v>0.99704771950781257</v>
      </c>
      <c r="BB613" s="15">
        <f t="shared" si="196"/>
        <v>0.99704771950781257</v>
      </c>
      <c r="BC613" s="16">
        <f t="shared" si="197"/>
        <v>0</v>
      </c>
      <c r="BD613" s="16">
        <f t="shared" si="198"/>
        <v>0</v>
      </c>
      <c r="BE613" s="14" t="str">
        <f t="shared" si="199"/>
        <v>#N/A</v>
      </c>
      <c r="BF613" s="14" t="str">
        <f t="shared" si="200"/>
        <v>#N/A</v>
      </c>
      <c r="BG613" s="14" t="e">
        <f t="shared" si="184"/>
        <v>#DIV/0!</v>
      </c>
      <c r="BH613" s="14" t="e">
        <f t="shared" si="184"/>
        <v>#DIV/0!</v>
      </c>
      <c r="BI613" s="16" t="e">
        <f t="shared" si="188"/>
        <v>#DIV/0!</v>
      </c>
      <c r="BJ613" s="16" t="e">
        <f t="shared" si="188"/>
        <v>#DIV/0!</v>
      </c>
      <c r="BK613" s="4" t="str">
        <f t="shared" si="202"/>
        <v/>
      </c>
      <c r="BL613" s="4" t="str">
        <f t="shared" si="201"/>
        <v/>
      </c>
    </row>
    <row r="614" spans="2:64" x14ac:dyDescent="0.2">
      <c r="B614" s="1">
        <v>607</v>
      </c>
      <c r="C614" s="26"/>
      <c r="D614" s="53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56"/>
      <c r="AG614" s="54"/>
      <c r="AH614" s="26"/>
      <c r="AI614" s="7">
        <f t="shared" si="189"/>
        <v>1900</v>
      </c>
      <c r="AJ614" s="7">
        <f t="shared" si="190"/>
        <v>0</v>
      </c>
      <c r="AK614" s="7">
        <f t="shared" si="191"/>
        <v>1</v>
      </c>
      <c r="AL614" s="21">
        <f t="shared" si="192"/>
        <v>0</v>
      </c>
      <c r="AM614" s="21">
        <v>25</v>
      </c>
      <c r="AN614" s="20">
        <v>18.86</v>
      </c>
      <c r="AO614" s="21">
        <v>100</v>
      </c>
      <c r="AP614" s="21">
        <v>97.256</v>
      </c>
      <c r="AQ614" s="33">
        <v>0.1</v>
      </c>
      <c r="AR614" s="33">
        <v>0.1023</v>
      </c>
      <c r="AS614" s="13">
        <v>50</v>
      </c>
      <c r="AT614" s="13">
        <f t="shared" si="185"/>
        <v>0</v>
      </c>
      <c r="AU614" s="13">
        <f t="shared" si="186"/>
        <v>0</v>
      </c>
      <c r="AV614" s="13">
        <f t="shared" si="187"/>
        <v>1</v>
      </c>
      <c r="AW614" s="13">
        <f t="shared" si="193"/>
        <v>0</v>
      </c>
      <c r="AX614" s="7">
        <v>1</v>
      </c>
      <c r="AY614" s="7">
        <v>1</v>
      </c>
      <c r="AZ614" s="31" t="e">
        <f t="shared" si="194"/>
        <v>#NUM!</v>
      </c>
      <c r="BA614" s="15">
        <f t="shared" si="195"/>
        <v>0.99704771950781257</v>
      </c>
      <c r="BB614" s="15">
        <f t="shared" si="196"/>
        <v>0.99704771950781257</v>
      </c>
      <c r="BC614" s="16">
        <f t="shared" si="197"/>
        <v>0</v>
      </c>
      <c r="BD614" s="16">
        <f t="shared" si="198"/>
        <v>0</v>
      </c>
      <c r="BE614" s="14" t="str">
        <f t="shared" si="199"/>
        <v>#N/A</v>
      </c>
      <c r="BF614" s="14" t="str">
        <f t="shared" si="200"/>
        <v>#N/A</v>
      </c>
      <c r="BG614" s="14" t="e">
        <f t="shared" si="184"/>
        <v>#DIV/0!</v>
      </c>
      <c r="BH614" s="14" t="e">
        <f t="shared" si="184"/>
        <v>#DIV/0!</v>
      </c>
      <c r="BI614" s="16" t="e">
        <f t="shared" si="188"/>
        <v>#DIV/0!</v>
      </c>
      <c r="BJ614" s="16" t="e">
        <f t="shared" si="188"/>
        <v>#DIV/0!</v>
      </c>
      <c r="BK614" s="4" t="str">
        <f t="shared" si="202"/>
        <v/>
      </c>
      <c r="BL614" s="4" t="str">
        <f t="shared" si="201"/>
        <v/>
      </c>
    </row>
    <row r="615" spans="2:64" x14ac:dyDescent="0.2">
      <c r="B615" s="1">
        <v>608</v>
      </c>
      <c r="C615" s="26"/>
      <c r="D615" s="53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56"/>
      <c r="AG615" s="54"/>
      <c r="AH615" s="26"/>
      <c r="AI615" s="7">
        <f t="shared" si="189"/>
        <v>1900</v>
      </c>
      <c r="AJ615" s="7">
        <f t="shared" si="190"/>
        <v>0</v>
      </c>
      <c r="AK615" s="7">
        <f t="shared" si="191"/>
        <v>1</v>
      </c>
      <c r="AL615" s="21">
        <f t="shared" si="192"/>
        <v>0</v>
      </c>
      <c r="AM615" s="21">
        <v>25</v>
      </c>
      <c r="AN615" s="20">
        <v>18.86</v>
      </c>
      <c r="AO615" s="21">
        <v>100</v>
      </c>
      <c r="AP615" s="21">
        <v>97.256</v>
      </c>
      <c r="AQ615" s="33">
        <v>0.1</v>
      </c>
      <c r="AR615" s="33">
        <v>0.1023</v>
      </c>
      <c r="AS615" s="13">
        <v>50</v>
      </c>
      <c r="AT615" s="13">
        <f t="shared" si="185"/>
        <v>0</v>
      </c>
      <c r="AU615" s="13">
        <f t="shared" si="186"/>
        <v>0</v>
      </c>
      <c r="AV615" s="13">
        <f t="shared" si="187"/>
        <v>1</v>
      </c>
      <c r="AW615" s="13">
        <f t="shared" si="193"/>
        <v>0</v>
      </c>
      <c r="AX615" s="7">
        <v>1</v>
      </c>
      <c r="AY615" s="7">
        <v>1</v>
      </c>
      <c r="AZ615" s="31" t="e">
        <f t="shared" si="194"/>
        <v>#NUM!</v>
      </c>
      <c r="BA615" s="15">
        <f t="shared" si="195"/>
        <v>0.99704771950781257</v>
      </c>
      <c r="BB615" s="15">
        <f t="shared" si="196"/>
        <v>0.99704771950781257</v>
      </c>
      <c r="BC615" s="16">
        <f t="shared" si="197"/>
        <v>0</v>
      </c>
      <c r="BD615" s="16">
        <f t="shared" si="198"/>
        <v>0</v>
      </c>
      <c r="BE615" s="14" t="str">
        <f t="shared" si="199"/>
        <v>#N/A</v>
      </c>
      <c r="BF615" s="14" t="str">
        <f t="shared" si="200"/>
        <v>#N/A</v>
      </c>
      <c r="BG615" s="14" t="e">
        <f t="shared" si="184"/>
        <v>#DIV/0!</v>
      </c>
      <c r="BH615" s="14" t="e">
        <f t="shared" si="184"/>
        <v>#DIV/0!</v>
      </c>
      <c r="BI615" s="16" t="e">
        <f t="shared" si="188"/>
        <v>#DIV/0!</v>
      </c>
      <c r="BJ615" s="16" t="e">
        <f t="shared" si="188"/>
        <v>#DIV/0!</v>
      </c>
      <c r="BK615" s="4" t="str">
        <f t="shared" si="202"/>
        <v/>
      </c>
      <c r="BL615" s="4" t="str">
        <f t="shared" si="201"/>
        <v/>
      </c>
    </row>
    <row r="616" spans="2:64" x14ac:dyDescent="0.2">
      <c r="B616" s="1">
        <v>609</v>
      </c>
      <c r="C616" s="26"/>
      <c r="D616" s="53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56"/>
      <c r="AG616" s="54"/>
      <c r="AH616" s="26"/>
      <c r="AI616" s="7">
        <f t="shared" si="189"/>
        <v>1900</v>
      </c>
      <c r="AJ616" s="7">
        <f t="shared" si="190"/>
        <v>0</v>
      </c>
      <c r="AK616" s="7">
        <f t="shared" si="191"/>
        <v>1</v>
      </c>
      <c r="AL616" s="21">
        <f t="shared" si="192"/>
        <v>0</v>
      </c>
      <c r="AM616" s="21">
        <v>25</v>
      </c>
      <c r="AN616" s="20">
        <v>18.86</v>
      </c>
      <c r="AO616" s="21">
        <v>100</v>
      </c>
      <c r="AP616" s="21">
        <v>97.256</v>
      </c>
      <c r="AQ616" s="33">
        <v>0.1</v>
      </c>
      <c r="AR616" s="33">
        <v>0.1023</v>
      </c>
      <c r="AS616" s="13">
        <v>50</v>
      </c>
      <c r="AT616" s="13">
        <f t="shared" si="185"/>
        <v>0</v>
      </c>
      <c r="AU616" s="13">
        <f t="shared" si="186"/>
        <v>0</v>
      </c>
      <c r="AV616" s="13">
        <f t="shared" si="187"/>
        <v>1</v>
      </c>
      <c r="AW616" s="13">
        <f t="shared" si="193"/>
        <v>0</v>
      </c>
      <c r="AX616" s="7">
        <v>1</v>
      </c>
      <c r="AY616" s="7">
        <v>1</v>
      </c>
      <c r="AZ616" s="31" t="e">
        <f t="shared" si="194"/>
        <v>#NUM!</v>
      </c>
      <c r="BA616" s="15">
        <f t="shared" si="195"/>
        <v>0.99704771950781257</v>
      </c>
      <c r="BB616" s="15">
        <f t="shared" si="196"/>
        <v>0.99704771950781257</v>
      </c>
      <c r="BC616" s="16">
        <f t="shared" si="197"/>
        <v>0</v>
      </c>
      <c r="BD616" s="16">
        <f t="shared" si="198"/>
        <v>0</v>
      </c>
      <c r="BE616" s="14" t="str">
        <f t="shared" si="199"/>
        <v>#N/A</v>
      </c>
      <c r="BF616" s="14" t="str">
        <f t="shared" si="200"/>
        <v>#N/A</v>
      </c>
      <c r="BG616" s="14" t="e">
        <f t="shared" si="184"/>
        <v>#DIV/0!</v>
      </c>
      <c r="BH616" s="14" t="e">
        <f t="shared" si="184"/>
        <v>#DIV/0!</v>
      </c>
      <c r="BI616" s="16" t="e">
        <f t="shared" si="188"/>
        <v>#DIV/0!</v>
      </c>
      <c r="BJ616" s="16" t="e">
        <f t="shared" si="188"/>
        <v>#DIV/0!</v>
      </c>
      <c r="BK616" s="4" t="str">
        <f t="shared" si="202"/>
        <v/>
      </c>
      <c r="BL616" s="4" t="str">
        <f t="shared" si="201"/>
        <v/>
      </c>
    </row>
    <row r="617" spans="2:64" x14ac:dyDescent="0.2">
      <c r="B617" s="1">
        <v>610</v>
      </c>
      <c r="C617" s="26"/>
      <c r="D617" s="53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56"/>
      <c r="AG617" s="54"/>
      <c r="AH617" s="26"/>
      <c r="AI617" s="7">
        <f t="shared" si="189"/>
        <v>1900</v>
      </c>
      <c r="AJ617" s="7">
        <f t="shared" si="190"/>
        <v>0</v>
      </c>
      <c r="AK617" s="7">
        <f t="shared" si="191"/>
        <v>1</v>
      </c>
      <c r="AL617" s="21">
        <f t="shared" si="192"/>
        <v>0</v>
      </c>
      <c r="AM617" s="21">
        <v>25</v>
      </c>
      <c r="AN617" s="20">
        <v>18.86</v>
      </c>
      <c r="AO617" s="21">
        <v>100</v>
      </c>
      <c r="AP617" s="21">
        <v>97.256</v>
      </c>
      <c r="AQ617" s="33">
        <v>0.1</v>
      </c>
      <c r="AR617" s="33">
        <v>0.1023</v>
      </c>
      <c r="AS617" s="13">
        <v>50</v>
      </c>
      <c r="AT617" s="13">
        <f t="shared" si="185"/>
        <v>0</v>
      </c>
      <c r="AU617" s="13">
        <f t="shared" si="186"/>
        <v>0</v>
      </c>
      <c r="AV617" s="13">
        <f t="shared" si="187"/>
        <v>1</v>
      </c>
      <c r="AW617" s="13">
        <f t="shared" si="193"/>
        <v>0</v>
      </c>
      <c r="AX617" s="7">
        <v>1</v>
      </c>
      <c r="AY617" s="7">
        <v>1</v>
      </c>
      <c r="AZ617" s="31" t="e">
        <f t="shared" si="194"/>
        <v>#NUM!</v>
      </c>
      <c r="BA617" s="15">
        <f t="shared" si="195"/>
        <v>0.99704771950781257</v>
      </c>
      <c r="BB617" s="15">
        <f t="shared" si="196"/>
        <v>0.99704771950781257</v>
      </c>
      <c r="BC617" s="16">
        <f t="shared" si="197"/>
        <v>0</v>
      </c>
      <c r="BD617" s="16">
        <f t="shared" si="198"/>
        <v>0</v>
      </c>
      <c r="BE617" s="14" t="str">
        <f t="shared" si="199"/>
        <v>#N/A</v>
      </c>
      <c r="BF617" s="14" t="str">
        <f t="shared" si="200"/>
        <v>#N/A</v>
      </c>
      <c r="BG617" s="14" t="e">
        <f t="shared" si="184"/>
        <v>#DIV/0!</v>
      </c>
      <c r="BH617" s="14" t="e">
        <f t="shared" si="184"/>
        <v>#DIV/0!</v>
      </c>
      <c r="BI617" s="16" t="e">
        <f t="shared" si="188"/>
        <v>#DIV/0!</v>
      </c>
      <c r="BJ617" s="16" t="e">
        <f t="shared" si="188"/>
        <v>#DIV/0!</v>
      </c>
      <c r="BK617" s="4" t="str">
        <f t="shared" si="202"/>
        <v/>
      </c>
      <c r="BL617" s="4" t="str">
        <f t="shared" si="201"/>
        <v/>
      </c>
    </row>
    <row r="618" spans="2:64" x14ac:dyDescent="0.2">
      <c r="B618" s="1">
        <v>611</v>
      </c>
      <c r="C618" s="26"/>
      <c r="D618" s="53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56"/>
      <c r="AG618" s="54"/>
      <c r="AH618" s="26"/>
      <c r="AI618" s="7">
        <f t="shared" si="189"/>
        <v>1900</v>
      </c>
      <c r="AJ618" s="7">
        <f t="shared" si="190"/>
        <v>0</v>
      </c>
      <c r="AK618" s="7">
        <f t="shared" si="191"/>
        <v>1</v>
      </c>
      <c r="AL618" s="21">
        <f t="shared" si="192"/>
        <v>0</v>
      </c>
      <c r="AM618" s="21">
        <v>25</v>
      </c>
      <c r="AN618" s="20">
        <v>18.86</v>
      </c>
      <c r="AO618" s="21">
        <v>100</v>
      </c>
      <c r="AP618" s="21">
        <v>97.256</v>
      </c>
      <c r="AQ618" s="33">
        <v>0.1</v>
      </c>
      <c r="AR618" s="33">
        <v>0.1023</v>
      </c>
      <c r="AS618" s="13">
        <v>50</v>
      </c>
      <c r="AT618" s="13">
        <f t="shared" si="185"/>
        <v>0</v>
      </c>
      <c r="AU618" s="13">
        <f t="shared" si="186"/>
        <v>0</v>
      </c>
      <c r="AV618" s="13">
        <f t="shared" si="187"/>
        <v>1</v>
      </c>
      <c r="AW618" s="13">
        <f t="shared" si="193"/>
        <v>0</v>
      </c>
      <c r="AX618" s="7">
        <v>1</v>
      </c>
      <c r="AY618" s="7">
        <v>1</v>
      </c>
      <c r="AZ618" s="31" t="e">
        <f t="shared" si="194"/>
        <v>#NUM!</v>
      </c>
      <c r="BA618" s="15">
        <f t="shared" si="195"/>
        <v>0.99704771950781257</v>
      </c>
      <c r="BB618" s="15">
        <f t="shared" si="196"/>
        <v>0.99704771950781257</v>
      </c>
      <c r="BC618" s="16">
        <f t="shared" si="197"/>
        <v>0</v>
      </c>
      <c r="BD618" s="16">
        <f t="shared" si="198"/>
        <v>0</v>
      </c>
      <c r="BE618" s="14" t="str">
        <f t="shared" si="199"/>
        <v>#N/A</v>
      </c>
      <c r="BF618" s="14" t="str">
        <f t="shared" si="200"/>
        <v>#N/A</v>
      </c>
      <c r="BG618" s="14" t="e">
        <f t="shared" si="184"/>
        <v>#DIV/0!</v>
      </c>
      <c r="BH618" s="14" t="e">
        <f t="shared" si="184"/>
        <v>#DIV/0!</v>
      </c>
      <c r="BI618" s="16" t="e">
        <f t="shared" si="188"/>
        <v>#DIV/0!</v>
      </c>
      <c r="BJ618" s="16" t="e">
        <f t="shared" si="188"/>
        <v>#DIV/0!</v>
      </c>
      <c r="BK618" s="4" t="str">
        <f t="shared" si="202"/>
        <v/>
      </c>
      <c r="BL618" s="4" t="str">
        <f t="shared" si="201"/>
        <v/>
      </c>
    </row>
    <row r="619" spans="2:64" x14ac:dyDescent="0.2">
      <c r="B619" s="1">
        <v>612</v>
      </c>
      <c r="C619" s="26"/>
      <c r="D619" s="53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56"/>
      <c r="AG619" s="54"/>
      <c r="AH619" s="26"/>
      <c r="AI619" s="7">
        <f t="shared" si="189"/>
        <v>1900</v>
      </c>
      <c r="AJ619" s="7">
        <f t="shared" si="190"/>
        <v>0</v>
      </c>
      <c r="AK619" s="7">
        <f t="shared" si="191"/>
        <v>1</v>
      </c>
      <c r="AL619" s="21">
        <f t="shared" si="192"/>
        <v>0</v>
      </c>
      <c r="AM619" s="21">
        <v>25</v>
      </c>
      <c r="AN619" s="20">
        <v>18.86</v>
      </c>
      <c r="AO619" s="21">
        <v>100</v>
      </c>
      <c r="AP619" s="21">
        <v>97.256</v>
      </c>
      <c r="AQ619" s="33">
        <v>0.1</v>
      </c>
      <c r="AR619" s="33">
        <v>0.1023</v>
      </c>
      <c r="AS619" s="13">
        <v>50</v>
      </c>
      <c r="AT619" s="13">
        <f t="shared" si="185"/>
        <v>0</v>
      </c>
      <c r="AU619" s="13">
        <f t="shared" si="186"/>
        <v>0</v>
      </c>
      <c r="AV619" s="13">
        <f t="shared" si="187"/>
        <v>1</v>
      </c>
      <c r="AW619" s="13">
        <f t="shared" si="193"/>
        <v>0</v>
      </c>
      <c r="AX619" s="7">
        <v>1</v>
      </c>
      <c r="AY619" s="7">
        <v>1</v>
      </c>
      <c r="AZ619" s="31" t="e">
        <f t="shared" si="194"/>
        <v>#NUM!</v>
      </c>
      <c r="BA619" s="15">
        <f t="shared" si="195"/>
        <v>0.99704771950781257</v>
      </c>
      <c r="BB619" s="15">
        <f t="shared" si="196"/>
        <v>0.99704771950781257</v>
      </c>
      <c r="BC619" s="16">
        <f t="shared" si="197"/>
        <v>0</v>
      </c>
      <c r="BD619" s="16">
        <f t="shared" si="198"/>
        <v>0</v>
      </c>
      <c r="BE619" s="14" t="str">
        <f t="shared" si="199"/>
        <v>#N/A</v>
      </c>
      <c r="BF619" s="14" t="str">
        <f t="shared" si="200"/>
        <v>#N/A</v>
      </c>
      <c r="BG619" s="14" t="e">
        <f t="shared" si="184"/>
        <v>#DIV/0!</v>
      </c>
      <c r="BH619" s="14" t="e">
        <f t="shared" si="184"/>
        <v>#DIV/0!</v>
      </c>
      <c r="BI619" s="16" t="e">
        <f t="shared" si="188"/>
        <v>#DIV/0!</v>
      </c>
      <c r="BJ619" s="16" t="e">
        <f t="shared" si="188"/>
        <v>#DIV/0!</v>
      </c>
      <c r="BK619" s="4" t="str">
        <f t="shared" si="202"/>
        <v/>
      </c>
      <c r="BL619" s="4" t="str">
        <f t="shared" si="201"/>
        <v/>
      </c>
    </row>
    <row r="620" spans="2:64" x14ac:dyDescent="0.2">
      <c r="B620" s="1">
        <v>613</v>
      </c>
      <c r="C620" s="26"/>
      <c r="D620" s="53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56"/>
      <c r="AG620" s="54"/>
      <c r="AH620" s="26"/>
      <c r="AI620" s="7">
        <f t="shared" si="189"/>
        <v>1900</v>
      </c>
      <c r="AJ620" s="7">
        <f t="shared" si="190"/>
        <v>0</v>
      </c>
      <c r="AK620" s="7">
        <f t="shared" si="191"/>
        <v>1</v>
      </c>
      <c r="AL620" s="21">
        <f t="shared" si="192"/>
        <v>0</v>
      </c>
      <c r="AM620" s="21">
        <v>25</v>
      </c>
      <c r="AN620" s="20">
        <v>18.86</v>
      </c>
      <c r="AO620" s="21">
        <v>100</v>
      </c>
      <c r="AP620" s="21">
        <v>97.256</v>
      </c>
      <c r="AQ620" s="33">
        <v>0.1</v>
      </c>
      <c r="AR620" s="33">
        <v>0.1023</v>
      </c>
      <c r="AS620" s="13">
        <v>50</v>
      </c>
      <c r="AT620" s="13">
        <f t="shared" si="185"/>
        <v>0</v>
      </c>
      <c r="AU620" s="13">
        <f t="shared" si="186"/>
        <v>0</v>
      </c>
      <c r="AV620" s="13">
        <f t="shared" si="187"/>
        <v>1</v>
      </c>
      <c r="AW620" s="13">
        <f t="shared" si="193"/>
        <v>0</v>
      </c>
      <c r="AX620" s="7">
        <v>1</v>
      </c>
      <c r="AY620" s="7">
        <v>1</v>
      </c>
      <c r="AZ620" s="31" t="e">
        <f t="shared" si="194"/>
        <v>#NUM!</v>
      </c>
      <c r="BA620" s="15">
        <f t="shared" si="195"/>
        <v>0.99704771950781257</v>
      </c>
      <c r="BB620" s="15">
        <f t="shared" si="196"/>
        <v>0.99704771950781257</v>
      </c>
      <c r="BC620" s="16">
        <f t="shared" si="197"/>
        <v>0</v>
      </c>
      <c r="BD620" s="16">
        <f t="shared" si="198"/>
        <v>0</v>
      </c>
      <c r="BE620" s="14" t="str">
        <f t="shared" si="199"/>
        <v>#N/A</v>
      </c>
      <c r="BF620" s="14" t="str">
        <f t="shared" si="200"/>
        <v>#N/A</v>
      </c>
      <c r="BG620" s="14" t="e">
        <f t="shared" si="184"/>
        <v>#DIV/0!</v>
      </c>
      <c r="BH620" s="14" t="e">
        <f t="shared" si="184"/>
        <v>#DIV/0!</v>
      </c>
      <c r="BI620" s="16" t="e">
        <f t="shared" si="188"/>
        <v>#DIV/0!</v>
      </c>
      <c r="BJ620" s="16" t="e">
        <f t="shared" si="188"/>
        <v>#DIV/0!</v>
      </c>
      <c r="BK620" s="4" t="str">
        <f t="shared" si="202"/>
        <v/>
      </c>
      <c r="BL620" s="4" t="str">
        <f t="shared" si="201"/>
        <v/>
      </c>
    </row>
    <row r="621" spans="2:64" x14ac:dyDescent="0.2">
      <c r="B621" s="1">
        <v>614</v>
      </c>
      <c r="C621" s="26"/>
      <c r="D621" s="53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56"/>
      <c r="AG621" s="54"/>
      <c r="AH621" s="26"/>
      <c r="AI621" s="7">
        <f t="shared" si="189"/>
        <v>1900</v>
      </c>
      <c r="AJ621" s="7">
        <f t="shared" si="190"/>
        <v>0</v>
      </c>
      <c r="AK621" s="7">
        <f t="shared" si="191"/>
        <v>1</v>
      </c>
      <c r="AL621" s="21">
        <f t="shared" si="192"/>
        <v>0</v>
      </c>
      <c r="AM621" s="21">
        <v>25</v>
      </c>
      <c r="AN621" s="20">
        <v>18.86</v>
      </c>
      <c r="AO621" s="21">
        <v>100</v>
      </c>
      <c r="AP621" s="21">
        <v>97.256</v>
      </c>
      <c r="AQ621" s="33">
        <v>0.1</v>
      </c>
      <c r="AR621" s="33">
        <v>0.1023</v>
      </c>
      <c r="AS621" s="13">
        <v>50</v>
      </c>
      <c r="AT621" s="13">
        <f t="shared" si="185"/>
        <v>0</v>
      </c>
      <c r="AU621" s="13">
        <f t="shared" si="186"/>
        <v>0</v>
      </c>
      <c r="AV621" s="13">
        <f t="shared" si="187"/>
        <v>1</v>
      </c>
      <c r="AW621" s="13">
        <f t="shared" si="193"/>
        <v>0</v>
      </c>
      <c r="AX621" s="7">
        <v>1</v>
      </c>
      <c r="AY621" s="7">
        <v>1</v>
      </c>
      <c r="AZ621" s="31" t="e">
        <f t="shared" si="194"/>
        <v>#NUM!</v>
      </c>
      <c r="BA621" s="15">
        <f t="shared" si="195"/>
        <v>0.99704771950781257</v>
      </c>
      <c r="BB621" s="15">
        <f t="shared" si="196"/>
        <v>0.99704771950781257</v>
      </c>
      <c r="BC621" s="16">
        <f t="shared" si="197"/>
        <v>0</v>
      </c>
      <c r="BD621" s="16">
        <f t="shared" si="198"/>
        <v>0</v>
      </c>
      <c r="BE621" s="14" t="str">
        <f t="shared" si="199"/>
        <v>#N/A</v>
      </c>
      <c r="BF621" s="14" t="str">
        <f t="shared" si="200"/>
        <v>#N/A</v>
      </c>
      <c r="BG621" s="14" t="e">
        <f t="shared" si="184"/>
        <v>#DIV/0!</v>
      </c>
      <c r="BH621" s="14" t="e">
        <f t="shared" si="184"/>
        <v>#DIV/0!</v>
      </c>
      <c r="BI621" s="16" t="e">
        <f t="shared" si="188"/>
        <v>#DIV/0!</v>
      </c>
      <c r="BJ621" s="16" t="e">
        <f t="shared" si="188"/>
        <v>#DIV/0!</v>
      </c>
      <c r="BK621" s="4" t="str">
        <f t="shared" si="202"/>
        <v/>
      </c>
      <c r="BL621" s="4" t="str">
        <f t="shared" si="201"/>
        <v/>
      </c>
    </row>
    <row r="622" spans="2:64" x14ac:dyDescent="0.2">
      <c r="B622" s="1">
        <v>615</v>
      </c>
      <c r="C622" s="26"/>
      <c r="D622" s="53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56"/>
      <c r="AG622" s="54"/>
      <c r="AH622" s="26"/>
      <c r="AI622" s="7">
        <f t="shared" si="189"/>
        <v>1900</v>
      </c>
      <c r="AJ622" s="7">
        <f t="shared" si="190"/>
        <v>0</v>
      </c>
      <c r="AK622" s="7">
        <f t="shared" si="191"/>
        <v>1</v>
      </c>
      <c r="AL622" s="21">
        <f t="shared" si="192"/>
        <v>0</v>
      </c>
      <c r="AM622" s="21">
        <v>25</v>
      </c>
      <c r="AN622" s="20">
        <v>18.86</v>
      </c>
      <c r="AO622" s="21">
        <v>100</v>
      </c>
      <c r="AP622" s="21">
        <v>97.256</v>
      </c>
      <c r="AQ622" s="33">
        <v>0.1</v>
      </c>
      <c r="AR622" s="33">
        <v>0.1023</v>
      </c>
      <c r="AS622" s="13">
        <v>50</v>
      </c>
      <c r="AT622" s="13">
        <f t="shared" si="185"/>
        <v>0</v>
      </c>
      <c r="AU622" s="13">
        <f t="shared" si="186"/>
        <v>0</v>
      </c>
      <c r="AV622" s="13">
        <f t="shared" si="187"/>
        <v>1</v>
      </c>
      <c r="AW622" s="13">
        <f t="shared" si="193"/>
        <v>0</v>
      </c>
      <c r="AX622" s="7">
        <v>1</v>
      </c>
      <c r="AY622" s="7">
        <v>1</v>
      </c>
      <c r="AZ622" s="31" t="e">
        <f t="shared" si="194"/>
        <v>#NUM!</v>
      </c>
      <c r="BA622" s="15">
        <f t="shared" si="195"/>
        <v>0.99704771950781257</v>
      </c>
      <c r="BB622" s="15">
        <f t="shared" si="196"/>
        <v>0.99704771950781257</v>
      </c>
      <c r="BC622" s="16">
        <f t="shared" si="197"/>
        <v>0</v>
      </c>
      <c r="BD622" s="16">
        <f t="shared" si="198"/>
        <v>0</v>
      </c>
      <c r="BE622" s="14" t="str">
        <f t="shared" si="199"/>
        <v>#N/A</v>
      </c>
      <c r="BF622" s="14" t="str">
        <f t="shared" si="200"/>
        <v>#N/A</v>
      </c>
      <c r="BG622" s="14" t="e">
        <f t="shared" si="184"/>
        <v>#DIV/0!</v>
      </c>
      <c r="BH622" s="14" t="e">
        <f t="shared" si="184"/>
        <v>#DIV/0!</v>
      </c>
      <c r="BI622" s="16" t="e">
        <f t="shared" si="188"/>
        <v>#DIV/0!</v>
      </c>
      <c r="BJ622" s="16" t="e">
        <f t="shared" si="188"/>
        <v>#DIV/0!</v>
      </c>
      <c r="BK622" s="4" t="str">
        <f t="shared" si="202"/>
        <v/>
      </c>
      <c r="BL622" s="4" t="str">
        <f t="shared" si="201"/>
        <v/>
      </c>
    </row>
    <row r="623" spans="2:64" x14ac:dyDescent="0.2">
      <c r="B623" s="1">
        <v>616</v>
      </c>
      <c r="C623" s="26"/>
      <c r="D623" s="53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56"/>
      <c r="AG623" s="54"/>
      <c r="AH623" s="26"/>
      <c r="AI623" s="7">
        <f t="shared" si="189"/>
        <v>1900</v>
      </c>
      <c r="AJ623" s="7">
        <f t="shared" si="190"/>
        <v>0</v>
      </c>
      <c r="AK623" s="7">
        <f t="shared" si="191"/>
        <v>1</v>
      </c>
      <c r="AL623" s="21">
        <f t="shared" si="192"/>
        <v>0</v>
      </c>
      <c r="AM623" s="21">
        <v>25</v>
      </c>
      <c r="AN623" s="20">
        <v>18.86</v>
      </c>
      <c r="AO623" s="21">
        <v>100</v>
      </c>
      <c r="AP623" s="21">
        <v>97.256</v>
      </c>
      <c r="AQ623" s="33">
        <v>0.1</v>
      </c>
      <c r="AR623" s="33">
        <v>0.1023</v>
      </c>
      <c r="AS623" s="13">
        <v>50</v>
      </c>
      <c r="AT623" s="13">
        <f t="shared" si="185"/>
        <v>0</v>
      </c>
      <c r="AU623" s="13">
        <f t="shared" si="186"/>
        <v>0</v>
      </c>
      <c r="AV623" s="13">
        <f t="shared" si="187"/>
        <v>1</v>
      </c>
      <c r="AW623" s="13">
        <f t="shared" si="193"/>
        <v>0</v>
      </c>
      <c r="AX623" s="7">
        <v>1</v>
      </c>
      <c r="AY623" s="7">
        <v>1</v>
      </c>
      <c r="AZ623" s="31" t="e">
        <f t="shared" si="194"/>
        <v>#NUM!</v>
      </c>
      <c r="BA623" s="15">
        <f t="shared" si="195"/>
        <v>0.99704771950781257</v>
      </c>
      <c r="BB623" s="15">
        <f t="shared" si="196"/>
        <v>0.99704771950781257</v>
      </c>
      <c r="BC623" s="16">
        <f t="shared" si="197"/>
        <v>0</v>
      </c>
      <c r="BD623" s="16">
        <f t="shared" si="198"/>
        <v>0</v>
      </c>
      <c r="BE623" s="14" t="str">
        <f t="shared" si="199"/>
        <v>#N/A</v>
      </c>
      <c r="BF623" s="14" t="str">
        <f t="shared" si="200"/>
        <v>#N/A</v>
      </c>
      <c r="BG623" s="14" t="e">
        <f t="shared" si="184"/>
        <v>#DIV/0!</v>
      </c>
      <c r="BH623" s="14" t="e">
        <f t="shared" si="184"/>
        <v>#DIV/0!</v>
      </c>
      <c r="BI623" s="16" t="e">
        <f t="shared" si="188"/>
        <v>#DIV/0!</v>
      </c>
      <c r="BJ623" s="16" t="e">
        <f t="shared" si="188"/>
        <v>#DIV/0!</v>
      </c>
      <c r="BK623" s="4" t="str">
        <f t="shared" si="202"/>
        <v/>
      </c>
      <c r="BL623" s="4" t="str">
        <f t="shared" si="201"/>
        <v/>
      </c>
    </row>
    <row r="624" spans="2:64" x14ac:dyDescent="0.2">
      <c r="B624" s="1">
        <v>617</v>
      </c>
      <c r="C624" s="26"/>
      <c r="D624" s="53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56"/>
      <c r="AG624" s="54"/>
      <c r="AH624" s="26"/>
      <c r="AI624" s="7">
        <f t="shared" si="189"/>
        <v>1900</v>
      </c>
      <c r="AJ624" s="7">
        <f t="shared" si="190"/>
        <v>0</v>
      </c>
      <c r="AK624" s="7">
        <f t="shared" si="191"/>
        <v>1</v>
      </c>
      <c r="AL624" s="21">
        <f t="shared" si="192"/>
        <v>0</v>
      </c>
      <c r="AM624" s="21">
        <v>25</v>
      </c>
      <c r="AN624" s="20">
        <v>18.86</v>
      </c>
      <c r="AO624" s="21">
        <v>100</v>
      </c>
      <c r="AP624" s="21">
        <v>97.256</v>
      </c>
      <c r="AQ624" s="33">
        <v>0.1</v>
      </c>
      <c r="AR624" s="33">
        <v>0.1023</v>
      </c>
      <c r="AS624" s="13">
        <v>50</v>
      </c>
      <c r="AT624" s="13">
        <f t="shared" si="185"/>
        <v>0</v>
      </c>
      <c r="AU624" s="13">
        <f t="shared" si="186"/>
        <v>0</v>
      </c>
      <c r="AV624" s="13">
        <f t="shared" si="187"/>
        <v>1</v>
      </c>
      <c r="AW624" s="13">
        <f t="shared" si="193"/>
        <v>0</v>
      </c>
      <c r="AX624" s="7">
        <v>1</v>
      </c>
      <c r="AY624" s="7">
        <v>1</v>
      </c>
      <c r="AZ624" s="31" t="e">
        <f t="shared" si="194"/>
        <v>#NUM!</v>
      </c>
      <c r="BA624" s="15">
        <f t="shared" si="195"/>
        <v>0.99704771950781257</v>
      </c>
      <c r="BB624" s="15">
        <f t="shared" si="196"/>
        <v>0.99704771950781257</v>
      </c>
      <c r="BC624" s="16">
        <f t="shared" si="197"/>
        <v>0</v>
      </c>
      <c r="BD624" s="16">
        <f t="shared" si="198"/>
        <v>0</v>
      </c>
      <c r="BE624" s="14" t="str">
        <f t="shared" si="199"/>
        <v>#N/A</v>
      </c>
      <c r="BF624" s="14" t="str">
        <f t="shared" si="200"/>
        <v>#N/A</v>
      </c>
      <c r="BG624" s="14" t="e">
        <f t="shared" si="184"/>
        <v>#DIV/0!</v>
      </c>
      <c r="BH624" s="14" t="e">
        <f t="shared" si="184"/>
        <v>#DIV/0!</v>
      </c>
      <c r="BI624" s="16" t="e">
        <f t="shared" si="188"/>
        <v>#DIV/0!</v>
      </c>
      <c r="BJ624" s="16" t="e">
        <f t="shared" si="188"/>
        <v>#DIV/0!</v>
      </c>
      <c r="BK624" s="4" t="str">
        <f t="shared" si="202"/>
        <v/>
      </c>
      <c r="BL624" s="4" t="str">
        <f t="shared" si="201"/>
        <v/>
      </c>
    </row>
    <row r="625" spans="2:64" x14ac:dyDescent="0.2">
      <c r="B625" s="1">
        <v>618</v>
      </c>
      <c r="C625" s="26"/>
      <c r="D625" s="53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56"/>
      <c r="AG625" s="54"/>
      <c r="AH625" s="26"/>
      <c r="AI625" s="7">
        <f t="shared" si="189"/>
        <v>1900</v>
      </c>
      <c r="AJ625" s="7">
        <f t="shared" si="190"/>
        <v>0</v>
      </c>
      <c r="AK625" s="7">
        <f t="shared" si="191"/>
        <v>1</v>
      </c>
      <c r="AL625" s="21">
        <f t="shared" si="192"/>
        <v>0</v>
      </c>
      <c r="AM625" s="21">
        <v>25</v>
      </c>
      <c r="AN625" s="20">
        <v>18.86</v>
      </c>
      <c r="AO625" s="21">
        <v>100</v>
      </c>
      <c r="AP625" s="21">
        <v>97.256</v>
      </c>
      <c r="AQ625" s="33">
        <v>0.1</v>
      </c>
      <c r="AR625" s="33">
        <v>0.1023</v>
      </c>
      <c r="AS625" s="13">
        <v>50</v>
      </c>
      <c r="AT625" s="13">
        <f t="shared" si="185"/>
        <v>0</v>
      </c>
      <c r="AU625" s="13">
        <f t="shared" si="186"/>
        <v>0</v>
      </c>
      <c r="AV625" s="13">
        <f t="shared" si="187"/>
        <v>1</v>
      </c>
      <c r="AW625" s="13">
        <f t="shared" si="193"/>
        <v>0</v>
      </c>
      <c r="AX625" s="7">
        <v>1</v>
      </c>
      <c r="AY625" s="7">
        <v>1</v>
      </c>
      <c r="AZ625" s="31" t="e">
        <f t="shared" si="194"/>
        <v>#NUM!</v>
      </c>
      <c r="BA625" s="15">
        <f t="shared" si="195"/>
        <v>0.99704771950781257</v>
      </c>
      <c r="BB625" s="15">
        <f t="shared" si="196"/>
        <v>0.99704771950781257</v>
      </c>
      <c r="BC625" s="16">
        <f t="shared" si="197"/>
        <v>0</v>
      </c>
      <c r="BD625" s="16">
        <f t="shared" si="198"/>
        <v>0</v>
      </c>
      <c r="BE625" s="14" t="str">
        <f t="shared" si="199"/>
        <v>#N/A</v>
      </c>
      <c r="BF625" s="14" t="str">
        <f t="shared" si="200"/>
        <v>#N/A</v>
      </c>
      <c r="BG625" s="14" t="e">
        <f t="shared" si="184"/>
        <v>#DIV/0!</v>
      </c>
      <c r="BH625" s="14" t="e">
        <f t="shared" si="184"/>
        <v>#DIV/0!</v>
      </c>
      <c r="BI625" s="16" t="e">
        <f t="shared" si="188"/>
        <v>#DIV/0!</v>
      </c>
      <c r="BJ625" s="16" t="e">
        <f t="shared" si="188"/>
        <v>#DIV/0!</v>
      </c>
      <c r="BK625" s="4" t="str">
        <f t="shared" si="202"/>
        <v/>
      </c>
      <c r="BL625" s="4" t="str">
        <f t="shared" si="201"/>
        <v/>
      </c>
    </row>
    <row r="626" spans="2:64" x14ac:dyDescent="0.2">
      <c r="B626" s="1">
        <v>619</v>
      </c>
      <c r="C626" s="26"/>
      <c r="D626" s="53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56"/>
      <c r="AG626" s="54"/>
      <c r="AH626" s="26"/>
      <c r="AI626" s="7">
        <f t="shared" si="189"/>
        <v>1900</v>
      </c>
      <c r="AJ626" s="7">
        <f t="shared" si="190"/>
        <v>0</v>
      </c>
      <c r="AK626" s="7">
        <f t="shared" si="191"/>
        <v>1</v>
      </c>
      <c r="AL626" s="21">
        <f t="shared" si="192"/>
        <v>0</v>
      </c>
      <c r="AM626" s="21">
        <v>25</v>
      </c>
      <c r="AN626" s="20">
        <v>18.86</v>
      </c>
      <c r="AO626" s="21">
        <v>100</v>
      </c>
      <c r="AP626" s="21">
        <v>97.256</v>
      </c>
      <c r="AQ626" s="33">
        <v>0.1</v>
      </c>
      <c r="AR626" s="33">
        <v>0.1023</v>
      </c>
      <c r="AS626" s="13">
        <v>50</v>
      </c>
      <c r="AT626" s="13">
        <f t="shared" si="185"/>
        <v>0</v>
      </c>
      <c r="AU626" s="13">
        <f t="shared" si="186"/>
        <v>0</v>
      </c>
      <c r="AV626" s="13">
        <f t="shared" si="187"/>
        <v>1</v>
      </c>
      <c r="AW626" s="13">
        <f t="shared" si="193"/>
        <v>0</v>
      </c>
      <c r="AX626" s="7">
        <v>1</v>
      </c>
      <c r="AY626" s="7">
        <v>1</v>
      </c>
      <c r="AZ626" s="31" t="e">
        <f t="shared" si="194"/>
        <v>#NUM!</v>
      </c>
      <c r="BA626" s="15">
        <f t="shared" si="195"/>
        <v>0.99704771950781257</v>
      </c>
      <c r="BB626" s="15">
        <f t="shared" si="196"/>
        <v>0.99704771950781257</v>
      </c>
      <c r="BC626" s="16">
        <f t="shared" si="197"/>
        <v>0</v>
      </c>
      <c r="BD626" s="16">
        <f t="shared" si="198"/>
        <v>0</v>
      </c>
      <c r="BE626" s="14" t="str">
        <f t="shared" si="199"/>
        <v>#N/A</v>
      </c>
      <c r="BF626" s="14" t="str">
        <f t="shared" si="200"/>
        <v>#N/A</v>
      </c>
      <c r="BG626" s="14" t="e">
        <f t="shared" si="184"/>
        <v>#DIV/0!</v>
      </c>
      <c r="BH626" s="14" t="e">
        <f t="shared" si="184"/>
        <v>#DIV/0!</v>
      </c>
      <c r="BI626" s="16" t="e">
        <f t="shared" si="188"/>
        <v>#DIV/0!</v>
      </c>
      <c r="BJ626" s="16" t="e">
        <f t="shared" si="188"/>
        <v>#DIV/0!</v>
      </c>
      <c r="BK626" s="4" t="str">
        <f t="shared" si="202"/>
        <v/>
      </c>
      <c r="BL626" s="4" t="str">
        <f t="shared" si="201"/>
        <v/>
      </c>
    </row>
    <row r="627" spans="2:64" x14ac:dyDescent="0.2">
      <c r="B627" s="1">
        <v>620</v>
      </c>
      <c r="C627" s="26"/>
      <c r="D627" s="53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56"/>
      <c r="AG627" s="54"/>
      <c r="AH627" s="26"/>
      <c r="AI627" s="7">
        <f t="shared" si="189"/>
        <v>1900</v>
      </c>
      <c r="AJ627" s="7">
        <f t="shared" si="190"/>
        <v>0</v>
      </c>
      <c r="AK627" s="7">
        <f t="shared" si="191"/>
        <v>1</v>
      </c>
      <c r="AL627" s="21">
        <f t="shared" si="192"/>
        <v>0</v>
      </c>
      <c r="AM627" s="21">
        <v>25</v>
      </c>
      <c r="AN627" s="20">
        <v>18.86</v>
      </c>
      <c r="AO627" s="21">
        <v>100</v>
      </c>
      <c r="AP627" s="21">
        <v>97.256</v>
      </c>
      <c r="AQ627" s="33">
        <v>0.1</v>
      </c>
      <c r="AR627" s="33">
        <v>0.1023</v>
      </c>
      <c r="AS627" s="13">
        <v>50</v>
      </c>
      <c r="AT627" s="13">
        <f t="shared" si="185"/>
        <v>0</v>
      </c>
      <c r="AU627" s="13">
        <f t="shared" si="186"/>
        <v>0</v>
      </c>
      <c r="AV627" s="13">
        <f t="shared" si="187"/>
        <v>1</v>
      </c>
      <c r="AW627" s="13">
        <f t="shared" si="193"/>
        <v>0</v>
      </c>
      <c r="AX627" s="7">
        <v>1</v>
      </c>
      <c r="AY627" s="7">
        <v>1</v>
      </c>
      <c r="AZ627" s="31" t="e">
        <f t="shared" si="194"/>
        <v>#NUM!</v>
      </c>
      <c r="BA627" s="15">
        <f t="shared" si="195"/>
        <v>0.99704771950781257</v>
      </c>
      <c r="BB627" s="15">
        <f t="shared" si="196"/>
        <v>0.99704771950781257</v>
      </c>
      <c r="BC627" s="16">
        <f t="shared" si="197"/>
        <v>0</v>
      </c>
      <c r="BD627" s="16">
        <f t="shared" si="198"/>
        <v>0</v>
      </c>
      <c r="BE627" s="14" t="str">
        <f t="shared" si="199"/>
        <v>#N/A</v>
      </c>
      <c r="BF627" s="14" t="str">
        <f t="shared" si="200"/>
        <v>#N/A</v>
      </c>
      <c r="BG627" s="14" t="e">
        <f t="shared" si="184"/>
        <v>#DIV/0!</v>
      </c>
      <c r="BH627" s="14" t="e">
        <f t="shared" si="184"/>
        <v>#DIV/0!</v>
      </c>
      <c r="BI627" s="16" t="e">
        <f t="shared" si="188"/>
        <v>#DIV/0!</v>
      </c>
      <c r="BJ627" s="16" t="e">
        <f t="shared" si="188"/>
        <v>#DIV/0!</v>
      </c>
      <c r="BK627" s="4" t="str">
        <f t="shared" si="202"/>
        <v/>
      </c>
      <c r="BL627" s="4" t="str">
        <f t="shared" si="201"/>
        <v/>
      </c>
    </row>
    <row r="628" spans="2:64" x14ac:dyDescent="0.2">
      <c r="B628" s="1">
        <v>621</v>
      </c>
      <c r="C628" s="26"/>
      <c r="D628" s="53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56"/>
      <c r="AG628" s="54"/>
      <c r="AH628" s="26"/>
      <c r="AI628" s="7">
        <f t="shared" si="189"/>
        <v>1900</v>
      </c>
      <c r="AJ628" s="7">
        <f t="shared" si="190"/>
        <v>0</v>
      </c>
      <c r="AK628" s="7">
        <f t="shared" si="191"/>
        <v>1</v>
      </c>
      <c r="AL628" s="21">
        <f t="shared" si="192"/>
        <v>0</v>
      </c>
      <c r="AM628" s="21">
        <v>25</v>
      </c>
      <c r="AN628" s="20">
        <v>18.86</v>
      </c>
      <c r="AO628" s="21">
        <v>100</v>
      </c>
      <c r="AP628" s="21">
        <v>97.256</v>
      </c>
      <c r="AQ628" s="33">
        <v>0.1</v>
      </c>
      <c r="AR628" s="33">
        <v>0.1023</v>
      </c>
      <c r="AS628" s="13">
        <v>50</v>
      </c>
      <c r="AT628" s="13">
        <f t="shared" si="185"/>
        <v>0</v>
      </c>
      <c r="AU628" s="13">
        <f t="shared" si="186"/>
        <v>0</v>
      </c>
      <c r="AV628" s="13">
        <f t="shared" si="187"/>
        <v>1</v>
      </c>
      <c r="AW628" s="13">
        <f t="shared" si="193"/>
        <v>0</v>
      </c>
      <c r="AX628" s="7">
        <v>1</v>
      </c>
      <c r="AY628" s="7">
        <v>1</v>
      </c>
      <c r="AZ628" s="31" t="e">
        <f t="shared" si="194"/>
        <v>#NUM!</v>
      </c>
      <c r="BA628" s="15">
        <f t="shared" si="195"/>
        <v>0.99704771950781257</v>
      </c>
      <c r="BB628" s="15">
        <f t="shared" si="196"/>
        <v>0.99704771950781257</v>
      </c>
      <c r="BC628" s="16">
        <f t="shared" si="197"/>
        <v>0</v>
      </c>
      <c r="BD628" s="16">
        <f t="shared" si="198"/>
        <v>0</v>
      </c>
      <c r="BE628" s="14" t="str">
        <f t="shared" si="199"/>
        <v>#N/A</v>
      </c>
      <c r="BF628" s="14" t="str">
        <f t="shared" si="200"/>
        <v>#N/A</v>
      </c>
      <c r="BG628" s="14" t="e">
        <f t="shared" si="184"/>
        <v>#DIV/0!</v>
      </c>
      <c r="BH628" s="14" t="e">
        <f t="shared" si="184"/>
        <v>#DIV/0!</v>
      </c>
      <c r="BI628" s="16" t="e">
        <f t="shared" si="188"/>
        <v>#DIV/0!</v>
      </c>
      <c r="BJ628" s="16" t="e">
        <f t="shared" si="188"/>
        <v>#DIV/0!</v>
      </c>
      <c r="BK628" s="4" t="str">
        <f t="shared" si="202"/>
        <v/>
      </c>
      <c r="BL628" s="4" t="str">
        <f t="shared" si="201"/>
        <v/>
      </c>
    </row>
    <row r="629" spans="2:64" x14ac:dyDescent="0.2">
      <c r="B629" s="1">
        <v>622</v>
      </c>
      <c r="C629" s="26"/>
      <c r="D629" s="53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56"/>
      <c r="AG629" s="54"/>
      <c r="AH629" s="26"/>
      <c r="AI629" s="7">
        <f t="shared" si="189"/>
        <v>1900</v>
      </c>
      <c r="AJ629" s="7">
        <f t="shared" si="190"/>
        <v>0</v>
      </c>
      <c r="AK629" s="7">
        <f t="shared" si="191"/>
        <v>1</v>
      </c>
      <c r="AL629" s="21">
        <f t="shared" si="192"/>
        <v>0</v>
      </c>
      <c r="AM629" s="21">
        <v>25</v>
      </c>
      <c r="AN629" s="20">
        <v>18.86</v>
      </c>
      <c r="AO629" s="21">
        <v>100</v>
      </c>
      <c r="AP629" s="21">
        <v>97.256</v>
      </c>
      <c r="AQ629" s="33">
        <v>0.1</v>
      </c>
      <c r="AR629" s="33">
        <v>0.1023</v>
      </c>
      <c r="AS629" s="13">
        <v>50</v>
      </c>
      <c r="AT629" s="13">
        <f t="shared" si="185"/>
        <v>0</v>
      </c>
      <c r="AU629" s="13">
        <f t="shared" si="186"/>
        <v>0</v>
      </c>
      <c r="AV629" s="13">
        <f t="shared" si="187"/>
        <v>1</v>
      </c>
      <c r="AW629" s="13">
        <f t="shared" si="193"/>
        <v>0</v>
      </c>
      <c r="AX629" s="7">
        <v>1</v>
      </c>
      <c r="AY629" s="7">
        <v>1</v>
      </c>
      <c r="AZ629" s="31" t="e">
        <f t="shared" si="194"/>
        <v>#NUM!</v>
      </c>
      <c r="BA629" s="15">
        <f t="shared" si="195"/>
        <v>0.99704771950781257</v>
      </c>
      <c r="BB629" s="15">
        <f t="shared" si="196"/>
        <v>0.99704771950781257</v>
      </c>
      <c r="BC629" s="16">
        <f t="shared" si="197"/>
        <v>0</v>
      </c>
      <c r="BD629" s="16">
        <f t="shared" si="198"/>
        <v>0</v>
      </c>
      <c r="BE629" s="14" t="str">
        <f t="shared" si="199"/>
        <v>#N/A</v>
      </c>
      <c r="BF629" s="14" t="str">
        <f t="shared" si="200"/>
        <v>#N/A</v>
      </c>
      <c r="BG629" s="14" t="e">
        <f t="shared" si="184"/>
        <v>#DIV/0!</v>
      </c>
      <c r="BH629" s="14" t="e">
        <f t="shared" si="184"/>
        <v>#DIV/0!</v>
      </c>
      <c r="BI629" s="16" t="e">
        <f t="shared" si="188"/>
        <v>#DIV/0!</v>
      </c>
      <c r="BJ629" s="16" t="e">
        <f t="shared" si="188"/>
        <v>#DIV/0!</v>
      </c>
      <c r="BK629" s="4" t="str">
        <f t="shared" si="202"/>
        <v/>
      </c>
      <c r="BL629" s="4" t="str">
        <f t="shared" si="201"/>
        <v/>
      </c>
    </row>
    <row r="630" spans="2:64" x14ac:dyDescent="0.2">
      <c r="B630" s="1">
        <v>623</v>
      </c>
      <c r="C630" s="26"/>
      <c r="D630" s="53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  <c r="AD630" s="26"/>
      <c r="AE630" s="26"/>
      <c r="AF630" s="56"/>
      <c r="AG630" s="54"/>
      <c r="AH630" s="26"/>
      <c r="AI630" s="7">
        <f t="shared" si="189"/>
        <v>1900</v>
      </c>
      <c r="AJ630" s="7">
        <f t="shared" si="190"/>
        <v>0</v>
      </c>
      <c r="AK630" s="7">
        <f t="shared" si="191"/>
        <v>1</v>
      </c>
      <c r="AL630" s="21">
        <f t="shared" si="192"/>
        <v>0</v>
      </c>
      <c r="AM630" s="21">
        <v>25</v>
      </c>
      <c r="AN630" s="20">
        <v>18.86</v>
      </c>
      <c r="AO630" s="21">
        <v>100</v>
      </c>
      <c r="AP630" s="21">
        <v>97.256</v>
      </c>
      <c r="AQ630" s="33">
        <v>0.1</v>
      </c>
      <c r="AR630" s="33">
        <v>0.1023</v>
      </c>
      <c r="AS630" s="13">
        <v>50</v>
      </c>
      <c r="AT630" s="13">
        <f t="shared" si="185"/>
        <v>0</v>
      </c>
      <c r="AU630" s="13">
        <f t="shared" si="186"/>
        <v>0</v>
      </c>
      <c r="AV630" s="13">
        <f t="shared" si="187"/>
        <v>1</v>
      </c>
      <c r="AW630" s="13">
        <f t="shared" si="193"/>
        <v>0</v>
      </c>
      <c r="AX630" s="7">
        <v>1</v>
      </c>
      <c r="AY630" s="7">
        <v>1</v>
      </c>
      <c r="AZ630" s="31" t="e">
        <f t="shared" si="194"/>
        <v>#NUM!</v>
      </c>
      <c r="BA630" s="15">
        <f t="shared" si="195"/>
        <v>0.99704771950781257</v>
      </c>
      <c r="BB630" s="15">
        <f t="shared" si="196"/>
        <v>0.99704771950781257</v>
      </c>
      <c r="BC630" s="16">
        <f t="shared" si="197"/>
        <v>0</v>
      </c>
      <c r="BD630" s="16">
        <f t="shared" si="198"/>
        <v>0</v>
      </c>
      <c r="BE630" s="14" t="str">
        <f t="shared" si="199"/>
        <v>#N/A</v>
      </c>
      <c r="BF630" s="14" t="str">
        <f t="shared" si="200"/>
        <v>#N/A</v>
      </c>
      <c r="BG630" s="14" t="e">
        <f t="shared" si="184"/>
        <v>#DIV/0!</v>
      </c>
      <c r="BH630" s="14" t="e">
        <f t="shared" si="184"/>
        <v>#DIV/0!</v>
      </c>
      <c r="BI630" s="16" t="e">
        <f t="shared" si="188"/>
        <v>#DIV/0!</v>
      </c>
      <c r="BJ630" s="16" t="e">
        <f t="shared" si="188"/>
        <v>#DIV/0!</v>
      </c>
      <c r="BK630" s="4" t="str">
        <f t="shared" si="202"/>
        <v/>
      </c>
      <c r="BL630" s="4" t="str">
        <f t="shared" si="201"/>
        <v/>
      </c>
    </row>
    <row r="631" spans="2:64" x14ac:dyDescent="0.2">
      <c r="B631" s="1">
        <v>624</v>
      </c>
      <c r="C631" s="26"/>
      <c r="D631" s="53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  <c r="AD631" s="26"/>
      <c r="AE631" s="26"/>
      <c r="AF631" s="56"/>
      <c r="AG631" s="54"/>
      <c r="AH631" s="26"/>
      <c r="AI631" s="7">
        <f t="shared" si="189"/>
        <v>1900</v>
      </c>
      <c r="AJ631" s="7">
        <f t="shared" si="190"/>
        <v>0</v>
      </c>
      <c r="AK631" s="7">
        <f t="shared" si="191"/>
        <v>1</v>
      </c>
      <c r="AL631" s="21">
        <f t="shared" si="192"/>
        <v>0</v>
      </c>
      <c r="AM631" s="21">
        <v>25</v>
      </c>
      <c r="AN631" s="20">
        <v>18.86</v>
      </c>
      <c r="AO631" s="21">
        <v>100</v>
      </c>
      <c r="AP631" s="21">
        <v>97.256</v>
      </c>
      <c r="AQ631" s="33">
        <v>0.1</v>
      </c>
      <c r="AR631" s="33">
        <v>0.1023</v>
      </c>
      <c r="AS631" s="13">
        <v>50</v>
      </c>
      <c r="AT631" s="13">
        <f t="shared" si="185"/>
        <v>0</v>
      </c>
      <c r="AU631" s="13">
        <f t="shared" si="186"/>
        <v>0</v>
      </c>
      <c r="AV631" s="13">
        <f t="shared" si="187"/>
        <v>1</v>
      </c>
      <c r="AW631" s="13">
        <f t="shared" si="193"/>
        <v>0</v>
      </c>
      <c r="AX631" s="7">
        <v>1</v>
      </c>
      <c r="AY631" s="7">
        <v>1</v>
      </c>
      <c r="AZ631" s="31" t="e">
        <f t="shared" si="194"/>
        <v>#NUM!</v>
      </c>
      <c r="BA631" s="15">
        <f t="shared" si="195"/>
        <v>0.99704771950781257</v>
      </c>
      <c r="BB631" s="15">
        <f t="shared" si="196"/>
        <v>0.99704771950781257</v>
      </c>
      <c r="BC631" s="16">
        <f t="shared" si="197"/>
        <v>0</v>
      </c>
      <c r="BD631" s="16">
        <f t="shared" si="198"/>
        <v>0</v>
      </c>
      <c r="BE631" s="14" t="str">
        <f t="shared" si="199"/>
        <v>#N/A</v>
      </c>
      <c r="BF631" s="14" t="str">
        <f t="shared" si="200"/>
        <v>#N/A</v>
      </c>
      <c r="BG631" s="14" t="e">
        <f t="shared" si="184"/>
        <v>#DIV/0!</v>
      </c>
      <c r="BH631" s="14" t="e">
        <f t="shared" si="184"/>
        <v>#DIV/0!</v>
      </c>
      <c r="BI631" s="16" t="e">
        <f t="shared" si="188"/>
        <v>#DIV/0!</v>
      </c>
      <c r="BJ631" s="16" t="e">
        <f t="shared" si="188"/>
        <v>#DIV/0!</v>
      </c>
      <c r="BK631" s="4" t="str">
        <f t="shared" si="202"/>
        <v/>
      </c>
      <c r="BL631" s="4" t="str">
        <f t="shared" si="201"/>
        <v/>
      </c>
    </row>
    <row r="632" spans="2:64" x14ac:dyDescent="0.2">
      <c r="B632" s="1">
        <v>625</v>
      </c>
      <c r="C632" s="26"/>
      <c r="D632" s="53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  <c r="AE632" s="26"/>
      <c r="AF632" s="56"/>
      <c r="AG632" s="54"/>
      <c r="AH632" s="26"/>
      <c r="AI632" s="7">
        <f t="shared" si="189"/>
        <v>1900</v>
      </c>
      <c r="AJ632" s="7">
        <f t="shared" si="190"/>
        <v>0</v>
      </c>
      <c r="AK632" s="7">
        <f t="shared" si="191"/>
        <v>1</v>
      </c>
      <c r="AL632" s="21">
        <f t="shared" si="192"/>
        <v>0</v>
      </c>
      <c r="AM632" s="21">
        <v>25</v>
      </c>
      <c r="AN632" s="20">
        <v>18.86</v>
      </c>
      <c r="AO632" s="21">
        <v>100</v>
      </c>
      <c r="AP632" s="21">
        <v>97.256</v>
      </c>
      <c r="AQ632" s="33">
        <v>0.1</v>
      </c>
      <c r="AR632" s="33">
        <v>0.1023</v>
      </c>
      <c r="AS632" s="13">
        <v>50</v>
      </c>
      <c r="AT632" s="13">
        <f t="shared" si="185"/>
        <v>0</v>
      </c>
      <c r="AU632" s="13">
        <f t="shared" si="186"/>
        <v>0</v>
      </c>
      <c r="AV632" s="13">
        <f t="shared" si="187"/>
        <v>1</v>
      </c>
      <c r="AW632" s="13">
        <f t="shared" si="193"/>
        <v>0</v>
      </c>
      <c r="AX632" s="7">
        <v>1</v>
      </c>
      <c r="AY632" s="7">
        <v>1</v>
      </c>
      <c r="AZ632" s="31" t="e">
        <f t="shared" si="194"/>
        <v>#NUM!</v>
      </c>
      <c r="BA632" s="15">
        <f t="shared" si="195"/>
        <v>0.99704771950781257</v>
      </c>
      <c r="BB632" s="15">
        <f t="shared" si="196"/>
        <v>0.99704771950781257</v>
      </c>
      <c r="BC632" s="16">
        <f t="shared" si="197"/>
        <v>0</v>
      </c>
      <c r="BD632" s="16">
        <f t="shared" si="198"/>
        <v>0</v>
      </c>
      <c r="BE632" s="14" t="str">
        <f t="shared" si="199"/>
        <v>#N/A</v>
      </c>
      <c r="BF632" s="14" t="str">
        <f t="shared" si="200"/>
        <v>#N/A</v>
      </c>
      <c r="BG632" s="14" t="e">
        <f t="shared" si="184"/>
        <v>#DIV/0!</v>
      </c>
      <c r="BH632" s="14" t="e">
        <f t="shared" si="184"/>
        <v>#DIV/0!</v>
      </c>
      <c r="BI632" s="16" t="e">
        <f t="shared" si="188"/>
        <v>#DIV/0!</v>
      </c>
      <c r="BJ632" s="16" t="e">
        <f t="shared" si="188"/>
        <v>#DIV/0!</v>
      </c>
      <c r="BK632" s="4" t="str">
        <f t="shared" si="202"/>
        <v/>
      </c>
      <c r="BL632" s="4" t="str">
        <f t="shared" si="201"/>
        <v/>
      </c>
    </row>
    <row r="633" spans="2:64" x14ac:dyDescent="0.2">
      <c r="B633" s="1">
        <v>626</v>
      </c>
      <c r="C633" s="26"/>
      <c r="D633" s="53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  <c r="AD633" s="26"/>
      <c r="AE633" s="26"/>
      <c r="AF633" s="56"/>
      <c r="AG633" s="54"/>
      <c r="AH633" s="26"/>
      <c r="AI633" s="7">
        <f t="shared" si="189"/>
        <v>1900</v>
      </c>
      <c r="AJ633" s="7">
        <f t="shared" si="190"/>
        <v>0</v>
      </c>
      <c r="AK633" s="7">
        <f t="shared" si="191"/>
        <v>1</v>
      </c>
      <c r="AL633" s="21">
        <f t="shared" si="192"/>
        <v>0</v>
      </c>
      <c r="AM633" s="21">
        <v>25</v>
      </c>
      <c r="AN633" s="20">
        <v>18.86</v>
      </c>
      <c r="AO633" s="21">
        <v>100</v>
      </c>
      <c r="AP633" s="21">
        <v>97.256</v>
      </c>
      <c r="AQ633" s="33">
        <v>0.1</v>
      </c>
      <c r="AR633" s="33">
        <v>0.1023</v>
      </c>
      <c r="AS633" s="13">
        <v>50</v>
      </c>
      <c r="AT633" s="13">
        <f t="shared" si="185"/>
        <v>0</v>
      </c>
      <c r="AU633" s="13">
        <f t="shared" si="186"/>
        <v>0</v>
      </c>
      <c r="AV633" s="13">
        <f t="shared" si="187"/>
        <v>1</v>
      </c>
      <c r="AW633" s="13">
        <f t="shared" si="193"/>
        <v>0</v>
      </c>
      <c r="AX633" s="7">
        <v>1</v>
      </c>
      <c r="AY633" s="7">
        <v>1</v>
      </c>
      <c r="AZ633" s="31" t="e">
        <f t="shared" si="194"/>
        <v>#NUM!</v>
      </c>
      <c r="BA633" s="15">
        <f t="shared" si="195"/>
        <v>0.99704771950781257</v>
      </c>
      <c r="BB633" s="15">
        <f t="shared" si="196"/>
        <v>0.99704771950781257</v>
      </c>
      <c r="BC633" s="16">
        <f t="shared" si="197"/>
        <v>0</v>
      </c>
      <c r="BD633" s="16">
        <f t="shared" si="198"/>
        <v>0</v>
      </c>
      <c r="BE633" s="14" t="str">
        <f t="shared" si="199"/>
        <v>#N/A</v>
      </c>
      <c r="BF633" s="14" t="str">
        <f t="shared" si="200"/>
        <v>#N/A</v>
      </c>
      <c r="BG633" s="14" t="e">
        <f t="shared" si="184"/>
        <v>#DIV/0!</v>
      </c>
      <c r="BH633" s="14" t="e">
        <f t="shared" si="184"/>
        <v>#DIV/0!</v>
      </c>
      <c r="BI633" s="16" t="e">
        <f t="shared" si="188"/>
        <v>#DIV/0!</v>
      </c>
      <c r="BJ633" s="16" t="e">
        <f t="shared" si="188"/>
        <v>#DIV/0!</v>
      </c>
      <c r="BK633" s="4" t="str">
        <f t="shared" si="202"/>
        <v/>
      </c>
      <c r="BL633" s="4" t="str">
        <f t="shared" si="201"/>
        <v/>
      </c>
    </row>
    <row r="634" spans="2:64" x14ac:dyDescent="0.2">
      <c r="B634" s="1">
        <v>627</v>
      </c>
      <c r="C634" s="26"/>
      <c r="D634" s="53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  <c r="AD634" s="26"/>
      <c r="AE634" s="26"/>
      <c r="AF634" s="56"/>
      <c r="AG634" s="54"/>
      <c r="AH634" s="26"/>
      <c r="AI634" s="7">
        <f t="shared" si="189"/>
        <v>1900</v>
      </c>
      <c r="AJ634" s="7">
        <f t="shared" si="190"/>
        <v>0</v>
      </c>
      <c r="AK634" s="7">
        <f t="shared" si="191"/>
        <v>1</v>
      </c>
      <c r="AL634" s="21">
        <f t="shared" si="192"/>
        <v>0</v>
      </c>
      <c r="AM634" s="21">
        <v>25</v>
      </c>
      <c r="AN634" s="20">
        <v>18.86</v>
      </c>
      <c r="AO634" s="21">
        <v>100</v>
      </c>
      <c r="AP634" s="21">
        <v>97.256</v>
      </c>
      <c r="AQ634" s="33">
        <v>0.1</v>
      </c>
      <c r="AR634" s="33">
        <v>0.1023</v>
      </c>
      <c r="AS634" s="13">
        <v>50</v>
      </c>
      <c r="AT634" s="13">
        <f t="shared" si="185"/>
        <v>0</v>
      </c>
      <c r="AU634" s="13">
        <f t="shared" si="186"/>
        <v>0</v>
      </c>
      <c r="AV634" s="13">
        <f t="shared" si="187"/>
        <v>1</v>
      </c>
      <c r="AW634" s="13">
        <f t="shared" si="193"/>
        <v>0</v>
      </c>
      <c r="AX634" s="7">
        <v>1</v>
      </c>
      <c r="AY634" s="7">
        <v>1</v>
      </c>
      <c r="AZ634" s="31" t="e">
        <f t="shared" si="194"/>
        <v>#NUM!</v>
      </c>
      <c r="BA634" s="15">
        <f t="shared" si="195"/>
        <v>0.99704771950781257</v>
      </c>
      <c r="BB634" s="15">
        <f t="shared" si="196"/>
        <v>0.99704771950781257</v>
      </c>
      <c r="BC634" s="16">
        <f t="shared" si="197"/>
        <v>0</v>
      </c>
      <c r="BD634" s="16">
        <f t="shared" si="198"/>
        <v>0</v>
      </c>
      <c r="BE634" s="14" t="str">
        <f t="shared" si="199"/>
        <v>#N/A</v>
      </c>
      <c r="BF634" s="14" t="str">
        <f t="shared" si="200"/>
        <v>#N/A</v>
      </c>
      <c r="BG634" s="14" t="e">
        <f t="shared" si="184"/>
        <v>#DIV/0!</v>
      </c>
      <c r="BH634" s="14" t="e">
        <f t="shared" si="184"/>
        <v>#DIV/0!</v>
      </c>
      <c r="BI634" s="16" t="e">
        <f t="shared" si="188"/>
        <v>#DIV/0!</v>
      </c>
      <c r="BJ634" s="16" t="e">
        <f t="shared" si="188"/>
        <v>#DIV/0!</v>
      </c>
      <c r="BK634" s="4" t="str">
        <f t="shared" si="202"/>
        <v/>
      </c>
      <c r="BL634" s="4" t="str">
        <f t="shared" si="201"/>
        <v/>
      </c>
    </row>
    <row r="635" spans="2:64" x14ac:dyDescent="0.2">
      <c r="B635" s="1">
        <v>628</v>
      </c>
      <c r="C635" s="26"/>
      <c r="D635" s="53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  <c r="AD635" s="26"/>
      <c r="AE635" s="26"/>
      <c r="AF635" s="56"/>
      <c r="AG635" s="54"/>
      <c r="AH635" s="26"/>
      <c r="AI635" s="7">
        <f t="shared" si="189"/>
        <v>1900</v>
      </c>
      <c r="AJ635" s="7">
        <f t="shared" si="190"/>
        <v>0</v>
      </c>
      <c r="AK635" s="7">
        <f t="shared" si="191"/>
        <v>1</v>
      </c>
      <c r="AL635" s="21">
        <f t="shared" si="192"/>
        <v>0</v>
      </c>
      <c r="AM635" s="21">
        <v>25</v>
      </c>
      <c r="AN635" s="20">
        <v>18.86</v>
      </c>
      <c r="AO635" s="21">
        <v>100</v>
      </c>
      <c r="AP635" s="21">
        <v>97.256</v>
      </c>
      <c r="AQ635" s="33">
        <v>0.1</v>
      </c>
      <c r="AR635" s="33">
        <v>0.1023</v>
      </c>
      <c r="AS635" s="13">
        <v>50</v>
      </c>
      <c r="AT635" s="13">
        <f t="shared" si="185"/>
        <v>0</v>
      </c>
      <c r="AU635" s="13">
        <f t="shared" si="186"/>
        <v>0</v>
      </c>
      <c r="AV635" s="13">
        <f t="shared" si="187"/>
        <v>1</v>
      </c>
      <c r="AW635" s="13">
        <f t="shared" si="193"/>
        <v>0</v>
      </c>
      <c r="AX635" s="7">
        <v>1</v>
      </c>
      <c r="AY635" s="7">
        <v>1</v>
      </c>
      <c r="AZ635" s="31" t="e">
        <f t="shared" si="194"/>
        <v>#NUM!</v>
      </c>
      <c r="BA635" s="15">
        <f t="shared" si="195"/>
        <v>0.99704771950781257</v>
      </c>
      <c r="BB635" s="15">
        <f t="shared" si="196"/>
        <v>0.99704771950781257</v>
      </c>
      <c r="BC635" s="16">
        <f t="shared" si="197"/>
        <v>0</v>
      </c>
      <c r="BD635" s="16">
        <f t="shared" si="198"/>
        <v>0</v>
      </c>
      <c r="BE635" s="14" t="str">
        <f t="shared" si="199"/>
        <v>#N/A</v>
      </c>
      <c r="BF635" s="14" t="str">
        <f t="shared" si="200"/>
        <v>#N/A</v>
      </c>
      <c r="BG635" s="14" t="e">
        <f t="shared" ref="BG635:BH658" si="203">AVERAGE(BE605:BE665)</f>
        <v>#DIV/0!</v>
      </c>
      <c r="BH635" s="14" t="e">
        <f t="shared" si="203"/>
        <v>#DIV/0!</v>
      </c>
      <c r="BI635" s="16" t="e">
        <f t="shared" si="188"/>
        <v>#DIV/0!</v>
      </c>
      <c r="BJ635" s="16" t="e">
        <f t="shared" si="188"/>
        <v>#DIV/0!</v>
      </c>
      <c r="BK635" s="4" t="str">
        <f t="shared" si="202"/>
        <v/>
      </c>
      <c r="BL635" s="4" t="str">
        <f t="shared" si="201"/>
        <v/>
      </c>
    </row>
    <row r="636" spans="2:64" x14ac:dyDescent="0.2">
      <c r="B636" s="1">
        <v>629</v>
      </c>
      <c r="C636" s="26"/>
      <c r="D636" s="53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  <c r="AD636" s="26"/>
      <c r="AE636" s="26"/>
      <c r="AF636" s="56"/>
      <c r="AG636" s="54"/>
      <c r="AH636" s="26"/>
      <c r="AI636" s="7">
        <f t="shared" si="189"/>
        <v>1900</v>
      </c>
      <c r="AJ636" s="7">
        <f t="shared" si="190"/>
        <v>0</v>
      </c>
      <c r="AK636" s="7">
        <f t="shared" si="191"/>
        <v>1</v>
      </c>
      <c r="AL636" s="21">
        <f t="shared" si="192"/>
        <v>0</v>
      </c>
      <c r="AM636" s="21">
        <v>25</v>
      </c>
      <c r="AN636" s="20">
        <v>18.86</v>
      </c>
      <c r="AO636" s="21">
        <v>100</v>
      </c>
      <c r="AP636" s="21">
        <v>97.256</v>
      </c>
      <c r="AQ636" s="33">
        <v>0.1</v>
      </c>
      <c r="AR636" s="33">
        <v>0.1023</v>
      </c>
      <c r="AS636" s="13">
        <v>50</v>
      </c>
      <c r="AT636" s="13">
        <f t="shared" si="185"/>
        <v>0</v>
      </c>
      <c r="AU636" s="13">
        <f t="shared" si="186"/>
        <v>0</v>
      </c>
      <c r="AV636" s="13">
        <f t="shared" si="187"/>
        <v>1</v>
      </c>
      <c r="AW636" s="13">
        <f t="shared" si="193"/>
        <v>0</v>
      </c>
      <c r="AX636" s="7">
        <v>1</v>
      </c>
      <c r="AY636" s="7">
        <v>1</v>
      </c>
      <c r="AZ636" s="31" t="e">
        <f t="shared" si="194"/>
        <v>#NUM!</v>
      </c>
      <c r="BA636" s="15">
        <f t="shared" si="195"/>
        <v>0.99704771950781257</v>
      </c>
      <c r="BB636" s="15">
        <f t="shared" si="196"/>
        <v>0.99704771950781257</v>
      </c>
      <c r="BC636" s="16">
        <f t="shared" si="197"/>
        <v>0</v>
      </c>
      <c r="BD636" s="16">
        <f t="shared" si="198"/>
        <v>0</v>
      </c>
      <c r="BE636" s="14" t="str">
        <f t="shared" si="199"/>
        <v>#N/A</v>
      </c>
      <c r="BF636" s="14" t="str">
        <f t="shared" si="200"/>
        <v>#N/A</v>
      </c>
      <c r="BG636" s="14" t="e">
        <f t="shared" si="203"/>
        <v>#DIV/0!</v>
      </c>
      <c r="BH636" s="14" t="e">
        <f t="shared" si="203"/>
        <v>#DIV/0!</v>
      </c>
      <c r="BI636" s="16" t="e">
        <f t="shared" si="188"/>
        <v>#DIV/0!</v>
      </c>
      <c r="BJ636" s="16" t="e">
        <f t="shared" si="188"/>
        <v>#DIV/0!</v>
      </c>
      <c r="BK636" s="4" t="str">
        <f t="shared" si="202"/>
        <v/>
      </c>
      <c r="BL636" s="4" t="str">
        <f t="shared" si="201"/>
        <v/>
      </c>
    </row>
    <row r="637" spans="2:64" x14ac:dyDescent="0.2">
      <c r="B637" s="1">
        <v>630</v>
      </c>
      <c r="C637" s="26"/>
      <c r="D637" s="53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  <c r="AD637" s="26"/>
      <c r="AE637" s="26"/>
      <c r="AF637" s="56"/>
      <c r="AG637" s="54"/>
      <c r="AH637" s="26"/>
      <c r="AI637" s="7">
        <f t="shared" si="189"/>
        <v>1900</v>
      </c>
      <c r="AJ637" s="7">
        <f t="shared" si="190"/>
        <v>0</v>
      </c>
      <c r="AK637" s="7">
        <f t="shared" si="191"/>
        <v>1</v>
      </c>
      <c r="AL637" s="21">
        <f t="shared" si="192"/>
        <v>0</v>
      </c>
      <c r="AM637" s="21">
        <v>25</v>
      </c>
      <c r="AN637" s="20">
        <v>18.86</v>
      </c>
      <c r="AO637" s="21">
        <v>100</v>
      </c>
      <c r="AP637" s="21">
        <v>97.256</v>
      </c>
      <c r="AQ637" s="33">
        <v>0.1</v>
      </c>
      <c r="AR637" s="33">
        <v>0.1023</v>
      </c>
      <c r="AS637" s="13">
        <v>50</v>
      </c>
      <c r="AT637" s="13">
        <f t="shared" si="185"/>
        <v>0</v>
      </c>
      <c r="AU637" s="13">
        <f t="shared" si="186"/>
        <v>0</v>
      </c>
      <c r="AV637" s="13">
        <f t="shared" si="187"/>
        <v>1</v>
      </c>
      <c r="AW637" s="13">
        <f t="shared" si="193"/>
        <v>0</v>
      </c>
      <c r="AX637" s="7">
        <v>1</v>
      </c>
      <c r="AY637" s="7">
        <v>1</v>
      </c>
      <c r="AZ637" s="31" t="e">
        <f t="shared" si="194"/>
        <v>#NUM!</v>
      </c>
      <c r="BA637" s="15">
        <f t="shared" si="195"/>
        <v>0.99704771950781257</v>
      </c>
      <c r="BB637" s="15">
        <f t="shared" si="196"/>
        <v>0.99704771950781257</v>
      </c>
      <c r="BC637" s="16">
        <f t="shared" si="197"/>
        <v>0</v>
      </c>
      <c r="BD637" s="16">
        <f t="shared" si="198"/>
        <v>0</v>
      </c>
      <c r="BE637" s="14" t="str">
        <f t="shared" si="199"/>
        <v>#N/A</v>
      </c>
      <c r="BF637" s="14" t="str">
        <f t="shared" si="200"/>
        <v>#N/A</v>
      </c>
      <c r="BG637" s="14" t="e">
        <f t="shared" si="203"/>
        <v>#DIV/0!</v>
      </c>
      <c r="BH637" s="14" t="e">
        <f t="shared" si="203"/>
        <v>#DIV/0!</v>
      </c>
      <c r="BI637" s="16" t="e">
        <f t="shared" si="188"/>
        <v>#DIV/0!</v>
      </c>
      <c r="BJ637" s="16" t="e">
        <f t="shared" si="188"/>
        <v>#DIV/0!</v>
      </c>
      <c r="BK637" s="4" t="str">
        <f t="shared" si="202"/>
        <v/>
      </c>
      <c r="BL637" s="4" t="str">
        <f t="shared" si="201"/>
        <v/>
      </c>
    </row>
    <row r="638" spans="2:64" x14ac:dyDescent="0.2">
      <c r="B638" s="1">
        <v>631</v>
      </c>
      <c r="C638" s="26"/>
      <c r="D638" s="53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  <c r="AE638" s="26"/>
      <c r="AF638" s="56"/>
      <c r="AG638" s="54"/>
      <c r="AH638" s="26"/>
      <c r="AI638" s="7">
        <f t="shared" si="189"/>
        <v>1900</v>
      </c>
      <c r="AJ638" s="7">
        <f t="shared" si="190"/>
        <v>0</v>
      </c>
      <c r="AK638" s="7">
        <f t="shared" si="191"/>
        <v>1</v>
      </c>
      <c r="AL638" s="21">
        <f t="shared" si="192"/>
        <v>0</v>
      </c>
      <c r="AM638" s="21">
        <v>25</v>
      </c>
      <c r="AN638" s="20">
        <v>18.86</v>
      </c>
      <c r="AO638" s="21">
        <v>100</v>
      </c>
      <c r="AP638" s="21">
        <v>97.256</v>
      </c>
      <c r="AQ638" s="33">
        <v>0.1</v>
      </c>
      <c r="AR638" s="33">
        <v>0.1023</v>
      </c>
      <c r="AS638" s="13">
        <v>50</v>
      </c>
      <c r="AT638" s="13">
        <f t="shared" si="185"/>
        <v>0</v>
      </c>
      <c r="AU638" s="13">
        <f t="shared" si="186"/>
        <v>0</v>
      </c>
      <c r="AV638" s="13">
        <f t="shared" si="187"/>
        <v>1</v>
      </c>
      <c r="AW638" s="13">
        <f t="shared" si="193"/>
        <v>0</v>
      </c>
      <c r="AX638" s="7">
        <v>1</v>
      </c>
      <c r="AY638" s="7">
        <v>1</v>
      </c>
      <c r="AZ638" s="31" t="e">
        <f t="shared" si="194"/>
        <v>#NUM!</v>
      </c>
      <c r="BA638" s="15">
        <f t="shared" si="195"/>
        <v>0.99704771950781257</v>
      </c>
      <c r="BB638" s="15">
        <f t="shared" si="196"/>
        <v>0.99704771950781257</v>
      </c>
      <c r="BC638" s="16">
        <f t="shared" si="197"/>
        <v>0</v>
      </c>
      <c r="BD638" s="16">
        <f t="shared" si="198"/>
        <v>0</v>
      </c>
      <c r="BE638" s="14" t="str">
        <f t="shared" si="199"/>
        <v>#N/A</v>
      </c>
      <c r="BF638" s="14" t="str">
        <f t="shared" si="200"/>
        <v>#N/A</v>
      </c>
      <c r="BG638" s="14" t="e">
        <f t="shared" si="203"/>
        <v>#DIV/0!</v>
      </c>
      <c r="BH638" s="14" t="e">
        <f t="shared" si="203"/>
        <v>#DIV/0!</v>
      </c>
      <c r="BI638" s="16" t="e">
        <f t="shared" si="188"/>
        <v>#DIV/0!</v>
      </c>
      <c r="BJ638" s="16" t="e">
        <f t="shared" si="188"/>
        <v>#DIV/0!</v>
      </c>
      <c r="BK638" s="4" t="str">
        <f t="shared" si="202"/>
        <v/>
      </c>
      <c r="BL638" s="4" t="str">
        <f t="shared" si="201"/>
        <v/>
      </c>
    </row>
    <row r="639" spans="2:64" x14ac:dyDescent="0.2">
      <c r="B639" s="1">
        <v>632</v>
      </c>
      <c r="C639" s="26"/>
      <c r="D639" s="53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  <c r="AD639" s="26"/>
      <c r="AE639" s="26"/>
      <c r="AF639" s="56"/>
      <c r="AG639" s="54"/>
      <c r="AH639" s="26"/>
      <c r="AI639" s="7">
        <f t="shared" si="189"/>
        <v>1900</v>
      </c>
      <c r="AJ639" s="7">
        <f t="shared" si="190"/>
        <v>0</v>
      </c>
      <c r="AK639" s="7">
        <f t="shared" si="191"/>
        <v>1</v>
      </c>
      <c r="AL639" s="21">
        <f t="shared" si="192"/>
        <v>0</v>
      </c>
      <c r="AM639" s="21">
        <v>25</v>
      </c>
      <c r="AN639" s="20">
        <v>18.86</v>
      </c>
      <c r="AO639" s="21">
        <v>100</v>
      </c>
      <c r="AP639" s="21">
        <v>97.256</v>
      </c>
      <c r="AQ639" s="33">
        <v>0.1</v>
      </c>
      <c r="AR639" s="33">
        <v>0.1023</v>
      </c>
      <c r="AS639" s="13">
        <v>50</v>
      </c>
      <c r="AT639" s="13">
        <f t="shared" si="185"/>
        <v>0</v>
      </c>
      <c r="AU639" s="13">
        <f t="shared" si="186"/>
        <v>0</v>
      </c>
      <c r="AV639" s="13">
        <f t="shared" si="187"/>
        <v>1</v>
      </c>
      <c r="AW639" s="13">
        <f t="shared" si="193"/>
        <v>0</v>
      </c>
      <c r="AX639" s="7">
        <v>1</v>
      </c>
      <c r="AY639" s="7">
        <v>1</v>
      </c>
      <c r="AZ639" s="31" t="e">
        <f t="shared" si="194"/>
        <v>#NUM!</v>
      </c>
      <c r="BA639" s="15">
        <f t="shared" si="195"/>
        <v>0.99704771950781257</v>
      </c>
      <c r="BB639" s="15">
        <f t="shared" si="196"/>
        <v>0.99704771950781257</v>
      </c>
      <c r="BC639" s="16">
        <f t="shared" si="197"/>
        <v>0</v>
      </c>
      <c r="BD639" s="16">
        <f t="shared" si="198"/>
        <v>0</v>
      </c>
      <c r="BE639" s="14" t="str">
        <f t="shared" si="199"/>
        <v>#N/A</v>
      </c>
      <c r="BF639" s="14" t="str">
        <f t="shared" si="200"/>
        <v>#N/A</v>
      </c>
      <c r="BG639" s="14" t="e">
        <f t="shared" si="203"/>
        <v>#DIV/0!</v>
      </c>
      <c r="BH639" s="14" t="e">
        <f t="shared" si="203"/>
        <v>#DIV/0!</v>
      </c>
      <c r="BI639" s="16" t="e">
        <f t="shared" si="188"/>
        <v>#DIV/0!</v>
      </c>
      <c r="BJ639" s="16" t="e">
        <f t="shared" si="188"/>
        <v>#DIV/0!</v>
      </c>
      <c r="BK639" s="4" t="str">
        <f t="shared" si="202"/>
        <v/>
      </c>
      <c r="BL639" s="4" t="str">
        <f t="shared" si="201"/>
        <v/>
      </c>
    </row>
    <row r="640" spans="2:64" x14ac:dyDescent="0.2">
      <c r="B640" s="1">
        <v>633</v>
      </c>
      <c r="C640" s="26"/>
      <c r="D640" s="53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  <c r="AD640" s="26"/>
      <c r="AE640" s="26"/>
      <c r="AF640" s="56"/>
      <c r="AG640" s="54"/>
      <c r="AH640" s="26"/>
      <c r="AI640" s="7">
        <f t="shared" si="189"/>
        <v>1900</v>
      </c>
      <c r="AJ640" s="7">
        <f t="shared" si="190"/>
        <v>0</v>
      </c>
      <c r="AK640" s="7">
        <f t="shared" si="191"/>
        <v>1</v>
      </c>
      <c r="AL640" s="21">
        <f t="shared" si="192"/>
        <v>0</v>
      </c>
      <c r="AM640" s="21">
        <v>25</v>
      </c>
      <c r="AN640" s="20">
        <v>18.86</v>
      </c>
      <c r="AO640" s="21">
        <v>100</v>
      </c>
      <c r="AP640" s="21">
        <v>97.256</v>
      </c>
      <c r="AQ640" s="33">
        <v>0.1</v>
      </c>
      <c r="AR640" s="33">
        <v>0.1023</v>
      </c>
      <c r="AS640" s="13">
        <v>50</v>
      </c>
      <c r="AT640" s="13">
        <f t="shared" si="185"/>
        <v>0</v>
      </c>
      <c r="AU640" s="13">
        <f t="shared" si="186"/>
        <v>0</v>
      </c>
      <c r="AV640" s="13">
        <f t="shared" si="187"/>
        <v>1</v>
      </c>
      <c r="AW640" s="13">
        <f t="shared" si="193"/>
        <v>0</v>
      </c>
      <c r="AX640" s="7">
        <v>1</v>
      </c>
      <c r="AY640" s="7">
        <v>1</v>
      </c>
      <c r="AZ640" s="31" t="e">
        <f t="shared" si="194"/>
        <v>#NUM!</v>
      </c>
      <c r="BA640" s="15">
        <f t="shared" si="195"/>
        <v>0.99704771950781257</v>
      </c>
      <c r="BB640" s="15">
        <f t="shared" si="196"/>
        <v>0.99704771950781257</v>
      </c>
      <c r="BC640" s="16">
        <f t="shared" si="197"/>
        <v>0</v>
      </c>
      <c r="BD640" s="16">
        <f t="shared" si="198"/>
        <v>0</v>
      </c>
      <c r="BE640" s="14" t="str">
        <f t="shared" si="199"/>
        <v>#N/A</v>
      </c>
      <c r="BF640" s="14" t="str">
        <f t="shared" si="200"/>
        <v>#N/A</v>
      </c>
      <c r="BG640" s="14" t="e">
        <f t="shared" si="203"/>
        <v>#DIV/0!</v>
      </c>
      <c r="BH640" s="14" t="e">
        <f t="shared" si="203"/>
        <v>#DIV/0!</v>
      </c>
      <c r="BI640" s="16" t="e">
        <f t="shared" si="188"/>
        <v>#DIV/0!</v>
      </c>
      <c r="BJ640" s="16" t="e">
        <f t="shared" si="188"/>
        <v>#DIV/0!</v>
      </c>
      <c r="BK640" s="4" t="str">
        <f t="shared" si="202"/>
        <v/>
      </c>
      <c r="BL640" s="4" t="str">
        <f t="shared" si="201"/>
        <v/>
      </c>
    </row>
    <row r="641" spans="2:64" x14ac:dyDescent="0.2">
      <c r="B641" s="1">
        <v>634</v>
      </c>
      <c r="C641" s="26"/>
      <c r="D641" s="53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  <c r="AD641" s="26"/>
      <c r="AE641" s="26"/>
      <c r="AF641" s="56"/>
      <c r="AG641" s="54"/>
      <c r="AH641" s="26"/>
      <c r="AI641" s="7">
        <f t="shared" si="189"/>
        <v>1900</v>
      </c>
      <c r="AJ641" s="7">
        <f t="shared" si="190"/>
        <v>0</v>
      </c>
      <c r="AK641" s="7">
        <f t="shared" si="191"/>
        <v>1</v>
      </c>
      <c r="AL641" s="21">
        <f t="shared" si="192"/>
        <v>0</v>
      </c>
      <c r="AM641" s="21">
        <v>25</v>
      </c>
      <c r="AN641" s="20">
        <v>18.86</v>
      </c>
      <c r="AO641" s="21">
        <v>100</v>
      </c>
      <c r="AP641" s="21">
        <v>97.256</v>
      </c>
      <c r="AQ641" s="33">
        <v>0.1</v>
      </c>
      <c r="AR641" s="33">
        <v>0.1023</v>
      </c>
      <c r="AS641" s="13">
        <v>50</v>
      </c>
      <c r="AT641" s="13">
        <f t="shared" si="185"/>
        <v>0</v>
      </c>
      <c r="AU641" s="13">
        <f t="shared" si="186"/>
        <v>0</v>
      </c>
      <c r="AV641" s="13">
        <f t="shared" si="187"/>
        <v>1</v>
      </c>
      <c r="AW641" s="13">
        <f t="shared" si="193"/>
        <v>0</v>
      </c>
      <c r="AX641" s="7">
        <v>1</v>
      </c>
      <c r="AY641" s="7">
        <v>1</v>
      </c>
      <c r="AZ641" s="31" t="e">
        <f t="shared" si="194"/>
        <v>#NUM!</v>
      </c>
      <c r="BA641" s="15">
        <f t="shared" si="195"/>
        <v>0.99704771950781257</v>
      </c>
      <c r="BB641" s="15">
        <f t="shared" si="196"/>
        <v>0.99704771950781257</v>
      </c>
      <c r="BC641" s="16">
        <f t="shared" si="197"/>
        <v>0</v>
      </c>
      <c r="BD641" s="16">
        <f t="shared" si="198"/>
        <v>0</v>
      </c>
      <c r="BE641" s="14" t="str">
        <f t="shared" si="199"/>
        <v>#N/A</v>
      </c>
      <c r="BF641" s="14" t="str">
        <f t="shared" si="200"/>
        <v>#N/A</v>
      </c>
      <c r="BG641" s="14" t="e">
        <f t="shared" si="203"/>
        <v>#DIV/0!</v>
      </c>
      <c r="BH641" s="14" t="e">
        <f t="shared" si="203"/>
        <v>#DIV/0!</v>
      </c>
      <c r="BI641" s="16" t="e">
        <f t="shared" si="188"/>
        <v>#DIV/0!</v>
      </c>
      <c r="BJ641" s="16" t="e">
        <f t="shared" si="188"/>
        <v>#DIV/0!</v>
      </c>
      <c r="BK641" s="4" t="str">
        <f t="shared" si="202"/>
        <v/>
      </c>
      <c r="BL641" s="4" t="str">
        <f t="shared" si="201"/>
        <v/>
      </c>
    </row>
    <row r="642" spans="2:64" x14ac:dyDescent="0.2">
      <c r="B642" s="1">
        <v>635</v>
      </c>
      <c r="C642" s="26"/>
      <c r="D642" s="53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  <c r="AD642" s="26"/>
      <c r="AE642" s="26"/>
      <c r="AF642" s="56"/>
      <c r="AG642" s="54"/>
      <c r="AH642" s="26"/>
      <c r="AI642" s="7">
        <f t="shared" si="189"/>
        <v>1900</v>
      </c>
      <c r="AJ642" s="7">
        <f t="shared" si="190"/>
        <v>0</v>
      </c>
      <c r="AK642" s="7">
        <f t="shared" si="191"/>
        <v>1</v>
      </c>
      <c r="AL642" s="21">
        <f t="shared" si="192"/>
        <v>0</v>
      </c>
      <c r="AM642" s="21">
        <v>25</v>
      </c>
      <c r="AN642" s="20">
        <v>18.86</v>
      </c>
      <c r="AO642" s="21">
        <v>100</v>
      </c>
      <c r="AP642" s="21">
        <v>97.256</v>
      </c>
      <c r="AQ642" s="33">
        <v>0.1</v>
      </c>
      <c r="AR642" s="33">
        <v>0.1023</v>
      </c>
      <c r="AS642" s="13">
        <v>50</v>
      </c>
      <c r="AT642" s="13">
        <f t="shared" si="185"/>
        <v>0</v>
      </c>
      <c r="AU642" s="13">
        <f t="shared" si="186"/>
        <v>0</v>
      </c>
      <c r="AV642" s="13">
        <f t="shared" si="187"/>
        <v>1</v>
      </c>
      <c r="AW642" s="13">
        <f t="shared" si="193"/>
        <v>0</v>
      </c>
      <c r="AX642" s="7">
        <v>1</v>
      </c>
      <c r="AY642" s="7">
        <v>1</v>
      </c>
      <c r="AZ642" s="31" t="e">
        <f t="shared" si="194"/>
        <v>#NUM!</v>
      </c>
      <c r="BA642" s="15">
        <f t="shared" si="195"/>
        <v>0.99704771950781257</v>
      </c>
      <c r="BB642" s="15">
        <f t="shared" si="196"/>
        <v>0.99704771950781257</v>
      </c>
      <c r="BC642" s="16">
        <f t="shared" si="197"/>
        <v>0</v>
      </c>
      <c r="BD642" s="16">
        <f t="shared" si="198"/>
        <v>0</v>
      </c>
      <c r="BE642" s="14" t="str">
        <f t="shared" si="199"/>
        <v>#N/A</v>
      </c>
      <c r="BF642" s="14" t="str">
        <f t="shared" si="200"/>
        <v>#N/A</v>
      </c>
      <c r="BG642" s="14" t="e">
        <f t="shared" si="203"/>
        <v>#DIV/0!</v>
      </c>
      <c r="BH642" s="14" t="e">
        <f t="shared" si="203"/>
        <v>#DIV/0!</v>
      </c>
      <c r="BI642" s="16" t="e">
        <f t="shared" si="188"/>
        <v>#DIV/0!</v>
      </c>
      <c r="BJ642" s="16" t="e">
        <f t="shared" si="188"/>
        <v>#DIV/0!</v>
      </c>
      <c r="BK642" s="4" t="str">
        <f t="shared" si="202"/>
        <v/>
      </c>
      <c r="BL642" s="4" t="str">
        <f t="shared" si="201"/>
        <v/>
      </c>
    </row>
    <row r="643" spans="2:64" x14ac:dyDescent="0.2">
      <c r="B643" s="1">
        <v>636</v>
      </c>
      <c r="C643" s="26"/>
      <c r="D643" s="53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  <c r="AD643" s="26"/>
      <c r="AE643" s="26"/>
      <c r="AF643" s="56"/>
      <c r="AG643" s="54"/>
      <c r="AH643" s="26"/>
      <c r="AI643" s="7">
        <f t="shared" si="189"/>
        <v>1900</v>
      </c>
      <c r="AJ643" s="7">
        <f t="shared" si="190"/>
        <v>0</v>
      </c>
      <c r="AK643" s="7">
        <f t="shared" si="191"/>
        <v>1</v>
      </c>
      <c r="AL643" s="21">
        <f t="shared" si="192"/>
        <v>0</v>
      </c>
      <c r="AM643" s="21">
        <v>25</v>
      </c>
      <c r="AN643" s="20">
        <v>18.86</v>
      </c>
      <c r="AO643" s="21">
        <v>100</v>
      </c>
      <c r="AP643" s="21">
        <v>97.256</v>
      </c>
      <c r="AQ643" s="33">
        <v>0.1</v>
      </c>
      <c r="AR643" s="33">
        <v>0.1023</v>
      </c>
      <c r="AS643" s="13">
        <v>50</v>
      </c>
      <c r="AT643" s="13">
        <f t="shared" si="185"/>
        <v>0</v>
      </c>
      <c r="AU643" s="13">
        <f t="shared" si="186"/>
        <v>0</v>
      </c>
      <c r="AV643" s="13">
        <f t="shared" si="187"/>
        <v>1</v>
      </c>
      <c r="AW643" s="13">
        <f t="shared" si="193"/>
        <v>0</v>
      </c>
      <c r="AX643" s="7">
        <v>1</v>
      </c>
      <c r="AY643" s="7">
        <v>1</v>
      </c>
      <c r="AZ643" s="31" t="e">
        <f t="shared" si="194"/>
        <v>#NUM!</v>
      </c>
      <c r="BA643" s="15">
        <f t="shared" si="195"/>
        <v>0.99704771950781257</v>
      </c>
      <c r="BB643" s="15">
        <f t="shared" si="196"/>
        <v>0.99704771950781257</v>
      </c>
      <c r="BC643" s="16">
        <f t="shared" si="197"/>
        <v>0</v>
      </c>
      <c r="BD643" s="16">
        <f t="shared" si="198"/>
        <v>0</v>
      </c>
      <c r="BE643" s="14" t="str">
        <f t="shared" si="199"/>
        <v>#N/A</v>
      </c>
      <c r="BF643" s="14" t="str">
        <f t="shared" si="200"/>
        <v>#N/A</v>
      </c>
      <c r="BG643" s="14" t="e">
        <f t="shared" si="203"/>
        <v>#DIV/0!</v>
      </c>
      <c r="BH643" s="14" t="e">
        <f t="shared" si="203"/>
        <v>#DIV/0!</v>
      </c>
      <c r="BI643" s="16" t="e">
        <f t="shared" si="188"/>
        <v>#DIV/0!</v>
      </c>
      <c r="BJ643" s="16" t="e">
        <f t="shared" si="188"/>
        <v>#DIV/0!</v>
      </c>
      <c r="BK643" s="4" t="str">
        <f t="shared" si="202"/>
        <v/>
      </c>
      <c r="BL643" s="4" t="str">
        <f t="shared" si="201"/>
        <v/>
      </c>
    </row>
    <row r="644" spans="2:64" x14ac:dyDescent="0.2">
      <c r="B644" s="1">
        <v>637</v>
      </c>
      <c r="C644" s="26"/>
      <c r="D644" s="53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  <c r="AD644" s="26"/>
      <c r="AE644" s="26"/>
      <c r="AF644" s="56"/>
      <c r="AG644" s="54"/>
      <c r="AH644" s="26"/>
      <c r="AI644" s="7">
        <f t="shared" si="189"/>
        <v>1900</v>
      </c>
      <c r="AJ644" s="7">
        <f t="shared" si="190"/>
        <v>0</v>
      </c>
      <c r="AK644" s="7">
        <f t="shared" si="191"/>
        <v>1</v>
      </c>
      <c r="AL644" s="21">
        <f t="shared" si="192"/>
        <v>0</v>
      </c>
      <c r="AM644" s="21">
        <v>25</v>
      </c>
      <c r="AN644" s="20">
        <v>18.86</v>
      </c>
      <c r="AO644" s="21">
        <v>100</v>
      </c>
      <c r="AP644" s="21">
        <v>97.256</v>
      </c>
      <c r="AQ644" s="33">
        <v>0.1</v>
      </c>
      <c r="AR644" s="33">
        <v>0.1023</v>
      </c>
      <c r="AS644" s="13">
        <v>50</v>
      </c>
      <c r="AT644" s="13">
        <f t="shared" si="185"/>
        <v>0</v>
      </c>
      <c r="AU644" s="13">
        <f t="shared" si="186"/>
        <v>0</v>
      </c>
      <c r="AV644" s="13">
        <f t="shared" si="187"/>
        <v>1</v>
      </c>
      <c r="AW644" s="13">
        <f t="shared" si="193"/>
        <v>0</v>
      </c>
      <c r="AX644" s="7">
        <v>1</v>
      </c>
      <c r="AY644" s="7">
        <v>1</v>
      </c>
      <c r="AZ644" s="31" t="e">
        <f t="shared" si="194"/>
        <v>#NUM!</v>
      </c>
      <c r="BA644" s="15">
        <f t="shared" si="195"/>
        <v>0.99704771950781257</v>
      </c>
      <c r="BB644" s="15">
        <f t="shared" si="196"/>
        <v>0.99704771950781257</v>
      </c>
      <c r="BC644" s="16">
        <f t="shared" si="197"/>
        <v>0</v>
      </c>
      <c r="BD644" s="16">
        <f t="shared" si="198"/>
        <v>0</v>
      </c>
      <c r="BE644" s="14" t="str">
        <f t="shared" si="199"/>
        <v>#N/A</v>
      </c>
      <c r="BF644" s="14" t="str">
        <f t="shared" si="200"/>
        <v>#N/A</v>
      </c>
      <c r="BG644" s="14" t="e">
        <f t="shared" si="203"/>
        <v>#DIV/0!</v>
      </c>
      <c r="BH644" s="14" t="e">
        <f t="shared" si="203"/>
        <v>#DIV/0!</v>
      </c>
      <c r="BI644" s="16" t="e">
        <f t="shared" si="188"/>
        <v>#DIV/0!</v>
      </c>
      <c r="BJ644" s="16" t="e">
        <f t="shared" si="188"/>
        <v>#DIV/0!</v>
      </c>
      <c r="BK644" s="4" t="str">
        <f t="shared" si="202"/>
        <v/>
      </c>
      <c r="BL644" s="4" t="str">
        <f t="shared" si="201"/>
        <v/>
      </c>
    </row>
    <row r="645" spans="2:64" x14ac:dyDescent="0.2">
      <c r="B645" s="1">
        <v>638</v>
      </c>
      <c r="C645" s="26"/>
      <c r="D645" s="53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  <c r="AD645" s="26"/>
      <c r="AE645" s="26"/>
      <c r="AF645" s="56"/>
      <c r="AG645" s="54"/>
      <c r="AH645" s="26"/>
      <c r="AI645" s="7">
        <f t="shared" si="189"/>
        <v>1900</v>
      </c>
      <c r="AJ645" s="7">
        <f t="shared" si="190"/>
        <v>0</v>
      </c>
      <c r="AK645" s="7">
        <f t="shared" si="191"/>
        <v>1</v>
      </c>
      <c r="AL645" s="21">
        <f t="shared" si="192"/>
        <v>0</v>
      </c>
      <c r="AM645" s="21">
        <v>25</v>
      </c>
      <c r="AN645" s="20">
        <v>18.86</v>
      </c>
      <c r="AO645" s="21">
        <v>100</v>
      </c>
      <c r="AP645" s="21">
        <v>97.256</v>
      </c>
      <c r="AQ645" s="33">
        <v>0.1</v>
      </c>
      <c r="AR645" s="33">
        <v>0.1023</v>
      </c>
      <c r="AS645" s="13">
        <v>50</v>
      </c>
      <c r="AT645" s="13">
        <f t="shared" si="185"/>
        <v>0</v>
      </c>
      <c r="AU645" s="13">
        <f t="shared" si="186"/>
        <v>0</v>
      </c>
      <c r="AV645" s="13">
        <f t="shared" si="187"/>
        <v>1</v>
      </c>
      <c r="AW645" s="13">
        <f t="shared" si="193"/>
        <v>0</v>
      </c>
      <c r="AX645" s="7">
        <v>1</v>
      </c>
      <c r="AY645" s="7">
        <v>1</v>
      </c>
      <c r="AZ645" s="31" t="e">
        <f t="shared" si="194"/>
        <v>#NUM!</v>
      </c>
      <c r="BA645" s="15">
        <f t="shared" si="195"/>
        <v>0.99704771950781257</v>
      </c>
      <c r="BB645" s="15">
        <f t="shared" si="196"/>
        <v>0.99704771950781257</v>
      </c>
      <c r="BC645" s="16">
        <f t="shared" si="197"/>
        <v>0</v>
      </c>
      <c r="BD645" s="16">
        <f t="shared" si="198"/>
        <v>0</v>
      </c>
      <c r="BE645" s="14" t="str">
        <f t="shared" si="199"/>
        <v>#N/A</v>
      </c>
      <c r="BF645" s="14" t="str">
        <f t="shared" si="200"/>
        <v>#N/A</v>
      </c>
      <c r="BG645" s="14" t="e">
        <f t="shared" si="203"/>
        <v>#DIV/0!</v>
      </c>
      <c r="BH645" s="14" t="e">
        <f t="shared" si="203"/>
        <v>#DIV/0!</v>
      </c>
      <c r="BI645" s="16" t="e">
        <f t="shared" si="188"/>
        <v>#DIV/0!</v>
      </c>
      <c r="BJ645" s="16" t="e">
        <f t="shared" si="188"/>
        <v>#DIV/0!</v>
      </c>
      <c r="BK645" s="4" t="str">
        <f t="shared" si="202"/>
        <v/>
      </c>
      <c r="BL645" s="4" t="str">
        <f t="shared" si="201"/>
        <v/>
      </c>
    </row>
    <row r="646" spans="2:64" x14ac:dyDescent="0.2">
      <c r="B646" s="1">
        <v>639</v>
      </c>
      <c r="C646" s="26"/>
      <c r="D646" s="53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  <c r="AD646" s="26"/>
      <c r="AE646" s="26"/>
      <c r="AF646" s="56"/>
      <c r="AG646" s="54"/>
      <c r="AH646" s="26"/>
      <c r="AI646" s="7">
        <f t="shared" si="189"/>
        <v>1900</v>
      </c>
      <c r="AJ646" s="7">
        <f t="shared" si="190"/>
        <v>0</v>
      </c>
      <c r="AK646" s="7">
        <f t="shared" si="191"/>
        <v>1</v>
      </c>
      <c r="AL646" s="21">
        <f t="shared" si="192"/>
        <v>0</v>
      </c>
      <c r="AM646" s="21">
        <v>25</v>
      </c>
      <c r="AN646" s="20">
        <v>18.86</v>
      </c>
      <c r="AO646" s="21">
        <v>100</v>
      </c>
      <c r="AP646" s="21">
        <v>97.256</v>
      </c>
      <c r="AQ646" s="33">
        <v>0.1</v>
      </c>
      <c r="AR646" s="33">
        <v>0.1023</v>
      </c>
      <c r="AS646" s="13">
        <v>50</v>
      </c>
      <c r="AT646" s="13">
        <f t="shared" si="185"/>
        <v>0</v>
      </c>
      <c r="AU646" s="13">
        <f t="shared" si="186"/>
        <v>0</v>
      </c>
      <c r="AV646" s="13">
        <f t="shared" si="187"/>
        <v>1</v>
      </c>
      <c r="AW646" s="13">
        <f t="shared" si="193"/>
        <v>0</v>
      </c>
      <c r="AX646" s="7">
        <v>1</v>
      </c>
      <c r="AY646" s="7">
        <v>1</v>
      </c>
      <c r="AZ646" s="31" t="e">
        <f t="shared" si="194"/>
        <v>#NUM!</v>
      </c>
      <c r="BA646" s="15">
        <f t="shared" si="195"/>
        <v>0.99704771950781257</v>
      </c>
      <c r="BB646" s="15">
        <f t="shared" si="196"/>
        <v>0.99704771950781257</v>
      </c>
      <c r="BC646" s="16">
        <f t="shared" si="197"/>
        <v>0</v>
      </c>
      <c r="BD646" s="16">
        <f t="shared" si="198"/>
        <v>0</v>
      </c>
      <c r="BE646" s="14" t="str">
        <f t="shared" si="199"/>
        <v>#N/A</v>
      </c>
      <c r="BF646" s="14" t="str">
        <f t="shared" si="200"/>
        <v>#N/A</v>
      </c>
      <c r="BG646" s="14" t="e">
        <f t="shared" si="203"/>
        <v>#DIV/0!</v>
      </c>
      <c r="BH646" s="14" t="e">
        <f t="shared" si="203"/>
        <v>#DIV/0!</v>
      </c>
      <c r="BI646" s="16" t="e">
        <f t="shared" si="188"/>
        <v>#DIV/0!</v>
      </c>
      <c r="BJ646" s="16" t="e">
        <f t="shared" si="188"/>
        <v>#DIV/0!</v>
      </c>
      <c r="BK646" s="4" t="str">
        <f t="shared" si="202"/>
        <v/>
      </c>
      <c r="BL646" s="4" t="str">
        <f t="shared" si="201"/>
        <v/>
      </c>
    </row>
    <row r="647" spans="2:64" x14ac:dyDescent="0.2">
      <c r="B647" s="1">
        <v>640</v>
      </c>
      <c r="C647" s="26"/>
      <c r="D647" s="53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  <c r="AD647" s="26"/>
      <c r="AE647" s="26"/>
      <c r="AF647" s="56"/>
      <c r="AG647" s="54"/>
      <c r="AH647" s="26"/>
      <c r="AI647" s="7">
        <f t="shared" si="189"/>
        <v>1900</v>
      </c>
      <c r="AJ647" s="7">
        <f t="shared" si="190"/>
        <v>0</v>
      </c>
      <c r="AK647" s="7">
        <f t="shared" si="191"/>
        <v>1</v>
      </c>
      <c r="AL647" s="21">
        <f t="shared" si="192"/>
        <v>0</v>
      </c>
      <c r="AM647" s="21">
        <v>25</v>
      </c>
      <c r="AN647" s="20">
        <v>18.86</v>
      </c>
      <c r="AO647" s="21">
        <v>100</v>
      </c>
      <c r="AP647" s="21">
        <v>97.256</v>
      </c>
      <c r="AQ647" s="33">
        <v>0.1</v>
      </c>
      <c r="AR647" s="33">
        <v>0.1023</v>
      </c>
      <c r="AS647" s="13">
        <v>50</v>
      </c>
      <c r="AT647" s="13">
        <f t="shared" si="185"/>
        <v>0</v>
      </c>
      <c r="AU647" s="13">
        <f t="shared" si="186"/>
        <v>0</v>
      </c>
      <c r="AV647" s="13">
        <f t="shared" si="187"/>
        <v>1</v>
      </c>
      <c r="AW647" s="13">
        <f t="shared" si="193"/>
        <v>0</v>
      </c>
      <c r="AX647" s="7">
        <v>1</v>
      </c>
      <c r="AY647" s="7">
        <v>1</v>
      </c>
      <c r="AZ647" s="31" t="e">
        <f t="shared" si="194"/>
        <v>#NUM!</v>
      </c>
      <c r="BA647" s="15">
        <f t="shared" si="195"/>
        <v>0.99704771950781257</v>
      </c>
      <c r="BB647" s="15">
        <f t="shared" si="196"/>
        <v>0.99704771950781257</v>
      </c>
      <c r="BC647" s="16">
        <f t="shared" si="197"/>
        <v>0</v>
      </c>
      <c r="BD647" s="16">
        <f t="shared" si="198"/>
        <v>0</v>
      </c>
      <c r="BE647" s="14" t="str">
        <f t="shared" si="199"/>
        <v>#N/A</v>
      </c>
      <c r="BF647" s="14" t="str">
        <f t="shared" si="200"/>
        <v>#N/A</v>
      </c>
      <c r="BG647" s="14" t="e">
        <f t="shared" si="203"/>
        <v>#DIV/0!</v>
      </c>
      <c r="BH647" s="14" t="e">
        <f t="shared" si="203"/>
        <v>#DIV/0!</v>
      </c>
      <c r="BI647" s="16" t="e">
        <f t="shared" si="188"/>
        <v>#DIV/0!</v>
      </c>
      <c r="BJ647" s="16" t="e">
        <f t="shared" si="188"/>
        <v>#DIV/0!</v>
      </c>
      <c r="BK647" s="4" t="str">
        <f t="shared" si="202"/>
        <v/>
      </c>
      <c r="BL647" s="4" t="str">
        <f t="shared" si="201"/>
        <v/>
      </c>
    </row>
    <row r="648" spans="2:64" x14ac:dyDescent="0.2">
      <c r="B648" s="1">
        <v>641</v>
      </c>
      <c r="C648" s="26"/>
      <c r="D648" s="53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  <c r="AD648" s="26"/>
      <c r="AE648" s="26"/>
      <c r="AF648" s="56"/>
      <c r="AG648" s="54"/>
      <c r="AH648" s="26"/>
      <c r="AI648" s="7">
        <f t="shared" si="189"/>
        <v>1900</v>
      </c>
      <c r="AJ648" s="7">
        <f t="shared" si="190"/>
        <v>0</v>
      </c>
      <c r="AK648" s="7">
        <f t="shared" si="191"/>
        <v>1</v>
      </c>
      <c r="AL648" s="21">
        <f t="shared" si="192"/>
        <v>0</v>
      </c>
      <c r="AM648" s="21">
        <v>25</v>
      </c>
      <c r="AN648" s="20">
        <v>18.86</v>
      </c>
      <c r="AO648" s="21">
        <v>100</v>
      </c>
      <c r="AP648" s="21">
        <v>97.256</v>
      </c>
      <c r="AQ648" s="33">
        <v>0.1</v>
      </c>
      <c r="AR648" s="33">
        <v>0.1023</v>
      </c>
      <c r="AS648" s="13">
        <v>50</v>
      </c>
      <c r="AT648" s="13">
        <f t="shared" ref="AT648:AT658" si="204">IF(E648=666,1,0)</f>
        <v>0</v>
      </c>
      <c r="AU648" s="13">
        <f t="shared" ref="AU648:AU658" si="205">IF(E648=777,1,0)</f>
        <v>0</v>
      </c>
      <c r="AV648" s="13">
        <f t="shared" ref="AV648:AV658" si="206">IF(E648=0,1,0)</f>
        <v>1</v>
      </c>
      <c r="AW648" s="13">
        <f t="shared" si="193"/>
        <v>0</v>
      </c>
      <c r="AX648" s="7">
        <v>1</v>
      </c>
      <c r="AY648" s="7">
        <v>1</v>
      </c>
      <c r="AZ648" s="31" t="e">
        <f t="shared" si="194"/>
        <v>#NUM!</v>
      </c>
      <c r="BA648" s="15">
        <f t="shared" si="195"/>
        <v>0.99704771950781257</v>
      </c>
      <c r="BB648" s="15">
        <f t="shared" si="196"/>
        <v>0.99704771950781257</v>
      </c>
      <c r="BC648" s="16">
        <f t="shared" si="197"/>
        <v>0</v>
      </c>
      <c r="BD648" s="16">
        <f t="shared" si="198"/>
        <v>0</v>
      </c>
      <c r="BE648" s="14" t="str">
        <f t="shared" si="199"/>
        <v>#N/A</v>
      </c>
      <c r="BF648" s="14" t="str">
        <f t="shared" si="200"/>
        <v>#N/A</v>
      </c>
      <c r="BG648" s="14" t="e">
        <f t="shared" si="203"/>
        <v>#DIV/0!</v>
      </c>
      <c r="BH648" s="14" t="e">
        <f t="shared" si="203"/>
        <v>#DIV/0!</v>
      </c>
      <c r="BI648" s="16" t="e">
        <f t="shared" ref="BI648:BJ658" si="207">IF(AX648=1,BC648/BG648,"#N/A")</f>
        <v>#DIV/0!</v>
      </c>
      <c r="BJ648" s="16" t="e">
        <f t="shared" si="207"/>
        <v>#DIV/0!</v>
      </c>
      <c r="BK648" s="4" t="str">
        <f t="shared" si="202"/>
        <v/>
      </c>
      <c r="BL648" s="4" t="str">
        <f t="shared" si="201"/>
        <v/>
      </c>
    </row>
    <row r="649" spans="2:64" x14ac:dyDescent="0.2">
      <c r="B649" s="1">
        <v>642</v>
      </c>
      <c r="C649" s="26"/>
      <c r="D649" s="53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  <c r="AD649" s="26"/>
      <c r="AE649" s="26"/>
      <c r="AF649" s="56"/>
      <c r="AG649" s="54"/>
      <c r="AH649" s="26"/>
      <c r="AI649" s="7">
        <f t="shared" ref="AI649:AI658" si="208">YEAR(AF649)</f>
        <v>1900</v>
      </c>
      <c r="AJ649" s="7">
        <f t="shared" ref="AJ649:AJ658" si="209">DAY(AF649)</f>
        <v>0</v>
      </c>
      <c r="AK649" s="7">
        <f t="shared" ref="AK649:AK658" si="210">MONTH(AF649)</f>
        <v>1</v>
      </c>
      <c r="AL649" s="21">
        <f t="shared" ref="AL649:AL658" si="211">J649</f>
        <v>0</v>
      </c>
      <c r="AM649" s="21">
        <v>25</v>
      </c>
      <c r="AN649" s="20">
        <v>18.86</v>
      </c>
      <c r="AO649" s="21">
        <v>100</v>
      </c>
      <c r="AP649" s="21">
        <v>97.256</v>
      </c>
      <c r="AQ649" s="33">
        <v>0.1</v>
      </c>
      <c r="AR649" s="33">
        <v>0.1023</v>
      </c>
      <c r="AS649" s="13">
        <v>50</v>
      </c>
      <c r="AT649" s="13">
        <f t="shared" si="204"/>
        <v>0</v>
      </c>
      <c r="AU649" s="13">
        <f t="shared" si="205"/>
        <v>0</v>
      </c>
      <c r="AV649" s="13">
        <f t="shared" si="206"/>
        <v>1</v>
      </c>
      <c r="AW649" s="13">
        <f t="shared" ref="AW649:AW658" si="212">IF(SUM(AT649:AV649)=0,1,0)</f>
        <v>0</v>
      </c>
      <c r="AX649" s="7">
        <v>1</v>
      </c>
      <c r="AY649" s="7">
        <v>1</v>
      </c>
      <c r="AZ649" s="31" t="e">
        <f t="shared" ref="AZ649:AZ658" si="213">DATE(AI649,AJ649,AK649)+AG649</f>
        <v>#NUM!</v>
      </c>
      <c r="BA649" s="15">
        <f t="shared" ref="BA649:BA658" si="214">(999.842594-0.00909529*25^2-0.000001120083*25^4+0.824493*J649+0.000076438*25^2*J649+0.0000000053875*25^4*J649+0.00010227*25*J649^1.5+0.000483147*J649^2+0.06793*25+0.0001001685*25^3+0.000000006536332*25^5-0.0040899*25*J649-0.00000082467*25^3*J649-0.00572466*J649^1.5-0.0000016546*25^2*J649^1.5)/1000</f>
        <v>0.99704771950781257</v>
      </c>
      <c r="BB649" s="15">
        <f t="shared" ref="BB649:BB658" si="215">(999.842594-0.00909529*AM649^2-0.000001120083*AM649^4+0.824493*AL649+0.000076438*AM649^2*AL649+0.0000000053875*AM649^4*AL649+0.00010227*AM649*AL649^1.5+0.000483147*AL649^2+0.06793*AM649+0.0001001685*AM649^3+0.000000006536332*AM649^5-0.0040899*AM649*AL649-0.00000082467*AM649^3*AL649-0.00572466*AL649^1.5-0.0000016546*AM649^2*AL649^1.5)/1000</f>
        <v>0.99704771950781257</v>
      </c>
      <c r="BC649" s="16">
        <f t="shared" ref="BC649:BC658" si="216">(K649-(L649*AS649))/4824.45*(1000/(BB649*AN649))</f>
        <v>0</v>
      </c>
      <c r="BD649" s="16">
        <f t="shared" ref="BD649:BD658" si="217">V649*(AO649/AP649)*(BA649/BB649)*(AQ649/AR649)</f>
        <v>0</v>
      </c>
      <c r="BE649" s="14" t="str">
        <f t="shared" ref="BE649:BE658" si="218">IF(AND(AX649=1,AT649=1),BC649/R649,"#N/A")</f>
        <v>#N/A</v>
      </c>
      <c r="BF649" s="14" t="str">
        <f t="shared" ref="BF649:BF658" si="219">IF(AND(AY649=1,AT649=1),BD649/T649,"#N/A")</f>
        <v>#N/A</v>
      </c>
      <c r="BG649" s="14" t="e">
        <f t="shared" si="203"/>
        <v>#DIV/0!</v>
      </c>
      <c r="BH649" s="14" t="e">
        <f t="shared" si="203"/>
        <v>#DIV/0!</v>
      </c>
      <c r="BI649" s="16" t="e">
        <f t="shared" si="207"/>
        <v>#DIV/0!</v>
      </c>
      <c r="BJ649" s="16" t="e">
        <f t="shared" si="207"/>
        <v>#DIV/0!</v>
      </c>
      <c r="BK649" s="4" t="str">
        <f t="shared" si="202"/>
        <v/>
      </c>
      <c r="BL649" s="4" t="str">
        <f t="shared" si="201"/>
        <v/>
      </c>
    </row>
    <row r="650" spans="2:64" x14ac:dyDescent="0.2">
      <c r="B650" s="1">
        <v>643</v>
      </c>
      <c r="C650" s="26"/>
      <c r="D650" s="53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  <c r="AD650" s="26"/>
      <c r="AE650" s="26"/>
      <c r="AF650" s="56"/>
      <c r="AG650" s="54"/>
      <c r="AH650" s="26"/>
      <c r="AI650" s="7">
        <f t="shared" si="208"/>
        <v>1900</v>
      </c>
      <c r="AJ650" s="7">
        <f t="shared" si="209"/>
        <v>0</v>
      </c>
      <c r="AK650" s="7">
        <f t="shared" si="210"/>
        <v>1</v>
      </c>
      <c r="AL650" s="21">
        <f t="shared" si="211"/>
        <v>0</v>
      </c>
      <c r="AM650" s="21">
        <v>25</v>
      </c>
      <c r="AN650" s="20">
        <v>18.86</v>
      </c>
      <c r="AO650" s="21">
        <v>100</v>
      </c>
      <c r="AP650" s="21">
        <v>97.256</v>
      </c>
      <c r="AQ650" s="33">
        <v>0.1</v>
      </c>
      <c r="AR650" s="33">
        <v>0.1023</v>
      </c>
      <c r="AS650" s="13">
        <v>50</v>
      </c>
      <c r="AT650" s="13">
        <f t="shared" si="204"/>
        <v>0</v>
      </c>
      <c r="AU650" s="13">
        <f t="shared" si="205"/>
        <v>0</v>
      </c>
      <c r="AV650" s="13">
        <f t="shared" si="206"/>
        <v>1</v>
      </c>
      <c r="AW650" s="13">
        <f t="shared" si="212"/>
        <v>0</v>
      </c>
      <c r="AX650" s="7">
        <v>1</v>
      </c>
      <c r="AY650" s="7">
        <v>1</v>
      </c>
      <c r="AZ650" s="31" t="e">
        <f t="shared" si="213"/>
        <v>#NUM!</v>
      </c>
      <c r="BA650" s="15">
        <f t="shared" si="214"/>
        <v>0.99704771950781257</v>
      </c>
      <c r="BB650" s="15">
        <f t="shared" si="215"/>
        <v>0.99704771950781257</v>
      </c>
      <c r="BC650" s="16">
        <f t="shared" si="216"/>
        <v>0</v>
      </c>
      <c r="BD650" s="16">
        <f t="shared" si="217"/>
        <v>0</v>
      </c>
      <c r="BE650" s="14" t="str">
        <f t="shared" si="218"/>
        <v>#N/A</v>
      </c>
      <c r="BF650" s="14" t="str">
        <f t="shared" si="219"/>
        <v>#N/A</v>
      </c>
      <c r="BG650" s="14" t="e">
        <f t="shared" si="203"/>
        <v>#DIV/0!</v>
      </c>
      <c r="BH650" s="14" t="e">
        <f t="shared" si="203"/>
        <v>#DIV/0!</v>
      </c>
      <c r="BI650" s="16" t="e">
        <f t="shared" si="207"/>
        <v>#DIV/0!</v>
      </c>
      <c r="BJ650" s="16" t="e">
        <f t="shared" si="207"/>
        <v>#DIV/0!</v>
      </c>
      <c r="BK650" s="4" t="str">
        <f t="shared" si="202"/>
        <v/>
      </c>
      <c r="BL650" s="4" t="str">
        <f t="shared" si="201"/>
        <v/>
      </c>
    </row>
    <row r="651" spans="2:64" x14ac:dyDescent="0.2">
      <c r="B651" s="1">
        <v>644</v>
      </c>
      <c r="C651" s="26"/>
      <c r="D651" s="53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  <c r="AD651" s="26"/>
      <c r="AE651" s="26"/>
      <c r="AF651" s="56"/>
      <c r="AG651" s="54"/>
      <c r="AH651" s="26"/>
      <c r="AI651" s="7">
        <f t="shared" si="208"/>
        <v>1900</v>
      </c>
      <c r="AJ651" s="7">
        <f t="shared" si="209"/>
        <v>0</v>
      </c>
      <c r="AK651" s="7">
        <f t="shared" si="210"/>
        <v>1</v>
      </c>
      <c r="AL651" s="21">
        <f t="shared" si="211"/>
        <v>0</v>
      </c>
      <c r="AM651" s="21">
        <v>25</v>
      </c>
      <c r="AN651" s="20">
        <v>18.86</v>
      </c>
      <c r="AO651" s="21">
        <v>100</v>
      </c>
      <c r="AP651" s="21">
        <v>97.256</v>
      </c>
      <c r="AQ651" s="33">
        <v>0.1</v>
      </c>
      <c r="AR651" s="33">
        <v>0.1023</v>
      </c>
      <c r="AS651" s="13">
        <v>50</v>
      </c>
      <c r="AT651" s="13">
        <f t="shared" si="204"/>
        <v>0</v>
      </c>
      <c r="AU651" s="13">
        <f t="shared" si="205"/>
        <v>0</v>
      </c>
      <c r="AV651" s="13">
        <f t="shared" si="206"/>
        <v>1</v>
      </c>
      <c r="AW651" s="13">
        <f t="shared" si="212"/>
        <v>0</v>
      </c>
      <c r="AX651" s="7">
        <v>1</v>
      </c>
      <c r="AY651" s="7">
        <v>1</v>
      </c>
      <c r="AZ651" s="31" t="e">
        <f t="shared" si="213"/>
        <v>#NUM!</v>
      </c>
      <c r="BA651" s="15">
        <f t="shared" si="214"/>
        <v>0.99704771950781257</v>
      </c>
      <c r="BB651" s="15">
        <f t="shared" si="215"/>
        <v>0.99704771950781257</v>
      </c>
      <c r="BC651" s="16">
        <f t="shared" si="216"/>
        <v>0</v>
      </c>
      <c r="BD651" s="16">
        <f t="shared" si="217"/>
        <v>0</v>
      </c>
      <c r="BE651" s="14" t="str">
        <f t="shared" si="218"/>
        <v>#N/A</v>
      </c>
      <c r="BF651" s="14" t="str">
        <f t="shared" si="219"/>
        <v>#N/A</v>
      </c>
      <c r="BG651" s="14" t="e">
        <f t="shared" si="203"/>
        <v>#DIV/0!</v>
      </c>
      <c r="BH651" s="14" t="e">
        <f t="shared" si="203"/>
        <v>#DIV/0!</v>
      </c>
      <c r="BI651" s="16" t="e">
        <f t="shared" si="207"/>
        <v>#DIV/0!</v>
      </c>
      <c r="BJ651" s="16" t="e">
        <f t="shared" si="207"/>
        <v>#DIV/0!</v>
      </c>
      <c r="BK651" s="4" t="str">
        <f t="shared" si="202"/>
        <v/>
      </c>
      <c r="BL651" s="4" t="str">
        <f t="shared" si="201"/>
        <v/>
      </c>
    </row>
    <row r="652" spans="2:64" x14ac:dyDescent="0.2">
      <c r="B652" s="1">
        <v>645</v>
      </c>
      <c r="C652" s="26"/>
      <c r="D652" s="53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  <c r="AD652" s="26"/>
      <c r="AE652" s="26"/>
      <c r="AF652" s="56"/>
      <c r="AG652" s="54"/>
      <c r="AH652" s="26"/>
      <c r="AI652" s="7">
        <f t="shared" si="208"/>
        <v>1900</v>
      </c>
      <c r="AJ652" s="7">
        <f t="shared" si="209"/>
        <v>0</v>
      </c>
      <c r="AK652" s="7">
        <f t="shared" si="210"/>
        <v>1</v>
      </c>
      <c r="AL652" s="21">
        <f t="shared" si="211"/>
        <v>0</v>
      </c>
      <c r="AM652" s="21">
        <v>25</v>
      </c>
      <c r="AN652" s="20">
        <v>18.86</v>
      </c>
      <c r="AO652" s="21">
        <v>100</v>
      </c>
      <c r="AP652" s="21">
        <v>97.256</v>
      </c>
      <c r="AQ652" s="33">
        <v>0.1</v>
      </c>
      <c r="AR652" s="33">
        <v>0.1023</v>
      </c>
      <c r="AS652" s="13">
        <v>50</v>
      </c>
      <c r="AT652" s="13">
        <f t="shared" si="204"/>
        <v>0</v>
      </c>
      <c r="AU652" s="13">
        <f t="shared" si="205"/>
        <v>0</v>
      </c>
      <c r="AV652" s="13">
        <f t="shared" si="206"/>
        <v>1</v>
      </c>
      <c r="AW652" s="13">
        <f t="shared" si="212"/>
        <v>0</v>
      </c>
      <c r="AX652" s="7">
        <v>1</v>
      </c>
      <c r="AY652" s="7">
        <v>1</v>
      </c>
      <c r="AZ652" s="31" t="e">
        <f t="shared" si="213"/>
        <v>#NUM!</v>
      </c>
      <c r="BA652" s="15">
        <f t="shared" si="214"/>
        <v>0.99704771950781257</v>
      </c>
      <c r="BB652" s="15">
        <f t="shared" si="215"/>
        <v>0.99704771950781257</v>
      </c>
      <c r="BC652" s="16">
        <f t="shared" si="216"/>
        <v>0</v>
      </c>
      <c r="BD652" s="16">
        <f t="shared" si="217"/>
        <v>0</v>
      </c>
      <c r="BE652" s="14" t="str">
        <f t="shared" si="218"/>
        <v>#N/A</v>
      </c>
      <c r="BF652" s="14" t="str">
        <f t="shared" si="219"/>
        <v>#N/A</v>
      </c>
      <c r="BG652" s="14" t="e">
        <f t="shared" si="203"/>
        <v>#DIV/0!</v>
      </c>
      <c r="BH652" s="14" t="e">
        <f t="shared" si="203"/>
        <v>#DIV/0!</v>
      </c>
      <c r="BI652" s="16" t="e">
        <f t="shared" si="207"/>
        <v>#DIV/0!</v>
      </c>
      <c r="BJ652" s="16" t="e">
        <f t="shared" si="207"/>
        <v>#DIV/0!</v>
      </c>
      <c r="BK652" s="4" t="str">
        <f t="shared" si="202"/>
        <v/>
      </c>
      <c r="BL652" s="4" t="str">
        <f t="shared" si="201"/>
        <v/>
      </c>
    </row>
    <row r="653" spans="2:64" x14ac:dyDescent="0.2">
      <c r="B653" s="1">
        <v>646</v>
      </c>
      <c r="C653" s="26"/>
      <c r="D653" s="53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  <c r="AD653" s="26"/>
      <c r="AE653" s="26"/>
      <c r="AF653" s="56"/>
      <c r="AG653" s="54"/>
      <c r="AH653" s="26"/>
      <c r="AI653" s="7">
        <f t="shared" si="208"/>
        <v>1900</v>
      </c>
      <c r="AJ653" s="7">
        <f t="shared" si="209"/>
        <v>0</v>
      </c>
      <c r="AK653" s="7">
        <f t="shared" si="210"/>
        <v>1</v>
      </c>
      <c r="AL653" s="21">
        <f t="shared" si="211"/>
        <v>0</v>
      </c>
      <c r="AM653" s="21">
        <v>25</v>
      </c>
      <c r="AN653" s="20">
        <v>18.86</v>
      </c>
      <c r="AO653" s="21">
        <v>100</v>
      </c>
      <c r="AP653" s="21">
        <v>97.256</v>
      </c>
      <c r="AQ653" s="33">
        <v>0.1</v>
      </c>
      <c r="AR653" s="33">
        <v>0.1023</v>
      </c>
      <c r="AS653" s="13">
        <v>50</v>
      </c>
      <c r="AT653" s="13">
        <f t="shared" si="204"/>
        <v>0</v>
      </c>
      <c r="AU653" s="13">
        <f t="shared" si="205"/>
        <v>0</v>
      </c>
      <c r="AV653" s="13">
        <f t="shared" si="206"/>
        <v>1</v>
      </c>
      <c r="AW653" s="13">
        <f t="shared" si="212"/>
        <v>0</v>
      </c>
      <c r="AX653" s="7">
        <v>1</v>
      </c>
      <c r="AY653" s="7">
        <v>1</v>
      </c>
      <c r="AZ653" s="31" t="e">
        <f t="shared" si="213"/>
        <v>#NUM!</v>
      </c>
      <c r="BA653" s="15">
        <f t="shared" si="214"/>
        <v>0.99704771950781257</v>
      </c>
      <c r="BB653" s="15">
        <f t="shared" si="215"/>
        <v>0.99704771950781257</v>
      </c>
      <c r="BC653" s="16">
        <f t="shared" si="216"/>
        <v>0</v>
      </c>
      <c r="BD653" s="16">
        <f t="shared" si="217"/>
        <v>0</v>
      </c>
      <c r="BE653" s="14" t="str">
        <f t="shared" si="218"/>
        <v>#N/A</v>
      </c>
      <c r="BF653" s="14" t="str">
        <f t="shared" si="219"/>
        <v>#N/A</v>
      </c>
      <c r="BG653" s="14" t="e">
        <f t="shared" si="203"/>
        <v>#DIV/0!</v>
      </c>
      <c r="BH653" s="14" t="e">
        <f t="shared" si="203"/>
        <v>#DIV/0!</v>
      </c>
      <c r="BI653" s="16" t="e">
        <f t="shared" si="207"/>
        <v>#DIV/0!</v>
      </c>
      <c r="BJ653" s="16" t="e">
        <f t="shared" si="207"/>
        <v>#DIV/0!</v>
      </c>
      <c r="BK653" s="4" t="str">
        <f t="shared" si="202"/>
        <v/>
      </c>
      <c r="BL653" s="4" t="str">
        <f t="shared" si="201"/>
        <v/>
      </c>
    </row>
    <row r="654" spans="2:64" x14ac:dyDescent="0.2">
      <c r="B654" s="1">
        <v>647</v>
      </c>
      <c r="C654" s="26"/>
      <c r="D654" s="53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  <c r="AD654" s="26"/>
      <c r="AE654" s="26"/>
      <c r="AF654" s="56"/>
      <c r="AG654" s="54"/>
      <c r="AH654" s="26"/>
      <c r="AI654" s="7">
        <f t="shared" si="208"/>
        <v>1900</v>
      </c>
      <c r="AJ654" s="7">
        <f t="shared" si="209"/>
        <v>0</v>
      </c>
      <c r="AK654" s="7">
        <f t="shared" si="210"/>
        <v>1</v>
      </c>
      <c r="AL654" s="21">
        <f t="shared" si="211"/>
        <v>0</v>
      </c>
      <c r="AM654" s="21">
        <v>25</v>
      </c>
      <c r="AN654" s="20">
        <v>18.86</v>
      </c>
      <c r="AO654" s="21">
        <v>100</v>
      </c>
      <c r="AP654" s="21">
        <v>97.256</v>
      </c>
      <c r="AQ654" s="33">
        <v>0.1</v>
      </c>
      <c r="AR654" s="33">
        <v>0.1023</v>
      </c>
      <c r="AS654" s="13">
        <v>50</v>
      </c>
      <c r="AT654" s="13">
        <f t="shared" si="204"/>
        <v>0</v>
      </c>
      <c r="AU654" s="13">
        <f t="shared" si="205"/>
        <v>0</v>
      </c>
      <c r="AV654" s="13">
        <f t="shared" si="206"/>
        <v>1</v>
      </c>
      <c r="AW654" s="13">
        <f t="shared" si="212"/>
        <v>0</v>
      </c>
      <c r="AX654" s="7">
        <v>1</v>
      </c>
      <c r="AY654" s="7">
        <v>1</v>
      </c>
      <c r="AZ654" s="31" t="e">
        <f t="shared" si="213"/>
        <v>#NUM!</v>
      </c>
      <c r="BA654" s="15">
        <f t="shared" si="214"/>
        <v>0.99704771950781257</v>
      </c>
      <c r="BB654" s="15">
        <f t="shared" si="215"/>
        <v>0.99704771950781257</v>
      </c>
      <c r="BC654" s="16">
        <f t="shared" si="216"/>
        <v>0</v>
      </c>
      <c r="BD654" s="16">
        <f t="shared" si="217"/>
        <v>0</v>
      </c>
      <c r="BE654" s="14" t="str">
        <f t="shared" si="218"/>
        <v>#N/A</v>
      </c>
      <c r="BF654" s="14" t="str">
        <f t="shared" si="219"/>
        <v>#N/A</v>
      </c>
      <c r="BG654" s="14" t="e">
        <f t="shared" si="203"/>
        <v>#DIV/0!</v>
      </c>
      <c r="BH654" s="14" t="e">
        <f t="shared" si="203"/>
        <v>#DIV/0!</v>
      </c>
      <c r="BI654" s="16" t="e">
        <f t="shared" si="207"/>
        <v>#DIV/0!</v>
      </c>
      <c r="BJ654" s="16" t="e">
        <f t="shared" si="207"/>
        <v>#DIV/0!</v>
      </c>
      <c r="BK654" s="4" t="str">
        <f t="shared" si="202"/>
        <v/>
      </c>
      <c r="BL654" s="4" t="str">
        <f t="shared" si="201"/>
        <v/>
      </c>
    </row>
    <row r="655" spans="2:64" x14ac:dyDescent="0.2">
      <c r="B655" s="1">
        <v>648</v>
      </c>
      <c r="C655" s="26"/>
      <c r="D655" s="53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  <c r="AD655" s="26"/>
      <c r="AE655" s="26"/>
      <c r="AF655" s="56"/>
      <c r="AG655" s="54"/>
      <c r="AH655" s="26"/>
      <c r="AI655" s="7">
        <f t="shared" si="208"/>
        <v>1900</v>
      </c>
      <c r="AJ655" s="7">
        <f t="shared" si="209"/>
        <v>0</v>
      </c>
      <c r="AK655" s="7">
        <f t="shared" si="210"/>
        <v>1</v>
      </c>
      <c r="AL655" s="21">
        <f t="shared" si="211"/>
        <v>0</v>
      </c>
      <c r="AM655" s="21">
        <v>25</v>
      </c>
      <c r="AN655" s="20">
        <v>18.86</v>
      </c>
      <c r="AO655" s="21">
        <v>100</v>
      </c>
      <c r="AP655" s="21">
        <v>97.256</v>
      </c>
      <c r="AQ655" s="33">
        <v>0.1</v>
      </c>
      <c r="AR655" s="33">
        <v>0.1023</v>
      </c>
      <c r="AS655" s="13">
        <v>50</v>
      </c>
      <c r="AT655" s="13">
        <f t="shared" si="204"/>
        <v>0</v>
      </c>
      <c r="AU655" s="13">
        <f t="shared" si="205"/>
        <v>0</v>
      </c>
      <c r="AV655" s="13">
        <f t="shared" si="206"/>
        <v>1</v>
      </c>
      <c r="AW655" s="13">
        <f t="shared" si="212"/>
        <v>0</v>
      </c>
      <c r="AX655" s="7">
        <v>1</v>
      </c>
      <c r="AY655" s="7">
        <v>1</v>
      </c>
      <c r="AZ655" s="31" t="e">
        <f t="shared" si="213"/>
        <v>#NUM!</v>
      </c>
      <c r="BA655" s="15">
        <f t="shared" si="214"/>
        <v>0.99704771950781257</v>
      </c>
      <c r="BB655" s="15">
        <f t="shared" si="215"/>
        <v>0.99704771950781257</v>
      </c>
      <c r="BC655" s="16">
        <f t="shared" si="216"/>
        <v>0</v>
      </c>
      <c r="BD655" s="16">
        <f t="shared" si="217"/>
        <v>0</v>
      </c>
      <c r="BE655" s="14" t="str">
        <f t="shared" si="218"/>
        <v>#N/A</v>
      </c>
      <c r="BF655" s="14" t="str">
        <f t="shared" si="219"/>
        <v>#N/A</v>
      </c>
      <c r="BG655" s="14" t="e">
        <f t="shared" si="203"/>
        <v>#DIV/0!</v>
      </c>
      <c r="BH655" s="14" t="e">
        <f t="shared" si="203"/>
        <v>#DIV/0!</v>
      </c>
      <c r="BI655" s="16" t="e">
        <f t="shared" si="207"/>
        <v>#DIV/0!</v>
      </c>
      <c r="BJ655" s="16" t="e">
        <f t="shared" si="207"/>
        <v>#DIV/0!</v>
      </c>
      <c r="BK655" s="4" t="str">
        <f t="shared" si="202"/>
        <v/>
      </c>
      <c r="BL655" s="4" t="str">
        <f t="shared" si="201"/>
        <v/>
      </c>
    </row>
    <row r="656" spans="2:64" x14ac:dyDescent="0.2">
      <c r="B656" s="1">
        <v>649</v>
      </c>
      <c r="C656" s="26"/>
      <c r="D656" s="53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  <c r="AD656" s="26"/>
      <c r="AE656" s="26"/>
      <c r="AF656" s="56"/>
      <c r="AG656" s="54"/>
      <c r="AH656" s="26"/>
      <c r="AI656" s="7">
        <f t="shared" si="208"/>
        <v>1900</v>
      </c>
      <c r="AJ656" s="7">
        <f t="shared" si="209"/>
        <v>0</v>
      </c>
      <c r="AK656" s="7">
        <f t="shared" si="210"/>
        <v>1</v>
      </c>
      <c r="AL656" s="21">
        <f t="shared" si="211"/>
        <v>0</v>
      </c>
      <c r="AM656" s="21">
        <v>25</v>
      </c>
      <c r="AN656" s="20">
        <v>18.86</v>
      </c>
      <c r="AO656" s="21">
        <v>100</v>
      </c>
      <c r="AP656" s="21">
        <v>97.256</v>
      </c>
      <c r="AQ656" s="33">
        <v>0.1</v>
      </c>
      <c r="AR656" s="33">
        <v>0.1023</v>
      </c>
      <c r="AS656" s="13">
        <v>50</v>
      </c>
      <c r="AT656" s="13">
        <f t="shared" si="204"/>
        <v>0</v>
      </c>
      <c r="AU656" s="13">
        <f t="shared" si="205"/>
        <v>0</v>
      </c>
      <c r="AV656" s="13">
        <f t="shared" si="206"/>
        <v>1</v>
      </c>
      <c r="AW656" s="13">
        <f t="shared" si="212"/>
        <v>0</v>
      </c>
      <c r="AX656" s="7">
        <v>1</v>
      </c>
      <c r="AY656" s="7">
        <v>1</v>
      </c>
      <c r="AZ656" s="31" t="e">
        <f t="shared" si="213"/>
        <v>#NUM!</v>
      </c>
      <c r="BA656" s="15">
        <f t="shared" si="214"/>
        <v>0.99704771950781257</v>
      </c>
      <c r="BB656" s="15">
        <f t="shared" si="215"/>
        <v>0.99704771950781257</v>
      </c>
      <c r="BC656" s="16">
        <f t="shared" si="216"/>
        <v>0</v>
      </c>
      <c r="BD656" s="16">
        <f t="shared" si="217"/>
        <v>0</v>
      </c>
      <c r="BE656" s="14" t="str">
        <f t="shared" si="218"/>
        <v>#N/A</v>
      </c>
      <c r="BF656" s="14" t="str">
        <f t="shared" si="219"/>
        <v>#N/A</v>
      </c>
      <c r="BG656" s="14" t="e">
        <f t="shared" si="203"/>
        <v>#DIV/0!</v>
      </c>
      <c r="BH656" s="14" t="e">
        <f t="shared" si="203"/>
        <v>#DIV/0!</v>
      </c>
      <c r="BI656" s="16" t="e">
        <f t="shared" si="207"/>
        <v>#DIV/0!</v>
      </c>
      <c r="BJ656" s="16" t="e">
        <f t="shared" si="207"/>
        <v>#DIV/0!</v>
      </c>
      <c r="BK656" s="4" t="str">
        <f t="shared" si="202"/>
        <v/>
      </c>
      <c r="BL656" s="4" t="str">
        <f t="shared" si="201"/>
        <v/>
      </c>
    </row>
    <row r="657" spans="2:64" x14ac:dyDescent="0.2">
      <c r="B657" s="1">
        <v>650</v>
      </c>
      <c r="C657" s="26"/>
      <c r="D657" s="53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  <c r="AD657" s="26"/>
      <c r="AE657" s="26"/>
      <c r="AF657" s="56"/>
      <c r="AG657" s="54"/>
      <c r="AH657" s="26"/>
      <c r="AI657" s="7">
        <f t="shared" si="208"/>
        <v>1900</v>
      </c>
      <c r="AJ657" s="7">
        <f t="shared" si="209"/>
        <v>0</v>
      </c>
      <c r="AK657" s="7">
        <f t="shared" si="210"/>
        <v>1</v>
      </c>
      <c r="AL657" s="21">
        <f t="shared" si="211"/>
        <v>0</v>
      </c>
      <c r="AM657" s="21">
        <v>25</v>
      </c>
      <c r="AN657" s="20">
        <v>18.86</v>
      </c>
      <c r="AO657" s="21">
        <v>100</v>
      </c>
      <c r="AP657" s="21">
        <v>97.256</v>
      </c>
      <c r="AQ657" s="33">
        <v>0.1</v>
      </c>
      <c r="AR657" s="33">
        <v>0.1023</v>
      </c>
      <c r="AS657" s="13">
        <v>50</v>
      </c>
      <c r="AT657" s="13">
        <f t="shared" si="204"/>
        <v>0</v>
      </c>
      <c r="AU657" s="13">
        <f t="shared" si="205"/>
        <v>0</v>
      </c>
      <c r="AV657" s="13">
        <f t="shared" si="206"/>
        <v>1</v>
      </c>
      <c r="AW657" s="13">
        <f t="shared" si="212"/>
        <v>0</v>
      </c>
      <c r="AX657" s="7">
        <v>1</v>
      </c>
      <c r="AY657" s="7">
        <v>1</v>
      </c>
      <c r="AZ657" s="31" t="e">
        <f t="shared" si="213"/>
        <v>#NUM!</v>
      </c>
      <c r="BA657" s="15">
        <f t="shared" si="214"/>
        <v>0.99704771950781257</v>
      </c>
      <c r="BB657" s="15">
        <f t="shared" si="215"/>
        <v>0.99704771950781257</v>
      </c>
      <c r="BC657" s="16">
        <f t="shared" si="216"/>
        <v>0</v>
      </c>
      <c r="BD657" s="16">
        <f t="shared" si="217"/>
        <v>0</v>
      </c>
      <c r="BE657" s="14" t="str">
        <f t="shared" si="218"/>
        <v>#N/A</v>
      </c>
      <c r="BF657" s="14" t="str">
        <f t="shared" si="219"/>
        <v>#N/A</v>
      </c>
      <c r="BG657" s="14" t="e">
        <f t="shared" si="203"/>
        <v>#DIV/0!</v>
      </c>
      <c r="BH657" s="14" t="e">
        <f t="shared" si="203"/>
        <v>#DIV/0!</v>
      </c>
      <c r="BI657" s="16" t="e">
        <f t="shared" si="207"/>
        <v>#DIV/0!</v>
      </c>
      <c r="BJ657" s="16" t="e">
        <f t="shared" si="207"/>
        <v>#DIV/0!</v>
      </c>
      <c r="BK657" s="4" t="str">
        <f t="shared" si="202"/>
        <v/>
      </c>
      <c r="BL657" s="4" t="str">
        <f t="shared" si="201"/>
        <v/>
      </c>
    </row>
    <row r="658" spans="2:64" x14ac:dyDescent="0.2">
      <c r="B658" s="1">
        <v>651</v>
      </c>
      <c r="C658" s="26"/>
      <c r="D658" s="53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  <c r="AD658" s="26"/>
      <c r="AE658" s="26"/>
      <c r="AF658" s="56"/>
      <c r="AG658" s="54"/>
      <c r="AH658" s="26"/>
      <c r="AI658" s="7">
        <f t="shared" si="208"/>
        <v>1900</v>
      </c>
      <c r="AJ658" s="7">
        <f t="shared" si="209"/>
        <v>0</v>
      </c>
      <c r="AK658" s="7">
        <f t="shared" si="210"/>
        <v>1</v>
      </c>
      <c r="AL658" s="21">
        <f t="shared" si="211"/>
        <v>0</v>
      </c>
      <c r="AM658" s="21">
        <v>25</v>
      </c>
      <c r="AN658" s="20">
        <v>18.86</v>
      </c>
      <c r="AO658" s="21">
        <v>100</v>
      </c>
      <c r="AP658" s="21">
        <v>97.256</v>
      </c>
      <c r="AQ658" s="33">
        <v>0.1</v>
      </c>
      <c r="AR658" s="33">
        <v>0.1023</v>
      </c>
      <c r="AS658" s="13">
        <v>50</v>
      </c>
      <c r="AT658" s="13">
        <f t="shared" si="204"/>
        <v>0</v>
      </c>
      <c r="AU658" s="13">
        <f t="shared" si="205"/>
        <v>0</v>
      </c>
      <c r="AV658" s="13">
        <f t="shared" si="206"/>
        <v>1</v>
      </c>
      <c r="AW658" s="13">
        <f t="shared" si="212"/>
        <v>0</v>
      </c>
      <c r="AX658" s="7">
        <v>1</v>
      </c>
      <c r="AY658" s="7">
        <v>1</v>
      </c>
      <c r="AZ658" s="31" t="e">
        <f t="shared" si="213"/>
        <v>#NUM!</v>
      </c>
      <c r="BA658" s="15">
        <f t="shared" si="214"/>
        <v>0.99704771950781257</v>
      </c>
      <c r="BB658" s="15">
        <f t="shared" si="215"/>
        <v>0.99704771950781257</v>
      </c>
      <c r="BC658" s="16">
        <f t="shared" si="216"/>
        <v>0</v>
      </c>
      <c r="BD658" s="16">
        <f t="shared" si="217"/>
        <v>0</v>
      </c>
      <c r="BE658" s="14" t="str">
        <f t="shared" si="218"/>
        <v>#N/A</v>
      </c>
      <c r="BF658" s="14" t="str">
        <f t="shared" si="219"/>
        <v>#N/A</v>
      </c>
      <c r="BG658" s="14" t="e">
        <f t="shared" si="203"/>
        <v>#DIV/0!</v>
      </c>
      <c r="BH658" s="14" t="e">
        <f t="shared" si="203"/>
        <v>#DIV/0!</v>
      </c>
      <c r="BI658" s="16" t="e">
        <f t="shared" si="207"/>
        <v>#DIV/0!</v>
      </c>
      <c r="BJ658" s="16" t="e">
        <f t="shared" si="207"/>
        <v>#DIV/0!</v>
      </c>
      <c r="BK658" s="4" t="str">
        <f t="shared" si="202"/>
        <v/>
      </c>
      <c r="BL658" s="4" t="str">
        <f t="shared" si="201"/>
        <v/>
      </c>
    </row>
    <row r="659" spans="2:64" x14ac:dyDescent="0.2">
      <c r="B659" s="1">
        <v>652</v>
      </c>
      <c r="C659" s="20"/>
      <c r="D659" s="20"/>
      <c r="E659" s="20"/>
      <c r="F659" s="20"/>
      <c r="G659" s="20"/>
      <c r="H659" s="20"/>
      <c r="I659" s="20"/>
      <c r="J659" s="21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2"/>
      <c r="AG659" s="23"/>
      <c r="AH659" s="20"/>
      <c r="AI659" s="7"/>
      <c r="AJ659" s="7"/>
      <c r="AK659" s="7"/>
      <c r="AL659" s="31"/>
      <c r="AM659" s="31"/>
      <c r="AN659" s="20"/>
      <c r="AO659" s="31"/>
      <c r="AP659" s="31"/>
      <c r="AQ659" s="31"/>
      <c r="AR659" s="31"/>
      <c r="AX659" s="7"/>
      <c r="AY659" s="7"/>
      <c r="AZ659" s="31"/>
      <c r="BA659" s="13"/>
      <c r="BB659" s="15"/>
      <c r="BG659" s="14"/>
      <c r="BH659" s="14"/>
    </row>
    <row r="660" spans="2:64" x14ac:dyDescent="0.2">
      <c r="B660" s="1">
        <v>653</v>
      </c>
      <c r="C660" s="20"/>
      <c r="D660" s="20"/>
      <c r="E660" s="20"/>
      <c r="F660" s="20"/>
      <c r="G660" s="20"/>
      <c r="H660" s="20"/>
      <c r="I660" s="20"/>
      <c r="J660" s="21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2"/>
      <c r="AG660" s="23"/>
      <c r="AH660" s="20"/>
      <c r="AI660" s="7"/>
      <c r="AJ660" s="7"/>
      <c r="AK660" s="7"/>
      <c r="AL660" s="31"/>
      <c r="AM660" s="31"/>
      <c r="AN660" s="20"/>
      <c r="AO660" s="31"/>
      <c r="AP660" s="31"/>
      <c r="AQ660" s="31"/>
      <c r="AR660" s="31"/>
      <c r="AX660" s="7"/>
      <c r="AY660" s="7"/>
      <c r="AZ660" s="31"/>
      <c r="BA660" s="13"/>
      <c r="BB660" s="15"/>
      <c r="BG660" s="14"/>
      <c r="BH660" s="14"/>
    </row>
    <row r="661" spans="2:64" x14ac:dyDescent="0.2">
      <c r="B661" s="1">
        <v>654</v>
      </c>
      <c r="C661" s="20"/>
      <c r="D661" s="20"/>
      <c r="E661" s="20"/>
      <c r="F661" s="20"/>
      <c r="G661" s="20"/>
      <c r="H661" s="20"/>
      <c r="I661" s="20"/>
      <c r="J661" s="21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2"/>
      <c r="AG661" s="23"/>
      <c r="AH661" s="20"/>
      <c r="AI661" s="7"/>
      <c r="AJ661" s="7"/>
      <c r="AK661" s="7"/>
      <c r="AL661" s="31"/>
      <c r="AM661" s="31"/>
      <c r="AN661" s="20"/>
      <c r="AO661" s="31"/>
      <c r="AP661" s="31"/>
      <c r="AQ661" s="31"/>
      <c r="AR661" s="31"/>
      <c r="AX661" s="7"/>
      <c r="AY661" s="7"/>
      <c r="AZ661" s="31"/>
      <c r="BA661" s="13"/>
      <c r="BB661" s="15"/>
      <c r="BG661" s="14"/>
      <c r="BH661" s="14"/>
    </row>
    <row r="662" spans="2:64" x14ac:dyDescent="0.2">
      <c r="B662" s="1">
        <v>655</v>
      </c>
      <c r="C662" s="20"/>
      <c r="D662" s="20"/>
      <c r="E662" s="20"/>
      <c r="F662" s="20"/>
      <c r="G662" s="20"/>
      <c r="H662" s="20"/>
      <c r="I662" s="20"/>
      <c r="J662" s="21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2"/>
      <c r="AG662" s="23"/>
      <c r="AH662" s="20"/>
      <c r="AI662" s="7"/>
      <c r="AJ662" s="7"/>
      <c r="AK662" s="7"/>
      <c r="AL662" s="31"/>
      <c r="AM662" s="31"/>
      <c r="AN662" s="20"/>
      <c r="AO662" s="31"/>
      <c r="AP662" s="31"/>
      <c r="AQ662" s="31"/>
      <c r="AR662" s="31"/>
      <c r="AX662" s="7"/>
      <c r="AY662" s="7"/>
      <c r="AZ662" s="31"/>
      <c r="BA662" s="13"/>
      <c r="BB662" s="15"/>
      <c r="BG662" s="14"/>
      <c r="BH662" s="14"/>
    </row>
    <row r="663" spans="2:64" x14ac:dyDescent="0.2">
      <c r="B663" s="1">
        <v>656</v>
      </c>
      <c r="C663" s="20"/>
      <c r="D663" s="20"/>
      <c r="E663" s="20"/>
      <c r="F663" s="20"/>
      <c r="G663" s="20"/>
      <c r="H663" s="20"/>
      <c r="I663" s="20"/>
      <c r="J663" s="21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2"/>
      <c r="AG663" s="23"/>
      <c r="AH663" s="20"/>
      <c r="AI663" s="7"/>
      <c r="AJ663" s="7"/>
      <c r="AK663" s="7"/>
      <c r="AL663" s="31"/>
      <c r="AM663" s="31"/>
      <c r="AN663" s="20"/>
      <c r="AO663" s="31"/>
      <c r="AP663" s="31"/>
      <c r="AQ663" s="31"/>
      <c r="AR663" s="31"/>
      <c r="AX663" s="7"/>
      <c r="AY663" s="7"/>
      <c r="AZ663" s="31"/>
      <c r="BA663" s="13"/>
      <c r="BB663" s="15"/>
      <c r="BG663" s="14"/>
      <c r="BH663" s="14"/>
    </row>
    <row r="664" spans="2:64" x14ac:dyDescent="0.2">
      <c r="B664" s="1">
        <v>657</v>
      </c>
      <c r="C664" s="20"/>
      <c r="D664" s="20"/>
      <c r="E664" s="20"/>
      <c r="F664" s="20"/>
      <c r="G664" s="20"/>
      <c r="H664" s="20"/>
      <c r="I664" s="20"/>
      <c r="J664" s="21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2"/>
      <c r="AG664" s="23"/>
      <c r="AH664" s="20"/>
      <c r="AI664" s="7"/>
      <c r="AJ664" s="7"/>
      <c r="AK664" s="7"/>
      <c r="AL664" s="31"/>
      <c r="AM664" s="31"/>
      <c r="AN664" s="20"/>
      <c r="AO664" s="31"/>
      <c r="AP664" s="31"/>
      <c r="AQ664" s="31"/>
      <c r="AR664" s="31"/>
      <c r="AX664" s="7"/>
      <c r="AY664" s="7"/>
      <c r="AZ664" s="31"/>
      <c r="BA664" s="13"/>
      <c r="BB664" s="15"/>
      <c r="BG664" s="14"/>
      <c r="BH664" s="14"/>
    </row>
    <row r="665" spans="2:64" x14ac:dyDescent="0.2">
      <c r="B665" s="1">
        <v>658</v>
      </c>
      <c r="C665" s="20"/>
      <c r="D665" s="20"/>
      <c r="E665" s="20"/>
      <c r="F665" s="20"/>
      <c r="G665" s="20"/>
      <c r="H665" s="20"/>
      <c r="I665" s="20"/>
      <c r="J665" s="21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2"/>
      <c r="AG665" s="23"/>
      <c r="AH665" s="20"/>
      <c r="AI665" s="7"/>
      <c r="AJ665" s="7"/>
      <c r="AK665" s="7"/>
      <c r="AL665" s="31"/>
      <c r="AM665" s="31"/>
      <c r="AN665" s="20"/>
      <c r="AO665" s="31"/>
      <c r="AP665" s="31"/>
      <c r="AQ665" s="31"/>
      <c r="AR665" s="31"/>
      <c r="AX665" s="7"/>
      <c r="AY665" s="7"/>
      <c r="AZ665" s="31"/>
      <c r="BA665" s="13"/>
      <c r="BB665" s="15"/>
      <c r="BG665" s="14"/>
      <c r="BH665" s="14"/>
    </row>
    <row r="666" spans="2:64" x14ac:dyDescent="0.2">
      <c r="B666" s="1">
        <v>659</v>
      </c>
      <c r="C666" s="20"/>
      <c r="D666" s="20"/>
      <c r="E666" s="20"/>
      <c r="F666" s="20"/>
      <c r="G666" s="20"/>
      <c r="H666" s="20"/>
      <c r="I666" s="20"/>
      <c r="J666" s="21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2"/>
      <c r="AG666" s="23"/>
      <c r="AH666" s="20"/>
      <c r="AI666" s="7"/>
      <c r="AJ666" s="7"/>
      <c r="AK666" s="7"/>
      <c r="AL666" s="31"/>
      <c r="AM666" s="31"/>
      <c r="AN666" s="20"/>
      <c r="AO666" s="31"/>
      <c r="AP666" s="31"/>
      <c r="AQ666" s="31"/>
      <c r="AR666" s="31"/>
      <c r="AX666" s="7"/>
      <c r="AY666" s="7"/>
      <c r="AZ666" s="31"/>
      <c r="BA666" s="13"/>
      <c r="BB666" s="15"/>
      <c r="BG666" s="14"/>
      <c r="BH666" s="14"/>
    </row>
    <row r="667" spans="2:64" x14ac:dyDescent="0.2">
      <c r="B667" s="1">
        <v>660</v>
      </c>
      <c r="C667" s="20"/>
      <c r="D667" s="20"/>
      <c r="E667" s="20"/>
      <c r="F667" s="20"/>
      <c r="G667" s="20"/>
      <c r="H667" s="20"/>
      <c r="I667" s="20"/>
      <c r="J667" s="21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2"/>
      <c r="AG667" s="23"/>
      <c r="AH667" s="20"/>
      <c r="AI667" s="7"/>
      <c r="AJ667" s="7"/>
      <c r="AK667" s="7"/>
      <c r="AL667" s="31"/>
      <c r="AM667" s="31"/>
      <c r="AN667" s="20"/>
      <c r="AO667" s="31"/>
      <c r="AP667" s="31"/>
      <c r="AQ667" s="31"/>
      <c r="AR667" s="31"/>
      <c r="AX667" s="7"/>
      <c r="AY667" s="7"/>
      <c r="AZ667" s="31"/>
      <c r="BA667" s="13"/>
      <c r="BB667" s="15"/>
      <c r="BG667" s="14"/>
      <c r="BH667" s="14"/>
    </row>
    <row r="668" spans="2:64" x14ac:dyDescent="0.2">
      <c r="B668" s="1">
        <v>661</v>
      </c>
      <c r="C668" s="20"/>
      <c r="D668" s="20"/>
      <c r="E668" s="20"/>
      <c r="F668" s="20"/>
      <c r="G668" s="20"/>
      <c r="H668" s="20"/>
      <c r="I668" s="20"/>
      <c r="J668" s="21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2"/>
      <c r="AG668" s="23"/>
      <c r="AH668" s="20"/>
      <c r="AI668" s="7"/>
      <c r="AJ668" s="7"/>
      <c r="AK668" s="7"/>
      <c r="AL668" s="31"/>
      <c r="AM668" s="31"/>
      <c r="AN668" s="20"/>
      <c r="AO668" s="31"/>
      <c r="AP668" s="31"/>
      <c r="AQ668" s="31"/>
      <c r="AR668" s="31"/>
      <c r="AX668" s="7"/>
      <c r="AY668" s="7"/>
      <c r="AZ668" s="31"/>
      <c r="BA668" s="13"/>
      <c r="BB668" s="15"/>
      <c r="BG668" s="14"/>
      <c r="BH668" s="14"/>
    </row>
    <row r="669" spans="2:64" x14ac:dyDescent="0.2">
      <c r="B669" s="1">
        <v>662</v>
      </c>
      <c r="C669" s="20"/>
      <c r="D669" s="20"/>
      <c r="E669" s="20"/>
      <c r="F669" s="20"/>
      <c r="G669" s="20"/>
      <c r="H669" s="20"/>
      <c r="I669" s="20"/>
      <c r="J669" s="21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2"/>
      <c r="AG669" s="23"/>
      <c r="AH669" s="20"/>
      <c r="AI669" s="7"/>
      <c r="AJ669" s="7"/>
      <c r="AK669" s="7"/>
      <c r="AL669" s="31"/>
      <c r="AM669" s="31"/>
      <c r="AN669" s="20"/>
      <c r="AO669" s="31"/>
      <c r="AP669" s="31"/>
      <c r="AQ669" s="31"/>
      <c r="AR669" s="31"/>
      <c r="AX669" s="7"/>
      <c r="AY669" s="7"/>
      <c r="AZ669" s="31"/>
      <c r="BA669" s="13"/>
      <c r="BB669" s="15"/>
      <c r="BG669" s="14"/>
      <c r="BH669" s="14"/>
    </row>
    <row r="670" spans="2:64" x14ac:dyDescent="0.2">
      <c r="B670" s="1">
        <v>663</v>
      </c>
      <c r="C670" s="20"/>
      <c r="D670" s="20"/>
      <c r="E670" s="20"/>
      <c r="F670" s="20"/>
      <c r="G670" s="20"/>
      <c r="H670" s="20"/>
      <c r="I670" s="20"/>
      <c r="J670" s="21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2"/>
      <c r="AG670" s="23"/>
      <c r="AH670" s="20"/>
      <c r="AI670" s="7"/>
      <c r="AJ670" s="7"/>
      <c r="AK670" s="7"/>
      <c r="AL670" s="31"/>
      <c r="AM670" s="31"/>
      <c r="AN670" s="20"/>
      <c r="AO670" s="31"/>
      <c r="AP670" s="31"/>
      <c r="AQ670" s="31"/>
      <c r="AR670" s="31"/>
      <c r="AX670" s="7"/>
      <c r="AY670" s="7"/>
      <c r="AZ670" s="31"/>
      <c r="BA670" s="13"/>
      <c r="BB670" s="15"/>
      <c r="BE670" s="25"/>
      <c r="BG670" s="14"/>
      <c r="BH670" s="14"/>
    </row>
    <row r="671" spans="2:64" x14ac:dyDescent="0.2">
      <c r="B671" s="1">
        <v>664</v>
      </c>
      <c r="C671" s="20"/>
      <c r="D671" s="20"/>
      <c r="E671" s="20"/>
      <c r="F671" s="20"/>
      <c r="G671" s="20"/>
      <c r="H671" s="20"/>
      <c r="I671" s="20"/>
      <c r="J671" s="21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2"/>
      <c r="AG671" s="23"/>
      <c r="AH671" s="20"/>
      <c r="AI671" s="7"/>
      <c r="AJ671" s="7"/>
      <c r="AK671" s="7"/>
      <c r="AL671" s="31"/>
      <c r="AM671" s="31"/>
      <c r="AN671" s="20"/>
      <c r="AO671" s="31"/>
      <c r="AP671" s="31"/>
      <c r="AQ671" s="31"/>
      <c r="AR671" s="31"/>
      <c r="AX671" s="7"/>
      <c r="AY671" s="7"/>
      <c r="AZ671" s="31"/>
      <c r="BA671" s="13"/>
      <c r="BB671" s="15"/>
      <c r="BG671" s="14"/>
      <c r="BH671" s="14"/>
    </row>
    <row r="672" spans="2:64" x14ac:dyDescent="0.2">
      <c r="B672" s="1">
        <v>665</v>
      </c>
      <c r="C672" s="20"/>
      <c r="D672" s="20"/>
      <c r="E672" s="20"/>
      <c r="F672" s="20"/>
      <c r="G672" s="20"/>
      <c r="H672" s="20"/>
      <c r="I672" s="20"/>
      <c r="J672" s="21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2"/>
      <c r="AG672" s="23"/>
      <c r="AH672" s="20"/>
      <c r="AI672" s="7"/>
      <c r="AJ672" s="7"/>
      <c r="AK672" s="7"/>
      <c r="AL672" s="31"/>
      <c r="AM672" s="31"/>
      <c r="AN672" s="20"/>
      <c r="AO672" s="31"/>
      <c r="AP672" s="31"/>
      <c r="AQ672" s="31"/>
      <c r="AR672" s="31"/>
      <c r="AX672" s="7"/>
      <c r="AY672" s="7"/>
      <c r="AZ672" s="31"/>
      <c r="BA672" s="13"/>
      <c r="BB672" s="15"/>
      <c r="BG672" s="14"/>
      <c r="BH672" s="14"/>
    </row>
    <row r="673" spans="2:60" x14ac:dyDescent="0.2">
      <c r="B673" s="1">
        <v>666</v>
      </c>
      <c r="C673" s="20"/>
      <c r="D673" s="20"/>
      <c r="E673" s="20"/>
      <c r="F673" s="20"/>
      <c r="G673" s="20"/>
      <c r="H673" s="20"/>
      <c r="I673" s="20"/>
      <c r="J673" s="21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2"/>
      <c r="AG673" s="23"/>
      <c r="AH673" s="20"/>
      <c r="AI673" s="7"/>
      <c r="AJ673" s="7"/>
      <c r="AK673" s="7"/>
      <c r="AL673" s="31"/>
      <c r="AM673" s="31"/>
      <c r="AN673" s="20"/>
      <c r="AO673" s="31"/>
      <c r="AP673" s="31"/>
      <c r="AQ673" s="31"/>
      <c r="AR673" s="31"/>
      <c r="AX673" s="7"/>
      <c r="AY673" s="7"/>
      <c r="AZ673" s="31"/>
      <c r="BA673" s="13"/>
      <c r="BB673" s="15"/>
      <c r="BG673" s="14"/>
      <c r="BH673" s="14"/>
    </row>
    <row r="674" spans="2:60" x14ac:dyDescent="0.2">
      <c r="B674" s="1">
        <v>667</v>
      </c>
      <c r="C674" s="20"/>
      <c r="D674" s="20"/>
      <c r="E674" s="20"/>
      <c r="F674" s="20"/>
      <c r="G674" s="20"/>
      <c r="H674" s="20"/>
      <c r="I674" s="20"/>
      <c r="J674" s="21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2"/>
      <c r="AG674" s="23"/>
      <c r="AH674" s="20"/>
      <c r="AI674" s="7"/>
      <c r="AJ674" s="7"/>
      <c r="AK674" s="7"/>
      <c r="AL674" s="31"/>
      <c r="AM674" s="31"/>
      <c r="AN674" s="20"/>
      <c r="AO674" s="31"/>
      <c r="AP674" s="31"/>
      <c r="AQ674" s="31"/>
      <c r="AR674" s="31"/>
      <c r="AX674" s="7"/>
      <c r="AY674" s="7"/>
      <c r="AZ674" s="31"/>
      <c r="BA674" s="13"/>
      <c r="BB674" s="15"/>
      <c r="BG674" s="14"/>
      <c r="BH674" s="14"/>
    </row>
    <row r="675" spans="2:60" x14ac:dyDescent="0.2">
      <c r="B675" s="1">
        <v>668</v>
      </c>
      <c r="C675" s="20"/>
      <c r="D675" s="20"/>
      <c r="E675" s="20"/>
      <c r="F675" s="20"/>
      <c r="G675" s="20"/>
      <c r="H675" s="20"/>
      <c r="I675" s="20"/>
      <c r="J675" s="21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2"/>
      <c r="AG675" s="23"/>
      <c r="AH675" s="20"/>
      <c r="AI675" s="7"/>
      <c r="AJ675" s="7"/>
      <c r="AK675" s="7"/>
      <c r="AL675" s="31"/>
      <c r="AM675" s="31"/>
      <c r="AN675" s="20"/>
      <c r="AO675" s="31"/>
      <c r="AP675" s="31"/>
      <c r="AQ675" s="31"/>
      <c r="AR675" s="31"/>
      <c r="AX675" s="7"/>
      <c r="AY675" s="7"/>
      <c r="AZ675" s="31"/>
      <c r="BA675" s="13"/>
      <c r="BB675" s="15"/>
      <c r="BG675" s="14"/>
      <c r="BH675" s="14"/>
    </row>
    <row r="676" spans="2:60" x14ac:dyDescent="0.2">
      <c r="B676" s="1">
        <v>669</v>
      </c>
      <c r="C676" s="20"/>
      <c r="D676" s="20"/>
      <c r="E676" s="20"/>
      <c r="F676" s="20"/>
      <c r="G676" s="20"/>
      <c r="H676" s="20"/>
      <c r="I676" s="20"/>
      <c r="J676" s="21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2"/>
      <c r="AG676" s="23"/>
      <c r="AH676" s="20"/>
      <c r="AI676" s="7"/>
      <c r="AJ676" s="7"/>
      <c r="AK676" s="7"/>
      <c r="AL676" s="31"/>
      <c r="AM676" s="31"/>
      <c r="AN676" s="20"/>
      <c r="AO676" s="31"/>
      <c r="AP676" s="31"/>
      <c r="AQ676" s="31"/>
      <c r="AR676" s="31"/>
      <c r="AX676" s="7"/>
      <c r="AY676" s="7"/>
      <c r="AZ676" s="31"/>
      <c r="BA676" s="13"/>
      <c r="BB676" s="15"/>
      <c r="BG676" s="14"/>
      <c r="BH676" s="14"/>
    </row>
    <row r="677" spans="2:60" x14ac:dyDescent="0.2">
      <c r="B677" s="1">
        <v>670</v>
      </c>
      <c r="C677" s="20"/>
      <c r="D677" s="20"/>
      <c r="E677" s="20"/>
      <c r="F677" s="20"/>
      <c r="G677" s="20"/>
      <c r="H677" s="20"/>
      <c r="I677" s="20"/>
      <c r="J677" s="21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2"/>
      <c r="AG677" s="23"/>
      <c r="AH677" s="20"/>
      <c r="AI677" s="7"/>
      <c r="AJ677" s="7"/>
      <c r="AK677" s="7"/>
      <c r="AL677" s="31"/>
      <c r="AM677" s="31"/>
      <c r="AN677" s="20"/>
      <c r="AO677" s="31"/>
      <c r="AP677" s="31"/>
      <c r="AQ677" s="31"/>
      <c r="AR677" s="31"/>
      <c r="AX677" s="7"/>
      <c r="AY677" s="7"/>
      <c r="AZ677" s="31"/>
      <c r="BA677" s="13"/>
      <c r="BB677" s="15"/>
      <c r="BG677" s="14"/>
      <c r="BH677" s="14"/>
    </row>
    <row r="678" spans="2:60" x14ac:dyDescent="0.2">
      <c r="B678" s="1">
        <v>671</v>
      </c>
      <c r="C678" s="20"/>
      <c r="D678" s="20"/>
      <c r="E678" s="20"/>
      <c r="F678" s="20"/>
      <c r="G678" s="20"/>
      <c r="H678" s="20"/>
      <c r="I678" s="20"/>
      <c r="J678" s="21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2"/>
      <c r="AG678" s="23"/>
      <c r="AH678" s="20"/>
      <c r="AI678" s="7"/>
      <c r="AJ678" s="7"/>
      <c r="AK678" s="7"/>
      <c r="AL678" s="31"/>
      <c r="AM678" s="31"/>
      <c r="AN678" s="20"/>
      <c r="AO678" s="31"/>
      <c r="AP678" s="31"/>
      <c r="AQ678" s="31"/>
      <c r="AR678" s="31"/>
      <c r="AX678" s="7"/>
      <c r="AY678" s="7"/>
      <c r="AZ678" s="31"/>
      <c r="BA678" s="13"/>
      <c r="BB678" s="15"/>
      <c r="BG678" s="14"/>
      <c r="BH678" s="14"/>
    </row>
    <row r="679" spans="2:60" x14ac:dyDescent="0.2">
      <c r="B679" s="1">
        <v>672</v>
      </c>
      <c r="C679" s="20"/>
      <c r="D679" s="20"/>
      <c r="E679" s="20"/>
      <c r="F679" s="20"/>
      <c r="G679" s="20"/>
      <c r="H679" s="20"/>
      <c r="I679" s="20"/>
      <c r="J679" s="21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2"/>
      <c r="AG679" s="23"/>
      <c r="AH679" s="20"/>
      <c r="AI679" s="7"/>
      <c r="AJ679" s="7"/>
      <c r="AK679" s="7"/>
      <c r="AL679" s="31"/>
      <c r="AM679" s="31"/>
      <c r="AN679" s="20"/>
      <c r="AO679" s="31"/>
      <c r="AP679" s="31"/>
      <c r="AQ679" s="31"/>
      <c r="AR679" s="31"/>
      <c r="AX679" s="7"/>
      <c r="AY679" s="7"/>
      <c r="AZ679" s="31"/>
      <c r="BA679" s="13"/>
      <c r="BB679" s="15"/>
      <c r="BG679" s="14"/>
      <c r="BH679" s="14"/>
    </row>
    <row r="680" spans="2:60" x14ac:dyDescent="0.2">
      <c r="B680" s="1">
        <v>673</v>
      </c>
      <c r="C680" s="20"/>
      <c r="D680" s="20"/>
      <c r="E680" s="20"/>
      <c r="F680" s="20"/>
      <c r="G680" s="20"/>
      <c r="H680" s="20"/>
      <c r="I680" s="20"/>
      <c r="J680" s="21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2"/>
      <c r="AG680" s="23"/>
      <c r="AH680" s="20"/>
      <c r="AI680" s="7"/>
      <c r="AJ680" s="7"/>
      <c r="AK680" s="7"/>
      <c r="AL680" s="31"/>
      <c r="AM680" s="31"/>
      <c r="AN680" s="20"/>
      <c r="AO680" s="31"/>
      <c r="AP680" s="31"/>
      <c r="AQ680" s="31"/>
      <c r="AR680" s="31"/>
      <c r="AX680" s="7"/>
      <c r="AY680" s="7"/>
      <c r="AZ680" s="31"/>
      <c r="BA680" s="13"/>
      <c r="BB680" s="15"/>
      <c r="BG680" s="14"/>
      <c r="BH680" s="14"/>
    </row>
    <row r="681" spans="2:60" x14ac:dyDescent="0.2">
      <c r="B681" s="1">
        <v>674</v>
      </c>
      <c r="C681" s="20"/>
      <c r="D681" s="20"/>
      <c r="E681" s="20"/>
      <c r="F681" s="20"/>
      <c r="G681" s="20"/>
      <c r="H681" s="20"/>
      <c r="I681" s="20"/>
      <c r="J681" s="21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2"/>
      <c r="AG681" s="23"/>
      <c r="AH681" s="20"/>
      <c r="AI681" s="7"/>
      <c r="AJ681" s="7"/>
      <c r="AK681" s="7"/>
      <c r="AL681" s="31"/>
      <c r="AM681" s="31"/>
      <c r="AN681" s="20"/>
      <c r="AO681" s="31"/>
      <c r="AP681" s="31"/>
      <c r="AQ681" s="31"/>
      <c r="AR681" s="31"/>
      <c r="AX681" s="7"/>
      <c r="AY681" s="7"/>
      <c r="AZ681" s="31"/>
      <c r="BA681" s="13"/>
      <c r="BB681" s="15"/>
      <c r="BG681" s="14"/>
      <c r="BH681" s="14"/>
    </row>
    <row r="682" spans="2:60" x14ac:dyDescent="0.2">
      <c r="B682" s="1">
        <v>675</v>
      </c>
      <c r="C682" s="20"/>
      <c r="D682" s="20"/>
      <c r="E682" s="20"/>
      <c r="F682" s="20"/>
      <c r="G682" s="20"/>
      <c r="H682" s="20"/>
      <c r="I682" s="20"/>
      <c r="J682" s="21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2"/>
      <c r="AG682" s="23"/>
      <c r="AH682" s="20"/>
      <c r="AI682" s="7"/>
      <c r="AJ682" s="7"/>
      <c r="AK682" s="7"/>
      <c r="AL682" s="31"/>
      <c r="AM682" s="31"/>
      <c r="AN682" s="20"/>
      <c r="AO682" s="31"/>
      <c r="AP682" s="31"/>
      <c r="AQ682" s="31"/>
      <c r="AR682" s="31"/>
      <c r="AX682" s="7"/>
      <c r="AY682" s="7"/>
      <c r="AZ682" s="31"/>
      <c r="BA682" s="13"/>
      <c r="BB682" s="15"/>
      <c r="BG682" s="14"/>
      <c r="BH682" s="14"/>
    </row>
    <row r="683" spans="2:60" x14ac:dyDescent="0.2">
      <c r="B683" s="1">
        <v>676</v>
      </c>
      <c r="C683" s="20"/>
      <c r="D683" s="20"/>
      <c r="E683" s="20"/>
      <c r="F683" s="20"/>
      <c r="G683" s="20"/>
      <c r="H683" s="20"/>
      <c r="I683" s="20"/>
      <c r="J683" s="21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2"/>
      <c r="AG683" s="23"/>
      <c r="AH683" s="20"/>
      <c r="AI683" s="7"/>
      <c r="AJ683" s="7"/>
      <c r="AK683" s="7"/>
      <c r="AL683" s="31"/>
      <c r="AM683" s="31"/>
      <c r="AN683" s="20"/>
      <c r="AO683" s="31"/>
      <c r="AP683" s="31"/>
      <c r="AQ683" s="31"/>
      <c r="AR683" s="31"/>
      <c r="AX683" s="7"/>
      <c r="AY683" s="7"/>
      <c r="AZ683" s="31"/>
      <c r="BA683" s="13"/>
      <c r="BB683" s="15"/>
      <c r="BG683" s="14"/>
      <c r="BH683" s="14"/>
    </row>
    <row r="684" spans="2:60" x14ac:dyDescent="0.2">
      <c r="B684" s="1">
        <v>677</v>
      </c>
      <c r="C684" s="20"/>
      <c r="D684" s="20"/>
      <c r="E684" s="20"/>
      <c r="F684" s="20"/>
      <c r="G684" s="20"/>
      <c r="H684" s="20"/>
      <c r="I684" s="20"/>
      <c r="J684" s="21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2"/>
      <c r="AG684" s="23"/>
      <c r="AH684" s="20"/>
      <c r="AI684" s="7"/>
      <c r="AJ684" s="7"/>
      <c r="AK684" s="7"/>
      <c r="AL684" s="31"/>
      <c r="AM684" s="31"/>
      <c r="AN684" s="20"/>
      <c r="AO684" s="31"/>
      <c r="AP684" s="31"/>
      <c r="AQ684" s="31"/>
      <c r="AR684" s="31"/>
      <c r="AX684" s="7"/>
      <c r="AY684" s="7"/>
      <c r="AZ684" s="31"/>
      <c r="BA684" s="13"/>
      <c r="BB684" s="15"/>
      <c r="BG684" s="14"/>
      <c r="BH684" s="14"/>
    </row>
    <row r="685" spans="2:60" x14ac:dyDescent="0.2">
      <c r="B685" s="1">
        <v>678</v>
      </c>
      <c r="C685" s="20"/>
      <c r="D685" s="20"/>
      <c r="E685" s="20"/>
      <c r="F685" s="20"/>
      <c r="G685" s="20"/>
      <c r="H685" s="20"/>
      <c r="I685" s="20"/>
      <c r="J685" s="21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2"/>
      <c r="AG685" s="23"/>
      <c r="AH685" s="20"/>
      <c r="AI685" s="7"/>
      <c r="AJ685" s="7"/>
      <c r="AK685" s="7"/>
      <c r="AL685" s="31"/>
      <c r="AM685" s="31"/>
      <c r="AN685" s="20"/>
      <c r="AO685" s="31"/>
      <c r="AP685" s="31"/>
      <c r="AQ685" s="31"/>
      <c r="AR685" s="31"/>
      <c r="AX685" s="7"/>
      <c r="AY685" s="7"/>
      <c r="AZ685" s="31"/>
      <c r="BA685" s="13"/>
      <c r="BB685" s="15"/>
      <c r="BG685" s="14"/>
      <c r="BH685" s="14"/>
    </row>
    <row r="686" spans="2:60" x14ac:dyDescent="0.2">
      <c r="B686" s="1">
        <v>679</v>
      </c>
      <c r="C686" s="20"/>
      <c r="D686" s="20"/>
      <c r="E686" s="20"/>
      <c r="F686" s="20"/>
      <c r="G686" s="20"/>
      <c r="H686" s="20"/>
      <c r="I686" s="20"/>
      <c r="J686" s="21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2"/>
      <c r="AG686" s="23"/>
      <c r="AH686" s="20"/>
      <c r="AI686" s="7"/>
      <c r="AJ686" s="7"/>
      <c r="AK686" s="7"/>
      <c r="AL686" s="31"/>
      <c r="AM686" s="31"/>
      <c r="AN686" s="20"/>
      <c r="AO686" s="31"/>
      <c r="AP686" s="31"/>
      <c r="AQ686" s="31"/>
      <c r="AR686" s="31"/>
      <c r="AX686" s="7"/>
      <c r="AY686" s="7"/>
      <c r="AZ686" s="31"/>
      <c r="BA686" s="13"/>
      <c r="BB686" s="15"/>
      <c r="BG686" s="14"/>
      <c r="BH686" s="14"/>
    </row>
    <row r="687" spans="2:60" x14ac:dyDescent="0.2">
      <c r="B687" s="1">
        <v>680</v>
      </c>
      <c r="C687" s="20"/>
      <c r="D687" s="20"/>
      <c r="E687" s="20"/>
      <c r="F687" s="20"/>
      <c r="G687" s="20"/>
      <c r="H687" s="20"/>
      <c r="I687" s="20"/>
      <c r="J687" s="21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2"/>
      <c r="AG687" s="23"/>
      <c r="AH687" s="20"/>
      <c r="AI687" s="7"/>
      <c r="AJ687" s="7"/>
      <c r="AK687" s="7"/>
      <c r="AL687" s="31"/>
      <c r="AM687" s="31"/>
      <c r="AN687" s="20"/>
      <c r="AO687" s="31"/>
      <c r="AP687" s="31"/>
      <c r="AQ687" s="31"/>
      <c r="AR687" s="31"/>
      <c r="AX687" s="7"/>
      <c r="AY687" s="7"/>
      <c r="AZ687" s="31"/>
      <c r="BA687" s="13"/>
      <c r="BB687" s="15"/>
      <c r="BG687" s="14"/>
      <c r="BH687" s="14"/>
    </row>
    <row r="688" spans="2:60" x14ac:dyDescent="0.2">
      <c r="B688" s="1">
        <v>681</v>
      </c>
      <c r="C688" s="20"/>
      <c r="D688" s="20"/>
      <c r="E688" s="20"/>
      <c r="F688" s="20"/>
      <c r="G688" s="20"/>
      <c r="H688" s="20"/>
      <c r="I688" s="20"/>
      <c r="J688" s="21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2"/>
      <c r="AG688" s="23"/>
      <c r="AH688" s="20"/>
      <c r="AI688" s="7"/>
      <c r="AJ688" s="7"/>
      <c r="AK688" s="7"/>
      <c r="AL688" s="31"/>
      <c r="AM688" s="31"/>
      <c r="AN688" s="20"/>
      <c r="AO688" s="31"/>
      <c r="AP688" s="31"/>
      <c r="AQ688" s="31"/>
      <c r="AR688" s="31"/>
      <c r="AX688" s="7"/>
      <c r="AY688" s="7"/>
      <c r="AZ688" s="31"/>
      <c r="BA688" s="13"/>
      <c r="BB688" s="15"/>
      <c r="BG688" s="14"/>
      <c r="BH688" s="14"/>
    </row>
    <row r="689" spans="2:60" x14ac:dyDescent="0.2">
      <c r="B689" s="1">
        <v>682</v>
      </c>
      <c r="C689" s="20"/>
      <c r="D689" s="20"/>
      <c r="E689" s="20"/>
      <c r="F689" s="20"/>
      <c r="G689" s="20"/>
      <c r="H689" s="20"/>
      <c r="I689" s="20"/>
      <c r="J689" s="21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2"/>
      <c r="AG689" s="23"/>
      <c r="AH689" s="20"/>
      <c r="AI689" s="7"/>
      <c r="AJ689" s="7"/>
      <c r="AK689" s="7"/>
      <c r="AL689" s="31"/>
      <c r="AM689" s="31"/>
      <c r="AN689" s="20"/>
      <c r="AO689" s="31"/>
      <c r="AP689" s="31"/>
      <c r="AQ689" s="31"/>
      <c r="AR689" s="31"/>
      <c r="AX689" s="7"/>
      <c r="AY689" s="7"/>
      <c r="AZ689" s="31"/>
      <c r="BA689" s="13"/>
      <c r="BB689" s="15"/>
      <c r="BG689" s="14"/>
      <c r="BH689" s="14"/>
    </row>
    <row r="690" spans="2:60" x14ac:dyDescent="0.2">
      <c r="B690" s="1">
        <v>683</v>
      </c>
      <c r="C690" s="20"/>
      <c r="D690" s="24"/>
      <c r="E690" s="20"/>
      <c r="F690" s="20"/>
      <c r="G690" s="20"/>
      <c r="H690" s="20"/>
      <c r="I690" s="20"/>
      <c r="J690" s="21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2"/>
      <c r="AG690" s="23"/>
      <c r="AH690" s="20"/>
      <c r="AI690" s="7"/>
      <c r="AJ690" s="7"/>
      <c r="AK690" s="7"/>
      <c r="AL690" s="31"/>
      <c r="AM690" s="31"/>
      <c r="AN690" s="20"/>
      <c r="AO690" s="31"/>
      <c r="AP690" s="31"/>
      <c r="AQ690" s="31"/>
      <c r="AR690" s="31"/>
      <c r="AX690" s="7"/>
      <c r="AY690" s="7"/>
      <c r="AZ690" s="31"/>
      <c r="BA690" s="13"/>
      <c r="BB690" s="15"/>
      <c r="BG690" s="14"/>
      <c r="BH690" s="14"/>
    </row>
    <row r="691" spans="2:60" x14ac:dyDescent="0.2">
      <c r="B691" s="1">
        <v>684</v>
      </c>
      <c r="C691" s="20"/>
      <c r="D691" s="20"/>
      <c r="E691" s="20"/>
      <c r="F691" s="20"/>
      <c r="G691" s="20"/>
      <c r="H691" s="20"/>
      <c r="I691" s="20"/>
      <c r="J691" s="21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2"/>
      <c r="AG691" s="23"/>
      <c r="AH691" s="20"/>
      <c r="AI691" s="7"/>
      <c r="AJ691" s="7"/>
      <c r="AK691" s="7"/>
      <c r="AL691" s="31"/>
      <c r="AM691" s="31"/>
      <c r="AN691" s="20"/>
      <c r="AO691" s="31"/>
      <c r="AP691" s="31"/>
      <c r="AQ691" s="31"/>
      <c r="AR691" s="31"/>
      <c r="AX691" s="7"/>
      <c r="AY691" s="7"/>
      <c r="AZ691" s="31"/>
      <c r="BA691" s="13"/>
      <c r="BB691" s="15"/>
      <c r="BE691" s="25"/>
      <c r="BG691" s="14"/>
      <c r="BH691" s="14"/>
    </row>
    <row r="692" spans="2:60" x14ac:dyDescent="0.2">
      <c r="B692" s="1">
        <v>685</v>
      </c>
      <c r="C692" s="20"/>
      <c r="D692" s="20"/>
      <c r="E692" s="20"/>
      <c r="F692" s="20"/>
      <c r="G692" s="20"/>
      <c r="H692" s="20"/>
      <c r="I692" s="20"/>
      <c r="J692" s="21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2"/>
      <c r="AG692" s="23"/>
      <c r="AH692" s="20"/>
      <c r="AI692" s="7"/>
      <c r="AJ692" s="7"/>
      <c r="AK692" s="7"/>
      <c r="AL692" s="31"/>
      <c r="AM692" s="31"/>
      <c r="AN692" s="20"/>
      <c r="AO692" s="31"/>
      <c r="AP692" s="31"/>
      <c r="AQ692" s="31"/>
      <c r="AR692" s="31"/>
      <c r="AX692" s="7"/>
      <c r="AY692" s="7"/>
      <c r="AZ692" s="31"/>
      <c r="BA692" s="13"/>
      <c r="BB692" s="15"/>
      <c r="BG692" s="14"/>
      <c r="BH692" s="14"/>
    </row>
    <row r="693" spans="2:60" x14ac:dyDescent="0.2">
      <c r="B693" s="1">
        <v>686</v>
      </c>
      <c r="C693" s="20"/>
      <c r="D693" s="20"/>
      <c r="E693" s="20"/>
      <c r="F693" s="20"/>
      <c r="G693" s="20"/>
      <c r="H693" s="20"/>
      <c r="I693" s="20"/>
      <c r="J693" s="21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2"/>
      <c r="AG693" s="23"/>
      <c r="AH693" s="20"/>
      <c r="AI693" s="7"/>
      <c r="AJ693" s="7"/>
      <c r="AK693" s="7"/>
      <c r="AL693" s="31"/>
      <c r="AM693" s="31"/>
      <c r="AN693" s="20"/>
      <c r="AO693" s="31"/>
      <c r="AP693" s="31"/>
      <c r="AQ693" s="31"/>
      <c r="AR693" s="31"/>
      <c r="AX693" s="7"/>
      <c r="AY693" s="7"/>
      <c r="AZ693" s="31"/>
      <c r="BA693" s="13"/>
      <c r="BB693" s="15"/>
      <c r="BG693" s="14"/>
      <c r="BH693" s="14"/>
    </row>
    <row r="694" spans="2:60" x14ac:dyDescent="0.2">
      <c r="B694" s="1">
        <v>687</v>
      </c>
      <c r="C694" s="20"/>
      <c r="D694" s="20"/>
      <c r="E694" s="20"/>
      <c r="F694" s="20"/>
      <c r="G694" s="20"/>
      <c r="H694" s="20"/>
      <c r="I694" s="20"/>
      <c r="J694" s="21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2"/>
      <c r="AG694" s="23"/>
      <c r="AH694" s="20"/>
      <c r="AI694" s="7"/>
      <c r="AJ694" s="7"/>
      <c r="AK694" s="7"/>
      <c r="AL694" s="31"/>
      <c r="AM694" s="31"/>
      <c r="AN694" s="20"/>
      <c r="AO694" s="31"/>
      <c r="AP694" s="31"/>
      <c r="AQ694" s="31"/>
      <c r="AR694" s="31"/>
      <c r="AX694" s="7"/>
      <c r="AY694" s="7"/>
      <c r="AZ694" s="31"/>
      <c r="BA694" s="13"/>
      <c r="BB694" s="15"/>
      <c r="BG694" s="14"/>
      <c r="BH694" s="14"/>
    </row>
    <row r="695" spans="2:60" x14ac:dyDescent="0.2">
      <c r="B695" s="1">
        <v>688</v>
      </c>
      <c r="C695" s="20"/>
      <c r="D695" s="20"/>
      <c r="E695" s="20"/>
      <c r="F695" s="20"/>
      <c r="G695" s="20"/>
      <c r="H695" s="20"/>
      <c r="I695" s="20"/>
      <c r="J695" s="21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2"/>
      <c r="AG695" s="23"/>
      <c r="AH695" s="20"/>
      <c r="AI695" s="7"/>
      <c r="AJ695" s="7"/>
      <c r="AK695" s="7"/>
      <c r="AL695" s="31"/>
      <c r="AM695" s="31"/>
      <c r="AN695" s="20"/>
      <c r="AO695" s="31"/>
      <c r="AP695" s="31"/>
      <c r="AQ695" s="31"/>
      <c r="AR695" s="31"/>
      <c r="AX695" s="7"/>
      <c r="AY695" s="7"/>
      <c r="AZ695" s="31"/>
      <c r="BA695" s="13"/>
      <c r="BB695" s="15"/>
      <c r="BG695" s="14"/>
      <c r="BH695" s="14"/>
    </row>
    <row r="696" spans="2:60" x14ac:dyDescent="0.2">
      <c r="B696" s="1">
        <v>689</v>
      </c>
      <c r="C696" s="20"/>
      <c r="D696" s="20"/>
      <c r="E696" s="20"/>
      <c r="F696" s="20"/>
      <c r="G696" s="20"/>
      <c r="H696" s="20"/>
      <c r="I696" s="20"/>
      <c r="J696" s="21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2"/>
      <c r="AG696" s="23"/>
      <c r="AH696" s="20"/>
      <c r="AI696" s="7"/>
      <c r="AJ696" s="7"/>
      <c r="AK696" s="7"/>
      <c r="AL696" s="31"/>
      <c r="AM696" s="31"/>
      <c r="AN696" s="20"/>
      <c r="AO696" s="31"/>
      <c r="AP696" s="31"/>
      <c r="AQ696" s="31"/>
      <c r="AR696" s="31"/>
      <c r="AX696" s="7"/>
      <c r="AY696" s="7"/>
      <c r="AZ696" s="31"/>
      <c r="BA696" s="13"/>
      <c r="BB696" s="15"/>
      <c r="BG696" s="14"/>
      <c r="BH696" s="14"/>
    </row>
    <row r="697" spans="2:60" x14ac:dyDescent="0.2">
      <c r="B697" s="1">
        <v>690</v>
      </c>
      <c r="C697" s="20"/>
      <c r="D697" s="20"/>
      <c r="E697" s="20"/>
      <c r="F697" s="20"/>
      <c r="G697" s="20"/>
      <c r="H697" s="20"/>
      <c r="I697" s="20"/>
      <c r="J697" s="21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2"/>
      <c r="AG697" s="23"/>
      <c r="AH697" s="20"/>
      <c r="AI697" s="7"/>
      <c r="AJ697" s="7"/>
      <c r="AK697" s="7"/>
      <c r="AL697" s="31"/>
      <c r="AM697" s="31"/>
      <c r="AN697" s="20"/>
      <c r="AO697" s="31"/>
      <c r="AP697" s="31"/>
      <c r="AQ697" s="31"/>
      <c r="AR697" s="31"/>
      <c r="AX697" s="7"/>
      <c r="AY697" s="7"/>
      <c r="AZ697" s="31"/>
      <c r="BA697" s="13"/>
      <c r="BB697" s="15"/>
      <c r="BG697" s="14"/>
      <c r="BH697" s="14"/>
    </row>
    <row r="698" spans="2:60" x14ac:dyDescent="0.2">
      <c r="B698" s="1">
        <v>691</v>
      </c>
      <c r="C698" s="20"/>
      <c r="D698" s="20"/>
      <c r="E698" s="20"/>
      <c r="F698" s="20"/>
      <c r="G698" s="20"/>
      <c r="H698" s="20"/>
      <c r="I698" s="20"/>
      <c r="J698" s="21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2"/>
      <c r="AG698" s="23"/>
      <c r="AH698" s="20"/>
      <c r="AI698" s="7"/>
      <c r="AJ698" s="7"/>
      <c r="AK698" s="7"/>
      <c r="AL698" s="31"/>
      <c r="AM698" s="31"/>
      <c r="AN698" s="20"/>
      <c r="AO698" s="31"/>
      <c r="AP698" s="31"/>
      <c r="AQ698" s="31"/>
      <c r="AR698" s="31"/>
      <c r="AX698" s="7"/>
      <c r="AY698" s="7"/>
      <c r="AZ698" s="31"/>
      <c r="BA698" s="13"/>
      <c r="BB698" s="15"/>
      <c r="BG698" s="14"/>
      <c r="BH698" s="14"/>
    </row>
    <row r="699" spans="2:60" x14ac:dyDescent="0.2">
      <c r="B699" s="1">
        <v>692</v>
      </c>
      <c r="C699" s="20"/>
      <c r="D699" s="20"/>
      <c r="E699" s="20"/>
      <c r="F699" s="20"/>
      <c r="G699" s="20"/>
      <c r="H699" s="20"/>
      <c r="I699" s="20"/>
      <c r="J699" s="21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2"/>
      <c r="AG699" s="23"/>
      <c r="AH699" s="20"/>
      <c r="AI699" s="7"/>
      <c r="AJ699" s="7"/>
      <c r="AK699" s="7"/>
      <c r="AL699" s="31"/>
      <c r="AM699" s="31"/>
      <c r="AN699" s="20"/>
      <c r="AO699" s="31"/>
      <c r="AP699" s="31"/>
      <c r="AQ699" s="31"/>
      <c r="AR699" s="31"/>
      <c r="AX699" s="7"/>
      <c r="AY699" s="7"/>
      <c r="AZ699" s="31"/>
      <c r="BA699" s="13"/>
      <c r="BB699" s="15"/>
      <c r="BG699" s="14"/>
      <c r="BH699" s="14"/>
    </row>
    <row r="700" spans="2:60" x14ac:dyDescent="0.2">
      <c r="B700" s="1">
        <v>693</v>
      </c>
      <c r="C700" s="20"/>
      <c r="D700" s="20"/>
      <c r="E700" s="20"/>
      <c r="F700" s="20"/>
      <c r="G700" s="20"/>
      <c r="H700" s="20"/>
      <c r="I700" s="20"/>
      <c r="J700" s="21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2"/>
      <c r="AG700" s="23"/>
      <c r="AH700" s="20"/>
      <c r="AI700" s="7"/>
      <c r="AJ700" s="7"/>
      <c r="AK700" s="7"/>
      <c r="AL700" s="31"/>
      <c r="AM700" s="31"/>
      <c r="AN700" s="20"/>
      <c r="AO700" s="31"/>
      <c r="AP700" s="31"/>
      <c r="AQ700" s="31"/>
      <c r="AR700" s="31"/>
      <c r="AX700" s="7"/>
      <c r="AY700" s="7"/>
      <c r="AZ700" s="31"/>
      <c r="BA700" s="13"/>
      <c r="BB700" s="15"/>
      <c r="BG700" s="14"/>
      <c r="BH700" s="14"/>
    </row>
    <row r="701" spans="2:60" x14ac:dyDescent="0.2">
      <c r="B701" s="1">
        <v>694</v>
      </c>
      <c r="C701" s="20"/>
      <c r="D701" s="20"/>
      <c r="E701" s="20"/>
      <c r="F701" s="20"/>
      <c r="G701" s="20"/>
      <c r="H701" s="20"/>
      <c r="I701" s="20"/>
      <c r="J701" s="21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2"/>
      <c r="AG701" s="23"/>
      <c r="AH701" s="20"/>
      <c r="AI701" s="7"/>
      <c r="AJ701" s="7"/>
      <c r="AK701" s="7"/>
      <c r="AL701" s="31"/>
      <c r="AM701" s="31"/>
      <c r="AN701" s="20"/>
      <c r="AO701" s="31"/>
      <c r="AP701" s="31"/>
      <c r="AQ701" s="31"/>
      <c r="AR701" s="31"/>
      <c r="AX701" s="7"/>
      <c r="AY701" s="7"/>
      <c r="AZ701" s="31"/>
      <c r="BA701" s="13"/>
      <c r="BB701" s="15"/>
      <c r="BG701" s="14"/>
      <c r="BH701" s="14"/>
    </row>
    <row r="702" spans="2:60" x14ac:dyDescent="0.2">
      <c r="B702" s="1">
        <v>695</v>
      </c>
      <c r="C702" s="20"/>
      <c r="D702" s="20"/>
      <c r="E702" s="20"/>
      <c r="F702" s="20"/>
      <c r="G702" s="20"/>
      <c r="H702" s="20"/>
      <c r="I702" s="20"/>
      <c r="J702" s="21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2"/>
      <c r="AG702" s="23"/>
      <c r="AH702" s="20"/>
      <c r="AI702" s="7"/>
      <c r="AJ702" s="7"/>
      <c r="AK702" s="7"/>
      <c r="AL702" s="31"/>
      <c r="AM702" s="31"/>
      <c r="AN702" s="20"/>
      <c r="AO702" s="31"/>
      <c r="AP702" s="31"/>
      <c r="AQ702" s="31"/>
      <c r="AR702" s="31"/>
      <c r="AX702" s="7"/>
      <c r="AY702" s="7"/>
      <c r="AZ702" s="31"/>
      <c r="BA702" s="13"/>
      <c r="BB702" s="15"/>
      <c r="BG702" s="14"/>
      <c r="BH702" s="14"/>
    </row>
    <row r="703" spans="2:60" x14ac:dyDescent="0.2">
      <c r="B703" s="1">
        <v>696</v>
      </c>
      <c r="C703" s="20"/>
      <c r="D703" s="20"/>
      <c r="E703" s="20"/>
      <c r="F703" s="20"/>
      <c r="G703" s="20"/>
      <c r="H703" s="20"/>
      <c r="I703" s="20"/>
      <c r="J703" s="21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2"/>
      <c r="AG703" s="23"/>
      <c r="AH703" s="20"/>
      <c r="AI703" s="7"/>
      <c r="AJ703" s="7"/>
      <c r="AK703" s="7"/>
      <c r="AL703" s="31"/>
      <c r="AM703" s="31"/>
      <c r="AN703" s="20"/>
      <c r="AO703" s="31"/>
      <c r="AP703" s="31"/>
      <c r="AQ703" s="31"/>
      <c r="AR703" s="31"/>
      <c r="AX703" s="7"/>
      <c r="AY703" s="7"/>
      <c r="AZ703" s="31"/>
      <c r="BA703" s="13"/>
      <c r="BB703" s="15"/>
      <c r="BG703" s="14"/>
      <c r="BH703" s="14"/>
    </row>
    <row r="704" spans="2:60" x14ac:dyDescent="0.2">
      <c r="B704" s="1">
        <v>697</v>
      </c>
      <c r="C704" s="20"/>
      <c r="D704" s="20"/>
      <c r="E704" s="20"/>
      <c r="F704" s="20"/>
      <c r="G704" s="20"/>
      <c r="H704" s="20"/>
      <c r="I704" s="20"/>
      <c r="J704" s="21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2"/>
      <c r="AG704" s="23"/>
      <c r="AH704" s="20"/>
      <c r="AI704" s="7"/>
      <c r="AJ704" s="7"/>
      <c r="AK704" s="7"/>
      <c r="AL704" s="31"/>
      <c r="AM704" s="31"/>
      <c r="AN704" s="20"/>
      <c r="AO704" s="31"/>
      <c r="AP704" s="31"/>
      <c r="AQ704" s="31"/>
      <c r="AR704" s="31"/>
      <c r="AX704" s="7"/>
      <c r="AY704" s="7"/>
      <c r="AZ704" s="31"/>
      <c r="BA704" s="13"/>
      <c r="BB704" s="15"/>
      <c r="BG704" s="14"/>
      <c r="BH704" s="14"/>
    </row>
    <row r="705" spans="2:60" x14ac:dyDescent="0.2">
      <c r="B705" s="1">
        <v>698</v>
      </c>
      <c r="C705" s="20"/>
      <c r="D705" s="20"/>
      <c r="E705" s="20"/>
      <c r="F705" s="20"/>
      <c r="G705" s="20"/>
      <c r="H705" s="20"/>
      <c r="I705" s="20"/>
      <c r="J705" s="21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2"/>
      <c r="AG705" s="23"/>
      <c r="AH705" s="20"/>
      <c r="AI705" s="7"/>
      <c r="AJ705" s="7"/>
      <c r="AK705" s="7"/>
      <c r="AL705" s="31"/>
      <c r="AM705" s="31"/>
      <c r="AN705" s="20"/>
      <c r="AO705" s="31"/>
      <c r="AP705" s="31"/>
      <c r="AQ705" s="31"/>
      <c r="AR705" s="31"/>
      <c r="AX705" s="7"/>
      <c r="AY705" s="7"/>
      <c r="AZ705" s="31"/>
      <c r="BA705" s="13"/>
      <c r="BB705" s="15"/>
      <c r="BG705" s="14"/>
      <c r="BH705" s="14"/>
    </row>
    <row r="706" spans="2:60" x14ac:dyDescent="0.2">
      <c r="B706" s="1">
        <v>699</v>
      </c>
      <c r="C706" s="20"/>
      <c r="D706" s="20"/>
      <c r="E706" s="20"/>
      <c r="F706" s="20"/>
      <c r="G706" s="20"/>
      <c r="H706" s="20"/>
      <c r="I706" s="20"/>
      <c r="J706" s="21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2"/>
      <c r="AG706" s="23"/>
      <c r="AH706" s="20"/>
      <c r="AI706" s="7"/>
      <c r="AJ706" s="7"/>
      <c r="AK706" s="7"/>
      <c r="AL706" s="31"/>
      <c r="AM706" s="31"/>
      <c r="AN706" s="20"/>
      <c r="AO706" s="31"/>
      <c r="AP706" s="31"/>
      <c r="AQ706" s="31"/>
      <c r="AR706" s="31"/>
      <c r="AX706" s="7"/>
      <c r="AY706" s="7"/>
      <c r="AZ706" s="31"/>
      <c r="BA706" s="13"/>
      <c r="BB706" s="15"/>
      <c r="BG706" s="14"/>
      <c r="BH706" s="14"/>
    </row>
    <row r="707" spans="2:60" x14ac:dyDescent="0.2">
      <c r="B707" s="1">
        <v>700</v>
      </c>
      <c r="C707" s="20"/>
      <c r="D707" s="20"/>
      <c r="E707" s="20"/>
      <c r="F707" s="20"/>
      <c r="G707" s="20"/>
      <c r="H707" s="20"/>
      <c r="I707" s="20"/>
      <c r="J707" s="21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2"/>
      <c r="AG707" s="23"/>
      <c r="AH707" s="20"/>
      <c r="AI707" s="7"/>
      <c r="AJ707" s="7"/>
      <c r="AK707" s="7"/>
      <c r="AL707" s="31"/>
      <c r="AM707" s="31"/>
      <c r="AN707" s="20"/>
      <c r="AO707" s="31"/>
      <c r="AP707" s="31"/>
      <c r="AQ707" s="31"/>
      <c r="AR707" s="31"/>
      <c r="AX707" s="7"/>
      <c r="AY707" s="7"/>
      <c r="AZ707" s="31"/>
      <c r="BA707" s="13"/>
      <c r="BB707" s="15"/>
      <c r="BG707" s="14"/>
      <c r="BH707" s="14"/>
    </row>
    <row r="708" spans="2:60" x14ac:dyDescent="0.2">
      <c r="B708" s="1">
        <v>701</v>
      </c>
      <c r="C708" s="20"/>
      <c r="D708" s="20"/>
      <c r="E708" s="20"/>
      <c r="F708" s="20"/>
      <c r="G708" s="20"/>
      <c r="H708" s="20"/>
      <c r="I708" s="20"/>
      <c r="J708" s="21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2"/>
      <c r="AG708" s="23"/>
      <c r="AH708" s="20"/>
      <c r="AI708" s="7"/>
      <c r="AJ708" s="7"/>
      <c r="AK708" s="7"/>
      <c r="AL708" s="31"/>
      <c r="AM708" s="31"/>
      <c r="AN708" s="20"/>
      <c r="AO708" s="31"/>
      <c r="AP708" s="31"/>
      <c r="AQ708" s="31"/>
      <c r="AR708" s="31"/>
      <c r="AX708" s="7"/>
      <c r="AY708" s="7"/>
      <c r="AZ708" s="31"/>
      <c r="BA708" s="13"/>
      <c r="BB708" s="15"/>
      <c r="BG708" s="14"/>
      <c r="BH708" s="14"/>
    </row>
    <row r="709" spans="2:60" x14ac:dyDescent="0.2">
      <c r="B709" s="1">
        <v>702</v>
      </c>
      <c r="C709" s="20"/>
      <c r="D709" s="20"/>
      <c r="E709" s="20"/>
      <c r="F709" s="20"/>
      <c r="G709" s="20"/>
      <c r="H709" s="20"/>
      <c r="I709" s="20"/>
      <c r="J709" s="21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2"/>
      <c r="AG709" s="23"/>
      <c r="AH709" s="20"/>
      <c r="AI709" s="7"/>
      <c r="AJ709" s="7"/>
      <c r="AK709" s="7"/>
      <c r="AL709" s="31"/>
      <c r="AM709" s="31"/>
      <c r="AN709" s="20"/>
      <c r="AO709" s="31"/>
      <c r="AP709" s="31"/>
      <c r="AQ709" s="31"/>
      <c r="AR709" s="31"/>
      <c r="AX709" s="7"/>
      <c r="AY709" s="7"/>
      <c r="AZ709" s="31"/>
      <c r="BA709" s="13"/>
      <c r="BB709" s="15"/>
      <c r="BG709" s="14"/>
      <c r="BH709" s="14"/>
    </row>
    <row r="710" spans="2:60" x14ac:dyDescent="0.2">
      <c r="B710" s="1">
        <v>703</v>
      </c>
      <c r="C710" s="20"/>
      <c r="D710" s="20"/>
      <c r="E710" s="20"/>
      <c r="F710" s="20"/>
      <c r="G710" s="20"/>
      <c r="H710" s="20"/>
      <c r="I710" s="20"/>
      <c r="J710" s="21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2"/>
      <c r="AG710" s="23"/>
      <c r="AH710" s="20"/>
      <c r="AI710" s="7"/>
      <c r="AJ710" s="7"/>
      <c r="AK710" s="7"/>
      <c r="AL710" s="31"/>
      <c r="AM710" s="31"/>
      <c r="AN710" s="20"/>
      <c r="AO710" s="31"/>
      <c r="AP710" s="31"/>
      <c r="AQ710" s="31"/>
      <c r="AR710" s="31"/>
      <c r="AX710" s="7"/>
      <c r="AY710" s="7"/>
      <c r="AZ710" s="31"/>
      <c r="BA710" s="13"/>
      <c r="BB710" s="15"/>
      <c r="BG710" s="14"/>
      <c r="BH710" s="14"/>
    </row>
    <row r="711" spans="2:60" x14ac:dyDescent="0.2">
      <c r="B711" s="1">
        <v>704</v>
      </c>
      <c r="C711" s="20"/>
      <c r="D711" s="20"/>
      <c r="E711" s="20"/>
      <c r="F711" s="20"/>
      <c r="G711" s="20"/>
      <c r="H711" s="20"/>
      <c r="I711" s="20"/>
      <c r="J711" s="21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2"/>
      <c r="AG711" s="23"/>
      <c r="AH711" s="20"/>
      <c r="AI711" s="7"/>
      <c r="AJ711" s="7"/>
      <c r="AK711" s="7"/>
      <c r="AL711" s="31"/>
      <c r="AM711" s="31"/>
      <c r="AN711" s="20"/>
      <c r="AO711" s="31"/>
      <c r="AP711" s="31"/>
      <c r="AQ711" s="31"/>
      <c r="AR711" s="31"/>
      <c r="AX711" s="7"/>
      <c r="AY711" s="7"/>
      <c r="AZ711" s="31"/>
      <c r="BA711" s="13"/>
      <c r="BB711" s="15"/>
      <c r="BG711" s="14"/>
      <c r="BH711" s="14"/>
    </row>
    <row r="712" spans="2:60" x14ac:dyDescent="0.2">
      <c r="B712" s="1">
        <v>705</v>
      </c>
      <c r="C712" s="20"/>
      <c r="D712" s="20"/>
      <c r="E712" s="20"/>
      <c r="F712" s="20"/>
      <c r="G712" s="20"/>
      <c r="H712" s="20"/>
      <c r="I712" s="20"/>
      <c r="J712" s="21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2"/>
      <c r="AG712" s="23"/>
      <c r="AH712" s="20"/>
      <c r="AI712" s="7"/>
      <c r="AJ712" s="7"/>
      <c r="AK712" s="7"/>
      <c r="AL712" s="31"/>
      <c r="AM712" s="31"/>
      <c r="AN712" s="20"/>
      <c r="AO712" s="31"/>
      <c r="AP712" s="31"/>
      <c r="AQ712" s="31"/>
      <c r="AR712" s="31"/>
      <c r="AX712" s="7"/>
      <c r="AY712" s="7"/>
      <c r="AZ712" s="31"/>
      <c r="BA712" s="13"/>
      <c r="BB712" s="15"/>
      <c r="BG712" s="14"/>
      <c r="BH712" s="14"/>
    </row>
    <row r="713" spans="2:60" x14ac:dyDescent="0.2">
      <c r="B713" s="1">
        <v>706</v>
      </c>
      <c r="C713" s="20"/>
      <c r="D713" s="20"/>
      <c r="E713" s="20"/>
      <c r="F713" s="20"/>
      <c r="G713" s="20"/>
      <c r="H713" s="20"/>
      <c r="I713" s="20"/>
      <c r="J713" s="21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2"/>
      <c r="AG713" s="23"/>
      <c r="AH713" s="20"/>
      <c r="AI713" s="7"/>
      <c r="AJ713" s="7"/>
      <c r="AK713" s="7"/>
      <c r="AL713" s="31"/>
      <c r="AM713" s="31"/>
      <c r="AN713" s="20"/>
      <c r="AO713" s="31"/>
      <c r="AP713" s="31"/>
      <c r="AQ713" s="31"/>
      <c r="AR713" s="31"/>
      <c r="AX713" s="7"/>
      <c r="AY713" s="7"/>
      <c r="AZ713" s="31"/>
      <c r="BA713" s="13"/>
      <c r="BB713" s="15"/>
      <c r="BG713" s="14"/>
      <c r="BH713" s="14"/>
    </row>
    <row r="714" spans="2:60" x14ac:dyDescent="0.2">
      <c r="B714" s="1">
        <v>707</v>
      </c>
      <c r="C714" s="7"/>
      <c r="D714" s="13"/>
      <c r="E714" s="13"/>
      <c r="F714" s="7"/>
      <c r="G714" s="7"/>
      <c r="H714" s="7"/>
      <c r="I714" s="16"/>
      <c r="J714" s="5"/>
      <c r="K714" s="7"/>
      <c r="L714" s="7"/>
      <c r="N714" s="15"/>
      <c r="O714" s="16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B714" s="20"/>
      <c r="AC714" s="7"/>
      <c r="AD714" s="16"/>
      <c r="AE714" s="16"/>
      <c r="AF714" s="22"/>
      <c r="AG714" s="27"/>
      <c r="AH714" s="7"/>
      <c r="AI714" s="7"/>
      <c r="AJ714" s="7"/>
      <c r="AK714" s="7"/>
      <c r="AL714" s="31"/>
      <c r="AM714" s="31"/>
      <c r="AN714" s="20"/>
      <c r="AO714" s="31"/>
      <c r="AP714" s="31"/>
      <c r="AQ714" s="31"/>
      <c r="AR714" s="31"/>
      <c r="AX714" s="7"/>
      <c r="AY714" s="7"/>
      <c r="AZ714" s="31"/>
      <c r="BA714" s="13"/>
      <c r="BB714" s="15"/>
      <c r="BE714" s="25"/>
      <c r="BG714" s="14"/>
      <c r="BH714" s="14"/>
    </row>
    <row r="715" spans="2:60" x14ac:dyDescent="0.2">
      <c r="B715" s="1">
        <v>708</v>
      </c>
      <c r="C715" s="7"/>
      <c r="D715" s="13"/>
      <c r="E715" s="13"/>
      <c r="F715" s="7"/>
      <c r="G715" s="7"/>
      <c r="H715" s="7"/>
      <c r="I715" s="16"/>
      <c r="J715" s="5"/>
      <c r="K715" s="7"/>
      <c r="L715" s="7"/>
      <c r="N715" s="15"/>
      <c r="O715" s="16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B715" s="20"/>
      <c r="AC715" s="7"/>
      <c r="AD715" s="16"/>
      <c r="AE715" s="16"/>
      <c r="AF715" s="22"/>
      <c r="AG715" s="27"/>
      <c r="AH715" s="7"/>
      <c r="AI715" s="7"/>
      <c r="AJ715" s="7"/>
      <c r="AK715" s="7"/>
      <c r="AL715" s="31"/>
      <c r="AM715" s="31"/>
      <c r="AN715" s="20"/>
      <c r="AO715" s="31"/>
      <c r="AP715" s="31"/>
      <c r="AQ715" s="31"/>
      <c r="AR715" s="31"/>
      <c r="AX715" s="7"/>
      <c r="AY715" s="7"/>
      <c r="AZ715" s="31"/>
      <c r="BA715" s="13"/>
      <c r="BB715" s="15"/>
      <c r="BG715" s="14"/>
      <c r="BH715" s="14"/>
    </row>
    <row r="716" spans="2:60" x14ac:dyDescent="0.2">
      <c r="B716" s="1">
        <v>709</v>
      </c>
      <c r="C716" s="7"/>
      <c r="D716" s="13"/>
      <c r="E716" s="13"/>
      <c r="F716" s="7"/>
      <c r="G716" s="7"/>
      <c r="H716" s="7"/>
      <c r="I716" s="16"/>
      <c r="J716" s="5"/>
      <c r="K716" s="7"/>
      <c r="L716" s="7"/>
      <c r="N716" s="15"/>
      <c r="O716" s="16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B716" s="20"/>
      <c r="AC716" s="7"/>
      <c r="AD716" s="16"/>
      <c r="AE716" s="16"/>
      <c r="AF716" s="22"/>
      <c r="AG716" s="27"/>
      <c r="AH716" s="7"/>
      <c r="AI716" s="7"/>
      <c r="AJ716" s="7"/>
      <c r="AK716" s="7"/>
      <c r="AL716" s="31"/>
      <c r="AM716" s="31"/>
      <c r="AN716" s="20"/>
      <c r="AO716" s="31"/>
      <c r="AP716" s="31"/>
      <c r="AQ716" s="31"/>
      <c r="AR716" s="31"/>
      <c r="AX716" s="7"/>
      <c r="AY716" s="7"/>
      <c r="AZ716" s="31"/>
      <c r="BA716" s="13"/>
      <c r="BB716" s="15"/>
      <c r="BG716" s="14"/>
      <c r="BH716" s="14"/>
    </row>
    <row r="717" spans="2:60" x14ac:dyDescent="0.2">
      <c r="B717" s="1">
        <v>710</v>
      </c>
      <c r="C717" s="7"/>
      <c r="D717" s="13"/>
      <c r="E717" s="13"/>
      <c r="F717" s="7"/>
      <c r="G717" s="7"/>
      <c r="H717" s="7"/>
      <c r="I717" s="16"/>
      <c r="J717" s="5"/>
      <c r="K717" s="7"/>
      <c r="L717" s="7"/>
      <c r="N717" s="15"/>
      <c r="O717" s="16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B717" s="20"/>
      <c r="AC717" s="7"/>
      <c r="AD717" s="16"/>
      <c r="AE717" s="16"/>
      <c r="AF717" s="22"/>
      <c r="AG717" s="27"/>
      <c r="AH717" s="7"/>
      <c r="AI717" s="7"/>
      <c r="AJ717" s="7"/>
      <c r="AK717" s="7"/>
      <c r="AL717" s="31"/>
      <c r="AM717" s="31"/>
      <c r="AN717" s="20"/>
      <c r="AO717" s="31"/>
      <c r="AP717" s="31"/>
      <c r="AQ717" s="31"/>
      <c r="AR717" s="31"/>
      <c r="AX717" s="7"/>
      <c r="AY717" s="7"/>
      <c r="AZ717" s="31"/>
      <c r="BA717" s="13"/>
      <c r="BB717" s="15"/>
      <c r="BG717" s="14"/>
      <c r="BH717" s="14"/>
    </row>
    <row r="718" spans="2:60" x14ac:dyDescent="0.2">
      <c r="B718" s="1">
        <v>711</v>
      </c>
      <c r="C718" s="7"/>
      <c r="D718" s="13"/>
      <c r="E718" s="13"/>
      <c r="F718" s="7"/>
      <c r="G718" s="7"/>
      <c r="H718" s="7"/>
      <c r="I718" s="16"/>
      <c r="J718" s="5"/>
      <c r="K718" s="7"/>
      <c r="L718" s="7"/>
      <c r="N718" s="15"/>
      <c r="O718" s="16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B718" s="20"/>
      <c r="AC718" s="7"/>
      <c r="AD718" s="16"/>
      <c r="AE718" s="16"/>
      <c r="AF718" s="22"/>
      <c r="AG718" s="27"/>
      <c r="AH718" s="7"/>
      <c r="AI718" s="7"/>
      <c r="AJ718" s="7"/>
      <c r="AK718" s="7"/>
      <c r="AL718" s="31"/>
      <c r="AM718" s="31"/>
      <c r="AN718" s="20"/>
      <c r="AO718" s="31"/>
      <c r="AP718" s="31"/>
      <c r="AQ718" s="31"/>
      <c r="AR718" s="31"/>
      <c r="AX718" s="7"/>
      <c r="AY718" s="7"/>
      <c r="AZ718" s="31"/>
      <c r="BA718" s="13"/>
      <c r="BB718" s="15"/>
      <c r="BG718" s="14"/>
      <c r="BH718" s="14"/>
    </row>
    <row r="719" spans="2:60" x14ac:dyDescent="0.2">
      <c r="B719" s="1">
        <v>712</v>
      </c>
      <c r="C719" s="7"/>
      <c r="D719" s="13"/>
      <c r="E719" s="13"/>
      <c r="F719" s="7"/>
      <c r="G719" s="7"/>
      <c r="H719" s="7"/>
      <c r="I719" s="16"/>
      <c r="J719" s="5"/>
      <c r="K719" s="7"/>
      <c r="L719" s="7"/>
      <c r="N719" s="15"/>
      <c r="O719" s="16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B719" s="20"/>
      <c r="AC719" s="7"/>
      <c r="AD719" s="16"/>
      <c r="AE719" s="16"/>
      <c r="AF719" s="22"/>
      <c r="AG719" s="27"/>
      <c r="AH719" s="7"/>
      <c r="AI719" s="7"/>
      <c r="AJ719" s="7"/>
      <c r="AK719" s="7"/>
      <c r="AL719" s="31"/>
      <c r="AM719" s="31"/>
      <c r="AN719" s="20"/>
      <c r="AO719" s="31"/>
      <c r="AP719" s="31"/>
      <c r="AQ719" s="31"/>
      <c r="AR719" s="31"/>
      <c r="AX719" s="7"/>
      <c r="AY719" s="7"/>
      <c r="AZ719" s="31"/>
      <c r="BA719" s="13"/>
      <c r="BB719" s="15"/>
      <c r="BG719" s="14"/>
      <c r="BH719" s="14"/>
    </row>
    <row r="720" spans="2:60" x14ac:dyDescent="0.2">
      <c r="B720" s="1">
        <v>713</v>
      </c>
      <c r="C720" s="7"/>
      <c r="D720" s="13"/>
      <c r="E720" s="13"/>
      <c r="F720" s="7"/>
      <c r="G720" s="7"/>
      <c r="H720" s="7"/>
      <c r="I720" s="16"/>
      <c r="J720" s="5"/>
      <c r="K720" s="7"/>
      <c r="L720" s="7"/>
      <c r="N720" s="15"/>
      <c r="O720" s="16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B720" s="20"/>
      <c r="AC720" s="7"/>
      <c r="AD720" s="16"/>
      <c r="AE720" s="16"/>
      <c r="AF720" s="22"/>
      <c r="AG720" s="27"/>
      <c r="AH720" s="7"/>
      <c r="AI720" s="7"/>
      <c r="AJ720" s="7"/>
      <c r="AK720" s="7"/>
      <c r="AL720" s="31"/>
      <c r="AM720" s="31"/>
      <c r="AN720" s="20"/>
      <c r="AO720" s="31"/>
      <c r="AP720" s="31"/>
      <c r="AQ720" s="31"/>
      <c r="AR720" s="31"/>
      <c r="AX720" s="7"/>
      <c r="AY720" s="7"/>
      <c r="AZ720" s="31"/>
      <c r="BA720" s="13"/>
      <c r="BB720" s="15"/>
      <c r="BG720" s="14"/>
      <c r="BH720" s="14"/>
    </row>
    <row r="721" spans="3:60" x14ac:dyDescent="0.2">
      <c r="C721" s="7"/>
      <c r="D721" s="28"/>
      <c r="E721" s="13"/>
      <c r="F721" s="7"/>
      <c r="G721" s="7"/>
      <c r="H721" s="7"/>
      <c r="I721" s="16"/>
      <c r="J721" s="5"/>
      <c r="K721" s="7"/>
      <c r="L721" s="7"/>
      <c r="N721" s="15"/>
      <c r="O721" s="16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B721" s="20"/>
      <c r="AC721" s="7"/>
      <c r="AD721" s="16"/>
      <c r="AE721" s="16"/>
      <c r="AF721" s="22"/>
      <c r="AG721" s="27"/>
      <c r="AH721" s="7"/>
      <c r="AI721" s="7"/>
      <c r="AJ721" s="7"/>
      <c r="AK721" s="7"/>
      <c r="AL721" s="31"/>
      <c r="AM721" s="31"/>
      <c r="AN721" s="20"/>
      <c r="AO721" s="31"/>
      <c r="AP721" s="31"/>
      <c r="AQ721" s="31"/>
      <c r="AR721" s="31"/>
      <c r="AX721" s="7"/>
      <c r="AY721" s="7"/>
      <c r="AZ721" s="31"/>
      <c r="BA721" s="13"/>
      <c r="BB721" s="15"/>
      <c r="BG721" s="14"/>
      <c r="BH721" s="14"/>
    </row>
    <row r="722" spans="3:60" x14ac:dyDescent="0.2">
      <c r="C722" s="7"/>
      <c r="D722" s="13"/>
      <c r="E722" s="13"/>
      <c r="F722" s="7"/>
      <c r="G722" s="7"/>
      <c r="H722" s="7"/>
      <c r="I722" s="16"/>
      <c r="J722" s="5"/>
      <c r="K722" s="7"/>
      <c r="L722" s="7"/>
      <c r="N722" s="15"/>
      <c r="O722" s="16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B722" s="20"/>
      <c r="AC722" s="7"/>
      <c r="AD722" s="16"/>
      <c r="AE722" s="16"/>
      <c r="AF722" s="22"/>
      <c r="AG722" s="27"/>
      <c r="AH722" s="7"/>
      <c r="AI722" s="7"/>
      <c r="AJ722" s="7"/>
      <c r="AK722" s="7"/>
      <c r="AL722" s="31"/>
      <c r="AM722" s="31"/>
      <c r="AN722" s="20"/>
      <c r="AO722" s="31"/>
      <c r="AP722" s="31"/>
      <c r="AQ722" s="31"/>
      <c r="AR722" s="31"/>
      <c r="AX722" s="7"/>
      <c r="AY722" s="7"/>
      <c r="AZ722" s="31"/>
      <c r="BA722" s="13"/>
      <c r="BB722" s="15"/>
      <c r="BG722" s="14"/>
      <c r="BH722" s="14"/>
    </row>
    <row r="723" spans="3:60" x14ac:dyDescent="0.2">
      <c r="C723" s="7"/>
      <c r="D723" s="13"/>
      <c r="E723" s="13"/>
      <c r="F723" s="7"/>
      <c r="G723" s="7"/>
      <c r="H723" s="7"/>
      <c r="I723" s="16"/>
      <c r="J723" s="5"/>
      <c r="K723" s="7"/>
      <c r="L723" s="7"/>
      <c r="N723" s="15"/>
      <c r="O723" s="16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B723" s="20"/>
      <c r="AC723" s="7"/>
      <c r="AD723" s="16"/>
      <c r="AE723" s="16"/>
      <c r="AF723" s="22"/>
      <c r="AG723" s="27"/>
      <c r="AH723" s="7"/>
      <c r="AI723" s="7"/>
      <c r="AJ723" s="7"/>
      <c r="AK723" s="7"/>
      <c r="AL723" s="31"/>
      <c r="AM723" s="31"/>
      <c r="AN723" s="20"/>
      <c r="AO723" s="31"/>
      <c r="AP723" s="31"/>
      <c r="AQ723" s="31"/>
      <c r="AR723" s="31"/>
      <c r="AX723" s="7"/>
      <c r="AY723" s="7"/>
      <c r="AZ723" s="31"/>
      <c r="BA723" s="13"/>
      <c r="BB723" s="15"/>
      <c r="BG723" s="14"/>
      <c r="BH723" s="14"/>
    </row>
    <row r="724" spans="3:60" x14ac:dyDescent="0.2">
      <c r="C724" s="7"/>
      <c r="D724" s="13"/>
      <c r="E724" s="13"/>
      <c r="F724" s="7"/>
      <c r="G724" s="7"/>
      <c r="H724" s="7"/>
      <c r="I724" s="16"/>
      <c r="J724" s="5"/>
      <c r="K724" s="7"/>
      <c r="L724" s="7"/>
      <c r="N724" s="15"/>
      <c r="O724" s="16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B724" s="20"/>
      <c r="AC724" s="7"/>
      <c r="AD724" s="16"/>
      <c r="AE724" s="16"/>
      <c r="AF724" s="22"/>
      <c r="AG724" s="27"/>
      <c r="AH724" s="7"/>
      <c r="AI724" s="7"/>
      <c r="AJ724" s="7"/>
      <c r="AK724" s="7"/>
      <c r="AL724" s="31"/>
      <c r="AM724" s="31"/>
      <c r="AN724" s="20"/>
      <c r="AO724" s="31"/>
      <c r="AP724" s="31"/>
      <c r="AQ724" s="31"/>
      <c r="AR724" s="31"/>
      <c r="AX724" s="7"/>
      <c r="AY724" s="7"/>
      <c r="AZ724" s="31"/>
      <c r="BA724" s="13"/>
      <c r="BB724" s="15"/>
      <c r="BG724" s="14"/>
      <c r="BH724" s="14"/>
    </row>
    <row r="725" spans="3:60" x14ac:dyDescent="0.2">
      <c r="C725" s="7"/>
      <c r="D725" s="13"/>
      <c r="E725" s="13"/>
      <c r="F725" s="7"/>
      <c r="G725" s="7"/>
      <c r="H725" s="7"/>
      <c r="I725" s="16"/>
      <c r="J725" s="5"/>
      <c r="K725" s="7"/>
      <c r="L725" s="7"/>
      <c r="N725" s="15"/>
      <c r="O725" s="16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B725" s="20"/>
      <c r="AC725" s="7"/>
      <c r="AD725" s="16"/>
      <c r="AE725" s="16"/>
      <c r="AF725" s="22"/>
      <c r="AG725" s="27"/>
      <c r="AH725" s="7"/>
      <c r="AI725" s="7"/>
      <c r="AJ725" s="7"/>
      <c r="AK725" s="7"/>
      <c r="AL725" s="31"/>
      <c r="AM725" s="31"/>
      <c r="AN725" s="20"/>
      <c r="AO725" s="31"/>
      <c r="AP725" s="31"/>
      <c r="AQ725" s="31"/>
      <c r="AR725" s="31"/>
      <c r="AX725" s="7"/>
      <c r="AY725" s="7"/>
      <c r="AZ725" s="31"/>
      <c r="BA725" s="13"/>
      <c r="BB725" s="15"/>
      <c r="BG725" s="14"/>
      <c r="BH725" s="14"/>
    </row>
    <row r="726" spans="3:60" x14ac:dyDescent="0.2">
      <c r="C726" s="7"/>
      <c r="D726" s="13"/>
      <c r="E726" s="13"/>
      <c r="F726" s="7"/>
      <c r="G726" s="7"/>
      <c r="H726" s="7"/>
      <c r="I726" s="16"/>
      <c r="J726" s="5"/>
      <c r="K726" s="7"/>
      <c r="L726" s="7"/>
      <c r="N726" s="15"/>
      <c r="O726" s="16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B726" s="20"/>
      <c r="AC726" s="7"/>
      <c r="AD726" s="16"/>
      <c r="AE726" s="16"/>
      <c r="AF726" s="22"/>
      <c r="AG726" s="27"/>
      <c r="AH726" s="7"/>
      <c r="AI726" s="7"/>
      <c r="AJ726" s="7"/>
      <c r="AK726" s="7"/>
      <c r="AL726" s="31"/>
      <c r="AM726" s="31"/>
      <c r="AN726" s="20"/>
      <c r="AO726" s="31"/>
      <c r="AP726" s="31"/>
      <c r="AQ726" s="31"/>
      <c r="AR726" s="31"/>
      <c r="AX726" s="7"/>
      <c r="AY726" s="7"/>
      <c r="AZ726" s="31"/>
      <c r="BA726" s="13"/>
      <c r="BB726" s="15"/>
      <c r="BG726" s="14"/>
      <c r="BH726" s="14"/>
    </row>
    <row r="727" spans="3:60" x14ac:dyDescent="0.2">
      <c r="C727" s="7"/>
      <c r="D727" s="13"/>
      <c r="E727" s="13"/>
      <c r="F727" s="7"/>
      <c r="G727" s="7"/>
      <c r="H727" s="7"/>
      <c r="I727" s="16"/>
      <c r="J727" s="5"/>
      <c r="K727" s="7"/>
      <c r="L727" s="7"/>
      <c r="N727" s="15"/>
      <c r="O727" s="16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B727" s="20"/>
      <c r="AC727" s="7"/>
      <c r="AD727" s="16"/>
      <c r="AE727" s="16"/>
      <c r="AF727" s="22"/>
      <c r="AG727" s="27"/>
      <c r="AH727" s="7"/>
      <c r="AI727" s="7"/>
      <c r="AJ727" s="7"/>
      <c r="AK727" s="7"/>
      <c r="AL727" s="31"/>
      <c r="AM727" s="31"/>
      <c r="AN727" s="20"/>
      <c r="AO727" s="31"/>
      <c r="AP727" s="31"/>
      <c r="AQ727" s="31"/>
      <c r="AR727" s="31"/>
      <c r="AX727" s="7"/>
      <c r="AY727" s="7"/>
      <c r="AZ727" s="31"/>
      <c r="BA727" s="13"/>
      <c r="BB727" s="15"/>
      <c r="BG727" s="14"/>
      <c r="BH727" s="14"/>
    </row>
    <row r="728" spans="3:60" x14ac:dyDescent="0.2">
      <c r="C728" s="7"/>
      <c r="D728" s="13"/>
      <c r="E728" s="13"/>
      <c r="F728" s="7"/>
      <c r="G728" s="7"/>
      <c r="H728" s="7"/>
      <c r="I728" s="16"/>
      <c r="J728" s="5"/>
      <c r="K728" s="7"/>
      <c r="L728" s="7"/>
      <c r="N728" s="15"/>
      <c r="O728" s="16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B728" s="20"/>
      <c r="AC728" s="7"/>
      <c r="AD728" s="16"/>
      <c r="AE728" s="16"/>
      <c r="AF728" s="22"/>
      <c r="AG728" s="27"/>
      <c r="AH728" s="7"/>
      <c r="AI728" s="7"/>
      <c r="AJ728" s="7"/>
      <c r="AK728" s="7"/>
      <c r="AL728" s="31"/>
      <c r="AM728" s="31"/>
      <c r="AN728" s="20"/>
      <c r="AO728" s="31"/>
      <c r="AP728" s="31"/>
      <c r="AQ728" s="31"/>
      <c r="AR728" s="31"/>
      <c r="AX728" s="7"/>
      <c r="AY728" s="7"/>
      <c r="AZ728" s="31"/>
      <c r="BA728" s="13"/>
      <c r="BB728" s="15"/>
      <c r="BG728" s="14"/>
      <c r="BH728" s="14"/>
    </row>
    <row r="729" spans="3:60" x14ac:dyDescent="0.2">
      <c r="C729" s="7"/>
      <c r="D729" s="13"/>
      <c r="E729" s="13"/>
      <c r="F729" s="7"/>
      <c r="G729" s="7"/>
      <c r="H729" s="7"/>
      <c r="I729" s="16"/>
      <c r="J729" s="5"/>
      <c r="K729" s="7"/>
      <c r="L729" s="7"/>
      <c r="N729" s="15"/>
      <c r="O729" s="16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B729" s="20"/>
      <c r="AC729" s="7"/>
      <c r="AD729" s="16"/>
      <c r="AE729" s="16"/>
      <c r="AF729" s="22"/>
      <c r="AG729" s="27"/>
      <c r="AH729" s="7"/>
      <c r="AI729" s="7"/>
      <c r="AJ729" s="7"/>
      <c r="AK729" s="7"/>
      <c r="AL729" s="31"/>
      <c r="AM729" s="31"/>
      <c r="AN729" s="20"/>
      <c r="AO729" s="31"/>
      <c r="AP729" s="31"/>
      <c r="AQ729" s="31"/>
      <c r="AR729" s="31"/>
      <c r="AX729" s="7"/>
      <c r="AY729" s="7"/>
      <c r="AZ729" s="31"/>
      <c r="BA729" s="13"/>
      <c r="BB729" s="15"/>
      <c r="BG729" s="14"/>
      <c r="BH729" s="14"/>
    </row>
    <row r="730" spans="3:60" x14ac:dyDescent="0.2">
      <c r="C730" s="7"/>
      <c r="D730" s="13"/>
      <c r="E730" s="13"/>
      <c r="F730" s="7"/>
      <c r="G730" s="7"/>
      <c r="H730" s="7"/>
      <c r="I730" s="16"/>
      <c r="J730" s="5"/>
      <c r="K730" s="7"/>
      <c r="L730" s="7"/>
      <c r="N730" s="15"/>
      <c r="O730" s="16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B730" s="20"/>
      <c r="AC730" s="7"/>
      <c r="AD730" s="16"/>
      <c r="AE730" s="16"/>
      <c r="AF730" s="22"/>
      <c r="AG730" s="27"/>
      <c r="AH730" s="7"/>
      <c r="AI730" s="7"/>
      <c r="AJ730" s="7"/>
      <c r="AK730" s="7"/>
      <c r="AL730" s="31"/>
      <c r="AM730" s="31"/>
      <c r="AN730" s="20"/>
      <c r="AO730" s="31"/>
      <c r="AP730" s="31"/>
      <c r="AQ730" s="31"/>
      <c r="AR730" s="31"/>
      <c r="AX730" s="7"/>
      <c r="AY730" s="7"/>
      <c r="AZ730" s="31"/>
      <c r="BA730" s="13"/>
      <c r="BB730" s="15"/>
      <c r="BG730" s="14"/>
      <c r="BH730" s="14"/>
    </row>
    <row r="731" spans="3:60" x14ac:dyDescent="0.2">
      <c r="C731" s="7"/>
      <c r="D731" s="13"/>
      <c r="E731" s="13"/>
      <c r="F731" s="7"/>
      <c r="G731" s="7"/>
      <c r="H731" s="7"/>
      <c r="I731" s="16"/>
      <c r="J731" s="5"/>
      <c r="K731" s="7"/>
      <c r="L731" s="7"/>
      <c r="N731" s="15"/>
      <c r="O731" s="16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B731" s="20"/>
      <c r="AC731" s="7"/>
      <c r="AD731" s="16"/>
      <c r="AE731" s="16"/>
      <c r="AF731" s="22"/>
      <c r="AG731" s="27"/>
      <c r="AH731" s="7"/>
      <c r="AI731" s="7"/>
      <c r="AJ731" s="7"/>
      <c r="AK731" s="7"/>
      <c r="AL731" s="31"/>
      <c r="AM731" s="31"/>
      <c r="AN731" s="20"/>
      <c r="AO731" s="31"/>
      <c r="AP731" s="31"/>
      <c r="AQ731" s="31"/>
      <c r="AR731" s="31"/>
      <c r="AX731" s="7"/>
      <c r="AY731" s="7"/>
      <c r="AZ731" s="31"/>
      <c r="BA731" s="13"/>
      <c r="BB731" s="15"/>
      <c r="BG731" s="14"/>
      <c r="BH731" s="14"/>
    </row>
    <row r="732" spans="3:60" x14ac:dyDescent="0.2">
      <c r="C732" s="7"/>
      <c r="D732" s="13"/>
      <c r="E732" s="13"/>
      <c r="F732" s="7"/>
      <c r="G732" s="7"/>
      <c r="H732" s="7"/>
      <c r="I732" s="16"/>
      <c r="J732" s="5"/>
      <c r="K732" s="7"/>
      <c r="L732" s="7"/>
      <c r="N732" s="15"/>
      <c r="O732" s="16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B732" s="20"/>
      <c r="AC732" s="7"/>
      <c r="AD732" s="16"/>
      <c r="AE732" s="16"/>
      <c r="AF732" s="22"/>
      <c r="AG732" s="27"/>
      <c r="AH732" s="7"/>
      <c r="AI732" s="7"/>
      <c r="AJ732" s="7"/>
      <c r="AK732" s="7"/>
      <c r="AL732" s="31"/>
      <c r="AM732" s="31"/>
      <c r="AN732" s="20"/>
      <c r="AO732" s="31"/>
      <c r="AP732" s="31"/>
      <c r="AQ732" s="31"/>
      <c r="AR732" s="31"/>
      <c r="AX732" s="7"/>
      <c r="AY732" s="7"/>
      <c r="AZ732" s="31"/>
      <c r="BA732" s="13"/>
      <c r="BB732" s="15"/>
      <c r="BG732" s="14"/>
      <c r="BH732" s="14"/>
    </row>
    <row r="733" spans="3:60" x14ac:dyDescent="0.2">
      <c r="C733" s="7"/>
      <c r="D733" s="13"/>
      <c r="E733" s="13"/>
      <c r="F733" s="7"/>
      <c r="G733" s="7"/>
      <c r="H733" s="7"/>
      <c r="I733" s="16"/>
      <c r="J733" s="5"/>
      <c r="K733" s="7"/>
      <c r="L733" s="7"/>
      <c r="N733" s="15"/>
      <c r="O733" s="16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B733" s="20"/>
      <c r="AC733" s="7"/>
      <c r="AD733" s="16"/>
      <c r="AE733" s="16"/>
      <c r="AF733" s="22"/>
      <c r="AG733" s="27"/>
      <c r="AH733" s="7"/>
      <c r="AI733" s="7"/>
      <c r="AJ733" s="7"/>
      <c r="AK733" s="7"/>
      <c r="AL733" s="31"/>
      <c r="AM733" s="31"/>
      <c r="AN733" s="20"/>
      <c r="AO733" s="31"/>
      <c r="AP733" s="31"/>
      <c r="AQ733" s="31"/>
      <c r="AR733" s="31"/>
      <c r="AX733" s="7"/>
      <c r="AY733" s="7"/>
      <c r="AZ733" s="31"/>
      <c r="BA733" s="13"/>
      <c r="BB733" s="15"/>
      <c r="BG733" s="14"/>
      <c r="BH733" s="14"/>
    </row>
    <row r="734" spans="3:60" x14ac:dyDescent="0.2">
      <c r="C734" s="7"/>
      <c r="D734" s="13"/>
      <c r="E734" s="13"/>
      <c r="F734" s="7"/>
      <c r="G734" s="7"/>
      <c r="H734" s="7"/>
      <c r="I734" s="16"/>
      <c r="J734" s="5"/>
      <c r="K734" s="7"/>
      <c r="L734" s="7"/>
      <c r="N734" s="15"/>
      <c r="O734" s="16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B734" s="20"/>
      <c r="AC734" s="7"/>
      <c r="AD734" s="16"/>
      <c r="AE734" s="16"/>
      <c r="AF734" s="22"/>
      <c r="AG734" s="27"/>
      <c r="AH734" s="7"/>
      <c r="AI734" s="7"/>
      <c r="AJ734" s="7"/>
      <c r="AK734" s="7"/>
      <c r="AL734" s="31"/>
      <c r="AM734" s="31"/>
      <c r="AN734" s="20"/>
      <c r="AO734" s="31"/>
      <c r="AP734" s="31"/>
      <c r="AQ734" s="31"/>
      <c r="AR734" s="31"/>
      <c r="AX734" s="7"/>
      <c r="AY734" s="7"/>
      <c r="AZ734" s="31"/>
      <c r="BA734" s="13"/>
      <c r="BB734" s="15"/>
      <c r="BE734" s="25"/>
      <c r="BG734" s="14"/>
      <c r="BH734" s="14"/>
    </row>
    <row r="735" spans="3:60" x14ac:dyDescent="0.2">
      <c r="C735" s="7"/>
      <c r="D735" s="13"/>
      <c r="E735" s="13"/>
      <c r="F735" s="7"/>
      <c r="G735" s="7"/>
      <c r="H735" s="7"/>
      <c r="I735" s="16"/>
      <c r="J735" s="5"/>
      <c r="K735" s="7"/>
      <c r="L735" s="7"/>
      <c r="N735" s="15"/>
      <c r="O735" s="16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B735" s="20"/>
      <c r="AC735" s="7"/>
      <c r="AD735" s="16"/>
      <c r="AE735" s="16"/>
      <c r="AF735" s="22"/>
      <c r="AG735" s="27"/>
      <c r="AH735" s="7"/>
      <c r="AI735" s="7"/>
      <c r="AJ735" s="7"/>
      <c r="AK735" s="7"/>
      <c r="AL735" s="31"/>
      <c r="AM735" s="31"/>
      <c r="AN735" s="20"/>
      <c r="AO735" s="31"/>
      <c r="AP735" s="31"/>
      <c r="AQ735" s="31"/>
      <c r="AR735" s="31"/>
      <c r="AX735" s="7"/>
      <c r="AY735" s="7"/>
      <c r="AZ735" s="31"/>
      <c r="BA735" s="13"/>
      <c r="BB735" s="15"/>
      <c r="BG735" s="14"/>
      <c r="BH735" s="14"/>
    </row>
    <row r="736" spans="3:60" x14ac:dyDescent="0.2">
      <c r="C736" s="7"/>
      <c r="D736" s="13"/>
      <c r="E736" s="13"/>
      <c r="F736" s="7"/>
      <c r="G736" s="7"/>
      <c r="H736" s="7"/>
      <c r="I736" s="16"/>
      <c r="J736" s="5"/>
      <c r="K736" s="7"/>
      <c r="L736" s="7"/>
      <c r="N736" s="15"/>
      <c r="O736" s="16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B736" s="20"/>
      <c r="AC736" s="7"/>
      <c r="AD736" s="16"/>
      <c r="AE736" s="16"/>
      <c r="AF736" s="22"/>
      <c r="AG736" s="27"/>
      <c r="AH736" s="7"/>
      <c r="AI736" s="7"/>
      <c r="AJ736" s="7"/>
      <c r="AK736" s="7"/>
      <c r="AL736" s="31"/>
      <c r="AM736" s="31"/>
      <c r="AN736" s="20"/>
      <c r="AO736" s="31"/>
      <c r="AP736" s="31"/>
      <c r="AQ736" s="31"/>
      <c r="AR736" s="31"/>
      <c r="AX736" s="7"/>
      <c r="AY736" s="7"/>
      <c r="AZ736" s="31"/>
      <c r="BA736" s="13"/>
      <c r="BB736" s="15"/>
      <c r="BG736" s="14"/>
      <c r="BH736" s="14"/>
    </row>
    <row r="737" spans="3:60" x14ac:dyDescent="0.2">
      <c r="C737" s="7"/>
      <c r="D737" s="13"/>
      <c r="E737" s="13"/>
      <c r="F737" s="7"/>
      <c r="G737" s="7"/>
      <c r="H737" s="7"/>
      <c r="I737" s="16"/>
      <c r="J737" s="5"/>
      <c r="K737" s="7"/>
      <c r="L737" s="7"/>
      <c r="N737" s="15"/>
      <c r="O737" s="16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B737" s="20"/>
      <c r="AC737" s="7"/>
      <c r="AD737" s="16"/>
      <c r="AE737" s="16"/>
      <c r="AF737" s="22"/>
      <c r="AG737" s="27"/>
      <c r="AH737" s="7"/>
      <c r="AI737" s="7"/>
      <c r="AJ737" s="7"/>
      <c r="AK737" s="7"/>
      <c r="AL737" s="31"/>
      <c r="AM737" s="31"/>
      <c r="AN737" s="20"/>
      <c r="AO737" s="31"/>
      <c r="AP737" s="31"/>
      <c r="AQ737" s="31"/>
      <c r="AR737" s="31"/>
      <c r="AX737" s="7"/>
      <c r="AY737" s="7"/>
      <c r="AZ737" s="31"/>
      <c r="BA737" s="13"/>
      <c r="BB737" s="15"/>
      <c r="BG737" s="14"/>
      <c r="BH737" s="14"/>
    </row>
    <row r="738" spans="3:60" x14ac:dyDescent="0.2">
      <c r="C738" s="7"/>
      <c r="D738" s="13"/>
      <c r="E738" s="13"/>
      <c r="F738" s="7"/>
      <c r="G738" s="7"/>
      <c r="H738" s="7"/>
      <c r="I738" s="16"/>
      <c r="J738" s="5"/>
      <c r="K738" s="7"/>
      <c r="L738" s="7"/>
      <c r="N738" s="15"/>
      <c r="O738" s="16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B738" s="20"/>
      <c r="AC738" s="7"/>
      <c r="AD738" s="16"/>
      <c r="AE738" s="16"/>
      <c r="AF738" s="22"/>
      <c r="AG738" s="27"/>
      <c r="AH738" s="7"/>
      <c r="AI738" s="7"/>
      <c r="AJ738" s="7"/>
      <c r="AK738" s="7"/>
      <c r="AL738" s="31"/>
      <c r="AM738" s="31"/>
      <c r="AN738" s="20"/>
      <c r="AO738" s="31"/>
      <c r="AP738" s="31"/>
      <c r="AQ738" s="31"/>
      <c r="AR738" s="31"/>
      <c r="AX738" s="7"/>
      <c r="AY738" s="7"/>
      <c r="AZ738" s="31"/>
      <c r="BA738" s="13"/>
      <c r="BB738" s="15"/>
      <c r="BG738" s="14"/>
      <c r="BH738" s="14"/>
    </row>
    <row r="739" spans="3:60" x14ac:dyDescent="0.2">
      <c r="C739" s="7"/>
      <c r="D739" s="13"/>
      <c r="E739" s="13"/>
      <c r="F739" s="7"/>
      <c r="G739" s="7"/>
      <c r="H739" s="7"/>
      <c r="I739" s="16"/>
      <c r="J739" s="5"/>
      <c r="K739" s="7"/>
      <c r="L739" s="7"/>
      <c r="N739" s="15"/>
      <c r="O739" s="16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B739" s="20"/>
      <c r="AC739" s="7"/>
      <c r="AD739" s="16"/>
      <c r="AE739" s="16"/>
      <c r="AF739" s="22"/>
      <c r="AG739" s="27"/>
      <c r="AH739" s="7"/>
      <c r="AI739" s="7"/>
      <c r="AJ739" s="7"/>
      <c r="AK739" s="7"/>
      <c r="AL739" s="31"/>
      <c r="AM739" s="31"/>
      <c r="AN739" s="20"/>
      <c r="AO739" s="31"/>
      <c r="AP739" s="31"/>
      <c r="AQ739" s="31"/>
      <c r="AR739" s="31"/>
      <c r="AX739" s="7"/>
      <c r="AY739" s="7"/>
      <c r="AZ739" s="31"/>
      <c r="BA739" s="13"/>
      <c r="BB739" s="15"/>
      <c r="BG739" s="14"/>
      <c r="BH739" s="14"/>
    </row>
    <row r="740" spans="3:60" x14ac:dyDescent="0.2">
      <c r="C740" s="7"/>
      <c r="D740" s="13"/>
      <c r="E740" s="13"/>
      <c r="F740" s="7"/>
      <c r="G740" s="7"/>
      <c r="H740" s="7"/>
      <c r="I740" s="16"/>
      <c r="J740" s="5"/>
      <c r="K740" s="7"/>
      <c r="L740" s="7"/>
      <c r="N740" s="15"/>
      <c r="O740" s="16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B740" s="20"/>
      <c r="AC740" s="7"/>
      <c r="AD740" s="16"/>
      <c r="AE740" s="16"/>
      <c r="AF740" s="22"/>
      <c r="AG740" s="27"/>
      <c r="AH740" s="7"/>
      <c r="AI740" s="7"/>
      <c r="AJ740" s="7"/>
      <c r="AK740" s="7"/>
      <c r="AL740" s="31"/>
      <c r="AM740" s="31"/>
      <c r="AN740" s="20"/>
      <c r="AO740" s="31"/>
      <c r="AP740" s="31"/>
      <c r="AQ740" s="31"/>
      <c r="AR740" s="31"/>
      <c r="AX740" s="7"/>
      <c r="AY740" s="7"/>
      <c r="AZ740" s="31"/>
      <c r="BA740" s="13"/>
      <c r="BB740" s="15"/>
      <c r="BG740" s="14"/>
      <c r="BH740" s="14"/>
    </row>
    <row r="741" spans="3:60" x14ac:dyDescent="0.2">
      <c r="C741" s="7"/>
      <c r="D741" s="13"/>
      <c r="E741" s="13"/>
      <c r="F741" s="7"/>
      <c r="G741" s="7"/>
      <c r="H741" s="7"/>
      <c r="I741" s="16"/>
      <c r="J741" s="5"/>
      <c r="K741" s="7"/>
      <c r="L741" s="7"/>
      <c r="N741" s="15"/>
      <c r="O741" s="16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B741" s="20"/>
      <c r="AC741" s="7"/>
      <c r="AD741" s="16"/>
      <c r="AE741" s="16"/>
      <c r="AF741" s="22"/>
      <c r="AG741" s="27"/>
      <c r="AH741" s="7"/>
      <c r="AI741" s="7"/>
      <c r="AJ741" s="7"/>
      <c r="AK741" s="7"/>
      <c r="AL741" s="31"/>
      <c r="AM741" s="31"/>
      <c r="AN741" s="20"/>
      <c r="AO741" s="31"/>
      <c r="AP741" s="31"/>
      <c r="AQ741" s="31"/>
      <c r="AR741" s="31"/>
      <c r="AX741" s="7"/>
      <c r="AY741" s="7"/>
      <c r="AZ741" s="31"/>
      <c r="BA741" s="13"/>
      <c r="BB741" s="15"/>
      <c r="BG741" s="14"/>
      <c r="BH741" s="14"/>
    </row>
    <row r="742" spans="3:60" x14ac:dyDescent="0.2">
      <c r="C742" s="7"/>
      <c r="D742" s="13"/>
      <c r="E742" s="13"/>
      <c r="F742" s="7"/>
      <c r="G742" s="7"/>
      <c r="H742" s="7"/>
      <c r="I742" s="16"/>
      <c r="J742" s="5"/>
      <c r="K742" s="7"/>
      <c r="L742" s="7"/>
      <c r="N742" s="15"/>
      <c r="O742" s="16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B742" s="20"/>
      <c r="AC742" s="7"/>
      <c r="AD742" s="16"/>
      <c r="AE742" s="16"/>
      <c r="AF742" s="22"/>
      <c r="AG742" s="27"/>
      <c r="AH742" s="7"/>
      <c r="AI742" s="7"/>
      <c r="AJ742" s="7"/>
      <c r="AK742" s="7"/>
      <c r="AL742" s="31"/>
      <c r="AM742" s="31"/>
      <c r="AN742" s="20"/>
      <c r="AO742" s="31"/>
      <c r="AP742" s="31"/>
      <c r="AQ742" s="31"/>
      <c r="AR742" s="31"/>
      <c r="AX742" s="7"/>
      <c r="AY742" s="7"/>
      <c r="AZ742" s="31"/>
      <c r="BA742" s="13"/>
      <c r="BB742" s="15"/>
      <c r="BG742" s="14"/>
      <c r="BH742" s="14"/>
    </row>
    <row r="743" spans="3:60" x14ac:dyDescent="0.2">
      <c r="C743" s="7"/>
      <c r="D743" s="13"/>
      <c r="E743" s="13"/>
      <c r="F743" s="7"/>
      <c r="G743" s="7"/>
      <c r="H743" s="7"/>
      <c r="I743" s="16"/>
      <c r="J743" s="5"/>
      <c r="K743" s="7"/>
      <c r="L743" s="7"/>
      <c r="N743" s="15"/>
      <c r="O743" s="16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B743" s="20"/>
      <c r="AC743" s="7"/>
      <c r="AD743" s="16"/>
      <c r="AE743" s="16"/>
      <c r="AF743" s="22"/>
      <c r="AG743" s="27"/>
      <c r="AH743" s="7"/>
      <c r="AI743" s="7"/>
      <c r="AJ743" s="7"/>
      <c r="AK743" s="7"/>
      <c r="AL743" s="31"/>
      <c r="AM743" s="31"/>
      <c r="AN743" s="20"/>
      <c r="AO743" s="31"/>
      <c r="AP743" s="31"/>
      <c r="AQ743" s="31"/>
      <c r="AR743" s="31"/>
      <c r="AX743" s="7"/>
      <c r="AY743" s="7"/>
      <c r="AZ743" s="31"/>
      <c r="BA743" s="13"/>
      <c r="BB743" s="15"/>
      <c r="BG743" s="14"/>
      <c r="BH743" s="14"/>
    </row>
    <row r="744" spans="3:60" x14ac:dyDescent="0.2">
      <c r="C744" s="7"/>
      <c r="D744" s="13"/>
      <c r="E744" s="13"/>
      <c r="F744" s="7"/>
      <c r="G744" s="7"/>
      <c r="H744" s="7"/>
      <c r="I744" s="16"/>
      <c r="J744" s="5"/>
      <c r="K744" s="7"/>
      <c r="L744" s="7"/>
      <c r="N744" s="15"/>
      <c r="O744" s="16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B744" s="20"/>
      <c r="AC744" s="7"/>
      <c r="AD744" s="16"/>
      <c r="AE744" s="16"/>
      <c r="AF744" s="22"/>
      <c r="AG744" s="27"/>
      <c r="AH744" s="7"/>
      <c r="AI744" s="7"/>
      <c r="AJ744" s="7"/>
      <c r="AK744" s="7"/>
      <c r="AL744" s="31"/>
      <c r="AM744" s="31"/>
      <c r="AN744" s="20"/>
      <c r="AO744" s="31"/>
      <c r="AP744" s="31"/>
      <c r="AQ744" s="31"/>
      <c r="AR744" s="31"/>
      <c r="AX744" s="7"/>
      <c r="AY744" s="7"/>
      <c r="AZ744" s="31"/>
      <c r="BA744" s="13"/>
      <c r="BB744" s="15"/>
      <c r="BG744" s="14"/>
      <c r="BH744" s="14"/>
    </row>
    <row r="745" spans="3:60" x14ac:dyDescent="0.2">
      <c r="C745" s="7"/>
      <c r="D745" s="13"/>
      <c r="E745" s="13"/>
      <c r="F745" s="7"/>
      <c r="G745" s="7"/>
      <c r="H745" s="7"/>
      <c r="I745" s="16"/>
      <c r="J745" s="5"/>
      <c r="K745" s="7"/>
      <c r="L745" s="7"/>
      <c r="N745" s="15"/>
      <c r="O745" s="16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B745" s="20"/>
      <c r="AC745" s="7"/>
      <c r="AD745" s="16"/>
      <c r="AE745" s="16"/>
      <c r="AF745" s="22"/>
      <c r="AG745" s="27"/>
      <c r="AH745" s="7"/>
      <c r="AI745" s="7"/>
      <c r="AJ745" s="7"/>
      <c r="AK745" s="7"/>
      <c r="AL745" s="31"/>
      <c r="AM745" s="31"/>
      <c r="AN745" s="20"/>
      <c r="AO745" s="31"/>
      <c r="AP745" s="31"/>
      <c r="AQ745" s="31"/>
      <c r="AR745" s="31"/>
      <c r="AX745" s="7"/>
      <c r="AY745" s="7"/>
      <c r="AZ745" s="31"/>
      <c r="BA745" s="13"/>
      <c r="BB745" s="15"/>
      <c r="BG745" s="14"/>
      <c r="BH745" s="14"/>
    </row>
    <row r="746" spans="3:60" x14ac:dyDescent="0.2">
      <c r="C746" s="7"/>
      <c r="D746" s="13"/>
      <c r="E746" s="13"/>
      <c r="F746" s="7"/>
      <c r="G746" s="7"/>
      <c r="H746" s="7"/>
      <c r="I746" s="16"/>
      <c r="J746" s="5"/>
      <c r="K746" s="7"/>
      <c r="L746" s="7"/>
      <c r="N746" s="15"/>
      <c r="O746" s="16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B746" s="20"/>
      <c r="AC746" s="7"/>
      <c r="AD746" s="16"/>
      <c r="AE746" s="16"/>
      <c r="AF746" s="22"/>
      <c r="AG746" s="27"/>
      <c r="AH746" s="7"/>
      <c r="AI746" s="7"/>
      <c r="AJ746" s="7"/>
      <c r="AK746" s="7"/>
      <c r="AL746" s="31"/>
      <c r="AM746" s="31"/>
      <c r="AN746" s="20"/>
      <c r="AO746" s="31"/>
      <c r="AP746" s="31"/>
      <c r="AQ746" s="31"/>
      <c r="AR746" s="31"/>
      <c r="AX746" s="7"/>
      <c r="AY746" s="7"/>
      <c r="AZ746" s="31"/>
      <c r="BA746" s="13"/>
      <c r="BB746" s="15"/>
      <c r="BG746" s="14"/>
      <c r="BH746" s="14"/>
    </row>
    <row r="747" spans="3:60" x14ac:dyDescent="0.2">
      <c r="C747" s="7"/>
      <c r="D747" s="13"/>
      <c r="E747" s="13"/>
      <c r="F747" s="7"/>
      <c r="G747" s="7"/>
      <c r="H747" s="7"/>
      <c r="I747" s="16"/>
      <c r="J747" s="5"/>
      <c r="K747" s="7"/>
      <c r="L747" s="7"/>
      <c r="N747" s="15"/>
      <c r="O747" s="16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B747" s="20"/>
      <c r="AC747" s="7"/>
      <c r="AD747" s="16"/>
      <c r="AE747" s="16"/>
      <c r="AF747" s="22"/>
      <c r="AG747" s="27"/>
      <c r="AH747" s="7"/>
      <c r="AI747" s="7"/>
      <c r="AJ747" s="7"/>
      <c r="AK747" s="7"/>
      <c r="AL747" s="31"/>
      <c r="AM747" s="31"/>
      <c r="AN747" s="20"/>
      <c r="AO747" s="31"/>
      <c r="AP747" s="31"/>
      <c r="AQ747" s="31"/>
      <c r="AR747" s="31"/>
      <c r="AX747" s="7"/>
      <c r="AY747" s="7"/>
      <c r="AZ747" s="31"/>
      <c r="BA747" s="13"/>
      <c r="BB747" s="15"/>
      <c r="BG747" s="14"/>
      <c r="BH747" s="14"/>
    </row>
    <row r="748" spans="3:60" x14ac:dyDescent="0.2">
      <c r="C748" s="7"/>
      <c r="D748" s="13"/>
      <c r="E748" s="13"/>
      <c r="F748" s="7"/>
      <c r="G748" s="7"/>
      <c r="H748" s="7"/>
      <c r="I748" s="16"/>
      <c r="J748" s="5"/>
      <c r="K748" s="7"/>
      <c r="L748" s="7"/>
      <c r="N748" s="15"/>
      <c r="O748" s="16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B748" s="20"/>
      <c r="AC748" s="7"/>
      <c r="AD748" s="16"/>
      <c r="AE748" s="16"/>
      <c r="AF748" s="22"/>
      <c r="AG748" s="27"/>
      <c r="AH748" s="7"/>
      <c r="AI748" s="7"/>
      <c r="AJ748" s="7"/>
      <c r="AK748" s="7"/>
      <c r="AL748" s="31"/>
      <c r="AM748" s="31"/>
      <c r="AN748" s="20"/>
      <c r="AO748" s="31"/>
      <c r="AP748" s="31"/>
      <c r="AQ748" s="31"/>
      <c r="AR748" s="31"/>
      <c r="AX748" s="7"/>
      <c r="AY748" s="7"/>
      <c r="AZ748" s="31"/>
      <c r="BA748" s="13"/>
      <c r="BB748" s="15"/>
      <c r="BG748" s="14"/>
      <c r="BH748" s="14"/>
    </row>
    <row r="749" spans="3:60" x14ac:dyDescent="0.2">
      <c r="C749" s="7"/>
      <c r="D749" s="13"/>
      <c r="E749" s="13"/>
      <c r="F749" s="7"/>
      <c r="G749" s="7"/>
      <c r="H749" s="7"/>
      <c r="I749" s="16"/>
      <c r="J749" s="5"/>
      <c r="K749" s="7"/>
      <c r="L749" s="7"/>
      <c r="N749" s="15"/>
      <c r="O749" s="16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B749" s="20"/>
      <c r="AC749" s="7"/>
      <c r="AD749" s="16"/>
      <c r="AE749" s="16"/>
      <c r="AF749" s="22"/>
      <c r="AG749" s="27"/>
      <c r="AH749" s="7"/>
      <c r="AI749" s="7"/>
      <c r="AJ749" s="7"/>
      <c r="AK749" s="7"/>
      <c r="AL749" s="31"/>
      <c r="AM749" s="31"/>
      <c r="AN749" s="20"/>
      <c r="AO749" s="31"/>
      <c r="AP749" s="31"/>
      <c r="AQ749" s="31"/>
      <c r="AR749" s="31"/>
      <c r="AX749" s="7"/>
      <c r="AY749" s="7"/>
      <c r="AZ749" s="31"/>
      <c r="BA749" s="13"/>
      <c r="BB749" s="15"/>
      <c r="BG749" s="14"/>
      <c r="BH749" s="14"/>
    </row>
    <row r="750" spans="3:60" x14ac:dyDescent="0.2">
      <c r="C750" s="7"/>
      <c r="D750" s="13"/>
      <c r="E750" s="13"/>
      <c r="F750" s="7"/>
      <c r="G750" s="7"/>
      <c r="H750" s="7"/>
      <c r="I750" s="16"/>
      <c r="J750" s="5"/>
      <c r="K750" s="7"/>
      <c r="L750" s="7"/>
      <c r="N750" s="15"/>
      <c r="O750" s="16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B750" s="20"/>
      <c r="AC750" s="7"/>
      <c r="AD750" s="16"/>
      <c r="AE750" s="16"/>
      <c r="AF750" s="22"/>
      <c r="AG750" s="27"/>
      <c r="AH750" s="7"/>
      <c r="AI750" s="7"/>
      <c r="AJ750" s="7"/>
      <c r="AK750" s="7"/>
      <c r="AL750" s="31"/>
      <c r="AM750" s="31"/>
      <c r="AN750" s="20"/>
      <c r="AO750" s="31"/>
      <c r="AP750" s="31"/>
      <c r="AQ750" s="31"/>
      <c r="AR750" s="31"/>
      <c r="AX750" s="7"/>
      <c r="AY750" s="7"/>
      <c r="AZ750" s="31"/>
      <c r="BA750" s="13"/>
      <c r="BB750" s="15"/>
      <c r="BG750" s="14"/>
      <c r="BH750" s="14"/>
    </row>
    <row r="751" spans="3:60" x14ac:dyDescent="0.2">
      <c r="C751" s="7"/>
      <c r="D751" s="13"/>
      <c r="E751" s="13"/>
      <c r="F751" s="7"/>
      <c r="G751" s="7"/>
      <c r="H751" s="7"/>
      <c r="I751" s="16"/>
      <c r="J751" s="5"/>
      <c r="K751" s="7"/>
      <c r="L751" s="7"/>
      <c r="N751" s="15"/>
      <c r="O751" s="16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B751" s="20"/>
      <c r="AC751" s="7"/>
      <c r="AD751" s="16"/>
      <c r="AE751" s="16"/>
      <c r="AF751" s="22"/>
      <c r="AG751" s="27"/>
      <c r="AH751" s="7"/>
      <c r="AI751" s="7"/>
      <c r="AJ751" s="7"/>
      <c r="AK751" s="7"/>
      <c r="AL751" s="31"/>
      <c r="AM751" s="31"/>
      <c r="AN751" s="20"/>
      <c r="AO751" s="31"/>
      <c r="AP751" s="31"/>
      <c r="AQ751" s="31"/>
      <c r="AR751" s="31"/>
      <c r="AX751" s="7"/>
      <c r="AY751" s="7"/>
      <c r="AZ751" s="31"/>
      <c r="BA751" s="13"/>
      <c r="BB751" s="15"/>
      <c r="BG751" s="14"/>
      <c r="BH751" s="14"/>
    </row>
    <row r="752" spans="3:60" x14ac:dyDescent="0.2">
      <c r="C752" s="7"/>
      <c r="D752" s="13"/>
      <c r="E752" s="13"/>
      <c r="F752" s="7"/>
      <c r="G752" s="7"/>
      <c r="H752" s="7"/>
      <c r="I752" s="16"/>
      <c r="J752" s="5"/>
      <c r="K752" s="7"/>
      <c r="L752" s="7"/>
      <c r="N752" s="15"/>
      <c r="O752" s="16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B752" s="20"/>
      <c r="AC752" s="7"/>
      <c r="AD752" s="16"/>
      <c r="AE752" s="16"/>
      <c r="AF752" s="22"/>
      <c r="AG752" s="27"/>
      <c r="AH752" s="7"/>
      <c r="AI752" s="7"/>
      <c r="AJ752" s="7"/>
      <c r="AK752" s="7"/>
      <c r="AL752" s="31"/>
      <c r="AM752" s="31"/>
      <c r="AN752" s="20"/>
      <c r="AO752" s="31"/>
      <c r="AP752" s="31"/>
      <c r="AQ752" s="31"/>
      <c r="AR752" s="31"/>
      <c r="AX752" s="7"/>
      <c r="AY752" s="7"/>
      <c r="AZ752" s="31"/>
      <c r="BA752" s="13"/>
      <c r="BB752" s="15"/>
      <c r="BG752" s="14"/>
      <c r="BH752" s="14"/>
    </row>
    <row r="753" spans="3:60" x14ac:dyDescent="0.2">
      <c r="C753" s="7"/>
      <c r="D753" s="13"/>
      <c r="E753" s="13"/>
      <c r="F753" s="7"/>
      <c r="G753" s="7"/>
      <c r="H753" s="7"/>
      <c r="I753" s="16"/>
      <c r="J753" s="5"/>
      <c r="K753" s="7"/>
      <c r="L753" s="7"/>
      <c r="N753" s="15"/>
      <c r="O753" s="16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B753" s="20"/>
      <c r="AC753" s="7"/>
      <c r="AD753" s="16"/>
      <c r="AE753" s="16"/>
      <c r="AF753" s="22"/>
      <c r="AG753" s="27"/>
      <c r="AH753" s="7"/>
      <c r="AI753" s="7"/>
      <c r="AJ753" s="7"/>
      <c r="AK753" s="7"/>
      <c r="AL753" s="31"/>
      <c r="AM753" s="31"/>
      <c r="AN753" s="20"/>
      <c r="AO753" s="31"/>
      <c r="AP753" s="31"/>
      <c r="AQ753" s="31"/>
      <c r="AR753" s="31"/>
      <c r="AX753" s="7"/>
      <c r="AY753" s="7"/>
      <c r="AZ753" s="31"/>
      <c r="BA753" s="13"/>
      <c r="BB753" s="15"/>
      <c r="BG753" s="14"/>
      <c r="BH753" s="14"/>
    </row>
    <row r="754" spans="3:60" x14ac:dyDescent="0.2">
      <c r="C754" s="7"/>
      <c r="D754" s="13"/>
      <c r="E754" s="13"/>
      <c r="F754" s="7"/>
      <c r="G754" s="7"/>
      <c r="H754" s="7"/>
      <c r="I754" s="16"/>
      <c r="J754" s="5"/>
      <c r="K754" s="7"/>
      <c r="L754" s="7"/>
      <c r="N754" s="15"/>
      <c r="O754" s="16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B754" s="20"/>
      <c r="AC754" s="7"/>
      <c r="AD754" s="16"/>
      <c r="AE754" s="16"/>
      <c r="AF754" s="22"/>
      <c r="AG754" s="27"/>
      <c r="AH754" s="7"/>
      <c r="AI754" s="7"/>
      <c r="AJ754" s="7"/>
      <c r="AK754" s="7"/>
      <c r="AL754" s="31"/>
      <c r="AM754" s="31"/>
      <c r="AN754" s="20"/>
      <c r="AO754" s="31"/>
      <c r="AP754" s="31"/>
      <c r="AQ754" s="31"/>
      <c r="AR754" s="31"/>
      <c r="AX754" s="7"/>
      <c r="AY754" s="7"/>
      <c r="AZ754" s="31"/>
      <c r="BA754" s="13"/>
      <c r="BB754" s="15"/>
      <c r="BG754" s="14"/>
      <c r="BH754" s="14"/>
    </row>
    <row r="755" spans="3:60" x14ac:dyDescent="0.2">
      <c r="C755" s="7"/>
      <c r="D755" s="13"/>
      <c r="E755" s="13"/>
      <c r="F755" s="7"/>
      <c r="G755" s="7"/>
      <c r="H755" s="7"/>
      <c r="I755" s="16"/>
      <c r="J755" s="5"/>
      <c r="K755" s="7"/>
      <c r="L755" s="7"/>
      <c r="N755" s="15"/>
      <c r="O755" s="16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B755" s="20"/>
      <c r="AC755" s="7"/>
      <c r="AD755" s="16"/>
      <c r="AE755" s="16"/>
      <c r="AF755" s="22"/>
      <c r="AG755" s="27"/>
      <c r="AH755" s="7"/>
      <c r="AI755" s="7"/>
      <c r="AJ755" s="7"/>
      <c r="AK755" s="7"/>
      <c r="AL755" s="31"/>
      <c r="AM755" s="31"/>
      <c r="AN755" s="20"/>
      <c r="AO755" s="31"/>
      <c r="AP755" s="31"/>
      <c r="AQ755" s="31"/>
      <c r="AR755" s="31"/>
      <c r="AX755" s="7"/>
      <c r="AY755" s="7"/>
      <c r="AZ755" s="31"/>
      <c r="BA755" s="13"/>
      <c r="BB755" s="15"/>
      <c r="BG755" s="14"/>
      <c r="BH755" s="14"/>
    </row>
    <row r="756" spans="3:60" x14ac:dyDescent="0.2">
      <c r="C756" s="7"/>
      <c r="D756" s="13"/>
      <c r="E756" s="13"/>
      <c r="F756" s="7"/>
      <c r="G756" s="7"/>
      <c r="H756" s="7"/>
      <c r="I756" s="16"/>
      <c r="J756" s="5"/>
      <c r="K756" s="7"/>
      <c r="L756" s="7"/>
      <c r="N756" s="15"/>
      <c r="O756" s="16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B756" s="20"/>
      <c r="AC756" s="7"/>
      <c r="AD756" s="16"/>
      <c r="AE756" s="16"/>
      <c r="AF756" s="22"/>
      <c r="AG756" s="27"/>
      <c r="AH756" s="7"/>
      <c r="AI756" s="7"/>
      <c r="AJ756" s="7"/>
      <c r="AK756" s="7"/>
      <c r="AL756" s="31"/>
      <c r="AM756" s="31"/>
      <c r="AN756" s="20"/>
      <c r="AO756" s="31"/>
      <c r="AP756" s="31"/>
      <c r="AQ756" s="31"/>
      <c r="AR756" s="31"/>
      <c r="AX756" s="7"/>
      <c r="AY756" s="7"/>
      <c r="AZ756" s="31"/>
      <c r="BA756" s="13"/>
      <c r="BB756" s="15"/>
      <c r="BE756" s="25"/>
      <c r="BG756" s="14"/>
      <c r="BH756" s="14"/>
    </row>
    <row r="757" spans="3:60" x14ac:dyDescent="0.2">
      <c r="C757" s="7"/>
      <c r="D757" s="13"/>
      <c r="E757" s="13"/>
      <c r="F757" s="7"/>
      <c r="G757" s="7"/>
      <c r="H757" s="7"/>
      <c r="I757" s="16"/>
      <c r="J757" s="5"/>
      <c r="K757" s="7"/>
      <c r="L757" s="7"/>
      <c r="N757" s="15"/>
      <c r="O757" s="16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B757" s="20"/>
      <c r="AC757" s="7"/>
      <c r="AD757" s="16"/>
      <c r="AE757" s="16"/>
      <c r="AF757" s="22"/>
      <c r="AG757" s="27"/>
      <c r="AH757" s="7"/>
      <c r="AI757" s="7"/>
      <c r="AJ757" s="7"/>
      <c r="AK757" s="7"/>
      <c r="AL757" s="31"/>
      <c r="AM757" s="31"/>
      <c r="AN757" s="20"/>
      <c r="AO757" s="31"/>
      <c r="AP757" s="31"/>
      <c r="AQ757" s="31"/>
      <c r="AR757" s="31"/>
      <c r="AX757" s="7"/>
      <c r="AY757" s="7"/>
      <c r="AZ757" s="31"/>
      <c r="BA757" s="13"/>
      <c r="BB757" s="15"/>
      <c r="BG757" s="14"/>
      <c r="BH757" s="14"/>
    </row>
    <row r="758" spans="3:60" x14ac:dyDescent="0.2">
      <c r="C758" s="7"/>
      <c r="D758" s="13"/>
      <c r="E758" s="13"/>
      <c r="F758" s="7"/>
      <c r="G758" s="7"/>
      <c r="H758" s="7"/>
      <c r="I758" s="16"/>
      <c r="J758" s="5"/>
      <c r="K758" s="7"/>
      <c r="L758" s="7"/>
      <c r="N758" s="15"/>
      <c r="O758" s="16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B758" s="20"/>
      <c r="AC758" s="7"/>
      <c r="AD758" s="16"/>
      <c r="AE758" s="16"/>
      <c r="AF758" s="22"/>
      <c r="AG758" s="27"/>
      <c r="AH758" s="7"/>
      <c r="AI758" s="7"/>
      <c r="AJ758" s="7"/>
      <c r="AK758" s="7"/>
      <c r="AL758" s="31"/>
      <c r="AM758" s="31"/>
      <c r="AN758" s="20"/>
      <c r="AO758" s="31"/>
      <c r="AP758" s="31"/>
      <c r="AQ758" s="31"/>
      <c r="AR758" s="31"/>
      <c r="AX758" s="7"/>
      <c r="AY758" s="7"/>
      <c r="AZ758" s="31"/>
      <c r="BA758" s="13"/>
      <c r="BB758" s="15"/>
      <c r="BG758" s="14"/>
      <c r="BH758" s="14"/>
    </row>
    <row r="759" spans="3:60" x14ac:dyDescent="0.2">
      <c r="C759" s="7"/>
      <c r="D759" s="13"/>
      <c r="E759" s="13"/>
      <c r="F759" s="7"/>
      <c r="G759" s="7"/>
      <c r="H759" s="7"/>
      <c r="I759" s="16"/>
      <c r="J759" s="5"/>
      <c r="K759" s="7"/>
      <c r="L759" s="7"/>
      <c r="N759" s="15"/>
      <c r="O759" s="16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B759" s="20"/>
      <c r="AC759" s="7"/>
      <c r="AD759" s="16"/>
      <c r="AE759" s="16"/>
      <c r="AF759" s="22"/>
      <c r="AG759" s="27"/>
      <c r="AH759" s="7"/>
      <c r="AI759" s="7"/>
      <c r="AJ759" s="7"/>
      <c r="AK759" s="7"/>
      <c r="AL759" s="31"/>
      <c r="AM759" s="31"/>
      <c r="AN759" s="20"/>
      <c r="AO759" s="31"/>
      <c r="AP759" s="31"/>
      <c r="AQ759" s="31"/>
      <c r="AR759" s="31"/>
      <c r="AX759" s="7"/>
      <c r="AY759" s="7"/>
      <c r="AZ759" s="31"/>
      <c r="BA759" s="13"/>
      <c r="BB759" s="15"/>
      <c r="BG759" s="14"/>
      <c r="BH759" s="14"/>
    </row>
    <row r="760" spans="3:60" x14ac:dyDescent="0.2">
      <c r="C760" s="7"/>
      <c r="D760" s="13"/>
      <c r="E760" s="13"/>
      <c r="F760" s="7"/>
      <c r="G760" s="7"/>
      <c r="H760" s="7"/>
      <c r="I760" s="16"/>
      <c r="J760" s="5"/>
      <c r="K760" s="7"/>
      <c r="L760" s="7"/>
      <c r="N760" s="15"/>
      <c r="O760" s="16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B760" s="20"/>
      <c r="AC760" s="7"/>
      <c r="AD760" s="16"/>
      <c r="AE760" s="16"/>
      <c r="AF760" s="22"/>
      <c r="AG760" s="27"/>
      <c r="AH760" s="7"/>
      <c r="AI760" s="7"/>
      <c r="AJ760" s="7"/>
      <c r="AK760" s="7"/>
      <c r="AL760" s="31"/>
      <c r="AM760" s="31"/>
      <c r="AN760" s="20"/>
      <c r="AO760" s="31"/>
      <c r="AP760" s="31"/>
      <c r="AQ760" s="31"/>
      <c r="AR760" s="31"/>
      <c r="AX760" s="7"/>
      <c r="AY760" s="7"/>
      <c r="AZ760" s="31"/>
      <c r="BA760" s="13"/>
      <c r="BB760" s="15"/>
      <c r="BG760" s="14"/>
      <c r="BH760" s="14"/>
    </row>
    <row r="761" spans="3:60" x14ac:dyDescent="0.2">
      <c r="C761" s="7"/>
      <c r="D761" s="13"/>
      <c r="E761" s="13"/>
      <c r="F761" s="7"/>
      <c r="G761" s="7"/>
      <c r="H761" s="7"/>
      <c r="I761" s="16"/>
      <c r="J761" s="5"/>
      <c r="K761" s="7"/>
      <c r="L761" s="7"/>
      <c r="N761" s="15"/>
      <c r="O761" s="16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B761" s="20"/>
      <c r="AC761" s="7"/>
      <c r="AD761" s="16"/>
      <c r="AE761" s="16"/>
      <c r="AF761" s="22"/>
      <c r="AG761" s="27"/>
      <c r="AH761" s="7"/>
      <c r="AI761" s="7"/>
      <c r="AJ761" s="7"/>
      <c r="AK761" s="7"/>
      <c r="AL761" s="31"/>
      <c r="AM761" s="31"/>
      <c r="AN761" s="20"/>
      <c r="AO761" s="31"/>
      <c r="AP761" s="31"/>
      <c r="AQ761" s="31"/>
      <c r="AR761" s="31"/>
      <c r="AX761" s="7"/>
      <c r="AY761" s="7"/>
      <c r="AZ761" s="31"/>
      <c r="BA761" s="13"/>
      <c r="BB761" s="15"/>
      <c r="BG761" s="14"/>
      <c r="BH761" s="14"/>
    </row>
    <row r="762" spans="3:60" x14ac:dyDescent="0.2">
      <c r="C762" s="7"/>
      <c r="D762" s="13"/>
      <c r="E762" s="13"/>
      <c r="F762" s="7"/>
      <c r="G762" s="7"/>
      <c r="H762" s="7"/>
      <c r="I762" s="16"/>
      <c r="J762" s="5"/>
      <c r="K762" s="7"/>
      <c r="L762" s="7"/>
      <c r="N762" s="15"/>
      <c r="O762" s="16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B762" s="20"/>
      <c r="AC762" s="7"/>
      <c r="AD762" s="16"/>
      <c r="AE762" s="16"/>
      <c r="AF762" s="22"/>
      <c r="AG762" s="27"/>
      <c r="AH762" s="7"/>
      <c r="AI762" s="7"/>
      <c r="AJ762" s="7"/>
      <c r="AK762" s="7"/>
      <c r="AL762" s="31"/>
      <c r="AM762" s="31"/>
      <c r="AN762" s="20"/>
      <c r="AO762" s="31"/>
      <c r="AP762" s="31"/>
      <c r="AQ762" s="31"/>
      <c r="AR762" s="31"/>
      <c r="AX762" s="7"/>
      <c r="AY762" s="7"/>
      <c r="AZ762" s="31"/>
      <c r="BA762" s="13"/>
      <c r="BB762" s="15"/>
      <c r="BG762" s="14"/>
      <c r="BH762" s="14"/>
    </row>
    <row r="763" spans="3:60" x14ac:dyDescent="0.2">
      <c r="C763" s="7"/>
      <c r="D763" s="13"/>
      <c r="E763" s="13"/>
      <c r="F763" s="7"/>
      <c r="G763" s="7"/>
      <c r="H763" s="7"/>
      <c r="I763" s="16"/>
      <c r="J763" s="5"/>
      <c r="K763" s="7"/>
      <c r="L763" s="7"/>
      <c r="N763" s="15"/>
      <c r="O763" s="16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B763" s="20"/>
      <c r="AC763" s="7"/>
      <c r="AD763" s="16"/>
      <c r="AE763" s="16"/>
      <c r="AF763" s="22"/>
      <c r="AG763" s="27"/>
      <c r="AH763" s="7"/>
      <c r="AI763" s="7"/>
      <c r="AJ763" s="7"/>
      <c r="AK763" s="7"/>
      <c r="AL763" s="31"/>
      <c r="AM763" s="31"/>
      <c r="AN763" s="20"/>
      <c r="AO763" s="31"/>
      <c r="AP763" s="31"/>
      <c r="AQ763" s="31"/>
      <c r="AR763" s="31"/>
      <c r="AX763" s="7"/>
      <c r="AY763" s="7"/>
      <c r="AZ763" s="31"/>
      <c r="BA763" s="13"/>
      <c r="BB763" s="15"/>
      <c r="BG763" s="14"/>
      <c r="BH763" s="14"/>
    </row>
    <row r="764" spans="3:60" x14ac:dyDescent="0.2">
      <c r="C764" s="7"/>
      <c r="D764" s="13"/>
      <c r="E764" s="13"/>
      <c r="F764" s="7"/>
      <c r="G764" s="7"/>
      <c r="H764" s="7"/>
      <c r="I764" s="16"/>
      <c r="J764" s="5"/>
      <c r="K764" s="7"/>
      <c r="L764" s="7"/>
      <c r="N764" s="15"/>
      <c r="O764" s="16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B764" s="20"/>
      <c r="AC764" s="7"/>
      <c r="AD764" s="16"/>
      <c r="AE764" s="16"/>
      <c r="AF764" s="22"/>
      <c r="AG764" s="27"/>
      <c r="AH764" s="7"/>
      <c r="AI764" s="7"/>
      <c r="AJ764" s="7"/>
      <c r="AK764" s="7"/>
      <c r="AL764" s="31"/>
      <c r="AM764" s="31"/>
      <c r="AN764" s="20"/>
      <c r="AO764" s="31"/>
      <c r="AP764" s="31"/>
      <c r="AQ764" s="31"/>
      <c r="AR764" s="31"/>
      <c r="AX764" s="7"/>
      <c r="AY764" s="7"/>
      <c r="AZ764" s="31"/>
      <c r="BA764" s="13"/>
      <c r="BB764" s="15"/>
      <c r="BG764" s="14"/>
      <c r="BH764" s="14"/>
    </row>
    <row r="765" spans="3:60" x14ac:dyDescent="0.2">
      <c r="C765" s="7"/>
      <c r="D765" s="13"/>
      <c r="E765" s="13"/>
      <c r="F765" s="7"/>
      <c r="G765" s="7"/>
      <c r="H765" s="7"/>
      <c r="I765" s="16"/>
      <c r="J765" s="5"/>
      <c r="K765" s="7"/>
      <c r="L765" s="7"/>
      <c r="N765" s="15"/>
      <c r="O765" s="16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B765" s="20"/>
      <c r="AC765" s="7"/>
      <c r="AD765" s="16"/>
      <c r="AE765" s="16"/>
      <c r="AF765" s="22"/>
      <c r="AG765" s="27"/>
      <c r="AH765" s="7"/>
      <c r="AI765" s="7"/>
      <c r="AJ765" s="7"/>
      <c r="AK765" s="7"/>
      <c r="AL765" s="31"/>
      <c r="AM765" s="31"/>
      <c r="AN765" s="20"/>
      <c r="AO765" s="31"/>
      <c r="AP765" s="31"/>
      <c r="AQ765" s="31"/>
      <c r="AR765" s="31"/>
      <c r="AX765" s="7"/>
      <c r="AY765" s="7"/>
      <c r="AZ765" s="31"/>
      <c r="BA765" s="13"/>
      <c r="BB765" s="15"/>
      <c r="BG765" s="14"/>
      <c r="BH765" s="14"/>
    </row>
    <row r="766" spans="3:60" x14ac:dyDescent="0.2">
      <c r="C766" s="7"/>
      <c r="D766" s="13"/>
      <c r="E766" s="13"/>
      <c r="F766" s="7"/>
      <c r="G766" s="7"/>
      <c r="H766" s="7"/>
      <c r="I766" s="16"/>
      <c r="J766" s="5"/>
      <c r="K766" s="7"/>
      <c r="L766" s="7"/>
      <c r="N766" s="15"/>
      <c r="O766" s="16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B766" s="20"/>
      <c r="AC766" s="7"/>
      <c r="AD766" s="16"/>
      <c r="AE766" s="16"/>
      <c r="AF766" s="22"/>
      <c r="AG766" s="27"/>
      <c r="AH766" s="7"/>
      <c r="AI766" s="7"/>
      <c r="AJ766" s="7"/>
      <c r="AK766" s="7"/>
      <c r="AL766" s="31"/>
      <c r="AM766" s="31"/>
      <c r="AN766" s="20"/>
      <c r="AO766" s="31"/>
      <c r="AP766" s="31"/>
      <c r="AQ766" s="31"/>
      <c r="AR766" s="31"/>
      <c r="AX766" s="7"/>
      <c r="AY766" s="7"/>
      <c r="AZ766" s="31"/>
      <c r="BA766" s="13"/>
      <c r="BB766" s="15"/>
      <c r="BG766" s="14"/>
      <c r="BH766" s="14"/>
    </row>
    <row r="767" spans="3:60" x14ac:dyDescent="0.2">
      <c r="C767" s="7"/>
      <c r="D767" s="13"/>
      <c r="E767" s="13"/>
      <c r="F767" s="7"/>
      <c r="G767" s="7"/>
      <c r="H767" s="7"/>
      <c r="I767" s="16"/>
      <c r="J767" s="5"/>
      <c r="K767" s="7"/>
      <c r="L767" s="7"/>
      <c r="N767" s="15"/>
      <c r="O767" s="16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B767" s="20"/>
      <c r="AC767" s="7"/>
      <c r="AD767" s="16"/>
      <c r="AE767" s="16"/>
      <c r="AF767" s="22"/>
      <c r="AG767" s="27"/>
      <c r="AH767" s="7"/>
      <c r="AI767" s="7"/>
      <c r="AJ767" s="7"/>
      <c r="AK767" s="7"/>
      <c r="AL767" s="31"/>
      <c r="AM767" s="31"/>
      <c r="AN767" s="20"/>
      <c r="AO767" s="31"/>
      <c r="AP767" s="31"/>
      <c r="AQ767" s="31"/>
      <c r="AR767" s="31"/>
      <c r="AX767" s="7"/>
      <c r="AY767" s="7"/>
      <c r="AZ767" s="31"/>
      <c r="BA767" s="13"/>
      <c r="BB767" s="15"/>
      <c r="BG767" s="14"/>
      <c r="BH767" s="14"/>
    </row>
    <row r="768" spans="3:60" x14ac:dyDescent="0.2">
      <c r="C768" s="7"/>
      <c r="D768" s="13"/>
      <c r="E768" s="13"/>
      <c r="F768" s="7"/>
      <c r="G768" s="7"/>
      <c r="H768" s="7"/>
      <c r="I768" s="16"/>
      <c r="J768" s="5"/>
      <c r="K768" s="7"/>
      <c r="L768" s="7"/>
      <c r="N768" s="15"/>
      <c r="O768" s="16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B768" s="20"/>
      <c r="AC768" s="7"/>
      <c r="AD768" s="16"/>
      <c r="AE768" s="16"/>
      <c r="AF768" s="22"/>
      <c r="AG768" s="27"/>
      <c r="AH768" s="7"/>
      <c r="AI768" s="7"/>
      <c r="AJ768" s="7"/>
      <c r="AK768" s="7"/>
      <c r="AL768" s="31"/>
      <c r="AM768" s="31"/>
      <c r="AN768" s="20"/>
      <c r="AO768" s="31"/>
      <c r="AP768" s="31"/>
      <c r="AQ768" s="31"/>
      <c r="AR768" s="31"/>
      <c r="AX768" s="7"/>
      <c r="AY768" s="7"/>
      <c r="AZ768" s="31"/>
      <c r="BA768" s="13"/>
      <c r="BB768" s="15"/>
      <c r="BG768" s="14"/>
      <c r="BH768" s="14"/>
    </row>
    <row r="769" spans="3:60" x14ac:dyDescent="0.2">
      <c r="C769" s="7"/>
      <c r="D769" s="13"/>
      <c r="E769" s="13"/>
      <c r="F769" s="7"/>
      <c r="G769" s="7"/>
      <c r="H769" s="7"/>
      <c r="I769" s="16"/>
      <c r="J769" s="5"/>
      <c r="K769" s="7"/>
      <c r="L769" s="7"/>
      <c r="N769" s="15"/>
      <c r="O769" s="16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B769" s="20"/>
      <c r="AC769" s="7"/>
      <c r="AD769" s="16"/>
      <c r="AE769" s="16"/>
      <c r="AF769" s="22"/>
      <c r="AG769" s="27"/>
      <c r="AH769" s="7"/>
      <c r="AI769" s="7"/>
      <c r="AJ769" s="7"/>
      <c r="AK769" s="7"/>
      <c r="AL769" s="31"/>
      <c r="AM769" s="31"/>
      <c r="AN769" s="20"/>
      <c r="AO769" s="31"/>
      <c r="AP769" s="31"/>
      <c r="AQ769" s="31"/>
      <c r="AR769" s="31"/>
      <c r="AX769" s="7"/>
      <c r="AY769" s="7"/>
      <c r="AZ769" s="31"/>
      <c r="BA769" s="13"/>
      <c r="BB769" s="15"/>
      <c r="BG769" s="14"/>
      <c r="BH769" s="14"/>
    </row>
    <row r="770" spans="3:60" x14ac:dyDescent="0.2">
      <c r="C770" s="7"/>
      <c r="D770" s="13"/>
      <c r="E770" s="13"/>
      <c r="F770" s="7"/>
      <c r="G770" s="7"/>
      <c r="H770" s="7"/>
      <c r="I770" s="16"/>
      <c r="J770" s="5"/>
      <c r="K770" s="7"/>
      <c r="L770" s="7"/>
      <c r="N770" s="15"/>
      <c r="O770" s="16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B770" s="20"/>
      <c r="AC770" s="7"/>
      <c r="AD770" s="16"/>
      <c r="AE770" s="16"/>
      <c r="AF770" s="22"/>
      <c r="AG770" s="27"/>
      <c r="AH770" s="7"/>
      <c r="AI770" s="7"/>
      <c r="AJ770" s="7"/>
      <c r="AK770" s="7"/>
      <c r="AL770" s="31"/>
      <c r="AM770" s="31"/>
      <c r="AN770" s="20"/>
      <c r="AO770" s="31"/>
      <c r="AP770" s="31"/>
      <c r="AQ770" s="31"/>
      <c r="AR770" s="31"/>
      <c r="AX770" s="7"/>
      <c r="AY770" s="7"/>
      <c r="AZ770" s="31"/>
      <c r="BA770" s="13"/>
      <c r="BB770" s="15"/>
      <c r="BG770" s="14"/>
      <c r="BH770" s="14"/>
    </row>
    <row r="771" spans="3:60" x14ac:dyDescent="0.2">
      <c r="C771" s="7"/>
      <c r="D771" s="13"/>
      <c r="E771" s="13"/>
      <c r="F771" s="7"/>
      <c r="G771" s="7"/>
      <c r="H771" s="7"/>
      <c r="I771" s="16"/>
      <c r="J771" s="5"/>
      <c r="K771" s="7"/>
      <c r="L771" s="7"/>
      <c r="N771" s="15"/>
      <c r="O771" s="16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B771" s="20"/>
      <c r="AC771" s="7"/>
      <c r="AD771" s="16"/>
      <c r="AE771" s="16"/>
      <c r="AF771" s="22"/>
      <c r="AG771" s="27"/>
      <c r="AH771" s="7"/>
      <c r="AI771" s="7"/>
      <c r="AJ771" s="7"/>
      <c r="AK771" s="7"/>
      <c r="AL771" s="31"/>
      <c r="AM771" s="31"/>
      <c r="AN771" s="20"/>
      <c r="AO771" s="31"/>
      <c r="AP771" s="31"/>
      <c r="AQ771" s="31"/>
      <c r="AR771" s="31"/>
      <c r="AX771" s="7"/>
      <c r="AY771" s="7"/>
      <c r="AZ771" s="31"/>
      <c r="BA771" s="13"/>
      <c r="BB771" s="15"/>
      <c r="BG771" s="14"/>
      <c r="BH771" s="14"/>
    </row>
    <row r="772" spans="3:60" x14ac:dyDescent="0.2">
      <c r="C772" s="7"/>
      <c r="D772" s="28"/>
      <c r="E772" s="13"/>
      <c r="F772" s="7"/>
      <c r="G772" s="7"/>
      <c r="H772" s="7"/>
      <c r="I772" s="16"/>
      <c r="J772" s="5"/>
      <c r="K772" s="7"/>
      <c r="L772" s="7"/>
      <c r="N772" s="15"/>
      <c r="O772" s="16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B772" s="20"/>
      <c r="AC772" s="7"/>
      <c r="AD772" s="16"/>
      <c r="AE772" s="16"/>
      <c r="AF772" s="22"/>
      <c r="AG772" s="27"/>
      <c r="AH772" s="7"/>
      <c r="AI772" s="7"/>
      <c r="AJ772" s="7"/>
      <c r="AK772" s="7"/>
      <c r="AL772" s="31"/>
      <c r="AM772" s="31"/>
      <c r="AN772" s="20"/>
      <c r="AO772" s="31"/>
      <c r="AP772" s="31"/>
      <c r="AQ772" s="31"/>
      <c r="AR772" s="31"/>
      <c r="AX772" s="7"/>
      <c r="AY772" s="7"/>
      <c r="AZ772" s="31"/>
      <c r="BA772" s="13"/>
      <c r="BB772" s="15"/>
      <c r="BG772" s="14"/>
      <c r="BH772" s="14"/>
    </row>
    <row r="773" spans="3:60" x14ac:dyDescent="0.2">
      <c r="C773" s="7"/>
      <c r="D773" s="13"/>
      <c r="E773" s="13"/>
      <c r="F773" s="7"/>
      <c r="G773" s="7"/>
      <c r="H773" s="7"/>
      <c r="I773" s="16"/>
      <c r="J773" s="5"/>
      <c r="K773" s="7"/>
      <c r="L773" s="7"/>
      <c r="N773" s="15"/>
      <c r="O773" s="16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B773" s="20"/>
      <c r="AC773" s="7"/>
      <c r="AD773" s="16"/>
      <c r="AE773" s="16"/>
      <c r="AF773" s="22"/>
      <c r="AG773" s="27"/>
      <c r="AH773" s="7"/>
      <c r="AI773" s="7"/>
      <c r="AJ773" s="7"/>
      <c r="AK773" s="7"/>
      <c r="AL773" s="31"/>
      <c r="AM773" s="31"/>
      <c r="AN773" s="20"/>
      <c r="AO773" s="31"/>
      <c r="AP773" s="31"/>
      <c r="AQ773" s="31"/>
      <c r="AR773" s="31"/>
      <c r="AX773" s="7"/>
      <c r="AY773" s="7"/>
      <c r="AZ773" s="31"/>
      <c r="BA773" s="13"/>
      <c r="BB773" s="15"/>
      <c r="BG773" s="14"/>
      <c r="BH773" s="14"/>
    </row>
    <row r="774" spans="3:60" x14ac:dyDescent="0.2">
      <c r="C774" s="7"/>
      <c r="D774" s="13"/>
      <c r="E774" s="13"/>
      <c r="F774" s="7"/>
      <c r="G774" s="7"/>
      <c r="H774" s="7"/>
      <c r="I774" s="16"/>
      <c r="J774" s="5"/>
      <c r="K774" s="7"/>
      <c r="L774" s="7"/>
      <c r="N774" s="15"/>
      <c r="O774" s="16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B774" s="20"/>
      <c r="AC774" s="7"/>
      <c r="AD774" s="16"/>
      <c r="AE774" s="16"/>
      <c r="AF774" s="22"/>
      <c r="AG774" s="27"/>
      <c r="AH774" s="7"/>
      <c r="AI774" s="7"/>
      <c r="AJ774" s="7"/>
      <c r="AK774" s="7"/>
      <c r="AL774" s="31"/>
      <c r="AM774" s="31"/>
      <c r="AN774" s="20"/>
      <c r="AO774" s="31"/>
      <c r="AP774" s="31"/>
      <c r="AQ774" s="31"/>
      <c r="AR774" s="31"/>
      <c r="AX774" s="7"/>
      <c r="AY774" s="7"/>
      <c r="AZ774" s="31"/>
      <c r="BA774" s="13"/>
      <c r="BB774" s="15"/>
      <c r="BG774" s="14"/>
      <c r="BH774" s="14"/>
    </row>
    <row r="775" spans="3:60" x14ac:dyDescent="0.2">
      <c r="C775" s="7"/>
      <c r="D775" s="13"/>
      <c r="E775" s="13"/>
      <c r="F775" s="7"/>
      <c r="G775" s="7"/>
      <c r="H775" s="7"/>
      <c r="I775" s="16"/>
      <c r="J775" s="5"/>
      <c r="K775" s="7"/>
      <c r="L775" s="7"/>
      <c r="N775" s="15"/>
      <c r="O775" s="16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B775" s="20"/>
      <c r="AC775" s="7"/>
      <c r="AD775" s="16"/>
      <c r="AE775" s="16"/>
      <c r="AF775" s="22"/>
      <c r="AG775" s="27"/>
      <c r="AH775" s="7"/>
      <c r="AI775" s="7"/>
      <c r="AJ775" s="7"/>
      <c r="AK775" s="7"/>
      <c r="AL775" s="31"/>
      <c r="AM775" s="31"/>
      <c r="AN775" s="20"/>
      <c r="AO775" s="31"/>
      <c r="AP775" s="31"/>
      <c r="AQ775" s="31"/>
      <c r="AR775" s="31"/>
      <c r="AX775" s="7"/>
      <c r="AY775" s="7"/>
      <c r="AZ775" s="31"/>
      <c r="BA775" s="13"/>
      <c r="BB775" s="15"/>
      <c r="BG775" s="14"/>
      <c r="BH775" s="14"/>
    </row>
    <row r="776" spans="3:60" x14ac:dyDescent="0.2">
      <c r="C776" s="7"/>
      <c r="D776" s="13"/>
      <c r="E776" s="13"/>
      <c r="F776" s="7"/>
      <c r="G776" s="7"/>
      <c r="H776" s="7"/>
      <c r="I776" s="16"/>
      <c r="J776" s="5"/>
      <c r="K776" s="7"/>
      <c r="L776" s="7"/>
      <c r="N776" s="15"/>
      <c r="O776" s="16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B776" s="20"/>
      <c r="AC776" s="7"/>
      <c r="AD776" s="16"/>
      <c r="AE776" s="16"/>
      <c r="AF776" s="22"/>
      <c r="AG776" s="27"/>
      <c r="AH776" s="7"/>
      <c r="AI776" s="7"/>
      <c r="AJ776" s="7"/>
      <c r="AK776" s="7"/>
      <c r="AL776" s="31"/>
      <c r="AM776" s="31"/>
      <c r="AN776" s="20"/>
      <c r="AO776" s="31"/>
      <c r="AP776" s="31"/>
      <c r="AQ776" s="31"/>
      <c r="AR776" s="31"/>
      <c r="AX776" s="7"/>
      <c r="AY776" s="7"/>
      <c r="AZ776" s="31"/>
      <c r="BA776" s="13"/>
      <c r="BB776" s="15"/>
      <c r="BG776" s="14"/>
      <c r="BH776" s="14"/>
    </row>
    <row r="777" spans="3:60" x14ac:dyDescent="0.2">
      <c r="C777" s="7"/>
      <c r="D777" s="13"/>
      <c r="E777" s="13"/>
      <c r="F777" s="7"/>
      <c r="G777" s="7"/>
      <c r="H777" s="7"/>
      <c r="I777" s="16"/>
      <c r="J777" s="5"/>
      <c r="K777" s="7"/>
      <c r="L777" s="7"/>
      <c r="N777" s="15"/>
      <c r="O777" s="16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B777" s="20"/>
      <c r="AC777" s="7"/>
      <c r="AD777" s="16"/>
      <c r="AE777" s="16"/>
      <c r="AF777" s="22"/>
      <c r="AG777" s="27"/>
      <c r="AH777" s="7"/>
      <c r="AI777" s="7"/>
      <c r="AJ777" s="7"/>
      <c r="AK777" s="7"/>
      <c r="AL777" s="31"/>
      <c r="AM777" s="31"/>
      <c r="AN777" s="20"/>
      <c r="AO777" s="31"/>
      <c r="AP777" s="31"/>
      <c r="AQ777" s="31"/>
      <c r="AR777" s="31"/>
      <c r="AX777" s="7"/>
      <c r="AY777" s="7"/>
      <c r="AZ777" s="31"/>
      <c r="BA777" s="13"/>
      <c r="BB777" s="15"/>
      <c r="BE777" s="25"/>
      <c r="BG777" s="14"/>
      <c r="BH777" s="14"/>
    </row>
    <row r="778" spans="3:60" x14ac:dyDescent="0.2">
      <c r="C778" s="7"/>
      <c r="D778" s="13"/>
      <c r="E778" s="13"/>
      <c r="F778" s="7"/>
      <c r="G778" s="7"/>
      <c r="H778" s="7"/>
      <c r="I778" s="16"/>
      <c r="J778" s="5"/>
      <c r="K778" s="7"/>
      <c r="L778" s="7"/>
      <c r="N778" s="15"/>
      <c r="O778" s="16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B778" s="20"/>
      <c r="AC778" s="7"/>
      <c r="AD778" s="16"/>
      <c r="AE778" s="16"/>
      <c r="AF778" s="22"/>
      <c r="AG778" s="27"/>
      <c r="AH778" s="7"/>
      <c r="AI778" s="7"/>
      <c r="AJ778" s="7"/>
      <c r="AK778" s="7"/>
      <c r="AL778" s="31"/>
      <c r="AM778" s="31"/>
      <c r="AN778" s="20"/>
      <c r="AO778" s="31"/>
      <c r="AP778" s="31"/>
      <c r="AQ778" s="31"/>
      <c r="AR778" s="31"/>
      <c r="AX778" s="7"/>
      <c r="AY778" s="7"/>
      <c r="AZ778" s="31"/>
      <c r="BA778" s="13"/>
      <c r="BB778" s="15"/>
      <c r="BG778" s="14"/>
      <c r="BH778" s="14"/>
    </row>
    <row r="779" spans="3:60" x14ac:dyDescent="0.2">
      <c r="C779" s="7"/>
      <c r="D779" s="13"/>
      <c r="E779" s="13"/>
      <c r="F779" s="7"/>
      <c r="G779" s="7"/>
      <c r="H779" s="7"/>
      <c r="I779" s="16"/>
      <c r="J779" s="5"/>
      <c r="K779" s="7"/>
      <c r="L779" s="7"/>
      <c r="N779" s="15"/>
      <c r="O779" s="16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B779" s="20"/>
      <c r="AC779" s="7"/>
      <c r="AD779" s="16"/>
      <c r="AE779" s="16"/>
      <c r="AF779" s="22"/>
      <c r="AG779" s="27"/>
      <c r="AH779" s="7"/>
      <c r="AI779" s="7"/>
      <c r="AJ779" s="7"/>
      <c r="AK779" s="7"/>
      <c r="AL779" s="31"/>
      <c r="AM779" s="31"/>
      <c r="AN779" s="20"/>
      <c r="AO779" s="31"/>
      <c r="AP779" s="31"/>
      <c r="AQ779" s="31"/>
      <c r="AR779" s="31"/>
      <c r="AX779" s="7"/>
      <c r="AY779" s="7"/>
      <c r="AZ779" s="31"/>
      <c r="BA779" s="13"/>
      <c r="BB779" s="15"/>
      <c r="BG779" s="14"/>
      <c r="BH779" s="14"/>
    </row>
    <row r="780" spans="3:60" x14ac:dyDescent="0.2">
      <c r="C780" s="7"/>
      <c r="D780" s="13"/>
      <c r="E780" s="13"/>
      <c r="F780" s="7"/>
      <c r="G780" s="7"/>
      <c r="H780" s="7"/>
      <c r="I780" s="16"/>
      <c r="J780" s="5"/>
      <c r="K780" s="7"/>
      <c r="L780" s="7"/>
      <c r="N780" s="15"/>
      <c r="O780" s="16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B780" s="20"/>
      <c r="AC780" s="7"/>
      <c r="AD780" s="16"/>
      <c r="AE780" s="16"/>
      <c r="AF780" s="22"/>
      <c r="AG780" s="27"/>
      <c r="AH780" s="7"/>
      <c r="AI780" s="7"/>
      <c r="AJ780" s="7"/>
      <c r="AK780" s="7"/>
      <c r="AL780" s="31"/>
      <c r="AM780" s="31"/>
      <c r="AN780" s="20"/>
      <c r="AO780" s="31"/>
      <c r="AP780" s="31"/>
      <c r="AQ780" s="31"/>
      <c r="AR780" s="31"/>
      <c r="AX780" s="7"/>
      <c r="AY780" s="7"/>
      <c r="AZ780" s="31"/>
      <c r="BA780" s="13"/>
      <c r="BB780" s="15"/>
      <c r="BG780" s="14"/>
      <c r="BH780" s="14"/>
    </row>
    <row r="781" spans="3:60" x14ac:dyDescent="0.2">
      <c r="C781" s="7"/>
      <c r="D781" s="13"/>
      <c r="E781" s="13"/>
      <c r="F781" s="7"/>
      <c r="G781" s="7"/>
      <c r="H781" s="7"/>
      <c r="I781" s="16"/>
      <c r="J781" s="5"/>
      <c r="K781" s="7"/>
      <c r="L781" s="7"/>
      <c r="N781" s="15"/>
      <c r="O781" s="16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B781" s="20"/>
      <c r="AC781" s="7"/>
      <c r="AD781" s="16"/>
      <c r="AE781" s="16"/>
      <c r="AF781" s="22"/>
      <c r="AG781" s="27"/>
      <c r="AH781" s="7"/>
      <c r="AI781" s="7"/>
      <c r="AJ781" s="7"/>
      <c r="AK781" s="7"/>
      <c r="AL781" s="31"/>
      <c r="AM781" s="31"/>
      <c r="AN781" s="20"/>
      <c r="AO781" s="31"/>
      <c r="AP781" s="31"/>
      <c r="AQ781" s="31"/>
      <c r="AR781" s="31"/>
      <c r="AX781" s="7"/>
      <c r="AY781" s="7"/>
      <c r="AZ781" s="31"/>
      <c r="BA781" s="13"/>
      <c r="BB781" s="15"/>
      <c r="BG781" s="14"/>
      <c r="BH781" s="14"/>
    </row>
    <row r="782" spans="3:60" x14ac:dyDescent="0.2">
      <c r="C782" s="7"/>
      <c r="D782" s="13"/>
      <c r="E782" s="13"/>
      <c r="F782" s="7"/>
      <c r="G782" s="7"/>
      <c r="H782" s="7"/>
      <c r="I782" s="16"/>
      <c r="J782" s="5"/>
      <c r="K782" s="7"/>
      <c r="L782" s="7"/>
      <c r="N782" s="15"/>
      <c r="O782" s="16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B782" s="20"/>
      <c r="AC782" s="7"/>
      <c r="AD782" s="16"/>
      <c r="AE782" s="16"/>
      <c r="AF782" s="22"/>
      <c r="AG782" s="27"/>
      <c r="AH782" s="7"/>
      <c r="AI782" s="7"/>
      <c r="AJ782" s="7"/>
      <c r="AK782" s="7"/>
      <c r="AL782" s="31"/>
      <c r="AM782" s="31"/>
      <c r="AN782" s="20"/>
      <c r="AO782" s="31"/>
      <c r="AP782" s="31"/>
      <c r="AQ782" s="31"/>
      <c r="AR782" s="31"/>
      <c r="AX782" s="7"/>
      <c r="AY782" s="7"/>
      <c r="AZ782" s="31"/>
      <c r="BA782" s="13"/>
      <c r="BB782" s="15"/>
      <c r="BG782" s="14"/>
      <c r="BH782" s="14"/>
    </row>
    <row r="783" spans="3:60" x14ac:dyDescent="0.2">
      <c r="C783" s="7"/>
      <c r="D783" s="13"/>
      <c r="E783" s="13"/>
      <c r="F783" s="7"/>
      <c r="G783" s="7"/>
      <c r="H783" s="7"/>
      <c r="I783" s="16"/>
      <c r="J783" s="5"/>
      <c r="K783" s="7"/>
      <c r="L783" s="7"/>
      <c r="N783" s="15"/>
      <c r="O783" s="16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B783" s="20"/>
      <c r="AC783" s="7"/>
      <c r="AD783" s="16"/>
      <c r="AE783" s="16"/>
      <c r="AF783" s="22"/>
      <c r="AG783" s="27"/>
      <c r="AH783" s="7"/>
      <c r="AI783" s="7"/>
      <c r="AJ783" s="7"/>
      <c r="AK783" s="7"/>
      <c r="AL783" s="31"/>
      <c r="AM783" s="31"/>
      <c r="AN783" s="20"/>
      <c r="AO783" s="31"/>
      <c r="AP783" s="31"/>
      <c r="AQ783" s="31"/>
      <c r="AR783" s="31"/>
      <c r="AX783" s="7"/>
      <c r="AY783" s="7"/>
      <c r="AZ783" s="31"/>
      <c r="BA783" s="13"/>
      <c r="BB783" s="15"/>
      <c r="BG783" s="14"/>
      <c r="BH783" s="14"/>
    </row>
    <row r="784" spans="3:60" x14ac:dyDescent="0.2">
      <c r="C784" s="7"/>
      <c r="D784" s="13"/>
      <c r="E784" s="13"/>
      <c r="F784" s="7"/>
      <c r="G784" s="7"/>
      <c r="H784" s="7"/>
      <c r="I784" s="16"/>
      <c r="J784" s="5"/>
      <c r="K784" s="7"/>
      <c r="L784" s="7"/>
      <c r="N784" s="15"/>
      <c r="O784" s="16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B784" s="20"/>
      <c r="AC784" s="7"/>
      <c r="AD784" s="16"/>
      <c r="AE784" s="16"/>
      <c r="AF784" s="22"/>
      <c r="AG784" s="27"/>
      <c r="AH784" s="7"/>
      <c r="AI784" s="7"/>
      <c r="AJ784" s="7"/>
      <c r="AK784" s="7"/>
      <c r="AL784" s="31"/>
      <c r="AM784" s="31"/>
      <c r="AN784" s="20"/>
      <c r="AO784" s="31"/>
      <c r="AP784" s="31"/>
      <c r="AQ784" s="31"/>
      <c r="AR784" s="31"/>
      <c r="AX784" s="7"/>
      <c r="AY784" s="7"/>
      <c r="AZ784" s="31"/>
      <c r="BA784" s="13"/>
      <c r="BB784" s="15"/>
      <c r="BG784" s="14"/>
      <c r="BH784" s="14"/>
    </row>
    <row r="785" spans="3:60" x14ac:dyDescent="0.2">
      <c r="C785" s="7"/>
      <c r="D785" s="13"/>
      <c r="E785" s="13"/>
      <c r="F785" s="7"/>
      <c r="G785" s="7"/>
      <c r="H785" s="7"/>
      <c r="I785" s="16"/>
      <c r="J785" s="5"/>
      <c r="K785" s="7"/>
      <c r="L785" s="7"/>
      <c r="N785" s="15"/>
      <c r="O785" s="16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B785" s="20"/>
      <c r="AC785" s="7"/>
      <c r="AD785" s="16"/>
      <c r="AE785" s="16"/>
      <c r="AF785" s="22"/>
      <c r="AG785" s="27"/>
      <c r="AH785" s="7"/>
      <c r="AI785" s="7"/>
      <c r="AJ785" s="7"/>
      <c r="AK785" s="7"/>
      <c r="AL785" s="31"/>
      <c r="AM785" s="31"/>
      <c r="AN785" s="20"/>
      <c r="AO785" s="31"/>
      <c r="AP785" s="31"/>
      <c r="AQ785" s="31"/>
      <c r="AR785" s="31"/>
      <c r="AX785" s="7"/>
      <c r="AY785" s="7"/>
      <c r="AZ785" s="31"/>
      <c r="BA785" s="13"/>
      <c r="BB785" s="15"/>
      <c r="BG785" s="14"/>
      <c r="BH785" s="14"/>
    </row>
    <row r="786" spans="3:60" x14ac:dyDescent="0.2">
      <c r="C786" s="7"/>
      <c r="D786" s="13"/>
      <c r="E786" s="13"/>
      <c r="F786" s="7"/>
      <c r="G786" s="7"/>
      <c r="H786" s="7"/>
      <c r="I786" s="16"/>
      <c r="J786" s="5"/>
      <c r="K786" s="7"/>
      <c r="L786" s="7"/>
      <c r="N786" s="15"/>
      <c r="O786" s="16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B786" s="20"/>
      <c r="AC786" s="7"/>
      <c r="AD786" s="16"/>
      <c r="AE786" s="16"/>
      <c r="AF786" s="22"/>
      <c r="AG786" s="27"/>
      <c r="AH786" s="7"/>
      <c r="AI786" s="7"/>
      <c r="AJ786" s="7"/>
      <c r="AK786" s="7"/>
      <c r="AL786" s="31"/>
      <c r="AM786" s="31"/>
      <c r="AN786" s="20"/>
      <c r="AO786" s="31"/>
      <c r="AP786" s="31"/>
      <c r="AQ786" s="31"/>
      <c r="AR786" s="31"/>
      <c r="AX786" s="7"/>
      <c r="AY786" s="7"/>
      <c r="AZ786" s="31"/>
      <c r="BA786" s="13"/>
      <c r="BB786" s="15"/>
      <c r="BG786" s="14"/>
      <c r="BH786" s="14"/>
    </row>
    <row r="787" spans="3:60" x14ac:dyDescent="0.2">
      <c r="C787" s="7"/>
      <c r="D787" s="13"/>
      <c r="E787" s="13"/>
      <c r="F787" s="7"/>
      <c r="G787" s="7"/>
      <c r="H787" s="7"/>
      <c r="I787" s="16"/>
      <c r="J787" s="5"/>
      <c r="K787" s="7"/>
      <c r="L787" s="7"/>
      <c r="N787" s="15"/>
      <c r="O787" s="16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B787" s="20"/>
      <c r="AC787" s="7"/>
      <c r="AD787" s="16"/>
      <c r="AE787" s="16"/>
      <c r="AF787" s="22"/>
      <c r="AG787" s="27"/>
      <c r="AH787" s="7"/>
      <c r="AI787" s="7"/>
      <c r="AJ787" s="7"/>
      <c r="AK787" s="7"/>
      <c r="AL787" s="31"/>
      <c r="AM787" s="31"/>
      <c r="AN787" s="20"/>
      <c r="AO787" s="31"/>
      <c r="AP787" s="31"/>
      <c r="AQ787" s="31"/>
      <c r="AR787" s="31"/>
      <c r="AX787" s="7"/>
      <c r="AY787" s="7"/>
      <c r="AZ787" s="31"/>
      <c r="BA787" s="13"/>
      <c r="BB787" s="15"/>
      <c r="BG787" s="14"/>
      <c r="BH787" s="14"/>
    </row>
    <row r="788" spans="3:60" x14ac:dyDescent="0.2">
      <c r="C788" s="7"/>
      <c r="D788" s="13"/>
      <c r="E788" s="13"/>
      <c r="F788" s="7"/>
      <c r="G788" s="7"/>
      <c r="H788" s="7"/>
      <c r="I788" s="16"/>
      <c r="J788" s="5"/>
      <c r="K788" s="7"/>
      <c r="L788" s="7"/>
      <c r="N788" s="15"/>
      <c r="O788" s="16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B788" s="20"/>
      <c r="AC788" s="7"/>
      <c r="AD788" s="16"/>
      <c r="AE788" s="16"/>
      <c r="AF788" s="22"/>
      <c r="AG788" s="27"/>
      <c r="AH788" s="7"/>
      <c r="AI788" s="7"/>
      <c r="AJ788" s="7"/>
      <c r="AK788" s="7"/>
      <c r="AL788" s="31"/>
      <c r="AM788" s="31"/>
      <c r="AN788" s="20"/>
      <c r="AO788" s="31"/>
      <c r="AP788" s="31"/>
      <c r="AQ788" s="31"/>
      <c r="AR788" s="31"/>
      <c r="AX788" s="7"/>
      <c r="AY788" s="7"/>
      <c r="AZ788" s="31"/>
      <c r="BA788" s="13"/>
      <c r="BB788" s="15"/>
      <c r="BG788" s="14"/>
      <c r="BH788" s="14"/>
    </row>
    <row r="789" spans="3:60" x14ac:dyDescent="0.2">
      <c r="C789" s="7"/>
      <c r="D789" s="13"/>
      <c r="E789" s="13"/>
      <c r="F789" s="7"/>
      <c r="G789" s="7"/>
      <c r="H789" s="7"/>
      <c r="I789" s="16"/>
      <c r="J789" s="5"/>
      <c r="K789" s="7"/>
      <c r="L789" s="7"/>
      <c r="N789" s="15"/>
      <c r="O789" s="16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B789" s="20"/>
      <c r="AC789" s="7"/>
      <c r="AD789" s="16"/>
      <c r="AE789" s="16"/>
      <c r="AF789" s="22"/>
      <c r="AG789" s="27"/>
      <c r="AH789" s="7"/>
      <c r="AI789" s="7"/>
      <c r="AJ789" s="7"/>
      <c r="AK789" s="7"/>
      <c r="AL789" s="31"/>
      <c r="AM789" s="31"/>
      <c r="AN789" s="20"/>
      <c r="AO789" s="31"/>
      <c r="AP789" s="31"/>
      <c r="AQ789" s="31"/>
      <c r="AR789" s="31"/>
      <c r="AX789" s="7"/>
      <c r="AY789" s="7"/>
      <c r="AZ789" s="31"/>
      <c r="BA789" s="13"/>
      <c r="BB789" s="15"/>
      <c r="BG789" s="14"/>
      <c r="BH789" s="14"/>
    </row>
    <row r="790" spans="3:60" x14ac:dyDescent="0.2">
      <c r="C790" s="7"/>
      <c r="D790" s="13"/>
      <c r="E790" s="13"/>
      <c r="F790" s="7"/>
      <c r="G790" s="7"/>
      <c r="H790" s="7"/>
      <c r="I790" s="16"/>
      <c r="J790" s="5"/>
      <c r="K790" s="7"/>
      <c r="L790" s="7"/>
      <c r="N790" s="15"/>
      <c r="O790" s="16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B790" s="20"/>
      <c r="AC790" s="7"/>
      <c r="AD790" s="16"/>
      <c r="AE790" s="16"/>
      <c r="AF790" s="22"/>
      <c r="AG790" s="27"/>
      <c r="AH790" s="7"/>
      <c r="AI790" s="7"/>
      <c r="AJ790" s="7"/>
      <c r="AK790" s="7"/>
      <c r="AL790" s="31"/>
      <c r="AM790" s="31"/>
      <c r="AN790" s="20"/>
      <c r="AO790" s="31"/>
      <c r="AP790" s="31"/>
      <c r="AQ790" s="31"/>
      <c r="AR790" s="31"/>
      <c r="AX790" s="7"/>
      <c r="AY790" s="7"/>
      <c r="AZ790" s="31"/>
      <c r="BA790" s="13"/>
      <c r="BB790" s="15"/>
      <c r="BG790" s="14"/>
      <c r="BH790" s="14"/>
    </row>
    <row r="791" spans="3:60" x14ac:dyDescent="0.2">
      <c r="C791" s="7"/>
      <c r="D791" s="13"/>
      <c r="E791" s="13"/>
      <c r="F791" s="7"/>
      <c r="G791" s="7"/>
      <c r="H791" s="7"/>
      <c r="I791" s="16"/>
      <c r="J791" s="5"/>
      <c r="K791" s="7"/>
      <c r="L791" s="7"/>
      <c r="N791" s="15"/>
      <c r="O791" s="16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B791" s="20"/>
      <c r="AC791" s="7"/>
      <c r="AD791" s="16"/>
      <c r="AE791" s="16"/>
      <c r="AF791" s="22"/>
      <c r="AG791" s="27"/>
      <c r="AH791" s="7"/>
      <c r="AI791" s="7"/>
      <c r="AJ791" s="7"/>
      <c r="AK791" s="7"/>
      <c r="AL791" s="31"/>
      <c r="AM791" s="31"/>
      <c r="AN791" s="20"/>
      <c r="AO791" s="31"/>
      <c r="AP791" s="31"/>
      <c r="AQ791" s="31"/>
      <c r="AR791" s="31"/>
      <c r="AX791" s="7"/>
      <c r="AY791" s="7"/>
      <c r="AZ791" s="31"/>
      <c r="BA791" s="13"/>
      <c r="BB791" s="15"/>
      <c r="BG791" s="14"/>
      <c r="BH791" s="14"/>
    </row>
    <row r="792" spans="3:60" x14ac:dyDescent="0.2">
      <c r="C792" s="7"/>
      <c r="D792" s="13"/>
      <c r="E792" s="13"/>
      <c r="F792" s="7"/>
      <c r="G792" s="7"/>
      <c r="H792" s="7"/>
      <c r="I792" s="16"/>
      <c r="J792" s="5"/>
      <c r="K792" s="7"/>
      <c r="L792" s="7"/>
      <c r="N792" s="15"/>
      <c r="O792" s="16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B792" s="20"/>
      <c r="AC792" s="7"/>
      <c r="AD792" s="16"/>
      <c r="AE792" s="16"/>
      <c r="AF792" s="22"/>
      <c r="AG792" s="27"/>
      <c r="AH792" s="7"/>
      <c r="AI792" s="7"/>
      <c r="AJ792" s="7"/>
      <c r="AK792" s="7"/>
      <c r="AL792" s="31"/>
      <c r="AM792" s="31"/>
      <c r="AN792" s="20"/>
      <c r="AO792" s="31"/>
      <c r="AP792" s="31"/>
      <c r="AQ792" s="31"/>
      <c r="AR792" s="31"/>
      <c r="AX792" s="7"/>
      <c r="AY792" s="7"/>
      <c r="AZ792" s="31"/>
      <c r="BA792" s="13"/>
      <c r="BB792" s="15"/>
      <c r="BG792" s="14"/>
      <c r="BH792" s="14"/>
    </row>
    <row r="793" spans="3:60" x14ac:dyDescent="0.2">
      <c r="C793" s="7"/>
      <c r="D793" s="13"/>
      <c r="E793" s="13"/>
      <c r="F793" s="7"/>
      <c r="G793" s="7"/>
      <c r="H793" s="7"/>
      <c r="I793" s="16"/>
      <c r="J793" s="5"/>
      <c r="K793" s="7"/>
      <c r="L793" s="7"/>
      <c r="N793" s="15"/>
      <c r="O793" s="16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B793" s="20"/>
      <c r="AC793" s="7"/>
      <c r="AD793" s="16"/>
      <c r="AE793" s="16"/>
      <c r="AF793" s="22"/>
      <c r="AG793" s="27"/>
      <c r="AH793" s="7"/>
      <c r="AI793" s="7"/>
      <c r="AJ793" s="7"/>
      <c r="AK793" s="7"/>
      <c r="AL793" s="31"/>
      <c r="AM793" s="31"/>
      <c r="AN793" s="20"/>
      <c r="AO793" s="31"/>
      <c r="AP793" s="31"/>
      <c r="AQ793" s="31"/>
      <c r="AR793" s="31"/>
      <c r="AX793" s="7"/>
      <c r="AY793" s="7"/>
      <c r="AZ793" s="31"/>
      <c r="BA793" s="13"/>
      <c r="BB793" s="15"/>
      <c r="BG793" s="14"/>
      <c r="BH793" s="14"/>
    </row>
    <row r="794" spans="3:60" x14ac:dyDescent="0.2">
      <c r="C794" s="7"/>
      <c r="D794" s="13"/>
      <c r="E794" s="13"/>
      <c r="F794" s="7"/>
      <c r="G794" s="7"/>
      <c r="H794" s="7"/>
      <c r="I794" s="16"/>
      <c r="J794" s="5"/>
      <c r="K794" s="7"/>
      <c r="L794" s="7"/>
      <c r="N794" s="15"/>
      <c r="O794" s="16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B794" s="20"/>
      <c r="AC794" s="7"/>
      <c r="AD794" s="16"/>
      <c r="AE794" s="16"/>
      <c r="AF794" s="22"/>
      <c r="AG794" s="27"/>
      <c r="AH794" s="7"/>
      <c r="AI794" s="7"/>
      <c r="AJ794" s="7"/>
      <c r="AK794" s="7"/>
      <c r="AL794" s="31"/>
      <c r="AM794" s="31"/>
      <c r="AN794" s="20"/>
      <c r="AO794" s="31"/>
      <c r="AP794" s="31"/>
      <c r="AQ794" s="31"/>
      <c r="AR794" s="31"/>
      <c r="AX794" s="7"/>
      <c r="AY794" s="7"/>
      <c r="AZ794" s="31"/>
      <c r="BA794" s="13"/>
      <c r="BB794" s="15"/>
      <c r="BG794" s="14"/>
      <c r="BH794" s="14"/>
    </row>
    <row r="795" spans="3:60" x14ac:dyDescent="0.2">
      <c r="C795" s="7"/>
      <c r="D795" s="13"/>
      <c r="E795" s="13"/>
      <c r="F795" s="7"/>
      <c r="G795" s="7"/>
      <c r="H795" s="7"/>
      <c r="I795" s="16"/>
      <c r="J795" s="5"/>
      <c r="K795" s="7"/>
      <c r="L795" s="7"/>
      <c r="N795" s="15"/>
      <c r="O795" s="16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B795" s="20"/>
      <c r="AC795" s="7"/>
      <c r="AD795" s="16"/>
      <c r="AE795" s="16"/>
      <c r="AF795" s="22"/>
      <c r="AG795" s="27"/>
      <c r="AH795" s="7"/>
      <c r="AI795" s="7"/>
      <c r="AJ795" s="7"/>
      <c r="AK795" s="7"/>
      <c r="AL795" s="31"/>
      <c r="AM795" s="31"/>
      <c r="AN795" s="20"/>
      <c r="AO795" s="31"/>
      <c r="AP795" s="31"/>
      <c r="AQ795" s="31"/>
      <c r="AR795" s="31"/>
      <c r="AX795" s="7"/>
      <c r="AY795" s="7"/>
      <c r="AZ795" s="31"/>
      <c r="BA795" s="13"/>
      <c r="BB795" s="15"/>
      <c r="BG795" s="14"/>
      <c r="BH795" s="14"/>
    </row>
    <row r="796" spans="3:60" x14ac:dyDescent="0.2">
      <c r="AB796" s="20"/>
      <c r="AF796" s="22"/>
      <c r="AI796" s="7"/>
      <c r="AJ796" s="7"/>
      <c r="AK796" s="7"/>
      <c r="AL796" s="31"/>
      <c r="AM796" s="31"/>
      <c r="AN796" s="20"/>
      <c r="AO796" s="31"/>
      <c r="AP796" s="31"/>
      <c r="AQ796" s="31"/>
      <c r="AR796" s="31"/>
      <c r="AX796" s="7"/>
      <c r="AY796" s="7"/>
      <c r="AZ796" s="31"/>
      <c r="BA796" s="13"/>
      <c r="BB796" s="15"/>
      <c r="BG796" s="14"/>
      <c r="BH796" s="14"/>
    </row>
    <row r="797" spans="3:60" x14ac:dyDescent="0.2">
      <c r="AB797" s="20"/>
      <c r="AF797" s="22"/>
      <c r="AI797" s="7"/>
      <c r="AJ797" s="7"/>
      <c r="AK797" s="7"/>
      <c r="AL797" s="31"/>
      <c r="AM797" s="31"/>
      <c r="AN797" s="20"/>
      <c r="AO797" s="31"/>
      <c r="AP797" s="31"/>
      <c r="AQ797" s="31"/>
      <c r="AR797" s="31"/>
      <c r="AX797" s="7"/>
      <c r="AY797" s="7"/>
      <c r="AZ797" s="31"/>
      <c r="BA797" s="13"/>
      <c r="BB797" s="15"/>
      <c r="BG797" s="14"/>
      <c r="BH797" s="14"/>
    </row>
    <row r="798" spans="3:60" x14ac:dyDescent="0.2">
      <c r="AB798" s="20"/>
      <c r="AF798" s="22"/>
      <c r="AI798" s="7"/>
      <c r="AJ798" s="7"/>
      <c r="AK798" s="7"/>
      <c r="AL798" s="31"/>
      <c r="AM798" s="31"/>
      <c r="AN798" s="20"/>
      <c r="AO798" s="31"/>
      <c r="AP798" s="31"/>
      <c r="AQ798" s="31"/>
      <c r="AR798" s="31"/>
      <c r="AX798" s="7"/>
      <c r="AY798" s="7"/>
      <c r="AZ798" s="31"/>
      <c r="BA798" s="13"/>
      <c r="BB798" s="15"/>
      <c r="BG798" s="14"/>
      <c r="BH798" s="14"/>
    </row>
    <row r="799" spans="3:60" x14ac:dyDescent="0.2">
      <c r="AB799" s="20"/>
      <c r="AF799" s="22"/>
      <c r="AI799" s="7"/>
      <c r="AJ799" s="7"/>
      <c r="AK799" s="7"/>
      <c r="AL799" s="31"/>
      <c r="AM799" s="31"/>
      <c r="AN799" s="20"/>
      <c r="AO799" s="31"/>
      <c r="AP799" s="31"/>
      <c r="AQ799" s="31"/>
      <c r="AR799" s="31"/>
      <c r="AX799" s="7"/>
      <c r="AY799" s="7"/>
      <c r="AZ799" s="31"/>
      <c r="BA799" s="13"/>
      <c r="BB799" s="15"/>
      <c r="BE799" s="25"/>
      <c r="BG799" s="14"/>
      <c r="BH799" s="14"/>
    </row>
    <row r="800" spans="3:60" x14ac:dyDescent="0.2">
      <c r="AB800" s="20"/>
      <c r="AF800" s="22"/>
      <c r="AI800" s="7"/>
      <c r="AJ800" s="7"/>
      <c r="AK800" s="7"/>
      <c r="AL800" s="31"/>
      <c r="AM800" s="31"/>
      <c r="AN800" s="20"/>
      <c r="AO800" s="31"/>
      <c r="AP800" s="31"/>
      <c r="AQ800" s="31"/>
      <c r="AR800" s="31"/>
      <c r="AX800" s="7"/>
      <c r="AY800" s="7"/>
      <c r="AZ800" s="31"/>
      <c r="BA800" s="13"/>
      <c r="BB800" s="15"/>
      <c r="BG800" s="14"/>
      <c r="BH800" s="14"/>
    </row>
    <row r="801" spans="4:60" x14ac:dyDescent="0.2">
      <c r="AB801" s="20"/>
      <c r="AF801" s="22"/>
      <c r="AI801" s="7"/>
      <c r="AJ801" s="7"/>
      <c r="AK801" s="7"/>
      <c r="AL801" s="31"/>
      <c r="AM801" s="31"/>
      <c r="AN801" s="20"/>
      <c r="AO801" s="31"/>
      <c r="AP801" s="31"/>
      <c r="AQ801" s="31"/>
      <c r="AR801" s="31"/>
      <c r="AX801" s="7"/>
      <c r="AY801" s="7"/>
      <c r="AZ801" s="31"/>
      <c r="BA801" s="13"/>
      <c r="BB801" s="15"/>
      <c r="BG801" s="14"/>
      <c r="BH801" s="14"/>
    </row>
    <row r="802" spans="4:60" x14ac:dyDescent="0.2">
      <c r="AB802" s="20"/>
      <c r="AF802" s="22"/>
      <c r="AI802" s="7"/>
      <c r="AJ802" s="7"/>
      <c r="AK802" s="7"/>
      <c r="AL802" s="31"/>
      <c r="AM802" s="31"/>
      <c r="AN802" s="20"/>
      <c r="AO802" s="31"/>
      <c r="AP802" s="31"/>
      <c r="AQ802" s="31"/>
      <c r="AR802" s="31"/>
      <c r="AX802" s="7"/>
      <c r="AY802" s="7"/>
      <c r="AZ802" s="31"/>
      <c r="BA802" s="13"/>
      <c r="BB802" s="15"/>
      <c r="BG802" s="14"/>
      <c r="BH802" s="14"/>
    </row>
    <row r="803" spans="4:60" x14ac:dyDescent="0.2">
      <c r="AB803" s="20"/>
      <c r="AF803" s="22"/>
      <c r="AI803" s="7"/>
      <c r="AJ803" s="7"/>
      <c r="AK803" s="7"/>
      <c r="AL803" s="31"/>
      <c r="AM803" s="31"/>
      <c r="AN803" s="20"/>
      <c r="AO803" s="31"/>
      <c r="AP803" s="31"/>
      <c r="AQ803" s="31"/>
      <c r="AR803" s="31"/>
      <c r="AX803" s="7"/>
      <c r="AY803" s="7"/>
      <c r="AZ803" s="31"/>
      <c r="BA803" s="13"/>
      <c r="BB803" s="15"/>
      <c r="BG803" s="14"/>
      <c r="BH803" s="14"/>
    </row>
    <row r="804" spans="4:60" x14ac:dyDescent="0.2">
      <c r="AB804" s="20"/>
      <c r="AF804" s="22"/>
      <c r="AI804" s="7"/>
      <c r="AJ804" s="7"/>
      <c r="AK804" s="7"/>
      <c r="AL804" s="31"/>
      <c r="AM804" s="31"/>
      <c r="AN804" s="20"/>
      <c r="AO804" s="31"/>
      <c r="AP804" s="31"/>
      <c r="AQ804" s="31"/>
      <c r="AR804" s="31"/>
      <c r="AX804" s="7"/>
      <c r="AY804" s="7"/>
      <c r="AZ804" s="31"/>
      <c r="BA804" s="13"/>
      <c r="BB804" s="15"/>
      <c r="BG804" s="14"/>
      <c r="BH804" s="14"/>
    </row>
    <row r="805" spans="4:60" x14ac:dyDescent="0.2">
      <c r="AB805" s="20"/>
      <c r="AF805" s="22"/>
      <c r="AI805" s="7"/>
      <c r="AJ805" s="7"/>
      <c r="AK805" s="7"/>
      <c r="AL805" s="31"/>
      <c r="AM805" s="31"/>
      <c r="AN805" s="20"/>
      <c r="AO805" s="31"/>
      <c r="AP805" s="31"/>
      <c r="AQ805" s="31"/>
      <c r="AR805" s="31"/>
      <c r="AX805" s="7"/>
      <c r="AY805" s="7"/>
      <c r="AZ805" s="31"/>
      <c r="BA805" s="13"/>
      <c r="BB805" s="15"/>
      <c r="BG805" s="14"/>
      <c r="BH805" s="14"/>
    </row>
    <row r="806" spans="4:60" x14ac:dyDescent="0.2">
      <c r="AB806" s="20"/>
      <c r="AF806" s="22"/>
      <c r="AI806" s="7"/>
      <c r="AJ806" s="7"/>
      <c r="AK806" s="7"/>
      <c r="AL806" s="31"/>
      <c r="AM806" s="31"/>
      <c r="AN806" s="20"/>
      <c r="AO806" s="31"/>
      <c r="AP806" s="31"/>
      <c r="AQ806" s="31"/>
      <c r="AR806" s="31"/>
      <c r="AX806" s="7"/>
      <c r="AY806" s="7"/>
      <c r="AZ806" s="31"/>
      <c r="BA806" s="13"/>
      <c r="BB806" s="15"/>
      <c r="BG806" s="14"/>
      <c r="BH806" s="14"/>
    </row>
    <row r="807" spans="4:60" x14ac:dyDescent="0.2">
      <c r="AB807" s="20"/>
      <c r="AF807" s="22"/>
      <c r="AI807" s="7"/>
      <c r="AJ807" s="7"/>
      <c r="AK807" s="7"/>
      <c r="AL807" s="31"/>
      <c r="AM807" s="31"/>
      <c r="AN807" s="20"/>
      <c r="AO807" s="31"/>
      <c r="AP807" s="31"/>
      <c r="AQ807" s="31"/>
      <c r="AR807" s="31"/>
      <c r="AX807" s="7"/>
      <c r="AY807" s="7"/>
      <c r="AZ807" s="31"/>
      <c r="BA807" s="13"/>
      <c r="BB807" s="15"/>
      <c r="BG807" s="14"/>
      <c r="BH807" s="14"/>
    </row>
    <row r="808" spans="4:60" x14ac:dyDescent="0.2">
      <c r="AB808" s="20"/>
      <c r="AF808" s="22"/>
      <c r="AI808" s="7"/>
      <c r="AJ808" s="7"/>
      <c r="AK808" s="7"/>
      <c r="AL808" s="31"/>
      <c r="AM808" s="31"/>
      <c r="AN808" s="20"/>
      <c r="AO808" s="31"/>
      <c r="AP808" s="31"/>
      <c r="AQ808" s="31"/>
      <c r="AR808" s="31"/>
      <c r="AX808" s="7"/>
      <c r="AY808" s="7"/>
      <c r="AZ808" s="31"/>
      <c r="BA808" s="13"/>
      <c r="BB808" s="15"/>
      <c r="BG808" s="14"/>
      <c r="BH808" s="14"/>
    </row>
    <row r="809" spans="4:60" x14ac:dyDescent="0.2">
      <c r="AB809" s="20"/>
      <c r="AF809" s="22"/>
      <c r="AI809" s="7"/>
      <c r="AJ809" s="7"/>
      <c r="AK809" s="7"/>
      <c r="AL809" s="31"/>
      <c r="AM809" s="31"/>
      <c r="AN809" s="20"/>
      <c r="AO809" s="31"/>
      <c r="AP809" s="31"/>
      <c r="AQ809" s="31"/>
      <c r="AR809" s="31"/>
      <c r="AX809" s="7"/>
      <c r="AY809" s="7"/>
      <c r="AZ809" s="31"/>
      <c r="BA809" s="13"/>
      <c r="BB809" s="15"/>
      <c r="BG809" s="14"/>
      <c r="BH809" s="14"/>
    </row>
    <row r="810" spans="4:60" x14ac:dyDescent="0.2">
      <c r="AB810" s="20"/>
      <c r="AF810" s="22"/>
      <c r="AI810" s="7"/>
      <c r="AJ810" s="7"/>
      <c r="AK810" s="7"/>
      <c r="AL810" s="31"/>
      <c r="AM810" s="31"/>
      <c r="AN810" s="20"/>
      <c r="AO810" s="31"/>
      <c r="AP810" s="31"/>
      <c r="AQ810" s="31"/>
      <c r="AR810" s="31"/>
      <c r="AX810" s="7"/>
      <c r="AY810" s="7"/>
      <c r="AZ810" s="31"/>
      <c r="BA810" s="13"/>
      <c r="BB810" s="15"/>
      <c r="BG810" s="14"/>
      <c r="BH810" s="14"/>
    </row>
    <row r="811" spans="4:60" x14ac:dyDescent="0.2">
      <c r="AB811" s="20"/>
      <c r="AF811" s="22"/>
      <c r="AI811" s="7"/>
      <c r="AJ811" s="7"/>
      <c r="AK811" s="7"/>
      <c r="AL811" s="31"/>
      <c r="AM811" s="31"/>
      <c r="AN811" s="20"/>
      <c r="AO811" s="31"/>
      <c r="AP811" s="31"/>
      <c r="AQ811" s="31"/>
      <c r="AR811" s="31"/>
      <c r="AX811" s="7"/>
      <c r="AY811" s="7"/>
      <c r="AZ811" s="31"/>
      <c r="BA811" s="13"/>
      <c r="BB811" s="15"/>
      <c r="BG811" s="14"/>
      <c r="BH811" s="14"/>
    </row>
    <row r="812" spans="4:60" x14ac:dyDescent="0.2">
      <c r="AB812" s="20"/>
      <c r="AF812" s="22"/>
      <c r="AI812" s="7"/>
      <c r="AJ812" s="7"/>
      <c r="AK812" s="7"/>
      <c r="AL812" s="31"/>
      <c r="AM812" s="31"/>
      <c r="AN812" s="20"/>
      <c r="AO812" s="31"/>
      <c r="AP812" s="31"/>
      <c r="AQ812" s="31"/>
      <c r="AR812" s="31"/>
      <c r="AX812" s="7"/>
      <c r="AY812" s="7"/>
      <c r="AZ812" s="31"/>
      <c r="BA812" s="13"/>
      <c r="BB812" s="15"/>
      <c r="BG812" s="14"/>
      <c r="BH812" s="14"/>
    </row>
    <row r="813" spans="4:60" x14ac:dyDescent="0.2">
      <c r="AB813" s="20"/>
      <c r="AF813" s="22"/>
      <c r="AI813" s="7"/>
      <c r="AJ813" s="7"/>
      <c r="AK813" s="7"/>
      <c r="AL813" s="31"/>
      <c r="AM813" s="31"/>
      <c r="AN813" s="20"/>
      <c r="AO813" s="31"/>
      <c r="AP813" s="31"/>
      <c r="AQ813" s="31"/>
      <c r="AR813" s="31"/>
      <c r="AX813" s="7"/>
      <c r="AY813" s="7"/>
      <c r="AZ813" s="31"/>
      <c r="BA813" s="13"/>
      <c r="BB813" s="15"/>
      <c r="BG813" s="14"/>
      <c r="BH813" s="14"/>
    </row>
    <row r="814" spans="4:60" x14ac:dyDescent="0.2">
      <c r="AB814" s="20"/>
      <c r="AF814" s="22"/>
      <c r="AI814" s="7"/>
      <c r="AJ814" s="7"/>
      <c r="AK814" s="7"/>
      <c r="AL814" s="31"/>
      <c r="AM814" s="31"/>
      <c r="AN814" s="20"/>
      <c r="AO814" s="31"/>
      <c r="AP814" s="31"/>
      <c r="AQ814" s="31"/>
      <c r="AR814" s="31"/>
      <c r="AX814" s="7"/>
      <c r="AY814" s="7"/>
      <c r="AZ814" s="31"/>
      <c r="BA814" s="13"/>
      <c r="BB814" s="15"/>
      <c r="BG814" s="14"/>
      <c r="BH814" s="14"/>
    </row>
    <row r="815" spans="4:60" x14ac:dyDescent="0.2">
      <c r="AB815" s="20"/>
      <c r="AF815" s="22"/>
      <c r="AI815" s="7"/>
      <c r="AJ815" s="7"/>
      <c r="AK815" s="7"/>
      <c r="AL815" s="31"/>
      <c r="AM815" s="31"/>
      <c r="AN815" s="20"/>
      <c r="AO815" s="31"/>
      <c r="AP815" s="31"/>
      <c r="AQ815" s="31"/>
      <c r="AR815" s="31"/>
      <c r="AX815" s="7"/>
      <c r="AY815" s="7"/>
      <c r="AZ815" s="31"/>
      <c r="BA815" s="13"/>
      <c r="BB815" s="15"/>
      <c r="BG815" s="14"/>
      <c r="BH815" s="14"/>
    </row>
    <row r="816" spans="4:60" x14ac:dyDescent="0.2">
      <c r="D816" s="28"/>
      <c r="AB816" s="20"/>
      <c r="AF816" s="22"/>
      <c r="AI816" s="7"/>
      <c r="AJ816" s="7"/>
      <c r="AK816" s="7"/>
      <c r="AL816" s="31"/>
      <c r="AM816" s="31"/>
      <c r="AN816" s="20"/>
      <c r="AO816" s="31"/>
      <c r="AP816" s="31"/>
      <c r="AQ816" s="31"/>
      <c r="AR816" s="31"/>
      <c r="AX816" s="7"/>
      <c r="AY816" s="7"/>
      <c r="AZ816" s="31"/>
      <c r="BA816" s="13"/>
      <c r="BB816" s="15"/>
      <c r="BG816" s="14"/>
      <c r="BH816" s="14"/>
    </row>
    <row r="817" spans="28:60" x14ac:dyDescent="0.2">
      <c r="AB817" s="20"/>
      <c r="AF817" s="22"/>
      <c r="AI817" s="7"/>
      <c r="AJ817" s="7"/>
      <c r="AK817" s="7"/>
      <c r="AL817" s="31"/>
      <c r="AM817" s="31"/>
      <c r="AN817" s="20"/>
      <c r="AO817" s="31"/>
      <c r="AP817" s="31"/>
      <c r="AQ817" s="31"/>
      <c r="AR817" s="31"/>
      <c r="AX817" s="7"/>
      <c r="AY817" s="7"/>
      <c r="AZ817" s="31"/>
      <c r="BA817" s="13"/>
      <c r="BB817" s="15"/>
      <c r="BG817" s="14"/>
      <c r="BH817" s="14"/>
    </row>
    <row r="818" spans="28:60" x14ac:dyDescent="0.2">
      <c r="AB818" s="20"/>
      <c r="AF818" s="22"/>
      <c r="AI818" s="7"/>
      <c r="AJ818" s="7"/>
      <c r="AK818" s="7"/>
      <c r="AL818" s="31"/>
      <c r="AM818" s="31"/>
      <c r="AN818" s="20"/>
      <c r="AO818" s="31"/>
      <c r="AP818" s="31"/>
      <c r="AQ818" s="31"/>
      <c r="AR818" s="31"/>
      <c r="AX818" s="7"/>
      <c r="AY818" s="7"/>
      <c r="AZ818" s="31"/>
      <c r="BA818" s="13"/>
      <c r="BB818" s="15"/>
      <c r="BG818" s="14"/>
      <c r="BH818" s="14"/>
    </row>
    <row r="819" spans="28:60" x14ac:dyDescent="0.2">
      <c r="AB819" s="20"/>
      <c r="AF819" s="22"/>
      <c r="AI819" s="7"/>
      <c r="AJ819" s="7"/>
      <c r="AK819" s="7"/>
      <c r="AL819" s="31"/>
      <c r="AM819" s="31"/>
      <c r="AN819" s="20"/>
      <c r="AO819" s="31"/>
      <c r="AP819" s="31"/>
      <c r="AQ819" s="31"/>
      <c r="AR819" s="31"/>
      <c r="AX819" s="7"/>
      <c r="AY819" s="7"/>
      <c r="AZ819" s="31"/>
      <c r="BA819" s="13"/>
      <c r="BB819" s="15"/>
      <c r="BG819" s="14"/>
      <c r="BH819" s="14"/>
    </row>
    <row r="820" spans="28:60" x14ac:dyDescent="0.2">
      <c r="AB820" s="20"/>
      <c r="AF820" s="22"/>
      <c r="AI820" s="7"/>
      <c r="AJ820" s="7"/>
      <c r="AK820" s="7"/>
      <c r="AL820" s="31"/>
      <c r="AM820" s="31"/>
      <c r="AN820" s="20"/>
      <c r="AO820" s="31"/>
      <c r="AP820" s="31"/>
      <c r="AQ820" s="31"/>
      <c r="AR820" s="31"/>
      <c r="AX820" s="7"/>
      <c r="AY820" s="7"/>
      <c r="AZ820" s="31"/>
      <c r="BA820" s="13"/>
      <c r="BB820" s="15"/>
      <c r="BG820" s="14"/>
      <c r="BH820" s="14"/>
    </row>
    <row r="821" spans="28:60" x14ac:dyDescent="0.2">
      <c r="AB821" s="20"/>
      <c r="AF821" s="22"/>
      <c r="AI821" s="7"/>
      <c r="AJ821" s="7"/>
      <c r="AK821" s="7"/>
      <c r="AL821" s="31"/>
      <c r="AM821" s="31"/>
      <c r="AN821" s="20"/>
      <c r="AO821" s="31"/>
      <c r="AP821" s="31"/>
      <c r="AQ821" s="31"/>
      <c r="AR821" s="31"/>
      <c r="AX821" s="7"/>
      <c r="AY821" s="7"/>
      <c r="AZ821" s="31"/>
      <c r="BA821" s="13"/>
      <c r="BB821" s="15"/>
      <c r="BG821" s="14"/>
      <c r="BH821" s="14"/>
    </row>
    <row r="822" spans="28:60" x14ac:dyDescent="0.2">
      <c r="AB822" s="20"/>
      <c r="AF822" s="22"/>
      <c r="AI822" s="7"/>
      <c r="AJ822" s="7"/>
      <c r="AK822" s="7"/>
      <c r="AL822" s="31"/>
      <c r="AM822" s="31"/>
      <c r="AN822" s="20"/>
      <c r="AO822" s="31"/>
      <c r="AP822" s="31"/>
      <c r="AQ822" s="31"/>
      <c r="AR822" s="31"/>
      <c r="AX822" s="7"/>
      <c r="AY822" s="7"/>
      <c r="AZ822" s="31"/>
      <c r="BA822" s="13"/>
      <c r="BB822" s="15"/>
      <c r="BE822" s="25"/>
      <c r="BG822" s="14"/>
      <c r="BH822" s="14"/>
    </row>
    <row r="823" spans="28:60" x14ac:dyDescent="0.2">
      <c r="AB823" s="20"/>
      <c r="AF823" s="22"/>
      <c r="AI823" s="7"/>
      <c r="AJ823" s="7"/>
      <c r="AK823" s="7"/>
      <c r="AL823" s="31"/>
      <c r="AM823" s="31"/>
      <c r="AN823" s="20"/>
      <c r="AO823" s="31"/>
      <c r="AP823" s="31"/>
      <c r="AQ823" s="31"/>
      <c r="AR823" s="31"/>
      <c r="AX823" s="7"/>
      <c r="AY823" s="7"/>
      <c r="AZ823" s="31"/>
      <c r="BA823" s="13"/>
      <c r="BB823" s="15"/>
      <c r="BG823" s="14"/>
      <c r="BH823" s="14"/>
    </row>
    <row r="824" spans="28:60" x14ac:dyDescent="0.2">
      <c r="AB824" s="20"/>
      <c r="AF824" s="22"/>
      <c r="AI824" s="7"/>
      <c r="AJ824" s="7"/>
      <c r="AK824" s="7"/>
      <c r="AL824" s="31"/>
      <c r="AM824" s="31"/>
      <c r="AN824" s="20"/>
      <c r="AO824" s="31"/>
      <c r="AP824" s="31"/>
      <c r="AQ824" s="31"/>
      <c r="AR824" s="31"/>
      <c r="AX824" s="7"/>
      <c r="AY824" s="7"/>
      <c r="AZ824" s="31"/>
      <c r="BA824" s="13"/>
      <c r="BB824" s="15"/>
      <c r="BG824" s="14"/>
      <c r="BH824" s="14"/>
    </row>
    <row r="825" spans="28:60" x14ac:dyDescent="0.2">
      <c r="AB825" s="20"/>
      <c r="AF825" s="22"/>
      <c r="AI825" s="7"/>
      <c r="AJ825" s="7"/>
      <c r="AK825" s="7"/>
      <c r="AL825" s="31"/>
      <c r="AM825" s="31"/>
      <c r="AN825" s="20"/>
      <c r="AO825" s="31"/>
      <c r="AP825" s="31"/>
      <c r="AQ825" s="31"/>
      <c r="AR825" s="31"/>
      <c r="AX825" s="7"/>
      <c r="AY825" s="7"/>
      <c r="AZ825" s="31"/>
      <c r="BA825" s="13"/>
      <c r="BB825" s="15"/>
      <c r="BG825" s="14"/>
      <c r="BH825" s="14"/>
    </row>
    <row r="826" spans="28:60" x14ac:dyDescent="0.2">
      <c r="AB826" s="20"/>
      <c r="AF826" s="22"/>
      <c r="AI826" s="7"/>
      <c r="AJ826" s="7"/>
      <c r="AK826" s="7"/>
      <c r="AL826" s="31"/>
      <c r="AM826" s="31"/>
      <c r="AN826" s="20"/>
      <c r="AO826" s="31"/>
      <c r="AP826" s="31"/>
      <c r="AQ826" s="31"/>
      <c r="AR826" s="31"/>
      <c r="AX826" s="7"/>
      <c r="AY826" s="7"/>
      <c r="AZ826" s="31"/>
      <c r="BA826" s="13"/>
      <c r="BB826" s="15"/>
      <c r="BG826" s="14"/>
      <c r="BH826" s="14"/>
    </row>
    <row r="827" spans="28:60" x14ac:dyDescent="0.2">
      <c r="AB827" s="20"/>
      <c r="AF827" s="22"/>
      <c r="AI827" s="7"/>
      <c r="AJ827" s="7"/>
      <c r="AK827" s="7"/>
      <c r="AL827" s="31"/>
      <c r="AM827" s="31"/>
      <c r="AN827" s="20"/>
      <c r="AO827" s="31"/>
      <c r="AP827" s="31"/>
      <c r="AQ827" s="31"/>
      <c r="AR827" s="31"/>
      <c r="AX827" s="7"/>
      <c r="AY827" s="7"/>
      <c r="AZ827" s="31"/>
      <c r="BA827" s="13"/>
      <c r="BB827" s="15"/>
      <c r="BG827" s="14"/>
      <c r="BH827" s="14"/>
    </row>
    <row r="828" spans="28:60" x14ac:dyDescent="0.2">
      <c r="AB828" s="20"/>
      <c r="AF828" s="22"/>
      <c r="AI828" s="7"/>
      <c r="AJ828" s="7"/>
      <c r="AK828" s="7"/>
      <c r="AL828" s="31"/>
      <c r="AM828" s="31"/>
      <c r="AN828" s="20"/>
      <c r="AO828" s="31"/>
      <c r="AP828" s="31"/>
      <c r="AQ828" s="31"/>
      <c r="AR828" s="31"/>
      <c r="AX828" s="7"/>
      <c r="AY828" s="7"/>
      <c r="AZ828" s="31"/>
      <c r="BA828" s="13"/>
      <c r="BB828" s="15"/>
      <c r="BG828" s="14"/>
      <c r="BH828" s="14"/>
    </row>
    <row r="829" spans="28:60" x14ac:dyDescent="0.2">
      <c r="AB829" s="20"/>
      <c r="AF829" s="22"/>
      <c r="AI829" s="7"/>
      <c r="AJ829" s="7"/>
      <c r="AK829" s="7"/>
      <c r="AL829" s="31"/>
      <c r="AM829" s="31"/>
      <c r="AN829" s="20"/>
      <c r="AO829" s="31"/>
      <c r="AP829" s="31"/>
      <c r="AQ829" s="31"/>
      <c r="AR829" s="31"/>
      <c r="AX829" s="7"/>
      <c r="AY829" s="7"/>
      <c r="AZ829" s="31"/>
      <c r="BA829" s="13"/>
      <c r="BB829" s="15"/>
      <c r="BG829" s="14"/>
      <c r="BH829" s="14"/>
    </row>
    <row r="830" spans="28:60" x14ac:dyDescent="0.2">
      <c r="AB830" s="20"/>
      <c r="AF830" s="22"/>
      <c r="AI830" s="7"/>
      <c r="AJ830" s="7"/>
      <c r="AK830" s="7"/>
      <c r="AL830" s="31"/>
      <c r="AM830" s="31"/>
      <c r="AN830" s="20"/>
      <c r="AO830" s="31"/>
      <c r="AP830" s="31"/>
      <c r="AQ830" s="31"/>
      <c r="AR830" s="31"/>
      <c r="AX830" s="7"/>
      <c r="AY830" s="7"/>
      <c r="AZ830" s="31"/>
      <c r="BA830" s="13"/>
      <c r="BB830" s="15"/>
      <c r="BG830" s="14"/>
      <c r="BH830" s="14"/>
    </row>
    <row r="831" spans="28:60" x14ac:dyDescent="0.2">
      <c r="AB831" s="20"/>
      <c r="AF831" s="22"/>
      <c r="AI831" s="7"/>
      <c r="AJ831" s="7"/>
      <c r="AK831" s="7"/>
      <c r="AL831" s="31"/>
      <c r="AM831" s="31"/>
      <c r="AN831" s="20"/>
      <c r="AO831" s="31"/>
      <c r="AP831" s="31"/>
      <c r="AQ831" s="31"/>
      <c r="AR831" s="31"/>
      <c r="AX831" s="7"/>
      <c r="AY831" s="7"/>
      <c r="AZ831" s="31"/>
      <c r="BA831" s="13"/>
      <c r="BB831" s="15"/>
      <c r="BG831" s="14"/>
      <c r="BH831" s="14"/>
    </row>
    <row r="832" spans="28:60" x14ac:dyDescent="0.2">
      <c r="AB832" s="20"/>
      <c r="AF832" s="22"/>
      <c r="AI832" s="7"/>
      <c r="AJ832" s="7"/>
      <c r="AK832" s="7"/>
      <c r="AL832" s="31"/>
      <c r="AM832" s="31"/>
      <c r="AN832" s="20"/>
      <c r="AO832" s="31"/>
      <c r="AP832" s="31"/>
      <c r="AQ832" s="31"/>
      <c r="AR832" s="31"/>
      <c r="AX832" s="7"/>
      <c r="AY832" s="7"/>
      <c r="AZ832" s="31"/>
      <c r="BA832" s="13"/>
      <c r="BB832" s="15"/>
      <c r="BG832" s="14"/>
      <c r="BH832" s="14"/>
    </row>
    <row r="833" spans="28:60" x14ac:dyDescent="0.2">
      <c r="AB833" s="20"/>
      <c r="AF833" s="22"/>
      <c r="AI833" s="7"/>
      <c r="AJ833" s="7"/>
      <c r="AK833" s="7"/>
      <c r="AL833" s="31"/>
      <c r="AM833" s="31"/>
      <c r="AN833" s="20"/>
      <c r="AO833" s="31"/>
      <c r="AP833" s="31"/>
      <c r="AQ833" s="31"/>
      <c r="AR833" s="31"/>
      <c r="AX833" s="7"/>
      <c r="AY833" s="7"/>
      <c r="AZ833" s="31"/>
      <c r="BA833" s="13"/>
      <c r="BB833" s="15"/>
      <c r="BG833" s="14"/>
      <c r="BH833" s="14"/>
    </row>
    <row r="834" spans="28:60" x14ac:dyDescent="0.2">
      <c r="AB834" s="20"/>
      <c r="AF834" s="22"/>
      <c r="AI834" s="7"/>
      <c r="AJ834" s="7"/>
      <c r="AK834" s="7"/>
      <c r="AL834" s="31"/>
      <c r="AM834" s="31"/>
      <c r="AN834" s="20"/>
      <c r="AO834" s="31"/>
      <c r="AP834" s="31"/>
      <c r="AQ834" s="31"/>
      <c r="AR834" s="31"/>
      <c r="AX834" s="7"/>
      <c r="AY834" s="7"/>
      <c r="AZ834" s="31"/>
      <c r="BA834" s="13"/>
      <c r="BB834" s="15"/>
      <c r="BG834" s="14"/>
      <c r="BH834" s="14"/>
    </row>
    <row r="835" spans="28:60" x14ac:dyDescent="0.2">
      <c r="AB835" s="20"/>
      <c r="AF835" s="22"/>
      <c r="AI835" s="7"/>
      <c r="AJ835" s="7"/>
      <c r="AK835" s="7"/>
      <c r="AL835" s="31"/>
      <c r="AM835" s="31"/>
      <c r="AN835" s="20"/>
      <c r="AO835" s="31"/>
      <c r="AP835" s="31"/>
      <c r="AQ835" s="31"/>
      <c r="AR835" s="31"/>
      <c r="AX835" s="7"/>
      <c r="AY835" s="7"/>
      <c r="AZ835" s="31"/>
      <c r="BA835" s="13"/>
      <c r="BB835" s="15"/>
      <c r="BG835" s="14"/>
      <c r="BH835" s="14"/>
    </row>
    <row r="836" spans="28:60" x14ac:dyDescent="0.2">
      <c r="AB836" s="20"/>
      <c r="AF836" s="22"/>
      <c r="AI836" s="7"/>
      <c r="AJ836" s="7"/>
      <c r="AK836" s="7"/>
      <c r="AL836" s="31"/>
      <c r="AM836" s="31"/>
      <c r="AN836" s="20"/>
      <c r="AO836" s="31"/>
      <c r="AP836" s="31"/>
      <c r="AQ836" s="31"/>
      <c r="AR836" s="31"/>
      <c r="AX836" s="7"/>
      <c r="AY836" s="7"/>
      <c r="AZ836" s="31"/>
      <c r="BA836" s="13"/>
      <c r="BB836" s="15"/>
      <c r="BG836" s="14"/>
      <c r="BH836" s="14"/>
    </row>
    <row r="837" spans="28:60" x14ac:dyDescent="0.2">
      <c r="AB837" s="20"/>
      <c r="AF837" s="22"/>
      <c r="AI837" s="7"/>
      <c r="AJ837" s="7"/>
      <c r="AK837" s="7"/>
      <c r="AL837" s="31"/>
      <c r="AM837" s="31"/>
      <c r="AN837" s="20"/>
      <c r="AO837" s="31"/>
      <c r="AP837" s="31"/>
      <c r="AQ837" s="31"/>
      <c r="AR837" s="31"/>
      <c r="AX837" s="7"/>
      <c r="AY837" s="7"/>
      <c r="AZ837" s="31"/>
      <c r="BA837" s="13"/>
      <c r="BB837" s="15"/>
      <c r="BG837" s="14"/>
      <c r="BH837" s="14"/>
    </row>
    <row r="838" spans="28:60" x14ac:dyDescent="0.2">
      <c r="AB838" s="20"/>
      <c r="AF838" s="22"/>
      <c r="AI838" s="7"/>
      <c r="AJ838" s="7"/>
      <c r="AK838" s="7"/>
      <c r="AL838" s="31"/>
      <c r="AM838" s="31"/>
      <c r="AN838" s="20"/>
      <c r="AO838" s="31"/>
      <c r="AP838" s="31"/>
      <c r="AQ838" s="31"/>
      <c r="AR838" s="31"/>
      <c r="AX838" s="7"/>
      <c r="AY838" s="7"/>
      <c r="AZ838" s="31"/>
      <c r="BA838" s="13"/>
      <c r="BB838" s="15"/>
      <c r="BG838" s="14"/>
      <c r="BH838" s="14"/>
    </row>
    <row r="839" spans="28:60" x14ac:dyDescent="0.2">
      <c r="AB839" s="20"/>
      <c r="AF839" s="22"/>
      <c r="AI839" s="7"/>
      <c r="AJ839" s="7"/>
      <c r="AK839" s="7"/>
      <c r="AL839" s="31"/>
      <c r="AM839" s="31"/>
      <c r="AN839" s="20"/>
      <c r="AO839" s="31"/>
      <c r="AP839" s="31"/>
      <c r="AQ839" s="31"/>
      <c r="AR839" s="31"/>
      <c r="AX839" s="7"/>
      <c r="AY839" s="7"/>
      <c r="AZ839" s="31"/>
      <c r="BA839" s="13"/>
      <c r="BB839" s="15"/>
      <c r="BG839" s="14"/>
      <c r="BH839" s="14"/>
    </row>
    <row r="840" spans="28:60" x14ac:dyDescent="0.2">
      <c r="AB840" s="20"/>
      <c r="AF840" s="22"/>
      <c r="AI840" s="7"/>
      <c r="AJ840" s="7"/>
      <c r="AK840" s="7"/>
      <c r="AL840" s="31"/>
      <c r="AM840" s="31"/>
      <c r="AN840" s="20"/>
      <c r="AO840" s="31"/>
      <c r="AP840" s="31"/>
      <c r="AQ840" s="31"/>
      <c r="AR840" s="31"/>
      <c r="AX840" s="7"/>
      <c r="AY840" s="7"/>
      <c r="AZ840" s="31"/>
      <c r="BA840" s="13"/>
      <c r="BB840" s="15"/>
      <c r="BG840" s="14"/>
      <c r="BH840" s="14"/>
    </row>
    <row r="841" spans="28:60" x14ac:dyDescent="0.2">
      <c r="AB841" s="20"/>
      <c r="AF841" s="22"/>
      <c r="AI841" s="7"/>
      <c r="AJ841" s="7"/>
      <c r="AK841" s="7"/>
      <c r="AL841" s="31"/>
      <c r="AM841" s="31"/>
      <c r="AN841" s="20"/>
      <c r="AO841" s="31"/>
      <c r="AP841" s="31"/>
      <c r="AQ841" s="31"/>
      <c r="AR841" s="31"/>
      <c r="AX841" s="7"/>
      <c r="AY841" s="7"/>
      <c r="AZ841" s="31"/>
      <c r="BA841" s="13"/>
      <c r="BB841" s="15"/>
      <c r="BG841" s="14"/>
      <c r="BH841" s="14"/>
    </row>
    <row r="842" spans="28:60" x14ac:dyDescent="0.2">
      <c r="AB842" s="20"/>
      <c r="AF842" s="22"/>
      <c r="AI842" s="7"/>
      <c r="AJ842" s="7"/>
      <c r="AK842" s="7"/>
      <c r="AL842" s="31"/>
      <c r="AM842" s="31"/>
      <c r="AN842" s="20"/>
      <c r="AO842" s="31"/>
      <c r="AP842" s="31"/>
      <c r="AQ842" s="31"/>
      <c r="AR842" s="31"/>
      <c r="AX842" s="7"/>
      <c r="AY842" s="7"/>
      <c r="AZ842" s="31"/>
      <c r="BA842" s="13"/>
      <c r="BB842" s="15"/>
      <c r="BG842" s="14"/>
      <c r="BH842" s="14"/>
    </row>
    <row r="843" spans="28:60" x14ac:dyDescent="0.2">
      <c r="AB843" s="20"/>
      <c r="AF843" s="22"/>
      <c r="AI843" s="7"/>
      <c r="AJ843" s="7"/>
      <c r="AK843" s="7"/>
      <c r="AL843" s="31"/>
      <c r="AM843" s="31"/>
      <c r="AN843" s="20"/>
      <c r="AO843" s="31"/>
      <c r="AP843" s="31"/>
      <c r="AQ843" s="31"/>
      <c r="AR843" s="31"/>
      <c r="AX843" s="7"/>
      <c r="AY843" s="7"/>
      <c r="AZ843" s="31"/>
      <c r="BA843" s="13"/>
      <c r="BB843" s="15"/>
      <c r="BG843" s="14"/>
      <c r="BH843" s="14"/>
    </row>
    <row r="844" spans="28:60" x14ac:dyDescent="0.2">
      <c r="AB844" s="20"/>
      <c r="AF844" s="22"/>
      <c r="AI844" s="7"/>
      <c r="AJ844" s="7"/>
      <c r="AK844" s="7"/>
      <c r="AL844" s="31"/>
      <c r="AM844" s="31"/>
      <c r="AN844" s="20"/>
      <c r="AO844" s="31"/>
      <c r="AP844" s="31"/>
      <c r="AQ844" s="31"/>
      <c r="AR844" s="31"/>
      <c r="AX844" s="7"/>
      <c r="AY844" s="7"/>
      <c r="AZ844" s="31"/>
      <c r="BA844" s="13"/>
      <c r="BB844" s="15"/>
      <c r="BG844" s="14"/>
      <c r="BH844" s="14"/>
    </row>
    <row r="845" spans="28:60" x14ac:dyDescent="0.2">
      <c r="AB845" s="20"/>
      <c r="AF845" s="22"/>
      <c r="AI845" s="7"/>
      <c r="AJ845" s="7"/>
      <c r="AK845" s="7"/>
      <c r="AL845" s="31"/>
      <c r="AM845" s="31"/>
      <c r="AN845" s="20"/>
      <c r="AO845" s="31"/>
      <c r="AP845" s="31"/>
      <c r="AQ845" s="31"/>
      <c r="AR845" s="31"/>
      <c r="AX845" s="7"/>
      <c r="AY845" s="7"/>
      <c r="AZ845" s="31"/>
      <c r="BA845" s="13"/>
      <c r="BB845" s="15"/>
      <c r="BG845" s="14"/>
      <c r="BH845" s="14"/>
    </row>
    <row r="846" spans="28:60" x14ac:dyDescent="0.2">
      <c r="AB846" s="20"/>
      <c r="AF846" s="22"/>
      <c r="AI846" s="7"/>
      <c r="AJ846" s="7"/>
      <c r="AK846" s="7"/>
      <c r="AL846" s="31"/>
      <c r="AM846" s="31"/>
      <c r="AN846" s="20"/>
      <c r="AO846" s="31"/>
      <c r="AP846" s="31"/>
      <c r="AQ846" s="31"/>
      <c r="AR846" s="31"/>
      <c r="AX846" s="7"/>
      <c r="AY846" s="7"/>
      <c r="AZ846" s="31"/>
      <c r="BA846" s="13"/>
      <c r="BB846" s="15"/>
      <c r="BG846" s="14"/>
      <c r="BH846" s="14"/>
    </row>
    <row r="847" spans="28:60" x14ac:dyDescent="0.2">
      <c r="AB847" s="20"/>
      <c r="AF847" s="22"/>
      <c r="AI847" s="7"/>
      <c r="AJ847" s="7"/>
      <c r="AK847" s="7"/>
      <c r="AL847" s="31"/>
      <c r="AM847" s="31"/>
      <c r="AN847" s="20"/>
      <c r="AO847" s="31"/>
      <c r="AP847" s="31"/>
      <c r="AQ847" s="31"/>
      <c r="AR847" s="31"/>
      <c r="AX847" s="7"/>
      <c r="AY847" s="7"/>
      <c r="AZ847" s="31"/>
      <c r="BA847" s="13"/>
      <c r="BB847" s="15"/>
      <c r="BE847" s="25"/>
      <c r="BG847" s="14"/>
      <c r="BH847" s="14"/>
    </row>
    <row r="848" spans="28:60" x14ac:dyDescent="0.2">
      <c r="AB848" s="20"/>
      <c r="AF848" s="22"/>
      <c r="AI848" s="7"/>
      <c r="AJ848" s="7"/>
      <c r="AK848" s="7"/>
      <c r="AL848" s="31"/>
      <c r="AM848" s="31"/>
      <c r="AN848" s="20"/>
      <c r="AO848" s="31"/>
      <c r="AP848" s="31"/>
      <c r="AQ848" s="31"/>
      <c r="AR848" s="31"/>
      <c r="AX848" s="7"/>
      <c r="AY848" s="7"/>
      <c r="AZ848" s="31"/>
      <c r="BA848" s="13"/>
      <c r="BB848" s="15"/>
      <c r="BG848" s="14"/>
      <c r="BH848" s="14"/>
    </row>
    <row r="849" spans="28:60" x14ac:dyDescent="0.2">
      <c r="AB849" s="20"/>
      <c r="AF849" s="22"/>
      <c r="AI849" s="7"/>
      <c r="AJ849" s="7"/>
      <c r="AK849" s="7"/>
      <c r="AL849" s="31"/>
      <c r="AM849" s="31"/>
      <c r="AN849" s="20"/>
      <c r="AO849" s="31"/>
      <c r="AP849" s="31"/>
      <c r="AQ849" s="31"/>
      <c r="AR849" s="31"/>
      <c r="AX849" s="7"/>
      <c r="AY849" s="7"/>
      <c r="AZ849" s="31"/>
      <c r="BA849" s="13"/>
      <c r="BB849" s="15"/>
      <c r="BG849" s="14"/>
      <c r="BH849" s="14"/>
    </row>
    <row r="850" spans="28:60" x14ac:dyDescent="0.2">
      <c r="AB850" s="20"/>
      <c r="AF850" s="22"/>
      <c r="AI850" s="7"/>
      <c r="AJ850" s="7"/>
      <c r="AK850" s="7"/>
      <c r="AL850" s="31"/>
      <c r="AM850" s="31"/>
      <c r="AN850" s="20"/>
      <c r="AO850" s="31"/>
      <c r="AP850" s="31"/>
      <c r="AQ850" s="31"/>
      <c r="AR850" s="31"/>
      <c r="AX850" s="7"/>
      <c r="AY850" s="7"/>
      <c r="AZ850" s="31"/>
      <c r="BA850" s="13"/>
      <c r="BB850" s="15"/>
      <c r="BG850" s="14"/>
      <c r="BH850" s="14"/>
    </row>
    <row r="851" spans="28:60" x14ac:dyDescent="0.2">
      <c r="AB851" s="20"/>
      <c r="AF851" s="22"/>
      <c r="AI851" s="7"/>
      <c r="AJ851" s="7"/>
      <c r="AK851" s="7"/>
      <c r="AL851" s="31"/>
      <c r="AM851" s="31"/>
      <c r="AN851" s="20"/>
      <c r="AO851" s="31"/>
      <c r="AP851" s="31"/>
      <c r="AQ851" s="31"/>
      <c r="AR851" s="31"/>
      <c r="AX851" s="7"/>
      <c r="AY851" s="7"/>
      <c r="AZ851" s="31"/>
      <c r="BA851" s="13"/>
      <c r="BB851" s="15"/>
      <c r="BG851" s="14"/>
      <c r="BH851" s="14"/>
    </row>
    <row r="852" spans="28:60" x14ac:dyDescent="0.2">
      <c r="AB852" s="20"/>
      <c r="AF852" s="22"/>
      <c r="AI852" s="7"/>
      <c r="AJ852" s="7"/>
      <c r="AK852" s="7"/>
      <c r="AL852" s="31"/>
      <c r="AM852" s="31"/>
      <c r="AN852" s="20"/>
      <c r="AO852" s="31"/>
      <c r="AP852" s="31"/>
      <c r="AQ852" s="31"/>
      <c r="AR852" s="31"/>
      <c r="AX852" s="7"/>
      <c r="AY852" s="7"/>
      <c r="AZ852" s="31"/>
      <c r="BA852" s="13"/>
      <c r="BB852" s="15"/>
      <c r="BG852" s="14"/>
      <c r="BH852" s="14"/>
    </row>
    <row r="853" spans="28:60" x14ac:dyDescent="0.2">
      <c r="AB853" s="20"/>
      <c r="AF853" s="22"/>
      <c r="AI853" s="7"/>
      <c r="AJ853" s="7"/>
      <c r="AK853" s="7"/>
      <c r="AL853" s="31"/>
      <c r="AM853" s="31"/>
      <c r="AN853" s="20"/>
      <c r="AO853" s="31"/>
      <c r="AP853" s="31"/>
      <c r="AQ853" s="31"/>
      <c r="AR853" s="31"/>
      <c r="AX853" s="7"/>
      <c r="AY853" s="7"/>
      <c r="AZ853" s="31"/>
      <c r="BA853" s="13"/>
      <c r="BB853" s="15"/>
      <c r="BG853" s="14"/>
      <c r="BH853" s="14"/>
    </row>
    <row r="854" spans="28:60" x14ac:dyDescent="0.2">
      <c r="AB854" s="20"/>
      <c r="AF854" s="22"/>
      <c r="AI854" s="7"/>
      <c r="AJ854" s="7"/>
      <c r="AK854" s="7"/>
      <c r="AL854" s="31"/>
      <c r="AM854" s="31"/>
      <c r="AN854" s="20"/>
      <c r="AO854" s="31"/>
      <c r="AP854" s="31"/>
      <c r="AQ854" s="31"/>
      <c r="AR854" s="31"/>
      <c r="AX854" s="7"/>
      <c r="AY854" s="7"/>
      <c r="AZ854" s="31"/>
      <c r="BA854" s="13"/>
      <c r="BB854" s="15"/>
      <c r="BG854" s="14"/>
      <c r="BH854" s="14"/>
    </row>
    <row r="855" spans="28:60" x14ac:dyDescent="0.2">
      <c r="AB855" s="20"/>
      <c r="AF855" s="22"/>
      <c r="AI855" s="7"/>
      <c r="AJ855" s="7"/>
      <c r="AK855" s="7"/>
      <c r="AL855" s="31"/>
      <c r="AM855" s="31"/>
      <c r="AN855" s="20"/>
      <c r="AO855" s="31"/>
      <c r="AP855" s="31"/>
      <c r="AQ855" s="31"/>
      <c r="AR855" s="31"/>
      <c r="AX855" s="7"/>
      <c r="AY855" s="7"/>
      <c r="AZ855" s="31"/>
      <c r="BA855" s="13"/>
      <c r="BB855" s="15"/>
      <c r="BG855" s="14"/>
      <c r="BH855" s="14"/>
    </row>
    <row r="856" spans="28:60" x14ac:dyDescent="0.2">
      <c r="AB856" s="20"/>
      <c r="AF856" s="22"/>
      <c r="AI856" s="7"/>
      <c r="AJ856" s="7"/>
      <c r="AK856" s="7"/>
      <c r="AL856" s="31"/>
      <c r="AM856" s="31"/>
      <c r="AN856" s="20"/>
      <c r="AO856" s="31"/>
      <c r="AP856" s="31"/>
      <c r="AQ856" s="31"/>
      <c r="AR856" s="31"/>
      <c r="AX856" s="7"/>
      <c r="AY856" s="7"/>
      <c r="AZ856" s="31"/>
      <c r="BA856" s="13"/>
      <c r="BB856" s="15"/>
      <c r="BG856" s="14"/>
      <c r="BH856" s="14"/>
    </row>
    <row r="857" spans="28:60" x14ac:dyDescent="0.2">
      <c r="AB857" s="20"/>
      <c r="AF857" s="22"/>
      <c r="AI857" s="7"/>
      <c r="AJ857" s="7"/>
      <c r="AK857" s="7"/>
      <c r="AL857" s="31"/>
      <c r="AM857" s="31"/>
      <c r="AN857" s="20"/>
      <c r="AO857" s="31"/>
      <c r="AP857" s="31"/>
      <c r="AQ857" s="31"/>
      <c r="AR857" s="31"/>
      <c r="AX857" s="7"/>
      <c r="AY857" s="7"/>
      <c r="AZ857" s="31"/>
      <c r="BA857" s="13"/>
      <c r="BB857" s="15"/>
      <c r="BG857" s="14"/>
      <c r="BH857" s="14"/>
    </row>
    <row r="858" spans="28:60" x14ac:dyDescent="0.2">
      <c r="AB858" s="20"/>
      <c r="AF858" s="22"/>
      <c r="AI858" s="7"/>
      <c r="AJ858" s="7"/>
      <c r="AK858" s="7"/>
      <c r="AL858" s="31"/>
      <c r="AM858" s="31"/>
      <c r="AN858" s="20"/>
      <c r="AO858" s="31"/>
      <c r="AP858" s="31"/>
      <c r="AQ858" s="31"/>
      <c r="AR858" s="31"/>
      <c r="AX858" s="7"/>
      <c r="AY858" s="7"/>
      <c r="AZ858" s="31"/>
      <c r="BA858" s="13"/>
      <c r="BB858" s="15"/>
      <c r="BG858" s="14"/>
      <c r="BH858" s="14"/>
    </row>
    <row r="859" spans="28:60" x14ac:dyDescent="0.2">
      <c r="AB859" s="20"/>
      <c r="AF859" s="22"/>
      <c r="AI859" s="7"/>
      <c r="AJ859" s="7"/>
      <c r="AK859" s="7"/>
      <c r="AL859" s="31"/>
      <c r="AM859" s="31"/>
      <c r="AN859" s="20"/>
      <c r="AO859" s="31"/>
      <c r="AP859" s="31"/>
      <c r="AQ859" s="31"/>
      <c r="AR859" s="31"/>
      <c r="AX859" s="7"/>
      <c r="AY859" s="7"/>
      <c r="AZ859" s="31"/>
      <c r="BA859" s="13"/>
      <c r="BB859" s="15"/>
      <c r="BG859" s="14"/>
      <c r="BH859" s="14"/>
    </row>
    <row r="860" spans="28:60" x14ac:dyDescent="0.2">
      <c r="AB860" s="20"/>
      <c r="AF860" s="22"/>
      <c r="AI860" s="7"/>
      <c r="AJ860" s="7"/>
      <c r="AK860" s="7"/>
      <c r="AL860" s="31"/>
      <c r="AM860" s="31"/>
      <c r="AN860" s="20"/>
      <c r="AO860" s="31"/>
      <c r="AP860" s="31"/>
      <c r="AQ860" s="31"/>
      <c r="AR860" s="31"/>
      <c r="AX860" s="7"/>
      <c r="AY860" s="7"/>
      <c r="AZ860" s="31"/>
      <c r="BA860" s="13"/>
      <c r="BB860" s="15"/>
      <c r="BG860" s="14"/>
      <c r="BH860" s="14"/>
    </row>
    <row r="861" spans="28:60" x14ac:dyDescent="0.2">
      <c r="AB861" s="20"/>
      <c r="AF861" s="22"/>
      <c r="AI861" s="7"/>
      <c r="AJ861" s="7"/>
      <c r="AK861" s="7"/>
      <c r="AL861" s="31"/>
      <c r="AM861" s="31"/>
      <c r="AN861" s="20"/>
      <c r="AO861" s="31"/>
      <c r="AP861" s="31"/>
      <c r="AQ861" s="31"/>
      <c r="AR861" s="31"/>
      <c r="AX861" s="7"/>
      <c r="AY861" s="7"/>
      <c r="AZ861" s="31"/>
      <c r="BA861" s="13"/>
      <c r="BB861" s="15"/>
      <c r="BG861" s="14"/>
      <c r="BH861" s="14"/>
    </row>
    <row r="862" spans="28:60" x14ac:dyDescent="0.2">
      <c r="AB862" s="20"/>
      <c r="AF862" s="22"/>
      <c r="AI862" s="7"/>
      <c r="AJ862" s="7"/>
      <c r="AK862" s="7"/>
      <c r="AL862" s="31"/>
      <c r="AM862" s="31"/>
      <c r="AN862" s="20"/>
      <c r="AO862" s="31"/>
      <c r="AP862" s="31"/>
      <c r="AQ862" s="31"/>
      <c r="AR862" s="31"/>
      <c r="AX862" s="7"/>
      <c r="AY862" s="7"/>
      <c r="AZ862" s="31"/>
      <c r="BA862" s="13"/>
      <c r="BB862" s="15"/>
      <c r="BG862" s="14"/>
      <c r="BH862" s="14"/>
    </row>
    <row r="863" spans="28:60" x14ac:dyDescent="0.2">
      <c r="AB863" s="20"/>
      <c r="AF863" s="22"/>
      <c r="AI863" s="7"/>
      <c r="AJ863" s="7"/>
      <c r="AK863" s="7"/>
      <c r="AL863" s="31"/>
      <c r="AM863" s="31"/>
      <c r="AN863" s="20"/>
      <c r="AO863" s="31"/>
      <c r="AP863" s="31"/>
      <c r="AQ863" s="31"/>
      <c r="AR863" s="31"/>
      <c r="AX863" s="7"/>
      <c r="AY863" s="7"/>
      <c r="AZ863" s="31"/>
      <c r="BA863" s="13"/>
      <c r="BB863" s="15"/>
      <c r="BG863" s="14"/>
      <c r="BH863" s="14"/>
    </row>
    <row r="864" spans="28:60" x14ac:dyDescent="0.2">
      <c r="AB864" s="20"/>
      <c r="AF864" s="22"/>
      <c r="AI864" s="7"/>
      <c r="AJ864" s="7"/>
      <c r="AK864" s="7"/>
      <c r="AL864" s="31"/>
      <c r="AM864" s="31"/>
      <c r="AN864" s="20"/>
      <c r="AO864" s="31"/>
      <c r="AP864" s="31"/>
      <c r="AQ864" s="31"/>
      <c r="AR864" s="31"/>
      <c r="AX864" s="7"/>
      <c r="AY864" s="7"/>
      <c r="AZ864" s="31"/>
      <c r="BA864" s="13"/>
      <c r="BB864" s="15"/>
      <c r="BG864" s="14"/>
      <c r="BH864" s="14"/>
    </row>
    <row r="865" spans="4:60" x14ac:dyDescent="0.2">
      <c r="AB865" s="20"/>
      <c r="AF865" s="22"/>
      <c r="AI865" s="7"/>
      <c r="AJ865" s="7"/>
      <c r="AK865" s="7"/>
      <c r="AL865" s="31"/>
      <c r="AM865" s="31"/>
      <c r="AN865" s="20"/>
      <c r="AO865" s="31"/>
      <c r="AP865" s="31"/>
      <c r="AQ865" s="31"/>
      <c r="AR865" s="31"/>
      <c r="AX865" s="7"/>
      <c r="AY865" s="7"/>
      <c r="AZ865" s="31"/>
      <c r="BA865" s="13"/>
      <c r="BB865" s="15"/>
      <c r="BG865" s="14"/>
      <c r="BH865" s="14"/>
    </row>
    <row r="866" spans="4:60" x14ac:dyDescent="0.2">
      <c r="AB866" s="20"/>
      <c r="AF866" s="22"/>
      <c r="AI866" s="7"/>
      <c r="AJ866" s="7"/>
      <c r="AK866" s="7"/>
      <c r="AL866" s="31"/>
      <c r="AM866" s="31"/>
      <c r="AN866" s="20"/>
      <c r="AO866" s="31"/>
      <c r="AP866" s="31"/>
      <c r="AQ866" s="31"/>
      <c r="AR866" s="31"/>
      <c r="AX866" s="7"/>
      <c r="AY866" s="7"/>
      <c r="AZ866" s="31"/>
      <c r="BA866" s="13"/>
      <c r="BB866" s="15"/>
      <c r="BG866" s="14"/>
      <c r="BH866" s="14"/>
    </row>
    <row r="867" spans="4:60" x14ac:dyDescent="0.2">
      <c r="AB867" s="20"/>
      <c r="AF867" s="22"/>
      <c r="AI867" s="7"/>
      <c r="AJ867" s="7"/>
      <c r="AK867" s="7"/>
      <c r="AL867" s="31"/>
      <c r="AM867" s="31"/>
      <c r="AN867" s="20"/>
      <c r="AO867" s="31"/>
      <c r="AP867" s="31"/>
      <c r="AQ867" s="31"/>
      <c r="AR867" s="31"/>
      <c r="AX867" s="7"/>
      <c r="AY867" s="7"/>
      <c r="AZ867" s="31"/>
      <c r="BA867" s="13"/>
      <c r="BB867" s="15"/>
      <c r="BE867" s="25"/>
      <c r="BG867" s="14"/>
      <c r="BH867" s="14"/>
    </row>
    <row r="868" spans="4:60" x14ac:dyDescent="0.2">
      <c r="AB868" s="20"/>
      <c r="AF868" s="22"/>
      <c r="AI868" s="7"/>
      <c r="AJ868" s="7"/>
      <c r="AK868" s="7"/>
      <c r="AL868" s="31"/>
      <c r="AM868" s="31"/>
      <c r="AN868" s="20"/>
      <c r="AO868" s="31"/>
      <c r="AP868" s="31"/>
      <c r="AQ868" s="31"/>
      <c r="AR868" s="31"/>
      <c r="AX868" s="7"/>
      <c r="AY868" s="7"/>
      <c r="AZ868" s="31"/>
      <c r="BA868" s="13"/>
      <c r="BB868" s="15"/>
      <c r="BG868" s="14"/>
      <c r="BH868" s="14"/>
    </row>
    <row r="869" spans="4:60" x14ac:dyDescent="0.2">
      <c r="AB869" s="20"/>
      <c r="AF869" s="22"/>
      <c r="AI869" s="7"/>
      <c r="AJ869" s="7"/>
      <c r="AK869" s="7"/>
      <c r="AL869" s="31"/>
      <c r="AM869" s="31"/>
      <c r="AN869" s="20"/>
      <c r="AO869" s="31"/>
      <c r="AP869" s="31"/>
      <c r="AQ869" s="31"/>
      <c r="AR869" s="31"/>
      <c r="AX869" s="7"/>
      <c r="AY869" s="7"/>
      <c r="AZ869" s="31"/>
      <c r="BA869" s="13"/>
      <c r="BB869" s="15"/>
      <c r="BG869" s="14"/>
      <c r="BH869" s="14"/>
    </row>
    <row r="870" spans="4:60" x14ac:dyDescent="0.2">
      <c r="AB870" s="20"/>
      <c r="AF870" s="22"/>
      <c r="AI870" s="7"/>
      <c r="AJ870" s="7"/>
      <c r="AK870" s="7"/>
      <c r="AL870" s="31"/>
      <c r="AM870" s="31"/>
      <c r="AN870" s="20"/>
      <c r="AO870" s="31"/>
      <c r="AP870" s="31"/>
      <c r="AQ870" s="31"/>
      <c r="AR870" s="31"/>
      <c r="AX870" s="7"/>
      <c r="AY870" s="7"/>
      <c r="AZ870" s="31"/>
      <c r="BA870" s="13"/>
      <c r="BB870" s="15"/>
      <c r="BG870" s="14"/>
      <c r="BH870" s="14"/>
    </row>
    <row r="871" spans="4:60" x14ac:dyDescent="0.2">
      <c r="AB871" s="20"/>
      <c r="AF871" s="22"/>
      <c r="AI871" s="7"/>
      <c r="AJ871" s="7"/>
      <c r="AK871" s="7"/>
      <c r="AL871" s="31"/>
      <c r="AM871" s="31"/>
      <c r="AN871" s="20"/>
      <c r="AO871" s="31"/>
      <c r="AP871" s="31"/>
      <c r="AQ871" s="31"/>
      <c r="AR871" s="31"/>
      <c r="AX871" s="7"/>
      <c r="AY871" s="7"/>
      <c r="AZ871" s="31"/>
      <c r="BA871" s="13"/>
      <c r="BB871" s="15"/>
      <c r="BG871" s="14"/>
      <c r="BH871" s="14"/>
    </row>
    <row r="872" spans="4:60" x14ac:dyDescent="0.2">
      <c r="AB872" s="20"/>
      <c r="AF872" s="22"/>
      <c r="AI872" s="7"/>
      <c r="AJ872" s="7"/>
      <c r="AK872" s="7"/>
      <c r="AL872" s="31"/>
      <c r="AM872" s="31"/>
      <c r="AN872" s="20"/>
      <c r="AO872" s="31"/>
      <c r="AP872" s="31"/>
      <c r="AQ872" s="31"/>
      <c r="AR872" s="31"/>
      <c r="AX872" s="7"/>
      <c r="AY872" s="7"/>
      <c r="AZ872" s="31"/>
      <c r="BA872" s="13"/>
      <c r="BB872" s="15"/>
      <c r="BG872" s="14"/>
      <c r="BH872" s="14"/>
    </row>
    <row r="873" spans="4:60" x14ac:dyDescent="0.2">
      <c r="D873" s="28"/>
      <c r="AB873" s="20"/>
      <c r="AF873" s="22"/>
      <c r="AI873" s="7"/>
      <c r="AJ873" s="7"/>
      <c r="AK873" s="7"/>
      <c r="AL873" s="31"/>
      <c r="AM873" s="31"/>
      <c r="AN873" s="20"/>
      <c r="AO873" s="31"/>
      <c r="AP873" s="31"/>
      <c r="AQ873" s="31"/>
      <c r="AR873" s="31"/>
      <c r="AX873" s="7"/>
      <c r="AY873" s="7"/>
      <c r="AZ873" s="31"/>
      <c r="BA873" s="13"/>
      <c r="BB873" s="15"/>
      <c r="BG873" s="14"/>
      <c r="BH873" s="14"/>
    </row>
    <row r="874" spans="4:60" x14ac:dyDescent="0.2">
      <c r="AB874" s="20"/>
      <c r="AF874" s="22"/>
      <c r="AI874" s="7"/>
      <c r="AJ874" s="7"/>
      <c r="AK874" s="7"/>
      <c r="AL874" s="31"/>
      <c r="AM874" s="31"/>
      <c r="AN874" s="20"/>
      <c r="AO874" s="31"/>
      <c r="AP874" s="31"/>
      <c r="AQ874" s="31"/>
      <c r="AR874" s="31"/>
      <c r="AX874" s="7"/>
      <c r="AY874" s="7"/>
      <c r="AZ874" s="31"/>
      <c r="BA874" s="13"/>
      <c r="BB874" s="15"/>
      <c r="BG874" s="14"/>
      <c r="BH874" s="14"/>
    </row>
    <row r="875" spans="4:60" x14ac:dyDescent="0.2">
      <c r="AB875" s="20"/>
      <c r="AF875" s="22"/>
      <c r="AI875" s="7"/>
      <c r="AJ875" s="7"/>
      <c r="AK875" s="7"/>
      <c r="AL875" s="31"/>
      <c r="AM875" s="31"/>
      <c r="AN875" s="20"/>
      <c r="AO875" s="31"/>
      <c r="AP875" s="31"/>
      <c r="AQ875" s="31"/>
      <c r="AR875" s="31"/>
      <c r="AX875" s="7"/>
      <c r="AY875" s="7"/>
      <c r="AZ875" s="31"/>
      <c r="BA875" s="13"/>
      <c r="BB875" s="15"/>
      <c r="BG875" s="14"/>
      <c r="BH875" s="14"/>
    </row>
    <row r="876" spans="4:60" x14ac:dyDescent="0.2">
      <c r="AB876" s="20"/>
      <c r="AF876" s="22"/>
      <c r="AI876" s="7"/>
      <c r="AJ876" s="7"/>
      <c r="AK876" s="7"/>
      <c r="AL876" s="31"/>
      <c r="AM876" s="31"/>
      <c r="AN876" s="20"/>
      <c r="AO876" s="31"/>
      <c r="AP876" s="31"/>
      <c r="AQ876" s="31"/>
      <c r="AR876" s="31"/>
      <c r="AX876" s="7"/>
      <c r="AY876" s="7"/>
      <c r="AZ876" s="31"/>
      <c r="BA876" s="13"/>
      <c r="BB876" s="15"/>
      <c r="BG876" s="14"/>
      <c r="BH876" s="14"/>
    </row>
    <row r="877" spans="4:60" x14ac:dyDescent="0.2">
      <c r="AB877" s="20"/>
      <c r="AF877" s="22"/>
      <c r="AI877" s="7"/>
      <c r="AJ877" s="7"/>
      <c r="AK877" s="7"/>
      <c r="AL877" s="31"/>
      <c r="AM877" s="31"/>
      <c r="AN877" s="20"/>
      <c r="AO877" s="31"/>
      <c r="AP877" s="31"/>
      <c r="AQ877" s="31"/>
      <c r="AR877" s="31"/>
      <c r="AX877" s="7"/>
      <c r="AY877" s="7"/>
      <c r="AZ877" s="31"/>
      <c r="BA877" s="13"/>
      <c r="BB877" s="15"/>
      <c r="BG877" s="14"/>
      <c r="BH877" s="14"/>
    </row>
    <row r="878" spans="4:60" x14ac:dyDescent="0.2">
      <c r="AB878" s="20"/>
      <c r="AF878" s="22"/>
      <c r="AI878" s="7"/>
      <c r="AJ878" s="7"/>
      <c r="AK878" s="7"/>
      <c r="AL878" s="31"/>
      <c r="AM878" s="31"/>
      <c r="AN878" s="20"/>
      <c r="AO878" s="31"/>
      <c r="AP878" s="31"/>
      <c r="AQ878" s="31"/>
      <c r="AR878" s="31"/>
      <c r="AX878" s="7"/>
      <c r="AY878" s="7"/>
      <c r="AZ878" s="31"/>
      <c r="BA878" s="13"/>
      <c r="BB878" s="15"/>
      <c r="BG878" s="14"/>
      <c r="BH878" s="14"/>
    </row>
    <row r="879" spans="4:60" x14ac:dyDescent="0.2">
      <c r="AB879" s="20"/>
      <c r="AF879" s="22"/>
      <c r="AI879" s="7"/>
      <c r="AJ879" s="7"/>
      <c r="AK879" s="7"/>
      <c r="AL879" s="31"/>
      <c r="AM879" s="31"/>
      <c r="AN879" s="20"/>
      <c r="AO879" s="31"/>
      <c r="AP879" s="31"/>
      <c r="AQ879" s="31"/>
      <c r="AR879" s="31"/>
      <c r="AX879" s="7"/>
      <c r="AY879" s="7"/>
      <c r="AZ879" s="31"/>
      <c r="BA879" s="13"/>
      <c r="BB879" s="15"/>
      <c r="BG879" s="14"/>
      <c r="BH879" s="14"/>
    </row>
    <row r="880" spans="4:60" x14ac:dyDescent="0.2">
      <c r="AB880" s="20"/>
      <c r="AF880" s="22"/>
      <c r="AI880" s="7"/>
      <c r="AJ880" s="7"/>
      <c r="AK880" s="7"/>
      <c r="AL880" s="31"/>
      <c r="AM880" s="31"/>
      <c r="AN880" s="20"/>
      <c r="AO880" s="31"/>
      <c r="AP880" s="31"/>
      <c r="AQ880" s="31"/>
      <c r="AR880" s="31"/>
      <c r="AX880" s="7"/>
      <c r="AY880" s="7"/>
      <c r="AZ880" s="31"/>
      <c r="BA880" s="13"/>
      <c r="BB880" s="15"/>
      <c r="BG880" s="14"/>
      <c r="BH880" s="14"/>
    </row>
    <row r="881" spans="28:60" x14ac:dyDescent="0.2">
      <c r="AB881" s="20"/>
      <c r="AF881" s="22"/>
      <c r="AI881" s="7"/>
      <c r="AJ881" s="7"/>
      <c r="AK881" s="7"/>
      <c r="AL881" s="31"/>
      <c r="AM881" s="31"/>
      <c r="AN881" s="20"/>
      <c r="AO881" s="31"/>
      <c r="AP881" s="31"/>
      <c r="AQ881" s="31"/>
      <c r="AR881" s="31"/>
      <c r="AX881" s="7"/>
      <c r="AY881" s="7"/>
      <c r="AZ881" s="31"/>
      <c r="BA881" s="13"/>
      <c r="BB881" s="15"/>
      <c r="BG881" s="14"/>
      <c r="BH881" s="14"/>
    </row>
    <row r="882" spans="28:60" x14ac:dyDescent="0.2">
      <c r="AB882" s="20"/>
      <c r="AF882" s="22"/>
      <c r="AI882" s="7"/>
      <c r="AJ882" s="7"/>
      <c r="AK882" s="7"/>
      <c r="AL882" s="31"/>
      <c r="AM882" s="31"/>
      <c r="AN882" s="20"/>
      <c r="AO882" s="31"/>
      <c r="AP882" s="31"/>
      <c r="AQ882" s="31"/>
      <c r="AR882" s="31"/>
      <c r="AX882" s="7"/>
      <c r="AY882" s="7"/>
      <c r="AZ882" s="31"/>
      <c r="BA882" s="13"/>
      <c r="BB882" s="15"/>
      <c r="BG882" s="14"/>
      <c r="BH882" s="14"/>
    </row>
    <row r="883" spans="28:60" x14ac:dyDescent="0.2">
      <c r="AB883" s="20"/>
      <c r="AF883" s="22"/>
      <c r="AI883" s="7"/>
      <c r="AJ883" s="7"/>
      <c r="AK883" s="7"/>
      <c r="AL883" s="31"/>
      <c r="AM883" s="31"/>
      <c r="AN883" s="20"/>
      <c r="AO883" s="31"/>
      <c r="AP883" s="31"/>
      <c r="AQ883" s="31"/>
      <c r="AR883" s="31"/>
      <c r="AX883" s="7"/>
      <c r="AY883" s="7"/>
      <c r="AZ883" s="31"/>
      <c r="BA883" s="13"/>
      <c r="BB883" s="15"/>
      <c r="BG883" s="14"/>
      <c r="BH883" s="14"/>
    </row>
    <row r="884" spans="28:60" x14ac:dyDescent="0.2">
      <c r="AB884" s="20"/>
      <c r="AF884" s="22"/>
      <c r="AI884" s="7"/>
      <c r="AJ884" s="7"/>
      <c r="AK884" s="7"/>
      <c r="AL884" s="31"/>
      <c r="AM884" s="31"/>
      <c r="AN884" s="20"/>
      <c r="AO884" s="31"/>
      <c r="AP884" s="31"/>
      <c r="AQ884" s="31"/>
      <c r="AR884" s="31"/>
      <c r="AX884" s="7"/>
      <c r="AY884" s="7"/>
      <c r="AZ884" s="31"/>
      <c r="BA884" s="13"/>
      <c r="BB884" s="15"/>
      <c r="BG884" s="14"/>
      <c r="BH884" s="14"/>
    </row>
    <row r="885" spans="28:60" x14ac:dyDescent="0.2">
      <c r="AB885" s="20"/>
      <c r="AF885" s="22"/>
      <c r="AI885" s="7"/>
      <c r="AJ885" s="7"/>
      <c r="AK885" s="7"/>
      <c r="AL885" s="31"/>
      <c r="AM885" s="31"/>
      <c r="AN885" s="20"/>
      <c r="AO885" s="31"/>
      <c r="AP885" s="31"/>
      <c r="AQ885" s="31"/>
      <c r="AR885" s="31"/>
      <c r="AX885" s="7"/>
      <c r="AY885" s="7"/>
      <c r="AZ885" s="31"/>
      <c r="BA885" s="13"/>
      <c r="BB885" s="15"/>
      <c r="BG885" s="14"/>
      <c r="BH885" s="14"/>
    </row>
    <row r="886" spans="28:60" x14ac:dyDescent="0.2">
      <c r="AB886" s="20"/>
      <c r="AF886" s="22"/>
      <c r="AI886" s="7"/>
      <c r="AJ886" s="7"/>
      <c r="AK886" s="7"/>
      <c r="AL886" s="31"/>
      <c r="AM886" s="31"/>
      <c r="AN886" s="20"/>
      <c r="AO886" s="31"/>
      <c r="AP886" s="31"/>
      <c r="AQ886" s="31"/>
      <c r="AR886" s="31"/>
      <c r="AX886" s="7"/>
      <c r="AY886" s="7"/>
      <c r="AZ886" s="31"/>
      <c r="BA886" s="13"/>
      <c r="BB886" s="15"/>
      <c r="BG886" s="14"/>
      <c r="BH886" s="14"/>
    </row>
    <row r="887" spans="28:60" x14ac:dyDescent="0.2">
      <c r="AB887" s="20"/>
      <c r="AF887" s="22"/>
      <c r="AI887" s="7"/>
      <c r="AJ887" s="7"/>
      <c r="AK887" s="7"/>
      <c r="AL887" s="31"/>
      <c r="AM887" s="31"/>
      <c r="AN887" s="20"/>
      <c r="AO887" s="31"/>
      <c r="AP887" s="31"/>
      <c r="AQ887" s="31"/>
      <c r="AR887" s="31"/>
      <c r="AX887" s="7"/>
      <c r="AY887" s="7"/>
      <c r="AZ887" s="31"/>
      <c r="BA887" s="13"/>
      <c r="BB887" s="15"/>
      <c r="BG887" s="14"/>
      <c r="BH887" s="14"/>
    </row>
    <row r="888" spans="28:60" x14ac:dyDescent="0.2">
      <c r="AB888" s="20"/>
      <c r="AF888" s="22"/>
      <c r="AI888" s="7"/>
      <c r="AJ888" s="7"/>
      <c r="AK888" s="7"/>
      <c r="AL888" s="31"/>
      <c r="AM888" s="31"/>
      <c r="AN888" s="20"/>
      <c r="AO888" s="31"/>
      <c r="AP888" s="31"/>
      <c r="AQ888" s="31"/>
      <c r="AR888" s="31"/>
      <c r="AX888" s="7"/>
      <c r="AY888" s="7"/>
      <c r="AZ888" s="31"/>
      <c r="BA888" s="13"/>
      <c r="BB888" s="15"/>
      <c r="BG888" s="14"/>
      <c r="BH888" s="14"/>
    </row>
    <row r="889" spans="28:60" x14ac:dyDescent="0.2">
      <c r="AB889" s="20"/>
      <c r="AF889" s="22"/>
      <c r="AI889" s="7"/>
      <c r="AJ889" s="7"/>
      <c r="AK889" s="7"/>
      <c r="AL889" s="31"/>
      <c r="AM889" s="31"/>
      <c r="AN889" s="20"/>
      <c r="AO889" s="31"/>
      <c r="AP889" s="31"/>
      <c r="AQ889" s="31"/>
      <c r="AR889" s="31"/>
      <c r="AX889" s="7"/>
      <c r="AY889" s="7"/>
      <c r="AZ889" s="31"/>
      <c r="BA889" s="13"/>
      <c r="BB889" s="15"/>
      <c r="BG889" s="14"/>
      <c r="BH889" s="14"/>
    </row>
    <row r="890" spans="28:60" x14ac:dyDescent="0.2">
      <c r="AB890" s="20"/>
      <c r="AF890" s="22"/>
      <c r="AI890" s="7"/>
      <c r="AJ890" s="7"/>
      <c r="AK890" s="7"/>
      <c r="AL890" s="31"/>
      <c r="AM890" s="31"/>
      <c r="AN890" s="20"/>
      <c r="AO890" s="31"/>
      <c r="AP890" s="31"/>
      <c r="AQ890" s="31"/>
      <c r="AR890" s="31"/>
      <c r="AX890" s="7"/>
      <c r="AY890" s="7"/>
      <c r="AZ890" s="31"/>
      <c r="BA890" s="13"/>
      <c r="BB890" s="15"/>
      <c r="BG890" s="14"/>
      <c r="BH890" s="14"/>
    </row>
    <row r="891" spans="28:60" x14ac:dyDescent="0.2">
      <c r="AB891" s="20"/>
      <c r="AF891" s="22"/>
      <c r="AI891" s="7"/>
      <c r="AJ891" s="7"/>
      <c r="AK891" s="7"/>
      <c r="AL891" s="31"/>
      <c r="AM891" s="31"/>
      <c r="AN891" s="20"/>
      <c r="AO891" s="31"/>
      <c r="AP891" s="31"/>
      <c r="AQ891" s="31"/>
      <c r="AR891" s="31"/>
      <c r="AX891" s="7"/>
      <c r="AY891" s="7"/>
      <c r="AZ891" s="31"/>
      <c r="BA891" s="13"/>
      <c r="BB891" s="15"/>
      <c r="BG891" s="14"/>
      <c r="BH891" s="14"/>
    </row>
    <row r="892" spans="28:60" x14ac:dyDescent="0.2">
      <c r="AB892" s="20"/>
      <c r="AF892" s="22"/>
      <c r="AI892" s="7"/>
      <c r="AJ892" s="7"/>
      <c r="AK892" s="7"/>
      <c r="AL892" s="31"/>
      <c r="AM892" s="31"/>
      <c r="AN892" s="20"/>
      <c r="AO892" s="31"/>
      <c r="AP892" s="31"/>
      <c r="AQ892" s="31"/>
      <c r="AR892" s="31"/>
      <c r="AX892" s="7"/>
      <c r="AY892" s="7"/>
      <c r="AZ892" s="31"/>
      <c r="BA892" s="13"/>
      <c r="BB892" s="15"/>
      <c r="BG892" s="14"/>
      <c r="BH892" s="14"/>
    </row>
    <row r="893" spans="28:60" x14ac:dyDescent="0.2">
      <c r="AB893" s="20"/>
      <c r="AF893" s="22"/>
      <c r="AI893" s="7"/>
      <c r="AJ893" s="7"/>
      <c r="AK893" s="7"/>
      <c r="AL893" s="31"/>
      <c r="AM893" s="31"/>
      <c r="AN893" s="20"/>
      <c r="AO893" s="31"/>
      <c r="AP893" s="31"/>
      <c r="AQ893" s="31"/>
      <c r="AR893" s="31"/>
      <c r="AX893" s="7"/>
      <c r="AY893" s="7"/>
      <c r="AZ893" s="31"/>
      <c r="BA893" s="13"/>
      <c r="BB893" s="15"/>
      <c r="BE893" s="25"/>
      <c r="BG893" s="14"/>
      <c r="BH893" s="14"/>
    </row>
    <row r="894" spans="28:60" x14ac:dyDescent="0.2">
      <c r="AB894" s="20"/>
      <c r="AF894" s="22"/>
      <c r="AI894" s="7"/>
      <c r="AJ894" s="7"/>
      <c r="AK894" s="7"/>
      <c r="AL894" s="31"/>
      <c r="AM894" s="31"/>
      <c r="AN894" s="20"/>
      <c r="AO894" s="31"/>
      <c r="AP894" s="31"/>
      <c r="AQ894" s="31"/>
      <c r="AR894" s="31"/>
      <c r="AX894" s="7"/>
      <c r="AY894" s="7"/>
      <c r="AZ894" s="31"/>
      <c r="BA894" s="13"/>
      <c r="BB894" s="15"/>
      <c r="BG894" s="14"/>
      <c r="BH894" s="14"/>
    </row>
    <row r="895" spans="28:60" x14ac:dyDescent="0.2">
      <c r="AB895" s="20"/>
      <c r="AF895" s="22"/>
      <c r="AI895" s="7"/>
      <c r="AJ895" s="7"/>
      <c r="AK895" s="7"/>
      <c r="AL895" s="31"/>
      <c r="AM895" s="31"/>
      <c r="AN895" s="20"/>
      <c r="AO895" s="31"/>
      <c r="AP895" s="31"/>
      <c r="AQ895" s="31"/>
      <c r="AR895" s="31"/>
      <c r="AX895" s="7"/>
      <c r="AY895" s="7"/>
      <c r="AZ895" s="31"/>
      <c r="BA895" s="13"/>
      <c r="BB895" s="15"/>
      <c r="BG895" s="14"/>
      <c r="BH895" s="14"/>
    </row>
    <row r="896" spans="28:60" x14ac:dyDescent="0.2">
      <c r="AB896" s="20"/>
      <c r="AF896" s="22"/>
      <c r="AI896" s="7"/>
      <c r="AJ896" s="7"/>
      <c r="AK896" s="7"/>
      <c r="AL896" s="31"/>
      <c r="AM896" s="31"/>
      <c r="AN896" s="20"/>
      <c r="AO896" s="31"/>
      <c r="AP896" s="31"/>
      <c r="AQ896" s="31"/>
      <c r="AR896" s="31"/>
      <c r="AX896" s="7"/>
      <c r="AY896" s="7"/>
      <c r="AZ896" s="31"/>
      <c r="BA896" s="13"/>
      <c r="BB896" s="15"/>
      <c r="BG896" s="14"/>
      <c r="BH896" s="14"/>
    </row>
    <row r="897" spans="28:60" x14ac:dyDescent="0.2">
      <c r="AB897" s="20"/>
      <c r="AF897" s="22"/>
      <c r="AI897" s="7"/>
      <c r="AJ897" s="7"/>
      <c r="AK897" s="7"/>
      <c r="AL897" s="31"/>
      <c r="AM897" s="31"/>
      <c r="AN897" s="20"/>
      <c r="AO897" s="31"/>
      <c r="AP897" s="31"/>
      <c r="AQ897" s="31"/>
      <c r="AR897" s="31"/>
      <c r="AX897" s="7"/>
      <c r="AY897" s="7"/>
      <c r="AZ897" s="31"/>
      <c r="BA897" s="13"/>
      <c r="BB897" s="15"/>
      <c r="BG897" s="14"/>
      <c r="BH897" s="14"/>
    </row>
    <row r="898" spans="28:60" x14ac:dyDescent="0.2">
      <c r="AB898" s="20"/>
      <c r="AF898" s="22"/>
      <c r="AI898" s="7"/>
      <c r="AJ898" s="7"/>
      <c r="AK898" s="7"/>
      <c r="AL898" s="31"/>
      <c r="AM898" s="31"/>
      <c r="AN898" s="20"/>
      <c r="AO898" s="31"/>
      <c r="AP898" s="31"/>
      <c r="AQ898" s="31"/>
      <c r="AR898" s="31"/>
      <c r="AX898" s="7"/>
      <c r="AY898" s="7"/>
      <c r="AZ898" s="31"/>
      <c r="BA898" s="13"/>
      <c r="BB898" s="15"/>
      <c r="BG898" s="14"/>
      <c r="BH898" s="14"/>
    </row>
    <row r="899" spans="28:60" x14ac:dyDescent="0.2">
      <c r="AB899" s="20"/>
      <c r="AF899" s="22"/>
      <c r="AI899" s="7"/>
      <c r="AJ899" s="7"/>
      <c r="AK899" s="7"/>
      <c r="AL899" s="31"/>
      <c r="AM899" s="31"/>
      <c r="AN899" s="20"/>
      <c r="AO899" s="31"/>
      <c r="AP899" s="31"/>
      <c r="AQ899" s="31"/>
      <c r="AR899" s="31"/>
      <c r="AX899" s="7"/>
      <c r="AY899" s="7"/>
      <c r="AZ899" s="31"/>
      <c r="BA899" s="13"/>
      <c r="BB899" s="15"/>
      <c r="BG899" s="14"/>
      <c r="BH899" s="14"/>
    </row>
    <row r="900" spans="28:60" x14ac:dyDescent="0.2">
      <c r="AB900" s="20"/>
      <c r="AF900" s="22"/>
      <c r="AI900" s="7"/>
      <c r="AJ900" s="7"/>
      <c r="AK900" s="7"/>
      <c r="AL900" s="31"/>
      <c r="AM900" s="31"/>
      <c r="AN900" s="20"/>
      <c r="AO900" s="31"/>
      <c r="AP900" s="31"/>
      <c r="AQ900" s="31"/>
      <c r="AR900" s="31"/>
      <c r="AX900" s="7"/>
      <c r="AY900" s="7"/>
      <c r="AZ900" s="31"/>
      <c r="BA900" s="13"/>
      <c r="BB900" s="15"/>
      <c r="BG900" s="14"/>
      <c r="BH900" s="14"/>
    </row>
    <row r="901" spans="28:60" x14ac:dyDescent="0.2">
      <c r="AB901" s="20"/>
      <c r="AF901" s="22"/>
      <c r="AI901" s="7"/>
      <c r="AJ901" s="7"/>
      <c r="AK901" s="7"/>
      <c r="AL901" s="31"/>
      <c r="AM901" s="31"/>
      <c r="AN901" s="20"/>
      <c r="AO901" s="31"/>
      <c r="AP901" s="31"/>
      <c r="AQ901" s="31"/>
      <c r="AR901" s="31"/>
      <c r="AX901" s="7"/>
      <c r="AY901" s="7"/>
      <c r="AZ901" s="31"/>
      <c r="BA901" s="13"/>
      <c r="BB901" s="15"/>
      <c r="BG901" s="14"/>
      <c r="BH901" s="14"/>
    </row>
    <row r="902" spans="28:60" x14ac:dyDescent="0.2">
      <c r="AB902" s="20"/>
      <c r="AF902" s="22"/>
      <c r="AI902" s="7"/>
      <c r="AJ902" s="7"/>
      <c r="AK902" s="7"/>
      <c r="AL902" s="31"/>
      <c r="AM902" s="31"/>
      <c r="AN902" s="20"/>
      <c r="AO902" s="31"/>
      <c r="AP902" s="31"/>
      <c r="AQ902" s="31"/>
      <c r="AR902" s="31"/>
      <c r="AX902" s="7"/>
      <c r="AY902" s="7"/>
      <c r="AZ902" s="31"/>
      <c r="BA902" s="13"/>
      <c r="BB902" s="15"/>
      <c r="BG902" s="14"/>
      <c r="BH902" s="14"/>
    </row>
    <row r="903" spans="28:60" x14ac:dyDescent="0.2">
      <c r="AB903" s="20"/>
      <c r="AF903" s="22"/>
      <c r="AI903" s="7"/>
      <c r="AJ903" s="7"/>
      <c r="AK903" s="7"/>
      <c r="AL903" s="31"/>
      <c r="AM903" s="31"/>
      <c r="AN903" s="20"/>
      <c r="AO903" s="31"/>
      <c r="AP903" s="31"/>
      <c r="AQ903" s="31"/>
      <c r="AR903" s="31"/>
      <c r="AX903" s="7"/>
      <c r="AY903" s="7"/>
      <c r="AZ903" s="31"/>
      <c r="BA903" s="13"/>
      <c r="BB903" s="15"/>
      <c r="BG903" s="14"/>
      <c r="BH903" s="14"/>
    </row>
    <row r="904" spans="28:60" x14ac:dyDescent="0.2">
      <c r="AB904" s="20"/>
      <c r="AF904" s="22"/>
      <c r="AI904" s="7"/>
      <c r="AJ904" s="7"/>
      <c r="AK904" s="7"/>
      <c r="AL904" s="31"/>
      <c r="AM904" s="31"/>
      <c r="AN904" s="20"/>
      <c r="AO904" s="31"/>
      <c r="AP904" s="31"/>
      <c r="AQ904" s="31"/>
      <c r="AR904" s="31"/>
      <c r="AX904" s="7"/>
      <c r="AY904" s="7"/>
      <c r="AZ904" s="31"/>
      <c r="BA904" s="13"/>
      <c r="BB904" s="15"/>
      <c r="BG904" s="14"/>
      <c r="BH904" s="14"/>
    </row>
    <row r="905" spans="28:60" x14ac:dyDescent="0.2">
      <c r="AB905" s="20"/>
      <c r="AF905" s="22"/>
      <c r="AI905" s="7"/>
      <c r="AJ905" s="7"/>
      <c r="AK905" s="7"/>
      <c r="AL905" s="31"/>
      <c r="AM905" s="31"/>
      <c r="AN905" s="20"/>
      <c r="AO905" s="31"/>
      <c r="AP905" s="31"/>
      <c r="AQ905" s="31"/>
      <c r="AR905" s="31"/>
      <c r="AX905" s="7"/>
      <c r="AY905" s="7"/>
      <c r="AZ905" s="31"/>
      <c r="BA905" s="13"/>
      <c r="BB905" s="15"/>
      <c r="BG905" s="14"/>
      <c r="BH905" s="14"/>
    </row>
    <row r="906" spans="28:60" x14ac:dyDescent="0.2">
      <c r="AB906" s="20"/>
      <c r="AF906" s="22"/>
      <c r="AI906" s="7"/>
      <c r="AJ906" s="7"/>
      <c r="AK906" s="7"/>
      <c r="AL906" s="31"/>
      <c r="AM906" s="31"/>
      <c r="AN906" s="20"/>
      <c r="AO906" s="31"/>
      <c r="AP906" s="31"/>
      <c r="AQ906" s="31"/>
      <c r="AR906" s="31"/>
      <c r="AX906" s="7"/>
      <c r="AY906" s="7"/>
      <c r="AZ906" s="31"/>
      <c r="BA906" s="13"/>
      <c r="BB906" s="15"/>
      <c r="BG906" s="14"/>
      <c r="BH906" s="14"/>
    </row>
    <row r="907" spans="28:60" x14ac:dyDescent="0.2">
      <c r="AB907" s="20"/>
      <c r="AF907" s="22"/>
      <c r="AI907" s="7"/>
      <c r="AJ907" s="7"/>
      <c r="AK907" s="7"/>
      <c r="AL907" s="31"/>
      <c r="AM907" s="31"/>
      <c r="AN907" s="20"/>
      <c r="AO907" s="31"/>
      <c r="AP907" s="31"/>
      <c r="AQ907" s="31"/>
      <c r="AR907" s="31"/>
      <c r="AX907" s="7"/>
      <c r="AY907" s="7"/>
      <c r="AZ907" s="31"/>
      <c r="BA907" s="13"/>
      <c r="BB907" s="15"/>
      <c r="BG907" s="14"/>
      <c r="BH907" s="14"/>
    </row>
    <row r="908" spans="28:60" x14ac:dyDescent="0.2">
      <c r="AB908" s="20"/>
      <c r="AF908" s="22"/>
      <c r="AI908" s="7"/>
      <c r="AJ908" s="7"/>
      <c r="AK908" s="7"/>
      <c r="AL908" s="31"/>
      <c r="AM908" s="31"/>
      <c r="AN908" s="20"/>
      <c r="AO908" s="31"/>
      <c r="AP908" s="31"/>
      <c r="AQ908" s="31"/>
      <c r="AR908" s="31"/>
      <c r="AX908" s="7"/>
      <c r="AY908" s="7"/>
      <c r="AZ908" s="31"/>
      <c r="BA908" s="13"/>
      <c r="BB908" s="15"/>
      <c r="BG908" s="14"/>
      <c r="BH908" s="14"/>
    </row>
    <row r="909" spans="28:60" x14ac:dyDescent="0.2">
      <c r="AB909" s="20"/>
      <c r="AF909" s="22"/>
      <c r="AI909" s="7"/>
      <c r="AJ909" s="7"/>
      <c r="AK909" s="7"/>
      <c r="AL909" s="31"/>
      <c r="AM909" s="31"/>
      <c r="AN909" s="20"/>
      <c r="AO909" s="31"/>
      <c r="AP909" s="31"/>
      <c r="AQ909" s="31"/>
      <c r="AR909" s="31"/>
      <c r="AX909" s="7"/>
      <c r="AY909" s="7"/>
      <c r="AZ909" s="31"/>
      <c r="BA909" s="13"/>
      <c r="BB909" s="15"/>
      <c r="BE909" s="25"/>
      <c r="BG909" s="14"/>
      <c r="BH909" s="14"/>
    </row>
    <row r="910" spans="28:60" x14ac:dyDescent="0.2">
      <c r="AB910" s="20"/>
      <c r="AF910" s="22"/>
      <c r="AI910" s="7"/>
      <c r="AJ910" s="7"/>
      <c r="AK910" s="7"/>
      <c r="AL910" s="31"/>
      <c r="AM910" s="31"/>
      <c r="AN910" s="20"/>
      <c r="AO910" s="31"/>
      <c r="AP910" s="31"/>
      <c r="AQ910" s="31"/>
      <c r="AR910" s="31"/>
      <c r="AX910" s="7"/>
      <c r="AY910" s="7"/>
      <c r="AZ910" s="31"/>
      <c r="BA910" s="13"/>
      <c r="BB910" s="15"/>
      <c r="BG910" s="14"/>
      <c r="BH910" s="14"/>
    </row>
    <row r="911" spans="28:60" x14ac:dyDescent="0.2">
      <c r="AB911" s="20"/>
      <c r="AF911" s="22"/>
      <c r="AI911" s="7"/>
      <c r="AJ911" s="7"/>
      <c r="AK911" s="7"/>
      <c r="AL911" s="31"/>
      <c r="AM911" s="31"/>
      <c r="AN911" s="20"/>
      <c r="AO911" s="31"/>
      <c r="AP911" s="31"/>
      <c r="AQ911" s="31"/>
      <c r="AR911" s="31"/>
      <c r="AX911" s="7"/>
      <c r="AY911" s="7"/>
      <c r="AZ911" s="31"/>
      <c r="BA911" s="13"/>
      <c r="BB911" s="15"/>
      <c r="BG911" s="14"/>
      <c r="BH911" s="14"/>
    </row>
    <row r="912" spans="28:60" x14ac:dyDescent="0.2">
      <c r="AB912" s="20"/>
      <c r="AF912" s="22"/>
      <c r="AI912" s="7"/>
      <c r="AJ912" s="7"/>
      <c r="AK912" s="7"/>
      <c r="AL912" s="31"/>
      <c r="AM912" s="31"/>
      <c r="AN912" s="20"/>
      <c r="AO912" s="31"/>
      <c r="AP912" s="31"/>
      <c r="AQ912" s="31"/>
      <c r="AR912" s="31"/>
      <c r="AX912" s="7"/>
      <c r="AY912" s="7"/>
      <c r="AZ912" s="31"/>
      <c r="BA912" s="13"/>
      <c r="BB912" s="15"/>
      <c r="BG912" s="14"/>
      <c r="BH912" s="14"/>
    </row>
    <row r="913" spans="4:60" x14ac:dyDescent="0.2">
      <c r="AB913" s="20"/>
      <c r="AF913" s="22"/>
      <c r="AI913" s="7"/>
      <c r="AJ913" s="7"/>
      <c r="AK913" s="7"/>
      <c r="AL913" s="31"/>
      <c r="AM913" s="31"/>
      <c r="AN913" s="20"/>
      <c r="AO913" s="31"/>
      <c r="AP913" s="31"/>
      <c r="AQ913" s="31"/>
      <c r="AR913" s="31"/>
      <c r="AX913" s="7"/>
      <c r="AY913" s="7"/>
      <c r="AZ913" s="31"/>
      <c r="BA913" s="13"/>
      <c r="BB913" s="15"/>
      <c r="BG913" s="14"/>
      <c r="BH913" s="14"/>
    </row>
    <row r="914" spans="4:60" x14ac:dyDescent="0.2">
      <c r="AB914" s="20"/>
      <c r="AF914" s="22"/>
      <c r="AI914" s="7"/>
      <c r="AJ914" s="7"/>
      <c r="AK914" s="7"/>
      <c r="AL914" s="31"/>
      <c r="AM914" s="31"/>
      <c r="AN914" s="20"/>
      <c r="AO914" s="31"/>
      <c r="AP914" s="31"/>
      <c r="AQ914" s="31"/>
      <c r="AR914" s="31"/>
      <c r="AX914" s="7"/>
      <c r="AY914" s="7"/>
      <c r="AZ914" s="31"/>
      <c r="BA914" s="13"/>
      <c r="BB914" s="15"/>
      <c r="BG914" s="14"/>
      <c r="BH914" s="14"/>
    </row>
    <row r="915" spans="4:60" x14ac:dyDescent="0.2">
      <c r="AB915" s="20"/>
      <c r="AF915" s="22"/>
      <c r="AI915" s="7"/>
      <c r="AJ915" s="7"/>
      <c r="AK915" s="7"/>
      <c r="AL915" s="31"/>
      <c r="AM915" s="31"/>
      <c r="AN915" s="20"/>
      <c r="AO915" s="31"/>
      <c r="AP915" s="31"/>
      <c r="AQ915" s="31"/>
      <c r="AR915" s="31"/>
      <c r="AX915" s="7"/>
      <c r="AY915" s="7"/>
      <c r="AZ915" s="31"/>
      <c r="BA915" s="13"/>
      <c r="BB915" s="15"/>
      <c r="BG915" s="14"/>
      <c r="BH915" s="14"/>
    </row>
    <row r="916" spans="4:60" x14ac:dyDescent="0.2">
      <c r="AB916" s="20"/>
      <c r="AF916" s="22"/>
      <c r="AI916" s="7"/>
      <c r="AJ916" s="7"/>
      <c r="AK916" s="7"/>
      <c r="AL916" s="31"/>
      <c r="AM916" s="31"/>
      <c r="AN916" s="20"/>
      <c r="AO916" s="31"/>
      <c r="AP916" s="31"/>
      <c r="AQ916" s="31"/>
      <c r="AR916" s="31"/>
      <c r="AX916" s="7"/>
      <c r="AY916" s="7"/>
      <c r="AZ916" s="31"/>
      <c r="BA916" s="13"/>
      <c r="BB916" s="15"/>
      <c r="BG916" s="14"/>
      <c r="BH916" s="14"/>
    </row>
    <row r="917" spans="4:60" x14ac:dyDescent="0.2">
      <c r="AB917" s="20"/>
      <c r="AF917" s="22"/>
      <c r="AI917" s="7"/>
      <c r="AJ917" s="7"/>
      <c r="AK917" s="7"/>
      <c r="AL917" s="31"/>
      <c r="AM917" s="31"/>
      <c r="AN917" s="20"/>
      <c r="AO917" s="31"/>
      <c r="AP917" s="31"/>
      <c r="AQ917" s="31"/>
      <c r="AR917" s="31"/>
      <c r="AX917" s="7"/>
      <c r="AY917" s="7"/>
      <c r="AZ917" s="31"/>
      <c r="BA917" s="13"/>
      <c r="BB917" s="15"/>
      <c r="BG917" s="14"/>
      <c r="BH917" s="14"/>
    </row>
    <row r="918" spans="4:60" x14ac:dyDescent="0.2">
      <c r="AB918" s="20"/>
      <c r="AF918" s="22"/>
      <c r="AI918" s="7"/>
      <c r="AJ918" s="7"/>
      <c r="AK918" s="7"/>
      <c r="AL918" s="31"/>
      <c r="AM918" s="31"/>
      <c r="AN918" s="20"/>
      <c r="AO918" s="31"/>
      <c r="AP918" s="31"/>
      <c r="AQ918" s="31"/>
      <c r="AR918" s="31"/>
      <c r="AX918" s="7"/>
      <c r="AY918" s="7"/>
      <c r="AZ918" s="31"/>
      <c r="BA918" s="13"/>
      <c r="BB918" s="15"/>
      <c r="BG918" s="14"/>
      <c r="BH918" s="14"/>
    </row>
    <row r="919" spans="4:60" x14ac:dyDescent="0.2">
      <c r="AB919" s="20"/>
      <c r="AF919" s="22"/>
      <c r="AI919" s="7"/>
      <c r="AJ919" s="7"/>
      <c r="AK919" s="7"/>
      <c r="AL919" s="31"/>
      <c r="AM919" s="31"/>
      <c r="AN919" s="20"/>
      <c r="AO919" s="31"/>
      <c r="AP919" s="31"/>
      <c r="AQ919" s="31"/>
      <c r="AR919" s="31"/>
      <c r="AX919" s="7"/>
      <c r="AY919" s="7"/>
      <c r="AZ919" s="31"/>
      <c r="BA919" s="13"/>
      <c r="BB919" s="15"/>
      <c r="BG919" s="14"/>
      <c r="BH919" s="14"/>
    </row>
    <row r="920" spans="4:60" x14ac:dyDescent="0.2">
      <c r="AB920" s="20"/>
      <c r="AF920" s="22"/>
      <c r="AI920" s="7"/>
      <c r="AJ920" s="7"/>
      <c r="AK920" s="7"/>
      <c r="AL920" s="31"/>
      <c r="AM920" s="31"/>
      <c r="AN920" s="20"/>
      <c r="AO920" s="31"/>
      <c r="AP920" s="31"/>
      <c r="AQ920" s="31"/>
      <c r="AR920" s="31"/>
      <c r="AX920" s="7"/>
      <c r="AY920" s="7"/>
      <c r="AZ920" s="31"/>
      <c r="BA920" s="13"/>
      <c r="BB920" s="15"/>
      <c r="BG920" s="14"/>
      <c r="BH920" s="14"/>
    </row>
    <row r="921" spans="4:60" x14ac:dyDescent="0.2">
      <c r="AB921" s="20"/>
      <c r="AF921" s="22"/>
      <c r="AI921" s="7"/>
      <c r="AJ921" s="7"/>
      <c r="AK921" s="7"/>
      <c r="AL921" s="31"/>
      <c r="AM921" s="31"/>
      <c r="AN921" s="20"/>
      <c r="AO921" s="31"/>
      <c r="AP921" s="31"/>
      <c r="AQ921" s="31"/>
      <c r="AR921" s="31"/>
      <c r="AX921" s="7"/>
      <c r="AY921" s="7"/>
      <c r="AZ921" s="31"/>
      <c r="BA921" s="13"/>
      <c r="BB921" s="15"/>
      <c r="BG921" s="14"/>
      <c r="BH921" s="14"/>
    </row>
    <row r="922" spans="4:60" x14ac:dyDescent="0.2">
      <c r="AB922" s="20"/>
      <c r="AF922" s="22"/>
      <c r="AI922" s="7"/>
      <c r="AJ922" s="7"/>
      <c r="AK922" s="7"/>
      <c r="AL922" s="31"/>
      <c r="AM922" s="31"/>
      <c r="AN922" s="20"/>
      <c r="AO922" s="31"/>
      <c r="AP922" s="31"/>
      <c r="AQ922" s="31"/>
      <c r="AR922" s="31"/>
      <c r="AX922" s="7"/>
      <c r="AY922" s="7"/>
      <c r="AZ922" s="31"/>
      <c r="BA922" s="13"/>
      <c r="BB922" s="15"/>
      <c r="BG922" s="14"/>
      <c r="BH922" s="14"/>
    </row>
    <row r="923" spans="4:60" x14ac:dyDescent="0.2">
      <c r="AB923" s="20"/>
      <c r="AF923" s="22"/>
      <c r="AI923" s="7"/>
      <c r="AJ923" s="7"/>
      <c r="AK923" s="7"/>
      <c r="AL923" s="31"/>
      <c r="AM923" s="31"/>
      <c r="AN923" s="20"/>
      <c r="AO923" s="31"/>
      <c r="AP923" s="31"/>
      <c r="AQ923" s="31"/>
      <c r="AR923" s="31"/>
      <c r="AX923" s="7"/>
      <c r="AY923" s="7"/>
      <c r="AZ923" s="31"/>
      <c r="BA923" s="13"/>
      <c r="BB923" s="15"/>
      <c r="BG923" s="14"/>
      <c r="BH923" s="14"/>
    </row>
    <row r="924" spans="4:60" x14ac:dyDescent="0.2">
      <c r="AB924" s="20"/>
      <c r="AF924" s="22"/>
      <c r="AI924" s="7"/>
      <c r="AJ924" s="7"/>
      <c r="AK924" s="7"/>
      <c r="AL924" s="31"/>
      <c r="AM924" s="31"/>
      <c r="AN924" s="20"/>
      <c r="AO924" s="31"/>
      <c r="AP924" s="31"/>
      <c r="AQ924" s="31"/>
      <c r="AR924" s="31"/>
      <c r="AX924" s="7"/>
      <c r="AY924" s="7"/>
      <c r="AZ924" s="31"/>
      <c r="BA924" s="13"/>
      <c r="BB924" s="15"/>
      <c r="BG924" s="14"/>
      <c r="BH924" s="14"/>
    </row>
    <row r="925" spans="4:60" x14ac:dyDescent="0.2">
      <c r="D925" s="28"/>
      <c r="AB925" s="20"/>
      <c r="AF925" s="22"/>
      <c r="AI925" s="7"/>
      <c r="AJ925" s="7"/>
      <c r="AK925" s="7"/>
      <c r="AL925" s="31"/>
      <c r="AM925" s="31"/>
      <c r="AN925" s="20"/>
      <c r="AO925" s="31"/>
      <c r="AP925" s="31"/>
      <c r="AQ925" s="31"/>
      <c r="AR925" s="31"/>
      <c r="AX925" s="7"/>
      <c r="AY925" s="7"/>
      <c r="AZ925" s="31"/>
      <c r="BA925" s="13"/>
      <c r="BB925" s="15"/>
      <c r="BG925" s="14"/>
      <c r="BH925" s="14"/>
    </row>
    <row r="926" spans="4:60" x14ac:dyDescent="0.2">
      <c r="AB926" s="20"/>
      <c r="AF926" s="22"/>
      <c r="AI926" s="7"/>
      <c r="AJ926" s="7"/>
      <c r="AK926" s="7"/>
      <c r="AL926" s="31"/>
      <c r="AM926" s="31"/>
      <c r="AN926" s="20"/>
      <c r="AO926" s="31"/>
      <c r="AP926" s="31"/>
      <c r="AQ926" s="31"/>
      <c r="AR926" s="31"/>
      <c r="AX926" s="7"/>
      <c r="AY926" s="7"/>
      <c r="AZ926" s="31"/>
      <c r="BA926" s="13"/>
      <c r="BB926" s="15"/>
      <c r="BG926" s="14"/>
      <c r="BH926" s="14"/>
    </row>
    <row r="927" spans="4:60" x14ac:dyDescent="0.2">
      <c r="AB927" s="20"/>
      <c r="AF927" s="22"/>
      <c r="AI927" s="7"/>
      <c r="AJ927" s="7"/>
      <c r="AK927" s="7"/>
      <c r="AL927" s="31"/>
      <c r="AM927" s="31"/>
      <c r="AN927" s="20"/>
      <c r="AO927" s="31"/>
      <c r="AP927" s="31"/>
      <c r="AQ927" s="31"/>
      <c r="AR927" s="31"/>
      <c r="AX927" s="7"/>
      <c r="AY927" s="7"/>
      <c r="AZ927" s="31"/>
      <c r="BA927" s="13"/>
      <c r="BB927" s="15"/>
      <c r="BG927" s="14"/>
      <c r="BH927" s="14"/>
    </row>
    <row r="928" spans="4:60" x14ac:dyDescent="0.2">
      <c r="AB928" s="20"/>
      <c r="AF928" s="22"/>
      <c r="AI928" s="7"/>
      <c r="AJ928" s="7"/>
      <c r="AK928" s="7"/>
      <c r="AL928" s="31"/>
      <c r="AM928" s="31"/>
      <c r="AN928" s="20"/>
      <c r="AO928" s="31"/>
      <c r="AP928" s="31"/>
      <c r="AQ928" s="31"/>
      <c r="AR928" s="31"/>
      <c r="AX928" s="7"/>
      <c r="AY928" s="7"/>
      <c r="AZ928" s="31"/>
      <c r="BA928" s="13"/>
      <c r="BB928" s="15"/>
      <c r="BG928" s="14"/>
      <c r="BH928" s="14"/>
    </row>
    <row r="929" spans="28:60" x14ac:dyDescent="0.2">
      <c r="AB929" s="20"/>
      <c r="AF929" s="22"/>
      <c r="AI929" s="7"/>
      <c r="AJ929" s="7"/>
      <c r="AK929" s="7"/>
      <c r="AL929" s="31"/>
      <c r="AM929" s="31"/>
      <c r="AN929" s="20"/>
      <c r="AO929" s="31"/>
      <c r="AP929" s="31"/>
      <c r="AQ929" s="31"/>
      <c r="AR929" s="31"/>
      <c r="AX929" s="7"/>
      <c r="AY929" s="7"/>
      <c r="AZ929" s="31"/>
      <c r="BA929" s="13"/>
      <c r="BB929" s="15"/>
      <c r="BG929" s="14"/>
      <c r="BH929" s="14"/>
    </row>
    <row r="930" spans="28:60" x14ac:dyDescent="0.2">
      <c r="AB930" s="20"/>
      <c r="AF930" s="22"/>
      <c r="AI930" s="7"/>
      <c r="AJ930" s="7"/>
      <c r="AK930" s="7"/>
      <c r="AL930" s="31"/>
      <c r="AM930" s="31"/>
      <c r="AN930" s="20"/>
      <c r="AO930" s="31"/>
      <c r="AP930" s="31"/>
      <c r="AQ930" s="31"/>
      <c r="AR930" s="31"/>
      <c r="AX930" s="7"/>
      <c r="AY930" s="7"/>
      <c r="AZ930" s="31"/>
      <c r="BA930" s="13"/>
      <c r="BB930" s="15"/>
      <c r="BG930" s="14"/>
      <c r="BH930" s="14"/>
    </row>
    <row r="931" spans="28:60" x14ac:dyDescent="0.2">
      <c r="AB931" s="20"/>
      <c r="AF931" s="22"/>
      <c r="AI931" s="7"/>
      <c r="AJ931" s="7"/>
      <c r="AK931" s="7"/>
      <c r="AL931" s="31"/>
      <c r="AM931" s="31"/>
      <c r="AN931" s="20"/>
      <c r="AO931" s="31"/>
      <c r="AP931" s="31"/>
      <c r="AQ931" s="31"/>
      <c r="AR931" s="31"/>
      <c r="AX931" s="7"/>
      <c r="AY931" s="7"/>
      <c r="AZ931" s="31"/>
      <c r="BA931" s="13"/>
      <c r="BB931" s="15"/>
      <c r="BG931" s="14"/>
      <c r="BH931" s="14"/>
    </row>
    <row r="932" spans="28:60" x14ac:dyDescent="0.2">
      <c r="AB932" s="20"/>
      <c r="AF932" s="22"/>
      <c r="AI932" s="7"/>
      <c r="AJ932" s="7"/>
      <c r="AK932" s="7"/>
      <c r="AL932" s="31"/>
      <c r="AM932" s="31"/>
      <c r="AN932" s="20"/>
      <c r="AO932" s="31"/>
      <c r="AP932" s="31"/>
      <c r="AQ932" s="31"/>
      <c r="AR932" s="31"/>
      <c r="AX932" s="7"/>
      <c r="AY932" s="7"/>
      <c r="AZ932" s="31"/>
      <c r="BA932" s="13"/>
      <c r="BB932" s="15"/>
      <c r="BG932" s="14"/>
      <c r="BH932" s="14"/>
    </row>
    <row r="933" spans="28:60" x14ac:dyDescent="0.2">
      <c r="AB933" s="20"/>
      <c r="AF933" s="22"/>
      <c r="AI933" s="7"/>
      <c r="AJ933" s="7"/>
      <c r="AK933" s="7"/>
      <c r="AL933" s="31"/>
      <c r="AM933" s="31"/>
      <c r="AN933" s="20"/>
      <c r="AO933" s="31"/>
      <c r="AP933" s="31"/>
      <c r="AQ933" s="31"/>
      <c r="AR933" s="31"/>
      <c r="AX933" s="7"/>
      <c r="AY933" s="7"/>
      <c r="AZ933" s="31"/>
      <c r="BA933" s="13"/>
      <c r="BB933" s="15"/>
      <c r="BE933" s="25"/>
      <c r="BG933" s="14"/>
      <c r="BH933" s="14"/>
    </row>
    <row r="934" spans="28:60" x14ac:dyDescent="0.2">
      <c r="AB934" s="20"/>
      <c r="AF934" s="22"/>
      <c r="AI934" s="7"/>
      <c r="AJ934" s="7"/>
      <c r="AK934" s="7"/>
      <c r="AL934" s="31"/>
      <c r="AM934" s="31"/>
      <c r="AN934" s="20"/>
      <c r="AO934" s="31"/>
      <c r="AP934" s="31"/>
      <c r="AQ934" s="31"/>
      <c r="AR934" s="31"/>
      <c r="AX934" s="7"/>
      <c r="AY934" s="7"/>
      <c r="AZ934" s="31"/>
      <c r="BA934" s="13"/>
      <c r="BB934" s="15"/>
      <c r="BG934" s="14"/>
      <c r="BH934" s="14"/>
    </row>
    <row r="935" spans="28:60" x14ac:dyDescent="0.2">
      <c r="AB935" s="20"/>
      <c r="AF935" s="22"/>
      <c r="AI935" s="7"/>
      <c r="AJ935" s="7"/>
      <c r="AK935" s="7"/>
      <c r="AL935" s="31"/>
      <c r="AM935" s="31"/>
      <c r="AN935" s="20"/>
      <c r="AO935" s="31"/>
      <c r="AP935" s="31"/>
      <c r="AQ935" s="31"/>
      <c r="AR935" s="31"/>
      <c r="AX935" s="7"/>
      <c r="AY935" s="7"/>
      <c r="AZ935" s="31"/>
      <c r="BA935" s="13"/>
      <c r="BB935" s="15"/>
      <c r="BG935" s="14"/>
      <c r="BH935" s="14"/>
    </row>
    <row r="936" spans="28:60" x14ac:dyDescent="0.2">
      <c r="AB936" s="20"/>
      <c r="AF936" s="22"/>
      <c r="AI936" s="7"/>
      <c r="AJ936" s="7"/>
      <c r="AK936" s="7"/>
      <c r="AL936" s="31"/>
      <c r="AM936" s="31"/>
      <c r="AN936" s="20"/>
      <c r="AO936" s="31"/>
      <c r="AP936" s="31"/>
      <c r="AQ936" s="31"/>
      <c r="AR936" s="31"/>
      <c r="AX936" s="7"/>
      <c r="AY936" s="7"/>
      <c r="AZ936" s="31"/>
      <c r="BA936" s="13"/>
      <c r="BB936" s="15"/>
      <c r="BG936" s="14"/>
      <c r="BH936" s="14"/>
    </row>
    <row r="937" spans="28:60" x14ac:dyDescent="0.2">
      <c r="AB937" s="20"/>
      <c r="AF937" s="22"/>
      <c r="AI937" s="7"/>
      <c r="AJ937" s="7"/>
      <c r="AK937" s="7"/>
      <c r="AL937" s="31"/>
      <c r="AM937" s="31"/>
      <c r="AN937" s="20"/>
      <c r="AO937" s="31"/>
      <c r="AP937" s="31"/>
      <c r="AQ937" s="31"/>
      <c r="AR937" s="31"/>
      <c r="AX937" s="7"/>
      <c r="AY937" s="7"/>
      <c r="AZ937" s="31"/>
      <c r="BA937" s="13"/>
      <c r="BB937" s="15"/>
      <c r="BG937" s="14"/>
      <c r="BH937" s="14"/>
    </row>
    <row r="938" spans="28:60" x14ac:dyDescent="0.2">
      <c r="AB938" s="20"/>
      <c r="AF938" s="22"/>
      <c r="AI938" s="7"/>
      <c r="AJ938" s="7"/>
      <c r="AK938" s="7"/>
      <c r="AL938" s="31"/>
      <c r="AM938" s="31"/>
      <c r="AN938" s="20"/>
      <c r="AO938" s="31"/>
      <c r="AP938" s="31"/>
      <c r="AQ938" s="31"/>
      <c r="AR938" s="31"/>
      <c r="AX938" s="7"/>
      <c r="AY938" s="7"/>
      <c r="AZ938" s="31"/>
      <c r="BA938" s="13"/>
      <c r="BB938" s="15"/>
      <c r="BG938" s="14"/>
      <c r="BH938" s="14"/>
    </row>
    <row r="939" spans="28:60" x14ac:dyDescent="0.2">
      <c r="AB939" s="20"/>
      <c r="AF939" s="22"/>
      <c r="AI939" s="7"/>
      <c r="AJ939" s="7"/>
      <c r="AK939" s="7"/>
      <c r="AL939" s="31"/>
      <c r="AM939" s="31"/>
      <c r="AN939" s="20"/>
      <c r="AO939" s="31"/>
      <c r="AP939" s="31"/>
      <c r="AQ939" s="31"/>
      <c r="AR939" s="31"/>
      <c r="AX939" s="7"/>
      <c r="AY939" s="7"/>
      <c r="AZ939" s="31"/>
      <c r="BA939" s="13"/>
      <c r="BB939" s="15"/>
      <c r="BG939" s="14"/>
      <c r="BH939" s="14"/>
    </row>
    <row r="940" spans="28:60" x14ac:dyDescent="0.2">
      <c r="AB940" s="20"/>
      <c r="AF940" s="22"/>
      <c r="AI940" s="7"/>
      <c r="AJ940" s="7"/>
      <c r="AK940" s="7"/>
      <c r="AL940" s="31"/>
      <c r="AM940" s="31"/>
      <c r="AN940" s="20"/>
      <c r="AO940" s="31"/>
      <c r="AP940" s="31"/>
      <c r="AQ940" s="31"/>
      <c r="AR940" s="31"/>
      <c r="AX940" s="7"/>
      <c r="AY940" s="7"/>
      <c r="AZ940" s="31"/>
      <c r="BA940" s="13"/>
      <c r="BB940" s="15"/>
      <c r="BG940" s="14"/>
      <c r="BH940" s="14"/>
    </row>
    <row r="941" spans="28:60" x14ac:dyDescent="0.2">
      <c r="AB941" s="20"/>
      <c r="AF941" s="22"/>
      <c r="AI941" s="7"/>
      <c r="AJ941" s="7"/>
      <c r="AK941" s="7"/>
      <c r="AL941" s="31"/>
      <c r="AM941" s="31"/>
      <c r="AN941" s="20"/>
      <c r="AO941" s="31"/>
      <c r="AP941" s="31"/>
      <c r="AQ941" s="31"/>
      <c r="AR941" s="31"/>
      <c r="AX941" s="7"/>
      <c r="AY941" s="7"/>
      <c r="AZ941" s="31"/>
      <c r="BA941" s="13"/>
      <c r="BB941" s="15"/>
      <c r="BG941" s="14"/>
      <c r="BH941" s="14"/>
    </row>
    <row r="942" spans="28:60" x14ac:dyDescent="0.2">
      <c r="AB942" s="20"/>
      <c r="AF942" s="22"/>
      <c r="AI942" s="7"/>
      <c r="AJ942" s="7"/>
      <c r="AK942" s="7"/>
      <c r="AL942" s="31"/>
      <c r="AM942" s="31"/>
      <c r="AN942" s="20"/>
      <c r="AO942" s="31"/>
      <c r="AP942" s="31"/>
      <c r="AQ942" s="31"/>
      <c r="AR942" s="31"/>
      <c r="AX942" s="7"/>
      <c r="AY942" s="7"/>
      <c r="AZ942" s="31"/>
      <c r="BA942" s="13"/>
      <c r="BB942" s="15"/>
      <c r="BG942" s="14"/>
      <c r="BH942" s="14"/>
    </row>
    <row r="943" spans="28:60" x14ac:dyDescent="0.2">
      <c r="AB943" s="20"/>
      <c r="AF943" s="22"/>
      <c r="AI943" s="7"/>
      <c r="AJ943" s="7"/>
      <c r="AK943" s="7"/>
      <c r="AL943" s="31"/>
      <c r="AM943" s="31"/>
      <c r="AN943" s="20"/>
      <c r="AO943" s="31"/>
      <c r="AP943" s="31"/>
      <c r="AQ943" s="31"/>
      <c r="AR943" s="31"/>
      <c r="AX943" s="7"/>
      <c r="AY943" s="7"/>
      <c r="AZ943" s="31"/>
      <c r="BA943" s="13"/>
      <c r="BB943" s="15"/>
      <c r="BG943" s="14"/>
      <c r="BH943" s="14"/>
    </row>
    <row r="944" spans="28:60" x14ac:dyDescent="0.2">
      <c r="AB944" s="20"/>
      <c r="AF944" s="22"/>
      <c r="AI944" s="7"/>
      <c r="AJ944" s="7"/>
      <c r="AK944" s="7"/>
      <c r="AL944" s="31"/>
      <c r="AM944" s="31"/>
      <c r="AN944" s="20"/>
      <c r="AO944" s="31"/>
      <c r="AP944" s="31"/>
      <c r="AQ944" s="31"/>
      <c r="AR944" s="31"/>
      <c r="AX944" s="7"/>
      <c r="AY944" s="7"/>
      <c r="AZ944" s="31"/>
      <c r="BA944" s="13"/>
      <c r="BB944" s="15"/>
      <c r="BG944" s="14"/>
      <c r="BH944" s="14"/>
    </row>
    <row r="945" spans="28:60" x14ac:dyDescent="0.2">
      <c r="AB945" s="20"/>
      <c r="AF945" s="22"/>
      <c r="AI945" s="7"/>
      <c r="AJ945" s="7"/>
      <c r="AK945" s="7"/>
      <c r="AL945" s="31"/>
      <c r="AM945" s="31"/>
      <c r="AN945" s="20"/>
      <c r="AO945" s="31"/>
      <c r="AP945" s="31"/>
      <c r="AQ945" s="31"/>
      <c r="AR945" s="31"/>
      <c r="AX945" s="7"/>
      <c r="AY945" s="7"/>
      <c r="AZ945" s="31"/>
      <c r="BA945" s="13"/>
      <c r="BB945" s="15"/>
      <c r="BG945" s="14"/>
      <c r="BH945" s="14"/>
    </row>
    <row r="946" spans="28:60" x14ac:dyDescent="0.2">
      <c r="AB946" s="20"/>
      <c r="AF946" s="22"/>
      <c r="AI946" s="7"/>
      <c r="AJ946" s="7"/>
      <c r="AK946" s="7"/>
      <c r="AL946" s="31"/>
      <c r="AM946" s="31"/>
      <c r="AN946" s="20"/>
      <c r="AO946" s="31"/>
      <c r="AP946" s="31"/>
      <c r="AQ946" s="31"/>
      <c r="AR946" s="31"/>
      <c r="AX946" s="7"/>
      <c r="AY946" s="7"/>
      <c r="AZ946" s="31"/>
      <c r="BA946" s="13"/>
      <c r="BB946" s="15"/>
      <c r="BG946" s="14"/>
      <c r="BH946" s="14"/>
    </row>
    <row r="947" spans="28:60" x14ac:dyDescent="0.2">
      <c r="AB947" s="20"/>
      <c r="AF947" s="22"/>
      <c r="AI947" s="7"/>
      <c r="AJ947" s="7"/>
      <c r="AK947" s="7"/>
      <c r="AL947" s="31"/>
      <c r="AM947" s="31"/>
      <c r="AN947" s="20"/>
      <c r="AO947" s="31"/>
      <c r="AP947" s="31"/>
      <c r="AQ947" s="31"/>
      <c r="AR947" s="31"/>
      <c r="AX947" s="7"/>
      <c r="AY947" s="7"/>
      <c r="AZ947" s="31"/>
      <c r="BA947" s="13"/>
      <c r="BB947" s="15"/>
      <c r="BG947" s="14"/>
      <c r="BH947" s="14"/>
    </row>
    <row r="948" spans="28:60" x14ac:dyDescent="0.2">
      <c r="AB948" s="20"/>
      <c r="AF948" s="22"/>
      <c r="AI948" s="7"/>
      <c r="AJ948" s="7"/>
      <c r="AK948" s="7"/>
      <c r="AL948" s="31"/>
      <c r="AM948" s="31"/>
      <c r="AN948" s="20"/>
      <c r="AO948" s="31"/>
      <c r="AP948" s="31"/>
      <c r="AQ948" s="31"/>
      <c r="AR948" s="31"/>
      <c r="AX948" s="7"/>
      <c r="AY948" s="7"/>
      <c r="AZ948" s="31"/>
      <c r="BA948" s="13"/>
      <c r="BB948" s="15"/>
      <c r="BG948" s="14"/>
      <c r="BH948" s="14"/>
    </row>
    <row r="949" spans="28:60" x14ac:dyDescent="0.2">
      <c r="AB949" s="20"/>
      <c r="AF949" s="22"/>
      <c r="AI949" s="7"/>
      <c r="AJ949" s="7"/>
      <c r="AK949" s="7"/>
      <c r="AL949" s="31"/>
      <c r="AM949" s="31"/>
      <c r="AN949" s="20"/>
      <c r="AO949" s="31"/>
      <c r="AP949" s="31"/>
      <c r="AQ949" s="31"/>
      <c r="AR949" s="31"/>
      <c r="AX949" s="7"/>
      <c r="AY949" s="7"/>
      <c r="AZ949" s="31"/>
      <c r="BA949" s="13"/>
      <c r="BB949" s="15"/>
      <c r="BG949" s="14"/>
      <c r="BH949" s="14"/>
    </row>
    <row r="950" spans="28:60" x14ac:dyDescent="0.2">
      <c r="AB950" s="20"/>
      <c r="AF950" s="22"/>
      <c r="AI950" s="7"/>
      <c r="AJ950" s="7"/>
      <c r="AK950" s="7"/>
      <c r="AL950" s="31"/>
      <c r="AM950" s="31"/>
      <c r="AN950" s="20"/>
      <c r="AO950" s="31"/>
      <c r="AP950" s="31"/>
      <c r="AQ950" s="31"/>
      <c r="AR950" s="31"/>
      <c r="AX950" s="7"/>
      <c r="AY950" s="7"/>
      <c r="AZ950" s="31"/>
      <c r="BA950" s="13"/>
      <c r="BB950" s="15"/>
      <c r="BG950" s="14"/>
      <c r="BH950" s="14"/>
    </row>
    <row r="951" spans="28:60" x14ac:dyDescent="0.2">
      <c r="AB951" s="20"/>
      <c r="AF951" s="22"/>
      <c r="AI951" s="7"/>
      <c r="AJ951" s="7"/>
      <c r="AK951" s="7"/>
      <c r="AL951" s="31"/>
      <c r="AM951" s="31"/>
      <c r="AN951" s="20"/>
      <c r="AO951" s="31"/>
      <c r="AP951" s="31"/>
      <c r="AQ951" s="31"/>
      <c r="AR951" s="31"/>
      <c r="AX951" s="7"/>
      <c r="AY951" s="7"/>
      <c r="AZ951" s="31"/>
      <c r="BA951" s="13"/>
      <c r="BB951" s="15"/>
      <c r="BG951" s="14"/>
      <c r="BH951" s="14"/>
    </row>
    <row r="952" spans="28:60" x14ac:dyDescent="0.2">
      <c r="AB952" s="20"/>
      <c r="AF952" s="22"/>
      <c r="AI952" s="7"/>
      <c r="AJ952" s="7"/>
      <c r="AK952" s="7"/>
      <c r="AL952" s="31"/>
      <c r="AM952" s="31"/>
      <c r="AN952" s="20"/>
      <c r="AO952" s="31"/>
      <c r="AP952" s="31"/>
      <c r="AQ952" s="31"/>
      <c r="AR952" s="31"/>
      <c r="AX952" s="7"/>
      <c r="AY952" s="7"/>
      <c r="AZ952" s="31"/>
      <c r="BA952" s="13"/>
      <c r="BB952" s="15"/>
      <c r="BG952" s="14"/>
      <c r="BH952" s="14"/>
    </row>
    <row r="953" spans="28:60" x14ac:dyDescent="0.2">
      <c r="AB953" s="20"/>
      <c r="AF953" s="22"/>
      <c r="AI953" s="7"/>
      <c r="AJ953" s="7"/>
      <c r="AK953" s="7"/>
      <c r="AL953" s="31"/>
      <c r="AM953" s="31"/>
      <c r="AN953" s="20"/>
      <c r="AO953" s="31"/>
      <c r="AP953" s="31"/>
      <c r="AQ953" s="31"/>
      <c r="AR953" s="31"/>
      <c r="AX953" s="7"/>
      <c r="AY953" s="7"/>
      <c r="AZ953" s="31"/>
      <c r="BA953" s="13"/>
      <c r="BB953" s="15"/>
      <c r="BE953" s="25"/>
      <c r="BG953" s="14"/>
      <c r="BH953" s="14"/>
    </row>
    <row r="954" spans="28:60" x14ac:dyDescent="0.2">
      <c r="AB954" s="20"/>
      <c r="AF954" s="22"/>
      <c r="AI954" s="7"/>
      <c r="AJ954" s="7"/>
      <c r="AK954" s="7"/>
      <c r="AL954" s="31"/>
      <c r="AM954" s="31"/>
      <c r="AN954" s="20"/>
      <c r="AO954" s="31"/>
      <c r="AP954" s="31"/>
      <c r="AQ954" s="31"/>
      <c r="AR954" s="31"/>
      <c r="AX954" s="7"/>
      <c r="AY954" s="7"/>
      <c r="AZ954" s="31"/>
      <c r="BA954" s="13"/>
      <c r="BB954" s="15"/>
      <c r="BG954" s="14"/>
      <c r="BH954" s="14"/>
    </row>
    <row r="955" spans="28:60" x14ac:dyDescent="0.2">
      <c r="AB955" s="20"/>
      <c r="AF955" s="22"/>
      <c r="AI955" s="7"/>
      <c r="AJ955" s="7"/>
      <c r="AK955" s="7"/>
      <c r="AL955" s="31"/>
      <c r="AM955" s="31"/>
      <c r="AN955" s="20"/>
      <c r="AO955" s="31"/>
      <c r="AP955" s="31"/>
      <c r="AQ955" s="31"/>
      <c r="AR955" s="31"/>
      <c r="AX955" s="7"/>
      <c r="AY955" s="7"/>
      <c r="AZ955" s="31"/>
      <c r="BA955" s="13"/>
      <c r="BB955" s="15"/>
      <c r="BG955" s="14"/>
      <c r="BH955" s="14"/>
    </row>
    <row r="956" spans="28:60" x14ac:dyDescent="0.2">
      <c r="AB956" s="20"/>
      <c r="AF956" s="22"/>
      <c r="AI956" s="7"/>
      <c r="AJ956" s="7"/>
      <c r="AK956" s="7"/>
      <c r="AL956" s="31"/>
      <c r="AM956" s="31"/>
      <c r="AN956" s="20"/>
      <c r="AO956" s="31"/>
      <c r="AP956" s="31"/>
      <c r="AQ956" s="31"/>
      <c r="AR956" s="31"/>
      <c r="AX956" s="7"/>
      <c r="AY956" s="7"/>
      <c r="AZ956" s="31"/>
      <c r="BA956" s="13"/>
      <c r="BB956" s="15"/>
      <c r="BG956" s="14"/>
      <c r="BH956" s="14"/>
    </row>
    <row r="957" spans="28:60" x14ac:dyDescent="0.2">
      <c r="AB957" s="20"/>
      <c r="AF957" s="22"/>
      <c r="AI957" s="7"/>
      <c r="AJ957" s="7"/>
      <c r="AK957" s="7"/>
      <c r="AL957" s="31"/>
      <c r="AM957" s="31"/>
      <c r="AN957" s="20"/>
      <c r="AO957" s="31"/>
      <c r="AP957" s="31"/>
      <c r="AQ957" s="31"/>
      <c r="AR957" s="31"/>
      <c r="AX957" s="7"/>
      <c r="AY957" s="7"/>
      <c r="AZ957" s="31"/>
      <c r="BA957" s="13"/>
      <c r="BB957" s="15"/>
      <c r="BG957" s="14"/>
      <c r="BH957" s="14"/>
    </row>
    <row r="958" spans="28:60" x14ac:dyDescent="0.2">
      <c r="AB958" s="20"/>
      <c r="AF958" s="22"/>
      <c r="AI958" s="7"/>
      <c r="AJ958" s="7"/>
      <c r="AK958" s="7"/>
      <c r="AL958" s="31"/>
      <c r="AM958" s="31"/>
      <c r="AN958" s="20"/>
      <c r="AO958" s="31"/>
      <c r="AP958" s="31"/>
      <c r="AQ958" s="31"/>
      <c r="AR958" s="31"/>
      <c r="AX958" s="7"/>
      <c r="AY958" s="7"/>
      <c r="AZ958" s="31"/>
      <c r="BA958" s="13"/>
      <c r="BB958" s="15"/>
      <c r="BG958" s="14"/>
      <c r="BH958" s="14"/>
    </row>
    <row r="959" spans="28:60" x14ac:dyDescent="0.2">
      <c r="AB959" s="20"/>
      <c r="AF959" s="22"/>
      <c r="AI959" s="7"/>
      <c r="AJ959" s="7"/>
      <c r="AK959" s="7"/>
      <c r="AL959" s="31"/>
      <c r="AM959" s="31"/>
      <c r="AN959" s="20"/>
      <c r="AO959" s="31"/>
      <c r="AP959" s="31"/>
      <c r="AQ959" s="31"/>
      <c r="AR959" s="31"/>
      <c r="AX959" s="7"/>
      <c r="AY959" s="7"/>
      <c r="AZ959" s="31"/>
      <c r="BA959" s="13"/>
      <c r="BB959" s="15"/>
      <c r="BG959" s="14"/>
      <c r="BH959" s="14"/>
    </row>
    <row r="960" spans="28:60" x14ac:dyDescent="0.2">
      <c r="AB960" s="20"/>
      <c r="AF960" s="22"/>
      <c r="AI960" s="7"/>
      <c r="AJ960" s="7"/>
      <c r="AK960" s="7"/>
      <c r="AL960" s="31"/>
      <c r="AM960" s="31"/>
      <c r="AN960" s="20"/>
      <c r="AO960" s="31"/>
      <c r="AP960" s="31"/>
      <c r="AQ960" s="31"/>
      <c r="AR960" s="31"/>
      <c r="AX960" s="7"/>
      <c r="AY960" s="7"/>
      <c r="AZ960" s="31"/>
      <c r="BA960" s="13"/>
      <c r="BB960" s="15"/>
      <c r="BG960" s="14"/>
      <c r="BH960" s="14"/>
    </row>
    <row r="961" spans="4:60" x14ac:dyDescent="0.2">
      <c r="AB961" s="20"/>
      <c r="AF961" s="22"/>
      <c r="AI961" s="7"/>
      <c r="AJ961" s="7"/>
      <c r="AK961" s="7"/>
      <c r="AL961" s="31"/>
      <c r="AM961" s="31"/>
      <c r="AN961" s="20"/>
      <c r="AO961" s="31"/>
      <c r="AP961" s="31"/>
      <c r="AQ961" s="31"/>
      <c r="AR961" s="31"/>
      <c r="AX961" s="7"/>
      <c r="AY961" s="7"/>
      <c r="AZ961" s="31"/>
      <c r="BA961" s="13"/>
      <c r="BB961" s="15"/>
      <c r="BG961" s="14"/>
      <c r="BH961" s="14"/>
    </row>
    <row r="962" spans="4:60" x14ac:dyDescent="0.2">
      <c r="AB962" s="20"/>
      <c r="AF962" s="22"/>
      <c r="AI962" s="7"/>
      <c r="AJ962" s="7"/>
      <c r="AK962" s="7"/>
      <c r="AL962" s="31"/>
      <c r="AM962" s="31"/>
      <c r="AN962" s="20"/>
      <c r="AO962" s="31"/>
      <c r="AP962" s="31"/>
      <c r="AQ962" s="31"/>
      <c r="AR962" s="31"/>
      <c r="AX962" s="7"/>
      <c r="AY962" s="7"/>
      <c r="AZ962" s="31"/>
      <c r="BA962" s="13"/>
      <c r="BB962" s="15"/>
      <c r="BG962" s="14"/>
      <c r="BH962" s="14"/>
    </row>
    <row r="963" spans="4:60" x14ac:dyDescent="0.2">
      <c r="AB963" s="20"/>
      <c r="AF963" s="22"/>
      <c r="AI963" s="7"/>
      <c r="AJ963" s="7"/>
      <c r="AK963" s="7"/>
      <c r="AL963" s="31"/>
      <c r="AM963" s="31"/>
      <c r="AN963" s="20"/>
      <c r="AO963" s="31"/>
      <c r="AP963" s="31"/>
      <c r="AQ963" s="31"/>
      <c r="AR963" s="31"/>
      <c r="AX963" s="7"/>
      <c r="AY963" s="7"/>
      <c r="AZ963" s="31"/>
      <c r="BA963" s="13"/>
      <c r="BB963" s="15"/>
      <c r="BG963" s="14"/>
      <c r="BH963" s="14"/>
    </row>
    <row r="964" spans="4:60" x14ac:dyDescent="0.2">
      <c r="AB964" s="20"/>
      <c r="AF964" s="22"/>
      <c r="AI964" s="7"/>
      <c r="AJ964" s="7"/>
      <c r="AK964" s="7"/>
      <c r="AL964" s="31"/>
      <c r="AM964" s="31"/>
      <c r="AN964" s="20"/>
      <c r="AO964" s="31"/>
      <c r="AP964" s="31"/>
      <c r="AQ964" s="31"/>
      <c r="AR964" s="31"/>
      <c r="AX964" s="7"/>
      <c r="AY964" s="7"/>
      <c r="AZ964" s="31"/>
      <c r="BA964" s="13"/>
      <c r="BB964" s="15"/>
      <c r="BG964" s="14"/>
      <c r="BH964" s="14"/>
    </row>
    <row r="965" spans="4:60" x14ac:dyDescent="0.2">
      <c r="AB965" s="20"/>
      <c r="AF965" s="22"/>
      <c r="AI965" s="7"/>
      <c r="AJ965" s="7"/>
      <c r="AK965" s="7"/>
      <c r="AL965" s="31"/>
      <c r="AM965" s="31"/>
      <c r="AN965" s="20"/>
      <c r="AO965" s="31"/>
      <c r="AP965" s="31"/>
      <c r="AQ965" s="31"/>
      <c r="AR965" s="31"/>
      <c r="AX965" s="7"/>
      <c r="AY965" s="7"/>
      <c r="AZ965" s="31"/>
      <c r="BA965" s="13"/>
      <c r="BB965" s="15"/>
      <c r="BG965" s="14"/>
      <c r="BH965" s="14"/>
    </row>
    <row r="966" spans="4:60" x14ac:dyDescent="0.2">
      <c r="AB966" s="20"/>
      <c r="AF966" s="22"/>
      <c r="AI966" s="7"/>
      <c r="AJ966" s="7"/>
      <c r="AK966" s="7"/>
      <c r="AL966" s="31"/>
      <c r="AM966" s="31"/>
      <c r="AN966" s="20"/>
      <c r="AO966" s="31"/>
      <c r="AP966" s="31"/>
      <c r="AQ966" s="31"/>
      <c r="AR966" s="31"/>
      <c r="AX966" s="7"/>
      <c r="AY966" s="7"/>
      <c r="AZ966" s="31"/>
      <c r="BA966" s="13"/>
      <c r="BB966" s="15"/>
      <c r="BG966" s="14"/>
      <c r="BH966" s="14"/>
    </row>
    <row r="967" spans="4:60" x14ac:dyDescent="0.2">
      <c r="D967" s="28"/>
      <c r="AB967" s="20"/>
      <c r="AF967" s="22"/>
      <c r="AI967" s="7"/>
      <c r="AJ967" s="7"/>
      <c r="AK967" s="7"/>
      <c r="AL967" s="31"/>
      <c r="AM967" s="31"/>
      <c r="AN967" s="20"/>
      <c r="AO967" s="31"/>
      <c r="AP967" s="31"/>
      <c r="AQ967" s="31"/>
      <c r="AR967" s="31"/>
      <c r="AX967" s="7"/>
      <c r="AY967" s="7"/>
      <c r="AZ967" s="31"/>
      <c r="BA967" s="13"/>
      <c r="BB967" s="15"/>
      <c r="BG967" s="14"/>
      <c r="BH967" s="14"/>
    </row>
    <row r="968" spans="4:60" x14ac:dyDescent="0.2">
      <c r="AB968" s="20"/>
      <c r="AF968" s="22"/>
      <c r="AI968" s="7"/>
      <c r="AJ968" s="7"/>
      <c r="AK968" s="7"/>
      <c r="AL968" s="31"/>
      <c r="AM968" s="31"/>
      <c r="AN968" s="20"/>
      <c r="AO968" s="31"/>
      <c r="AP968" s="31"/>
      <c r="AQ968" s="31"/>
      <c r="AR968" s="31"/>
      <c r="AX968" s="7"/>
      <c r="AY968" s="7"/>
      <c r="AZ968" s="31"/>
      <c r="BA968" s="13"/>
      <c r="BB968" s="15"/>
      <c r="BG968" s="14"/>
      <c r="BH968" s="14"/>
    </row>
    <row r="969" spans="4:60" x14ac:dyDescent="0.2">
      <c r="AB969" s="20"/>
      <c r="AF969" s="22"/>
      <c r="AI969" s="7"/>
      <c r="AJ969" s="7"/>
      <c r="AK969" s="7"/>
      <c r="AL969" s="31"/>
      <c r="AM969" s="31"/>
      <c r="AN969" s="20"/>
      <c r="AO969" s="31"/>
      <c r="AP969" s="31"/>
      <c r="AQ969" s="31"/>
      <c r="AR969" s="31"/>
      <c r="AX969" s="7"/>
      <c r="AY969" s="7"/>
      <c r="AZ969" s="31"/>
      <c r="BA969" s="13"/>
      <c r="BB969" s="15"/>
      <c r="BG969" s="14"/>
      <c r="BH969" s="14"/>
    </row>
    <row r="970" spans="4:60" x14ac:dyDescent="0.2">
      <c r="AB970" s="20"/>
      <c r="AI970" s="7"/>
      <c r="AJ970" s="7"/>
      <c r="AK970" s="7"/>
      <c r="AL970" s="31"/>
      <c r="AM970" s="31"/>
      <c r="AN970" s="20"/>
      <c r="AO970" s="31"/>
      <c r="AP970" s="31"/>
      <c r="AQ970" s="31"/>
      <c r="AR970" s="31"/>
      <c r="AX970" s="7"/>
      <c r="AY970" s="7"/>
      <c r="AZ970" s="31"/>
      <c r="BA970" s="13"/>
      <c r="BB970" s="15"/>
      <c r="BG970" s="14"/>
      <c r="BH970" s="14"/>
    </row>
    <row r="971" spans="4:60" x14ac:dyDescent="0.2">
      <c r="AB971" s="20"/>
      <c r="AI971" s="7"/>
      <c r="AJ971" s="7"/>
      <c r="AK971" s="7"/>
      <c r="AL971" s="31"/>
      <c r="AM971" s="31"/>
      <c r="AN971" s="20"/>
      <c r="AO971" s="31"/>
      <c r="AP971" s="31"/>
      <c r="AQ971" s="31"/>
      <c r="AR971" s="31"/>
      <c r="AX971" s="7"/>
      <c r="AY971" s="7"/>
      <c r="AZ971" s="31"/>
      <c r="BA971" s="13"/>
      <c r="BB971" s="15"/>
      <c r="BG971" s="14"/>
      <c r="BH971" s="14"/>
    </row>
    <row r="972" spans="4:60" x14ac:dyDescent="0.2">
      <c r="AB972" s="20"/>
      <c r="AI972" s="7"/>
      <c r="AJ972" s="7"/>
      <c r="AK972" s="7"/>
      <c r="AL972" s="31"/>
      <c r="AM972" s="31"/>
      <c r="AN972" s="20"/>
      <c r="AO972" s="31"/>
      <c r="AP972" s="31"/>
      <c r="AQ972" s="31"/>
      <c r="AR972" s="31"/>
      <c r="AX972" s="7"/>
      <c r="AY972" s="7"/>
      <c r="AZ972" s="31"/>
      <c r="BA972" s="13"/>
      <c r="BB972" s="15"/>
      <c r="BG972" s="14"/>
      <c r="BH972" s="14"/>
    </row>
    <row r="973" spans="4:60" x14ac:dyDescent="0.2">
      <c r="AB973" s="20"/>
      <c r="AI973" s="7"/>
      <c r="AJ973" s="7"/>
      <c r="AK973" s="7"/>
      <c r="AL973" s="31"/>
      <c r="AM973" s="31"/>
      <c r="AN973" s="20"/>
      <c r="AO973" s="31"/>
      <c r="AP973" s="31"/>
      <c r="AQ973" s="31"/>
      <c r="AR973" s="31"/>
      <c r="AX973" s="7"/>
      <c r="AY973" s="7"/>
      <c r="AZ973" s="31"/>
      <c r="BA973" s="13"/>
      <c r="BB973" s="15"/>
      <c r="BG973" s="14"/>
      <c r="BH973" s="14"/>
    </row>
    <row r="974" spans="4:60" x14ac:dyDescent="0.2">
      <c r="AB974" s="20"/>
      <c r="AI974" s="7"/>
      <c r="AJ974" s="7"/>
      <c r="AK974" s="7"/>
      <c r="AL974" s="31"/>
      <c r="AM974" s="31"/>
      <c r="AN974" s="20"/>
      <c r="AO974" s="31"/>
      <c r="AP974" s="31"/>
      <c r="AQ974" s="31"/>
      <c r="AR974" s="31"/>
      <c r="AX974" s="7"/>
      <c r="AY974" s="7"/>
      <c r="AZ974" s="31"/>
      <c r="BA974" s="13"/>
      <c r="BB974" s="15"/>
      <c r="BG974" s="14"/>
      <c r="BH974" s="14"/>
    </row>
    <row r="975" spans="4:60" x14ac:dyDescent="0.2">
      <c r="AB975" s="20"/>
      <c r="AI975" s="7"/>
      <c r="AJ975" s="7"/>
      <c r="AK975" s="7"/>
      <c r="AL975" s="31"/>
      <c r="AM975" s="31"/>
      <c r="AN975" s="20"/>
      <c r="AO975" s="31"/>
      <c r="AP975" s="31"/>
      <c r="AQ975" s="31"/>
      <c r="AR975" s="31"/>
      <c r="AX975" s="7"/>
      <c r="AY975" s="7"/>
      <c r="AZ975" s="31"/>
      <c r="BA975" s="13"/>
      <c r="BB975" s="15"/>
      <c r="BG975" s="14"/>
      <c r="BH975" s="14"/>
    </row>
    <row r="976" spans="4:60" x14ac:dyDescent="0.2">
      <c r="AB976" s="20"/>
      <c r="AI976" s="7"/>
      <c r="AJ976" s="7"/>
      <c r="AK976" s="7"/>
      <c r="AL976" s="31"/>
      <c r="AM976" s="31"/>
      <c r="AN976" s="20"/>
      <c r="AO976" s="31"/>
      <c r="AP976" s="31"/>
      <c r="AQ976" s="31"/>
      <c r="AR976" s="31"/>
      <c r="AX976" s="7"/>
      <c r="AY976" s="7"/>
      <c r="AZ976" s="31"/>
      <c r="BA976" s="13"/>
      <c r="BB976" s="15"/>
      <c r="BE976" s="25"/>
      <c r="BG976" s="14"/>
      <c r="BH976" s="14"/>
    </row>
    <row r="977" spans="28:60" x14ac:dyDescent="0.2">
      <c r="AB977" s="20"/>
      <c r="AI977" s="7"/>
      <c r="AJ977" s="7"/>
      <c r="AK977" s="7"/>
      <c r="AL977" s="31"/>
      <c r="AM977" s="31"/>
      <c r="AN977" s="20"/>
      <c r="AO977" s="31"/>
      <c r="AP977" s="31"/>
      <c r="AQ977" s="31"/>
      <c r="AR977" s="31"/>
      <c r="AX977" s="7"/>
      <c r="AY977" s="7"/>
      <c r="AZ977" s="31"/>
      <c r="BA977" s="13"/>
      <c r="BB977" s="15"/>
      <c r="BG977" s="14"/>
      <c r="BH977" s="14"/>
    </row>
    <row r="978" spans="28:60" x14ac:dyDescent="0.2">
      <c r="AB978" s="20"/>
      <c r="AI978" s="7"/>
      <c r="AJ978" s="7"/>
      <c r="AK978" s="7"/>
      <c r="AL978" s="31"/>
      <c r="AM978" s="31"/>
      <c r="AN978" s="20"/>
      <c r="AO978" s="31"/>
      <c r="AP978" s="31"/>
      <c r="AQ978" s="31"/>
      <c r="AR978" s="31"/>
      <c r="AX978" s="7"/>
      <c r="AY978" s="7"/>
      <c r="AZ978" s="31"/>
      <c r="BA978" s="13"/>
      <c r="BB978" s="15"/>
      <c r="BG978" s="14"/>
      <c r="BH978" s="14"/>
    </row>
    <row r="979" spans="28:60" x14ac:dyDescent="0.2">
      <c r="AB979" s="20"/>
      <c r="AI979" s="7"/>
      <c r="AJ979" s="7"/>
      <c r="AK979" s="7"/>
      <c r="AL979" s="31"/>
      <c r="AM979" s="31"/>
      <c r="AN979" s="20"/>
      <c r="AO979" s="31"/>
      <c r="AP979" s="31"/>
      <c r="AQ979" s="31"/>
      <c r="AR979" s="31"/>
      <c r="AX979" s="7"/>
      <c r="AY979" s="7"/>
      <c r="AZ979" s="31"/>
      <c r="BA979" s="13"/>
      <c r="BB979" s="15"/>
      <c r="BG979" s="14"/>
      <c r="BH979" s="14"/>
    </row>
    <row r="980" spans="28:60" x14ac:dyDescent="0.2">
      <c r="AB980" s="20"/>
      <c r="AI980" s="7"/>
      <c r="AJ980" s="7"/>
      <c r="AK980" s="7"/>
      <c r="AL980" s="31"/>
      <c r="AM980" s="31"/>
      <c r="AN980" s="20"/>
      <c r="AO980" s="31"/>
      <c r="AP980" s="31"/>
      <c r="AQ980" s="31"/>
      <c r="AR980" s="31"/>
      <c r="AX980" s="7"/>
      <c r="AY980" s="7"/>
      <c r="AZ980" s="31"/>
      <c r="BA980" s="13"/>
      <c r="BB980" s="15"/>
      <c r="BG980" s="14"/>
      <c r="BH980" s="14"/>
    </row>
    <row r="981" spans="28:60" x14ac:dyDescent="0.2">
      <c r="AB981" s="20"/>
      <c r="AI981" s="7"/>
      <c r="AJ981" s="7"/>
      <c r="AK981" s="7"/>
      <c r="AL981" s="31"/>
      <c r="AM981" s="31"/>
      <c r="AN981" s="20"/>
      <c r="AO981" s="31"/>
      <c r="AP981" s="31"/>
      <c r="AQ981" s="31"/>
      <c r="AR981" s="31"/>
      <c r="AX981" s="7"/>
      <c r="AY981" s="7"/>
      <c r="AZ981" s="31"/>
      <c r="BA981" s="13"/>
      <c r="BB981" s="15"/>
      <c r="BG981" s="14"/>
      <c r="BH981" s="14"/>
    </row>
    <row r="982" spans="28:60" x14ac:dyDescent="0.2">
      <c r="AB982" s="20"/>
      <c r="AI982" s="7"/>
      <c r="AJ982" s="7"/>
      <c r="AK982" s="7"/>
      <c r="AL982" s="31"/>
      <c r="AM982" s="31"/>
      <c r="AN982" s="20"/>
      <c r="AO982" s="31"/>
      <c r="AP982" s="31"/>
      <c r="AQ982" s="31"/>
      <c r="AR982" s="31"/>
      <c r="AX982" s="7"/>
      <c r="AY982" s="7"/>
      <c r="AZ982" s="31"/>
      <c r="BA982" s="13"/>
      <c r="BB982" s="15"/>
      <c r="BG982" s="14"/>
      <c r="BH982" s="14"/>
    </row>
    <row r="983" spans="28:60" x14ac:dyDescent="0.2">
      <c r="AB983" s="20"/>
      <c r="AI983" s="7"/>
      <c r="AJ983" s="7"/>
      <c r="AK983" s="7"/>
      <c r="AL983" s="31"/>
      <c r="AM983" s="31"/>
      <c r="AN983" s="20"/>
      <c r="AO983" s="31"/>
      <c r="AP983" s="31"/>
      <c r="AQ983" s="31"/>
      <c r="AR983" s="31"/>
      <c r="AX983" s="7"/>
      <c r="AY983" s="7"/>
      <c r="AZ983" s="31"/>
      <c r="BA983" s="13"/>
      <c r="BB983" s="15"/>
      <c r="BG983" s="14"/>
      <c r="BH983" s="14"/>
    </row>
    <row r="984" spans="28:60" x14ac:dyDescent="0.2">
      <c r="AB984" s="20"/>
      <c r="AI984" s="7"/>
      <c r="AJ984" s="7"/>
      <c r="AK984" s="7"/>
      <c r="AL984" s="31"/>
      <c r="AM984" s="31"/>
      <c r="AN984" s="20"/>
      <c r="AO984" s="31"/>
      <c r="AP984" s="31"/>
      <c r="AQ984" s="31"/>
      <c r="AR984" s="31"/>
      <c r="AX984" s="7"/>
      <c r="AY984" s="7"/>
      <c r="AZ984" s="31"/>
      <c r="BA984" s="13"/>
      <c r="BB984" s="15"/>
      <c r="BG984" s="14"/>
      <c r="BH984" s="14"/>
    </row>
    <row r="985" spans="28:60" x14ac:dyDescent="0.2">
      <c r="AB985" s="20"/>
      <c r="AI985" s="7"/>
      <c r="AJ985" s="7"/>
      <c r="AK985" s="7"/>
      <c r="AL985" s="31"/>
      <c r="AM985" s="31"/>
      <c r="AN985" s="20"/>
      <c r="AO985" s="31"/>
      <c r="AP985" s="31"/>
      <c r="AQ985" s="31"/>
      <c r="AR985" s="31"/>
      <c r="AX985" s="7"/>
      <c r="AY985" s="7"/>
      <c r="AZ985" s="31"/>
      <c r="BA985" s="13"/>
      <c r="BB985" s="15"/>
      <c r="BG985" s="14"/>
      <c r="BH985" s="14"/>
    </row>
    <row r="986" spans="28:60" x14ac:dyDescent="0.2">
      <c r="AB986" s="20"/>
      <c r="AI986" s="7"/>
      <c r="AJ986" s="7"/>
      <c r="AK986" s="7"/>
      <c r="AL986" s="31"/>
      <c r="AM986" s="31"/>
      <c r="AN986" s="20"/>
      <c r="AO986" s="31"/>
      <c r="AP986" s="31"/>
      <c r="AQ986" s="31"/>
      <c r="AR986" s="31"/>
      <c r="AX986" s="7"/>
      <c r="AY986" s="7"/>
      <c r="AZ986" s="31"/>
      <c r="BA986" s="13"/>
      <c r="BB986" s="15"/>
      <c r="BG986" s="14"/>
      <c r="BH986" s="14"/>
    </row>
    <row r="987" spans="28:60" x14ac:dyDescent="0.2">
      <c r="AB987" s="20"/>
      <c r="AI987" s="7"/>
      <c r="AJ987" s="7"/>
      <c r="AK987" s="7"/>
      <c r="AL987" s="31"/>
      <c r="AM987" s="31"/>
      <c r="AN987" s="20"/>
      <c r="AO987" s="31"/>
      <c r="AP987" s="31"/>
      <c r="AQ987" s="31"/>
      <c r="AR987" s="31"/>
      <c r="AX987" s="7"/>
      <c r="AY987" s="7"/>
      <c r="AZ987" s="31"/>
      <c r="BA987" s="13"/>
      <c r="BB987" s="15"/>
      <c r="BG987" s="14"/>
      <c r="BH987" s="14"/>
    </row>
    <row r="988" spans="28:60" x14ac:dyDescent="0.2">
      <c r="AB988" s="20"/>
      <c r="AI988" s="7"/>
      <c r="AJ988" s="7"/>
      <c r="AK988" s="7"/>
      <c r="AL988" s="31"/>
      <c r="AM988" s="31"/>
      <c r="AN988" s="20"/>
      <c r="AO988" s="31"/>
      <c r="AP988" s="31"/>
      <c r="AQ988" s="31"/>
      <c r="AR988" s="31"/>
      <c r="AX988" s="7"/>
      <c r="AY988" s="7"/>
      <c r="AZ988" s="31"/>
      <c r="BA988" s="13"/>
      <c r="BB988" s="15"/>
      <c r="BG988" s="14"/>
      <c r="BH988" s="14"/>
    </row>
    <row r="989" spans="28:60" x14ac:dyDescent="0.2">
      <c r="AB989" s="20"/>
      <c r="AI989" s="7"/>
      <c r="AJ989" s="7"/>
      <c r="AK989" s="7"/>
      <c r="AL989" s="31"/>
      <c r="AM989" s="31"/>
      <c r="AN989" s="20"/>
      <c r="AO989" s="31"/>
      <c r="AP989" s="31"/>
      <c r="AQ989" s="31"/>
      <c r="AR989" s="31"/>
      <c r="AX989" s="7"/>
      <c r="AY989" s="7"/>
      <c r="AZ989" s="31"/>
      <c r="BA989" s="13"/>
      <c r="BB989" s="15"/>
      <c r="BG989" s="14"/>
      <c r="BH989" s="14"/>
    </row>
    <row r="990" spans="28:60" x14ac:dyDescent="0.2">
      <c r="AB990" s="20"/>
      <c r="AI990" s="7"/>
      <c r="AJ990" s="7"/>
      <c r="AK990" s="7"/>
      <c r="AL990" s="31"/>
      <c r="AM990" s="31"/>
      <c r="AN990" s="20"/>
      <c r="AO990" s="31"/>
      <c r="AP990" s="31"/>
      <c r="AQ990" s="31"/>
      <c r="AR990" s="31"/>
      <c r="AX990" s="7"/>
      <c r="AY990" s="7"/>
      <c r="AZ990" s="31"/>
      <c r="BA990" s="13"/>
      <c r="BB990" s="15"/>
      <c r="BG990" s="14"/>
      <c r="BH990" s="14"/>
    </row>
    <row r="991" spans="28:60" x14ac:dyDescent="0.2">
      <c r="AB991" s="20"/>
      <c r="AI991" s="7"/>
      <c r="AJ991" s="7"/>
      <c r="AK991" s="7"/>
      <c r="AL991" s="31"/>
      <c r="AM991" s="31"/>
      <c r="AN991" s="20"/>
      <c r="AO991" s="31"/>
      <c r="AP991" s="31"/>
      <c r="AQ991" s="31"/>
      <c r="AR991" s="31"/>
      <c r="AX991" s="7"/>
      <c r="AY991" s="7"/>
      <c r="AZ991" s="31"/>
      <c r="BA991" s="13"/>
      <c r="BB991" s="15"/>
      <c r="BG991" s="14"/>
      <c r="BH991" s="14"/>
    </row>
    <row r="992" spans="28:60" x14ac:dyDescent="0.2">
      <c r="AB992" s="20"/>
      <c r="AI992" s="7"/>
      <c r="AJ992" s="7"/>
      <c r="AK992" s="7"/>
      <c r="AL992" s="31"/>
      <c r="AM992" s="31"/>
      <c r="AN992" s="20"/>
      <c r="AO992" s="31"/>
      <c r="AP992" s="31"/>
      <c r="AQ992" s="31"/>
      <c r="AR992" s="31"/>
      <c r="AX992" s="7"/>
      <c r="AY992" s="7"/>
      <c r="AZ992" s="31"/>
      <c r="BA992" s="13"/>
      <c r="BB992" s="15"/>
      <c r="BG992" s="14"/>
      <c r="BH992" s="14"/>
    </row>
    <row r="993" spans="28:65" x14ac:dyDescent="0.2">
      <c r="AB993" s="20"/>
      <c r="AI993" s="7"/>
      <c r="AJ993" s="7"/>
      <c r="AK993" s="7"/>
      <c r="AL993" s="31"/>
      <c r="AM993" s="31"/>
      <c r="AN993" s="20"/>
      <c r="AO993" s="31"/>
      <c r="AP993" s="31"/>
      <c r="AQ993" s="31"/>
      <c r="AR993" s="31"/>
      <c r="AX993" s="7"/>
      <c r="AY993" s="7"/>
      <c r="AZ993" s="31"/>
      <c r="BA993" s="13"/>
      <c r="BB993" s="15"/>
      <c r="BG993" s="14"/>
      <c r="BH993" s="14"/>
    </row>
    <row r="994" spans="28:65" x14ac:dyDescent="0.2">
      <c r="AB994" s="20"/>
      <c r="AI994" s="7"/>
      <c r="AJ994" s="7"/>
      <c r="AK994" s="7"/>
      <c r="AL994" s="31"/>
      <c r="AM994" s="31"/>
      <c r="AN994" s="20"/>
      <c r="AO994" s="31"/>
      <c r="AP994" s="31"/>
      <c r="AQ994" s="31"/>
      <c r="AR994" s="31"/>
      <c r="AX994" s="7"/>
      <c r="AY994" s="7"/>
      <c r="AZ994" s="31"/>
      <c r="BA994" s="13"/>
      <c r="BB994" s="15"/>
      <c r="BG994" s="14"/>
      <c r="BH994" s="14"/>
    </row>
    <row r="995" spans="28:65" x14ac:dyDescent="0.2">
      <c r="AB995" s="20"/>
      <c r="AI995" s="7"/>
      <c r="AJ995" s="7"/>
      <c r="AK995" s="7"/>
      <c r="AL995" s="31"/>
      <c r="AM995" s="31"/>
      <c r="AN995" s="20"/>
      <c r="AO995" s="31"/>
      <c r="AP995" s="31"/>
      <c r="AQ995" s="31"/>
      <c r="AR995" s="31"/>
      <c r="AX995" s="7"/>
      <c r="AY995" s="7"/>
      <c r="AZ995" s="31"/>
      <c r="BA995" s="13"/>
      <c r="BB995" s="15"/>
      <c r="BG995" s="14"/>
      <c r="BH995" s="14"/>
    </row>
    <row r="996" spans="28:65" x14ac:dyDescent="0.2">
      <c r="AB996" s="20"/>
      <c r="AI996" s="7"/>
      <c r="AJ996" s="7"/>
      <c r="AK996" s="7"/>
      <c r="AL996" s="31"/>
      <c r="AM996" s="31"/>
      <c r="AN996" s="20"/>
      <c r="AO996" s="31"/>
      <c r="AP996" s="31"/>
      <c r="AQ996" s="31"/>
      <c r="AR996" s="31"/>
      <c r="AX996" s="7"/>
      <c r="AY996" s="7"/>
      <c r="AZ996" s="31"/>
      <c r="BA996" s="13"/>
      <c r="BB996" s="15"/>
      <c r="BG996" s="14"/>
      <c r="BH996" s="14"/>
    </row>
    <row r="997" spans="28:65" x14ac:dyDescent="0.2">
      <c r="AB997" s="20"/>
      <c r="AI997" s="7"/>
      <c r="AJ997" s="7"/>
      <c r="AK997" s="7"/>
      <c r="AL997" s="31"/>
      <c r="AM997" s="31"/>
      <c r="AN997" s="20"/>
      <c r="AO997" s="31"/>
      <c r="AP997" s="31"/>
      <c r="AQ997" s="31"/>
      <c r="AR997" s="31"/>
      <c r="AX997" s="7"/>
      <c r="AY997" s="7"/>
      <c r="AZ997" s="31"/>
      <c r="BA997" s="13"/>
      <c r="BB997" s="15"/>
      <c r="BE997" s="25"/>
      <c r="BG997" s="14"/>
      <c r="BH997" s="14"/>
    </row>
    <row r="998" spans="28:65" x14ac:dyDescent="0.2">
      <c r="BL998" s="14"/>
      <c r="BM998" s="8"/>
    </row>
    <row r="999" spans="28:65" x14ac:dyDescent="0.2">
      <c r="BL999" s="14"/>
      <c r="BM999" s="8"/>
    </row>
  </sheetData>
  <conditionalFormatting sqref="BE8:BE658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8:BF65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DBS</vt:lpstr>
      <vt:lpstr>Sheet1</vt:lpstr>
      <vt:lpstr>CT CRM DEV</vt:lpstr>
      <vt:lpstr>AT CRM DEV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Sharyn Ossebaar</cp:lastModifiedBy>
  <dcterms:created xsi:type="dcterms:W3CDTF">2015-11-23T12:00:04Z</dcterms:created>
  <dcterms:modified xsi:type="dcterms:W3CDTF">2018-06-12T14:19:10Z</dcterms:modified>
</cp:coreProperties>
</file>