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git\MeganVermaMsc\data\"/>
    </mc:Choice>
  </mc:AlternateContent>
  <bookViews>
    <workbookView xWindow="0" yWindow="0" windowWidth="12525" windowHeight="24900" firstSheet="1" activeTab="3"/>
  </bookViews>
  <sheets>
    <sheet name="Information Note" sheetId="15" r:id="rId1"/>
    <sheet name="Definitions" sheetId="16" r:id="rId2"/>
    <sheet name="Data Sources" sheetId="17" r:id="rId3"/>
    <sheet name="UN HH Size and Composition 2019" sheetId="8" r:id="rId4"/>
    <sheet name="Footnote" sheetId="18" r:id="rId5"/>
  </sheets>
  <definedNames>
    <definedName name="_xlnm._FilterDatabase" localSheetId="3" hidden="1">'UN HH Size and Composition 2019'!$A$5:$AQ$819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<sst xmlns="http://schemas.openxmlformats.org/spreadsheetml/2006/main" count="8822" uniqueCount="297">
  <si>
    <t>United Nations, Department of Economic and Social Affairs
Population Division</t>
  </si>
  <si>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</si>
  <si>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</si>
  <si>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</si>
  <si>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</si>
  <si>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</si>
  <si>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</si>
  <si>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</si>
  <si>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</si>
  <si>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</si>
  <si>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</si>
  <si>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</si>
  <si>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</si>
  <si>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</si>
  <si>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Female head of household (percentage of households)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</si>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</sst>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4"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873125</xdr:colOff>
      <xdr:row>2</xdr:row>
      <xdr:rowOff>51525</xdr:rowOff>
    </xdr:to>
    <xdr:pic>
      <xdr:nvPicPr>
        <xdr:cNvPr id="2" name="Picture 1" descr="UN_Logo.gif">
          <a:extLst>
            <a:ext uri="{FF2B5EF4-FFF2-40B4-BE49-F238E27FC236}">
              <a16:creationId xmlns:a16="http://schemas.microsoft.com/office/drawing/2014/main"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3125" cy="76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30" zoomScaleNormal="130" workbookViewId="0">
      <selection activeCell="B5" sqref="B5"/>
    </sheetView>
  </sheetViews>
  <sheetFormatPr defaultRowHeight="15" x14ac:dyDescent="0.25"/>
  <cols>
    <col min="2" max="2" width="107.5703125" customWidth="1"/>
    <col min="3" max="3" width="12.42578125" customWidth="1"/>
  </cols>
  <sheetData>
    <row r="1" spans="1:3" ht="15.75" x14ac:dyDescent="0.25">
      <c r="A1" s="27" t="s">
        <v>222</v>
      </c>
      <c r="B1" s="22"/>
      <c r="C1" s="28"/>
    </row>
    <row r="2" spans="1:3" ht="42.75" customHeight="1" x14ac:dyDescent="0.25">
      <c r="A2" s="29" t="s">
        <v>223</v>
      </c>
      <c r="B2" s="23"/>
      <c r="C2" s="30"/>
    </row>
    <row r="3" spans="1:3" ht="65.25" customHeight="1" x14ac:dyDescent="0.25">
      <c r="A3" s="72" t="s">
        <v>295</v>
      </c>
      <c r="B3" s="73"/>
      <c r="C3" s="74"/>
    </row>
    <row r="4" spans="1:3" ht="31.5" customHeight="1" thickBot="1" x14ac:dyDescent="0.3">
      <c r="A4" s="75" t="s">
        <v>224</v>
      </c>
      <c r="B4" s="76"/>
      <c r="C4" s="77"/>
    </row>
    <row r="5" spans="1:3" ht="249" customHeight="1" x14ac:dyDescent="0.25">
      <c r="A5" s="31"/>
      <c r="B5" s="24" t="s">
        <v>294</v>
      </c>
      <c r="C5" s="32"/>
    </row>
    <row r="6" spans="1:3" ht="21.75" customHeight="1" thickBot="1" x14ac:dyDescent="0.3">
      <c r="A6" s="33"/>
      <c r="B6" s="25"/>
      <c r="C6" s="34"/>
    </row>
    <row r="7" spans="1:3" x14ac:dyDescent="0.25">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8" workbookViewId="0">
      <selection activeCell="B14" sqref="B14"/>
    </sheetView>
  </sheetViews>
  <sheetFormatPr defaultRowHeight="15" x14ac:dyDescent="0.25"/>
  <cols>
    <col min="1" max="1" width="61.85546875" style="55" customWidth="1"/>
    <col min="2" max="2" width="172.140625" style="36" bestFit="1" customWidth="1"/>
  </cols>
  <sheetData>
    <row r="1" spans="1:2" x14ac:dyDescent="0.25">
      <c r="A1" s="35" t="s">
        <v>225</v>
      </c>
    </row>
    <row r="2" spans="1:2" x14ac:dyDescent="0.25">
      <c r="A2" s="37" t="s">
        <v>226</v>
      </c>
      <c r="B2" s="38" t="s">
        <v>227</v>
      </c>
    </row>
    <row r="3" spans="1:2" x14ac:dyDescent="0.25">
      <c r="A3" s="39" t="s">
        <v>5</v>
      </c>
      <c r="B3" s="40" t="s">
        <v>228</v>
      </c>
    </row>
    <row r="4" spans="1:2" x14ac:dyDescent="0.25">
      <c r="A4" s="41" t="s">
        <v>6</v>
      </c>
      <c r="B4" s="42" t="s">
        <v>229</v>
      </c>
    </row>
    <row r="5" spans="1:2" x14ac:dyDescent="0.25">
      <c r="A5" s="41" t="s">
        <v>7</v>
      </c>
      <c r="B5" s="42" t="s">
        <v>230</v>
      </c>
    </row>
    <row r="6" spans="1:2" x14ac:dyDescent="0.25">
      <c r="A6" s="41" t="s">
        <v>8</v>
      </c>
      <c r="B6" s="42" t="s">
        <v>231</v>
      </c>
    </row>
    <row r="7" spans="1:2" x14ac:dyDescent="0.25">
      <c r="A7" s="43" t="s">
        <v>9</v>
      </c>
      <c r="B7" s="44" t="s">
        <v>232</v>
      </c>
    </row>
    <row r="8" spans="1:2" x14ac:dyDescent="0.25">
      <c r="A8" s="45" t="s">
        <v>233</v>
      </c>
      <c r="B8" s="40"/>
    </row>
    <row r="9" spans="1:2" x14ac:dyDescent="0.25">
      <c r="A9" s="46" t="s">
        <v>10</v>
      </c>
      <c r="B9" s="42" t="s">
        <v>234</v>
      </c>
    </row>
    <row r="10" spans="1:2" x14ac:dyDescent="0.25">
      <c r="A10" s="46" t="s">
        <v>11</v>
      </c>
      <c r="B10" s="42" t="s">
        <v>235</v>
      </c>
    </row>
    <row r="11" spans="1:2" x14ac:dyDescent="0.25">
      <c r="A11" s="46" t="s">
        <v>12</v>
      </c>
      <c r="B11" s="42" t="s">
        <v>236</v>
      </c>
    </row>
    <row r="12" spans="1:2" x14ac:dyDescent="0.25">
      <c r="A12" s="47" t="s">
        <v>13</v>
      </c>
      <c r="B12" s="48" t="s">
        <v>237</v>
      </c>
    </row>
    <row r="13" spans="1:2" x14ac:dyDescent="0.25">
      <c r="A13" s="49" t="s">
        <v>238</v>
      </c>
      <c r="B13" s="44" t="s">
        <v>239</v>
      </c>
    </row>
    <row r="14" spans="1:2" x14ac:dyDescent="0.25">
      <c r="A14" s="50" t="s">
        <v>240</v>
      </c>
      <c r="B14" s="40"/>
    </row>
    <row r="15" spans="1:2" x14ac:dyDescent="0.25">
      <c r="A15" s="46" t="s">
        <v>15</v>
      </c>
      <c r="B15" s="42" t="s">
        <v>241</v>
      </c>
    </row>
    <row r="16" spans="1:2" x14ac:dyDescent="0.25">
      <c r="A16" s="46" t="s">
        <v>16</v>
      </c>
      <c r="B16" s="42" t="s">
        <v>242</v>
      </c>
    </row>
    <row r="17" spans="1:2" x14ac:dyDescent="0.25">
      <c r="A17" s="46" t="s">
        <v>17</v>
      </c>
      <c r="B17" s="42" t="s">
        <v>243</v>
      </c>
    </row>
    <row r="18" spans="1:2" x14ac:dyDescent="0.25">
      <c r="A18" s="47" t="s">
        <v>18</v>
      </c>
      <c r="B18" s="48" t="s">
        <v>244</v>
      </c>
    </row>
    <row r="19" spans="1:2" x14ac:dyDescent="0.25">
      <c r="A19" s="50" t="s">
        <v>245</v>
      </c>
      <c r="B19" s="40"/>
    </row>
    <row r="20" spans="1:2" x14ac:dyDescent="0.25">
      <c r="A20" s="46" t="s">
        <v>19</v>
      </c>
      <c r="B20" s="42" t="s">
        <v>246</v>
      </c>
    </row>
    <row r="21" spans="1:2" x14ac:dyDescent="0.25">
      <c r="A21" s="46" t="s">
        <v>20</v>
      </c>
      <c r="B21" s="42" t="s">
        <v>247</v>
      </c>
    </row>
    <row r="22" spans="1:2" x14ac:dyDescent="0.25">
      <c r="A22" s="46" t="s">
        <v>15</v>
      </c>
      <c r="B22" s="42" t="s">
        <v>248</v>
      </c>
    </row>
    <row r="23" spans="1:2" x14ac:dyDescent="0.25">
      <c r="A23" s="46" t="s">
        <v>17</v>
      </c>
      <c r="B23" s="42" t="s">
        <v>249</v>
      </c>
    </row>
    <row r="24" spans="1:2" x14ac:dyDescent="0.25">
      <c r="A24" s="47" t="s">
        <v>18</v>
      </c>
      <c r="B24" s="48" t="s">
        <v>250</v>
      </c>
    </row>
    <row r="25" spans="1:2" x14ac:dyDescent="0.25">
      <c r="A25" s="50" t="s">
        <v>251</v>
      </c>
      <c r="B25" s="40"/>
    </row>
    <row r="26" spans="1:2" x14ac:dyDescent="0.25">
      <c r="A26" s="46" t="s">
        <v>21</v>
      </c>
      <c r="B26" s="42" t="s">
        <v>252</v>
      </c>
    </row>
    <row r="27" spans="1:2" x14ac:dyDescent="0.25">
      <c r="A27" s="46" t="s">
        <v>22</v>
      </c>
      <c r="B27" s="42" t="s">
        <v>253</v>
      </c>
    </row>
    <row r="28" spans="1:2" x14ac:dyDescent="0.25">
      <c r="A28" s="46" t="s">
        <v>23</v>
      </c>
      <c r="B28" s="42" t="s">
        <v>254</v>
      </c>
    </row>
    <row r="29" spans="1:2" x14ac:dyDescent="0.25">
      <c r="A29" s="46" t="s">
        <v>24</v>
      </c>
      <c r="B29" s="42" t="s">
        <v>255</v>
      </c>
    </row>
    <row r="30" spans="1:2" x14ac:dyDescent="0.25">
      <c r="A30" s="46" t="s">
        <v>25</v>
      </c>
      <c r="B30" s="42" t="s">
        <v>256</v>
      </c>
    </row>
    <row r="31" spans="1:2" x14ac:dyDescent="0.25">
      <c r="A31" s="47" t="s">
        <v>26</v>
      </c>
      <c r="B31" s="48" t="s">
        <v>257</v>
      </c>
    </row>
    <row r="32" spans="1:2" x14ac:dyDescent="0.25">
      <c r="A32" s="50" t="s">
        <v>4</v>
      </c>
      <c r="B32" s="40"/>
    </row>
    <row r="33" spans="1:2" x14ac:dyDescent="0.25">
      <c r="A33" s="51" t="s">
        <v>27</v>
      </c>
      <c r="B33" s="42" t="s">
        <v>258</v>
      </c>
    </row>
    <row r="34" spans="1:2" ht="30" x14ac:dyDescent="0.25">
      <c r="A34" s="51" t="s">
        <v>28</v>
      </c>
      <c r="B34" s="42" t="s">
        <v>259</v>
      </c>
    </row>
    <row r="35" spans="1:2" x14ac:dyDescent="0.25">
      <c r="A35" s="51" t="s">
        <v>29</v>
      </c>
      <c r="B35" s="42" t="s">
        <v>260</v>
      </c>
    </row>
    <row r="36" spans="1:2" ht="30" x14ac:dyDescent="0.25">
      <c r="A36" s="51" t="s">
        <v>30</v>
      </c>
      <c r="B36" s="42" t="s">
        <v>261</v>
      </c>
    </row>
    <row r="37" spans="1:2" x14ac:dyDescent="0.25">
      <c r="A37" s="52" t="s">
        <v>31</v>
      </c>
      <c r="B37" s="48" t="s">
        <v>262</v>
      </c>
    </row>
    <row r="38" spans="1:2" x14ac:dyDescent="0.25">
      <c r="A38" s="45" t="s">
        <v>263</v>
      </c>
      <c r="B38" s="40"/>
    </row>
    <row r="39" spans="1:2" x14ac:dyDescent="0.25">
      <c r="A39" s="46" t="s">
        <v>32</v>
      </c>
      <c r="B39" s="42" t="s">
        <v>264</v>
      </c>
    </row>
    <row r="40" spans="1:2" x14ac:dyDescent="0.25">
      <c r="A40" s="46" t="s">
        <v>33</v>
      </c>
      <c r="B40" s="42" t="s">
        <v>265</v>
      </c>
    </row>
    <row r="41" spans="1:2" x14ac:dyDescent="0.25">
      <c r="A41" s="46" t="s">
        <v>34</v>
      </c>
      <c r="B41" s="42" t="s">
        <v>266</v>
      </c>
    </row>
    <row r="42" spans="1:2" x14ac:dyDescent="0.25">
      <c r="A42" s="46" t="s">
        <v>35</v>
      </c>
      <c r="B42" s="53" t="s">
        <v>267</v>
      </c>
    </row>
    <row r="43" spans="1:2" x14ac:dyDescent="0.25">
      <c r="A43" s="46" t="s">
        <v>36</v>
      </c>
      <c r="B43" s="53" t="s">
        <v>268</v>
      </c>
    </row>
    <row r="44" spans="1:2" x14ac:dyDescent="0.25">
      <c r="A44" s="46" t="s">
        <v>37</v>
      </c>
      <c r="B44" s="53" t="s">
        <v>269</v>
      </c>
    </row>
    <row r="45" spans="1:2" x14ac:dyDescent="0.25">
      <c r="A45" s="46" t="s">
        <v>38</v>
      </c>
      <c r="B45" s="42" t="s">
        <v>270</v>
      </c>
    </row>
    <row r="46" spans="1:2" x14ac:dyDescent="0.25">
      <c r="A46" s="46" t="s">
        <v>39</v>
      </c>
      <c r="B46" s="42" t="s">
        <v>271</v>
      </c>
    </row>
    <row r="47" spans="1:2" x14ac:dyDescent="0.25">
      <c r="A47" s="47" t="s">
        <v>40</v>
      </c>
      <c r="B47" s="54" t="s">
        <v>272</v>
      </c>
    </row>
    <row r="48" spans="1:2" x14ac:dyDescent="0.25">
      <c r="A48" s="50" t="s">
        <v>273</v>
      </c>
      <c r="B48" s="40"/>
    </row>
    <row r="49" spans="1:2" x14ac:dyDescent="0.25">
      <c r="A49" s="46" t="s">
        <v>41</v>
      </c>
      <c r="B49" s="42" t="s">
        <v>274</v>
      </c>
    </row>
    <row r="50" spans="1:2" x14ac:dyDescent="0.25">
      <c r="A50" s="46" t="s">
        <v>42</v>
      </c>
      <c r="B50" s="42" t="s">
        <v>275</v>
      </c>
    </row>
    <row r="51" spans="1:2" x14ac:dyDescent="0.25">
      <c r="A51" s="46" t="s">
        <v>43</v>
      </c>
      <c r="B51" s="42" t="s">
        <v>276</v>
      </c>
    </row>
    <row r="52" spans="1:2" x14ac:dyDescent="0.25">
      <c r="A52" s="47" t="s">
        <v>44</v>
      </c>
      <c r="B52" s="48" t="s">
        <v>277</v>
      </c>
    </row>
    <row r="53" spans="1:2" x14ac:dyDescent="0.25">
      <c r="A53" s="55"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1" max="1" width="28.42578125" customWidth="1"/>
    <col min="2" max="2" width="96" customWidth="1"/>
    <col min="3" max="3" width="97.85546875" customWidth="1"/>
  </cols>
  <sheetData>
    <row r="1" spans="1:3" x14ac:dyDescent="0.25">
      <c r="A1" s="35" t="s">
        <v>225</v>
      </c>
    </row>
    <row r="2" spans="1:3" x14ac:dyDescent="0.25">
      <c r="A2" s="37" t="s">
        <v>7</v>
      </c>
      <c r="B2" s="38" t="s">
        <v>279</v>
      </c>
      <c r="C2" s="38" t="s">
        <v>227</v>
      </c>
    </row>
    <row r="3" spans="1:3" ht="45" x14ac:dyDescent="0.25">
      <c r="A3" s="56" t="s">
        <v>46</v>
      </c>
      <c r="B3" s="57" t="s">
        <v>283</v>
      </c>
      <c r="C3" s="57" t="s">
        <v>284</v>
      </c>
    </row>
    <row r="4" spans="1:3" ht="90" x14ac:dyDescent="0.25">
      <c r="A4" s="58" t="s">
        <v>48</v>
      </c>
      <c r="B4" s="60" t="s">
        <v>280</v>
      </c>
      <c r="C4" s="57" t="s">
        <v>285</v>
      </c>
    </row>
    <row r="5" spans="1:3" ht="60" x14ac:dyDescent="0.25">
      <c r="A5" s="58" t="s">
        <v>52</v>
      </c>
      <c r="B5" s="60" t="s">
        <v>286</v>
      </c>
      <c r="C5" s="57" t="s">
        <v>287</v>
      </c>
    </row>
    <row r="6" spans="1:3" ht="105" x14ac:dyDescent="0.25">
      <c r="A6" s="58" t="s">
        <v>57</v>
      </c>
      <c r="B6" s="60" t="s">
        <v>281</v>
      </c>
      <c r="C6" s="59"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819"/>
  <sheetViews>
    <sheetView tabSelected="1" workbookViewId="0">
      <selection sqref="A1:AQ2"/>
    </sheetView>
  </sheetViews>
  <sheetFormatPr defaultRowHeight="15" x14ac:dyDescent="0.25"/>
  <cols>
    <col min="1" max="1" width="19" customWidth="1"/>
    <col min="4" max="4" width="13.42578125" customWidth="1"/>
    <col min="5" max="5" width="12" customWidth="1"/>
    <col min="6" max="6" width="9.140625" customWidth="1"/>
    <col min="7" max="7" width="10.28515625" customWidth="1"/>
    <col min="8" max="9" width="11.28515625" customWidth="1"/>
    <col min="10" max="10" width="11.140625" customWidth="1"/>
    <col min="11" max="11" width="13.7109375" customWidth="1"/>
    <col min="12" max="12" width="8.42578125" customWidth="1"/>
    <col min="13" max="13" width="7.85546875" customWidth="1"/>
    <col min="14" max="14" width="11.28515625" customWidth="1"/>
    <col min="15" max="15" width="9.5703125" customWidth="1"/>
    <col min="16" max="16" width="9.28515625" customWidth="1"/>
    <col min="17" max="18" width="10.28515625" customWidth="1"/>
    <col min="19" max="19" width="10" customWidth="1"/>
    <col min="20" max="20" width="8.5703125" customWidth="1"/>
    <col min="21" max="21" width="10.28515625" customWidth="1"/>
    <col min="22" max="22" width="10.85546875" customWidth="1"/>
    <col min="23" max="23" width="10.7109375" customWidth="1"/>
    <col min="24" max="24" width="8.7109375" customWidth="1"/>
    <col min="25" max="25" width="10.42578125" customWidth="1"/>
    <col min="26" max="26" width="16.7109375" bestFit="1" customWidth="1"/>
    <col min="27" max="27" width="14" customWidth="1"/>
    <col min="28" max="28" width="11.7109375" customWidth="1"/>
    <col min="29" max="29" width="14.28515625" customWidth="1"/>
    <col min="30" max="30" width="9.85546875" customWidth="1"/>
    <col min="31" max="31" width="12.5703125" customWidth="1"/>
    <col min="32" max="32" width="8.28515625" customWidth="1"/>
    <col min="33" max="33" width="9.140625" customWidth="1"/>
    <col min="34" max="34" width="11" customWidth="1"/>
    <col min="35" max="35" width="10.28515625" style="1" customWidth="1"/>
    <col min="36" max="36" width="11.42578125" style="1" customWidth="1"/>
    <col min="37" max="37" width="10.7109375" customWidth="1"/>
    <col min="38" max="38" width="10.28515625" customWidth="1"/>
    <col min="39" max="39" width="9.42578125" customWidth="1"/>
    <col min="40" max="40" width="9.5703125" customWidth="1"/>
    <col min="41" max="41" width="10.42578125" customWidth="1"/>
    <col min="42" max="42" width="9.85546875" customWidth="1"/>
    <col min="43" max="43" width="10.140625" customWidth="1"/>
  </cols>
  <sheetData>
    <row r="1" spans="1:134" x14ac:dyDescent="0.25">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8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25">
      <c r="A2" s="81"/>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8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25">
      <c r="A3" s="82" t="s">
        <v>296</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2">
      <c r="A4" s="16"/>
      <c r="B4" s="16"/>
      <c r="C4" s="16"/>
      <c r="D4" s="16"/>
      <c r="E4" s="2"/>
      <c r="F4" s="85" t="s">
        <v>1</v>
      </c>
      <c r="G4" s="86"/>
      <c r="H4" s="86"/>
      <c r="I4" s="87"/>
      <c r="J4" s="3"/>
      <c r="K4" s="85" t="s">
        <v>288</v>
      </c>
      <c r="L4" s="88"/>
      <c r="M4" s="88"/>
      <c r="N4" s="89"/>
      <c r="O4" s="85" t="s">
        <v>2</v>
      </c>
      <c r="P4" s="90"/>
      <c r="Q4" s="90"/>
      <c r="R4" s="90"/>
      <c r="S4" s="91"/>
      <c r="T4" s="92" t="s">
        <v>3</v>
      </c>
      <c r="U4" s="93"/>
      <c r="V4" s="93"/>
      <c r="W4" s="93"/>
      <c r="X4" s="93"/>
      <c r="Y4" s="94"/>
      <c r="Z4" s="95" t="s">
        <v>4</v>
      </c>
      <c r="AA4" s="96"/>
      <c r="AB4" s="96"/>
      <c r="AC4" s="96"/>
      <c r="AD4" s="97"/>
      <c r="AE4" s="85" t="s">
        <v>289</v>
      </c>
      <c r="AF4" s="98"/>
      <c r="AG4" s="98"/>
      <c r="AH4" s="98"/>
      <c r="AI4" s="98"/>
      <c r="AJ4" s="98"/>
      <c r="AK4" s="98"/>
      <c r="AL4" s="98"/>
      <c r="AM4" s="99"/>
      <c r="AN4" s="92" t="s">
        <v>290</v>
      </c>
      <c r="AO4" s="100"/>
      <c r="AP4" s="100"/>
      <c r="AQ4" s="10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2">
      <c r="A5" s="6" t="s">
        <v>5</v>
      </c>
      <c r="B5" s="6" t="s">
        <v>6</v>
      </c>
      <c r="C5" s="6" t="s">
        <v>7</v>
      </c>
      <c r="D5" s="6" t="s">
        <v>8</v>
      </c>
      <c r="E5" s="7" t="s">
        <v>9</v>
      </c>
      <c r="F5" s="8" t="s">
        <v>10</v>
      </c>
      <c r="G5" s="8" t="s">
        <v>11</v>
      </c>
      <c r="H5" s="8" t="s">
        <v>12</v>
      </c>
      <c r="I5" s="9" t="s">
        <v>13</v>
      </c>
      <c r="J5" s="10" t="s">
        <v>14</v>
      </c>
      <c r="K5" s="11" t="s">
        <v>15</v>
      </c>
      <c r="L5" s="8" t="s">
        <v>16</v>
      </c>
      <c r="M5" s="8" t="s">
        <v>17</v>
      </c>
      <c r="N5" s="9" t="s">
        <v>18</v>
      </c>
      <c r="O5" s="10" t="s">
        <v>19</v>
      </c>
      <c r="P5" s="10" t="s">
        <v>20</v>
      </c>
      <c r="Q5" s="10" t="s">
        <v>15</v>
      </c>
      <c r="R5" s="10" t="s">
        <v>17</v>
      </c>
      <c r="S5" s="10" t="s">
        <v>18</v>
      </c>
      <c r="T5" s="11" t="s">
        <v>21</v>
      </c>
      <c r="U5" s="8" t="s">
        <v>22</v>
      </c>
      <c r="V5" s="8" t="s">
        <v>23</v>
      </c>
      <c r="W5" s="8" t="s">
        <v>24</v>
      </c>
      <c r="X5" s="8" t="s">
        <v>25</v>
      </c>
      <c r="Y5" s="9" t="s">
        <v>26</v>
      </c>
      <c r="Z5" s="12" t="s">
        <v>27</v>
      </c>
      <c r="AA5" s="12" t="s">
        <v>28</v>
      </c>
      <c r="AB5" s="12" t="s">
        <v>29</v>
      </c>
      <c r="AC5" s="12" t="s">
        <v>30</v>
      </c>
      <c r="AD5" s="12" t="s">
        <v>31</v>
      </c>
      <c r="AE5" s="11" t="s">
        <v>32</v>
      </c>
      <c r="AF5" s="10" t="s">
        <v>33</v>
      </c>
      <c r="AG5" s="10" t="s">
        <v>34</v>
      </c>
      <c r="AH5" s="10" t="s">
        <v>35</v>
      </c>
      <c r="AI5" s="10" t="s">
        <v>36</v>
      </c>
      <c r="AJ5" s="10" t="s">
        <v>37</v>
      </c>
      <c r="AK5" s="10" t="s">
        <v>38</v>
      </c>
      <c r="AL5" s="10" t="s">
        <v>39</v>
      </c>
      <c r="AM5" s="10" t="s">
        <v>40</v>
      </c>
      <c r="AN5" s="11" t="s">
        <v>41</v>
      </c>
      <c r="AO5" s="8" t="s">
        <v>42</v>
      </c>
      <c r="AP5" s="8" t="s">
        <v>43</v>
      </c>
      <c r="AQ5" s="9" t="s">
        <v>44</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25">
      <c r="A6" s="17" t="s">
        <v>45</v>
      </c>
      <c r="B6" s="17">
        <v>4</v>
      </c>
      <c r="C6" s="17" t="s">
        <v>46</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70">
        <v>0.77735811715394698</v>
      </c>
      <c r="AJ6" s="7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25">
      <c r="A7" s="17" t="s">
        <v>47</v>
      </c>
      <c r="B7" s="17">
        <v>8</v>
      </c>
      <c r="C7" s="17" t="s">
        <v>46</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70">
        <v>5.9169630407071701</v>
      </c>
      <c r="AJ7" s="70">
        <v>0.78098806539493904</v>
      </c>
      <c r="AK7" s="19">
        <v>27.861585628901999</v>
      </c>
      <c r="AL7" s="15">
        <v>0.32445175504240498</v>
      </c>
      <c r="AM7" s="15">
        <v>0</v>
      </c>
      <c r="AN7" s="21">
        <v>65.666694752332404</v>
      </c>
      <c r="AO7" s="19">
        <v>45.902906342427798</v>
      </c>
      <c r="AP7" s="19">
        <v>23.0681344194224</v>
      </c>
      <c r="AQ7" s="20">
        <v>0.38075602764435801</v>
      </c>
    </row>
    <row r="8" spans="1:134" x14ac:dyDescent="0.25">
      <c r="A8" s="17" t="s">
        <v>47</v>
      </c>
      <c r="B8" s="17">
        <v>8</v>
      </c>
      <c r="C8" s="17" t="s">
        <v>48</v>
      </c>
      <c r="D8" s="18">
        <v>40725</v>
      </c>
      <c r="E8" s="14">
        <v>3.85530320022374</v>
      </c>
      <c r="F8" s="19" t="s">
        <v>49</v>
      </c>
      <c r="G8" s="19" t="s">
        <v>49</v>
      </c>
      <c r="H8" s="19" t="s">
        <v>49</v>
      </c>
      <c r="I8" s="19" t="s">
        <v>49</v>
      </c>
      <c r="J8" s="14">
        <v>14.224339644062701</v>
      </c>
      <c r="K8" s="19">
        <v>0.48278879409411002</v>
      </c>
      <c r="L8" s="19" t="s">
        <v>49</v>
      </c>
      <c r="M8" s="19">
        <v>32.511332452766403</v>
      </c>
      <c r="N8" s="19" t="s">
        <v>49</v>
      </c>
      <c r="O8" s="21" t="s">
        <v>49</v>
      </c>
      <c r="P8" s="19" t="s">
        <v>49</v>
      </c>
      <c r="Q8" s="19" t="s">
        <v>49</v>
      </c>
      <c r="R8" s="19" t="s">
        <v>49</v>
      </c>
      <c r="S8" s="20" t="s">
        <v>49</v>
      </c>
      <c r="T8" s="19" t="s">
        <v>49</v>
      </c>
      <c r="U8" s="19" t="s">
        <v>49</v>
      </c>
      <c r="V8" s="19" t="s">
        <v>49</v>
      </c>
      <c r="W8" s="19" t="s">
        <v>49</v>
      </c>
      <c r="X8" s="19" t="s">
        <v>49</v>
      </c>
      <c r="Y8" s="20" t="s">
        <v>49</v>
      </c>
      <c r="Z8" s="15" t="s">
        <v>49</v>
      </c>
      <c r="AA8" s="15" t="s">
        <v>49</v>
      </c>
      <c r="AB8" s="15" t="s">
        <v>49</v>
      </c>
      <c r="AC8" s="15" t="s">
        <v>49</v>
      </c>
      <c r="AD8" s="15" t="s">
        <v>49</v>
      </c>
      <c r="AE8" s="21">
        <v>8.2744211930000002</v>
      </c>
      <c r="AF8" s="19">
        <v>14.513985229736599</v>
      </c>
      <c r="AG8" s="19">
        <v>45.401807100470499</v>
      </c>
      <c r="AH8" s="19">
        <v>5.1632233178541904</v>
      </c>
      <c r="AI8" s="70" t="s">
        <v>49</v>
      </c>
      <c r="AJ8" s="70" t="s">
        <v>49</v>
      </c>
      <c r="AK8" s="19" t="s">
        <v>49</v>
      </c>
      <c r="AL8" s="15" t="s">
        <v>49</v>
      </c>
      <c r="AM8" s="15">
        <v>26.646563158521399</v>
      </c>
      <c r="AN8" s="21">
        <v>65.079015648061201</v>
      </c>
      <c r="AO8" s="19" t="s">
        <v>49</v>
      </c>
      <c r="AP8" s="19" t="s">
        <v>49</v>
      </c>
      <c r="AQ8" s="20" t="s">
        <v>49</v>
      </c>
    </row>
    <row r="9" spans="1:134" x14ac:dyDescent="0.25">
      <c r="A9" s="17" t="s">
        <v>47</v>
      </c>
      <c r="B9" s="17">
        <v>8</v>
      </c>
      <c r="C9" s="17" t="s">
        <v>46</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70">
        <v>5.4364170950910697</v>
      </c>
      <c r="AJ9" s="70">
        <v>1.0953143756079999</v>
      </c>
      <c r="AK9" s="19">
        <v>24.400145061863501</v>
      </c>
      <c r="AL9" s="15">
        <v>0.68390361970772195</v>
      </c>
      <c r="AM9" s="15">
        <v>0</v>
      </c>
      <c r="AN9" s="21">
        <v>64.961588442138293</v>
      </c>
      <c r="AO9" s="19">
        <v>44.647967177033301</v>
      </c>
      <c r="AP9" s="19">
        <v>18.009196850721999</v>
      </c>
      <c r="AQ9" s="20">
        <v>0.57792893119004696</v>
      </c>
    </row>
    <row r="10" spans="1:134" x14ac:dyDescent="0.25">
      <c r="A10" s="17" t="s">
        <v>50</v>
      </c>
      <c r="B10" s="17">
        <v>24</v>
      </c>
      <c r="C10" s="17" t="s">
        <v>46</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70">
        <v>5.6038989946913098</v>
      </c>
      <c r="AJ10" s="7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25">
      <c r="A11" s="17" t="s">
        <v>50</v>
      </c>
      <c r="B11" s="17">
        <v>24</v>
      </c>
      <c r="C11" s="17" t="s">
        <v>46</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70">
        <v>6.2177245792483697</v>
      </c>
      <c r="AJ11" s="7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25">
      <c r="A12" s="17" t="s">
        <v>50</v>
      </c>
      <c r="B12" s="17">
        <v>24</v>
      </c>
      <c r="C12" s="17" t="s">
        <v>46</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70">
        <v>12.1428534400589</v>
      </c>
      <c r="AJ12" s="7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25">
      <c r="A13" s="17" t="s">
        <v>51</v>
      </c>
      <c r="B13" s="17">
        <v>32</v>
      </c>
      <c r="C13" s="17" t="s">
        <v>52</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70">
        <v>5.5685814771395101</v>
      </c>
      <c r="AJ13" s="7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25">
      <c r="A14" s="17" t="s">
        <v>51</v>
      </c>
      <c r="B14" s="17">
        <v>32</v>
      </c>
      <c r="C14" s="17" t="s">
        <v>52</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70">
        <v>5.6682650616855499</v>
      </c>
      <c r="AJ14" s="70">
        <v>1.36270282152325</v>
      </c>
      <c r="AK14" s="19">
        <v>23.743272822865801</v>
      </c>
      <c r="AL14" s="15">
        <v>8.8113530798023803</v>
      </c>
      <c r="AM14" s="15">
        <v>0</v>
      </c>
      <c r="AN14" s="21">
        <v>57.063828002676097</v>
      </c>
      <c r="AO14" s="19">
        <v>29.7641192263644</v>
      </c>
      <c r="AP14" s="19">
        <v>12.0163053742268</v>
      </c>
      <c r="AQ14" s="20">
        <v>1.0831877496348801</v>
      </c>
    </row>
    <row r="15" spans="1:134" x14ac:dyDescent="0.25">
      <c r="A15" s="17" t="s">
        <v>51</v>
      </c>
      <c r="B15" s="17">
        <v>32</v>
      </c>
      <c r="C15" s="17" t="s">
        <v>52</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70">
        <v>8.3633970866858292</v>
      </c>
      <c r="AJ15" s="70">
        <v>1.76333217875287</v>
      </c>
      <c r="AK15" s="19">
        <v>19.4571950046696</v>
      </c>
      <c r="AL15" s="15">
        <v>2.6715470021765002</v>
      </c>
      <c r="AM15" s="15">
        <v>0</v>
      </c>
      <c r="AN15" s="21">
        <v>62.987789567290399</v>
      </c>
      <c r="AO15" s="19">
        <v>32.041394190640801</v>
      </c>
      <c r="AP15" s="19">
        <v>11.019659957859499</v>
      </c>
      <c r="AQ15" s="20">
        <v>1.22302822304113</v>
      </c>
    </row>
    <row r="16" spans="1:134" x14ac:dyDescent="0.25">
      <c r="A16" s="17" t="s">
        <v>51</v>
      </c>
      <c r="B16" s="17">
        <v>32</v>
      </c>
      <c r="C16" s="17" t="s">
        <v>48</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49</v>
      </c>
      <c r="P16" s="19" t="s">
        <v>49</v>
      </c>
      <c r="Q16" s="19" t="s">
        <v>49</v>
      </c>
      <c r="R16" s="19" t="s">
        <v>49</v>
      </c>
      <c r="S16" s="20" t="s">
        <v>49</v>
      </c>
      <c r="T16" s="19" t="s">
        <v>49</v>
      </c>
      <c r="U16" s="19" t="s">
        <v>49</v>
      </c>
      <c r="V16" s="19" t="s">
        <v>49</v>
      </c>
      <c r="W16" s="19" t="s">
        <v>49</v>
      </c>
      <c r="X16" s="19" t="s">
        <v>49</v>
      </c>
      <c r="Y16" s="20" t="s">
        <v>49</v>
      </c>
      <c r="Z16" s="15" t="s">
        <v>49</v>
      </c>
      <c r="AA16" s="15" t="s">
        <v>49</v>
      </c>
      <c r="AB16" s="15" t="s">
        <v>49</v>
      </c>
      <c r="AC16" s="15" t="s">
        <v>49</v>
      </c>
      <c r="AD16" s="15" t="s">
        <v>49</v>
      </c>
      <c r="AE16" s="21">
        <v>17.740206659999998</v>
      </c>
      <c r="AF16" s="19">
        <v>11.714062077354701</v>
      </c>
      <c r="AG16" s="19">
        <v>36.831572089824697</v>
      </c>
      <c r="AH16" s="19">
        <v>13.428920108798501</v>
      </c>
      <c r="AI16" s="70" t="s">
        <v>49</v>
      </c>
      <c r="AJ16" s="70" t="s">
        <v>49</v>
      </c>
      <c r="AK16" s="19" t="s">
        <v>49</v>
      </c>
      <c r="AL16" s="15" t="s">
        <v>49</v>
      </c>
      <c r="AM16" s="15">
        <v>20.285239060169602</v>
      </c>
      <c r="AN16" s="21">
        <v>61.974554275977901</v>
      </c>
      <c r="AO16" s="19" t="s">
        <v>49</v>
      </c>
      <c r="AP16" s="19" t="s">
        <v>49</v>
      </c>
      <c r="AQ16" s="20" t="s">
        <v>49</v>
      </c>
    </row>
    <row r="17" spans="1:43" x14ac:dyDescent="0.25">
      <c r="A17" s="17" t="s">
        <v>51</v>
      </c>
      <c r="B17" s="17">
        <v>32</v>
      </c>
      <c r="C17" s="17" t="s">
        <v>52</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70">
        <v>9.7182307096977691</v>
      </c>
      <c r="AJ17" s="70">
        <v>2.0129546832560199</v>
      </c>
      <c r="AK17" s="19">
        <v>18.066804363578999</v>
      </c>
      <c r="AL17" s="15">
        <v>2.48840338951302</v>
      </c>
      <c r="AM17" s="15">
        <v>0</v>
      </c>
      <c r="AN17" s="21">
        <v>61.846453154294501</v>
      </c>
      <c r="AO17" s="19">
        <v>29.580845997998601</v>
      </c>
      <c r="AP17" s="19">
        <v>9.6136434964499493</v>
      </c>
      <c r="AQ17" s="20">
        <v>1.28749899356374</v>
      </c>
    </row>
    <row r="18" spans="1:43" x14ac:dyDescent="0.25">
      <c r="A18" s="17" t="s">
        <v>53</v>
      </c>
      <c r="B18" s="17">
        <v>51</v>
      </c>
      <c r="C18" s="17" t="s">
        <v>46</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70">
        <v>6.3758851743123897</v>
      </c>
      <c r="AJ18" s="7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25">
      <c r="A19" s="17" t="s">
        <v>53</v>
      </c>
      <c r="B19" s="17">
        <v>51</v>
      </c>
      <c r="C19" s="17" t="s">
        <v>48</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49</v>
      </c>
      <c r="P19" s="19" t="s">
        <v>49</v>
      </c>
      <c r="Q19" s="19" t="s">
        <v>49</v>
      </c>
      <c r="R19" s="19" t="s">
        <v>49</v>
      </c>
      <c r="S19" s="20" t="s">
        <v>49</v>
      </c>
      <c r="T19" s="19" t="s">
        <v>49</v>
      </c>
      <c r="U19" s="19" t="s">
        <v>49</v>
      </c>
      <c r="V19" s="19" t="s">
        <v>49</v>
      </c>
      <c r="W19" s="19" t="s">
        <v>49</v>
      </c>
      <c r="X19" s="19" t="s">
        <v>49</v>
      </c>
      <c r="Y19" s="20" t="s">
        <v>49</v>
      </c>
      <c r="Z19" s="15" t="s">
        <v>49</v>
      </c>
      <c r="AA19" s="15" t="s">
        <v>49</v>
      </c>
      <c r="AB19" s="15" t="s">
        <v>49</v>
      </c>
      <c r="AC19" s="15" t="s">
        <v>49</v>
      </c>
      <c r="AD19" s="15" t="s">
        <v>49</v>
      </c>
      <c r="AE19" s="21">
        <v>10.18498932</v>
      </c>
      <c r="AF19" s="19" t="s">
        <v>49</v>
      </c>
      <c r="AG19" s="19" t="s">
        <v>49</v>
      </c>
      <c r="AH19" s="19" t="s">
        <v>49</v>
      </c>
      <c r="AI19" s="70" t="s">
        <v>49</v>
      </c>
      <c r="AJ19" s="70" t="s">
        <v>49</v>
      </c>
      <c r="AK19" s="19" t="s">
        <v>49</v>
      </c>
      <c r="AL19" s="15" t="s">
        <v>49</v>
      </c>
      <c r="AM19" s="15">
        <f>100-AE19</f>
        <v>89.81501068</v>
      </c>
      <c r="AN19" s="21" t="s">
        <v>49</v>
      </c>
      <c r="AO19" s="19" t="s">
        <v>49</v>
      </c>
      <c r="AP19" s="19" t="s">
        <v>49</v>
      </c>
      <c r="AQ19" s="20" t="s">
        <v>49</v>
      </c>
    </row>
    <row r="20" spans="1:43" x14ac:dyDescent="0.25">
      <c r="A20" s="17" t="s">
        <v>53</v>
      </c>
      <c r="B20" s="17">
        <v>51</v>
      </c>
      <c r="C20" s="17" t="s">
        <v>52</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70">
        <v>8.8344786339391401</v>
      </c>
      <c r="AJ20" s="7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25">
      <c r="A21" s="17" t="s">
        <v>53</v>
      </c>
      <c r="B21" s="17">
        <v>51</v>
      </c>
      <c r="C21" s="17" t="s">
        <v>46</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70">
        <v>9.72759583330064</v>
      </c>
      <c r="AJ21" s="7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25">
      <c r="A22" s="17" t="s">
        <v>53</v>
      </c>
      <c r="B22" s="17">
        <v>51</v>
      </c>
      <c r="C22" s="17" t="s">
        <v>46</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70">
        <v>9.1777604191941098</v>
      </c>
      <c r="AJ22" s="7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25">
      <c r="A23" s="17" t="s">
        <v>53</v>
      </c>
      <c r="B23" s="17">
        <v>51</v>
      </c>
      <c r="C23" s="17" t="s">
        <v>48</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49</v>
      </c>
      <c r="P23" s="19" t="s">
        <v>49</v>
      </c>
      <c r="Q23" s="19" t="s">
        <v>49</v>
      </c>
      <c r="R23" s="19" t="s">
        <v>49</v>
      </c>
      <c r="S23" s="20" t="s">
        <v>49</v>
      </c>
      <c r="T23" s="19" t="s">
        <v>49</v>
      </c>
      <c r="U23" s="19" t="s">
        <v>49</v>
      </c>
      <c r="V23" s="19" t="s">
        <v>49</v>
      </c>
      <c r="W23" s="19" t="s">
        <v>49</v>
      </c>
      <c r="X23" s="19" t="s">
        <v>49</v>
      </c>
      <c r="Y23" s="20" t="s">
        <v>49</v>
      </c>
      <c r="Z23" s="15" t="s">
        <v>49</v>
      </c>
      <c r="AA23" s="15" t="s">
        <v>49</v>
      </c>
      <c r="AB23" s="15" t="s">
        <v>49</v>
      </c>
      <c r="AC23" s="15" t="s">
        <v>49</v>
      </c>
      <c r="AD23" s="15" t="s">
        <v>49</v>
      </c>
      <c r="AE23" s="21" t="s">
        <v>49</v>
      </c>
      <c r="AF23" s="19" t="s">
        <v>49</v>
      </c>
      <c r="AG23" s="19" t="s">
        <v>49</v>
      </c>
      <c r="AH23" s="19" t="s">
        <v>49</v>
      </c>
      <c r="AI23" s="70" t="s">
        <v>49</v>
      </c>
      <c r="AJ23" s="70" t="s">
        <v>49</v>
      </c>
      <c r="AK23" s="19" t="s">
        <v>49</v>
      </c>
      <c r="AL23" s="15" t="s">
        <v>49</v>
      </c>
      <c r="AM23" s="15" t="s">
        <v>49</v>
      </c>
      <c r="AN23" s="21" t="s">
        <v>49</v>
      </c>
      <c r="AO23" s="19" t="s">
        <v>49</v>
      </c>
      <c r="AP23" s="19" t="s">
        <v>49</v>
      </c>
      <c r="AQ23" s="20" t="s">
        <v>49</v>
      </c>
    </row>
    <row r="24" spans="1:43" x14ac:dyDescent="0.25">
      <c r="A24" s="17" t="s">
        <v>53</v>
      </c>
      <c r="B24" s="17">
        <v>51</v>
      </c>
      <c r="C24" s="17" t="s">
        <v>52</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70">
        <v>7.4638074179148104</v>
      </c>
      <c r="AJ24" s="7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25">
      <c r="A25" s="17" t="s">
        <v>53</v>
      </c>
      <c r="B25" s="17">
        <v>51</v>
      </c>
      <c r="C25" s="17" t="s">
        <v>46</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70">
        <v>6.7359097521936402</v>
      </c>
      <c r="AJ25" s="7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25">
      <c r="A26" s="17" t="s">
        <v>54</v>
      </c>
      <c r="B26" s="17">
        <v>533</v>
      </c>
      <c r="C26" s="17" t="s">
        <v>48</v>
      </c>
      <c r="D26" s="18">
        <v>40360</v>
      </c>
      <c r="E26" s="14">
        <v>2.8894468036267602</v>
      </c>
      <c r="F26" s="19">
        <v>21.367496843796602</v>
      </c>
      <c r="G26" s="19">
        <v>46.769195455067099</v>
      </c>
      <c r="H26" s="19">
        <v>25.588201537931798</v>
      </c>
      <c r="I26" s="19">
        <v>6.2779754389992002</v>
      </c>
      <c r="J26" s="14" t="s">
        <v>49</v>
      </c>
      <c r="K26" s="19" t="s">
        <v>49</v>
      </c>
      <c r="L26" s="19" t="s">
        <v>49</v>
      </c>
      <c r="M26" s="19" t="s">
        <v>49</v>
      </c>
      <c r="N26" s="19" t="s">
        <v>49</v>
      </c>
      <c r="O26" s="21" t="s">
        <v>49</v>
      </c>
      <c r="P26" s="19" t="s">
        <v>49</v>
      </c>
      <c r="Q26" s="19" t="s">
        <v>49</v>
      </c>
      <c r="R26" s="19" t="s">
        <v>49</v>
      </c>
      <c r="S26" s="20" t="s">
        <v>49</v>
      </c>
      <c r="T26" s="19" t="s">
        <v>49</v>
      </c>
      <c r="U26" s="19" t="s">
        <v>49</v>
      </c>
      <c r="V26" s="19" t="s">
        <v>49</v>
      </c>
      <c r="W26" s="19" t="s">
        <v>49</v>
      </c>
      <c r="X26" s="19" t="s">
        <v>49</v>
      </c>
      <c r="Y26" s="20" t="s">
        <v>49</v>
      </c>
      <c r="Z26" s="15" t="s">
        <v>49</v>
      </c>
      <c r="AA26" s="15" t="s">
        <v>49</v>
      </c>
      <c r="AB26" s="15" t="s">
        <v>49</v>
      </c>
      <c r="AC26" s="15" t="s">
        <v>49</v>
      </c>
      <c r="AD26" s="15" t="s">
        <v>49</v>
      </c>
      <c r="AE26" s="21">
        <v>21.367496840000001</v>
      </c>
      <c r="AF26" s="19">
        <v>11.4771031791576</v>
      </c>
      <c r="AG26" s="19">
        <v>22.159416963158499</v>
      </c>
      <c r="AH26" s="19">
        <v>11.4828417307472</v>
      </c>
      <c r="AI26" s="70" t="s">
        <v>49</v>
      </c>
      <c r="AJ26" s="70" t="s">
        <v>49</v>
      </c>
      <c r="AK26" s="19" t="s">
        <v>49</v>
      </c>
      <c r="AL26" s="15" t="s">
        <v>49</v>
      </c>
      <c r="AM26" s="15">
        <v>33.513141283140101</v>
      </c>
      <c r="AN26" s="21">
        <v>45.119361873063198</v>
      </c>
      <c r="AO26" s="19" t="s">
        <v>49</v>
      </c>
      <c r="AP26" s="19" t="s">
        <v>49</v>
      </c>
      <c r="AQ26" s="20" t="s">
        <v>49</v>
      </c>
    </row>
    <row r="27" spans="1:43" x14ac:dyDescent="0.25">
      <c r="A27" s="17" t="s">
        <v>55</v>
      </c>
      <c r="B27" s="17">
        <v>36</v>
      </c>
      <c r="C27" s="17" t="s">
        <v>48</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49</v>
      </c>
      <c r="P27" s="19" t="s">
        <v>49</v>
      </c>
      <c r="Q27" s="19" t="s">
        <v>49</v>
      </c>
      <c r="R27" s="19" t="s">
        <v>49</v>
      </c>
      <c r="S27" s="20" t="s">
        <v>49</v>
      </c>
      <c r="T27" s="19" t="s">
        <v>49</v>
      </c>
      <c r="U27" s="19" t="s">
        <v>49</v>
      </c>
      <c r="V27" s="19" t="s">
        <v>49</v>
      </c>
      <c r="W27" s="19" t="s">
        <v>49</v>
      </c>
      <c r="X27" s="19" t="s">
        <v>49</v>
      </c>
      <c r="Y27" s="20" t="s">
        <v>49</v>
      </c>
      <c r="Z27" s="15" t="s">
        <v>49</v>
      </c>
      <c r="AA27" s="15" t="s">
        <v>49</v>
      </c>
      <c r="AB27" s="15" t="s">
        <v>49</v>
      </c>
      <c r="AC27" s="15" t="s">
        <v>49</v>
      </c>
      <c r="AD27" s="15" t="s">
        <v>49</v>
      </c>
      <c r="AE27" s="21">
        <v>24.362529739999999</v>
      </c>
      <c r="AF27" s="19">
        <v>25.143594054840801</v>
      </c>
      <c r="AG27" s="19">
        <v>30.718503581557801</v>
      </c>
      <c r="AH27" s="19">
        <v>9.3264118157393696</v>
      </c>
      <c r="AI27" s="70" t="s">
        <v>49</v>
      </c>
      <c r="AJ27" s="70" t="s">
        <v>49</v>
      </c>
      <c r="AK27" s="19" t="s">
        <v>49</v>
      </c>
      <c r="AL27" s="15" t="s">
        <v>49</v>
      </c>
      <c r="AM27" s="15">
        <v>10.448960806528699</v>
      </c>
      <c r="AN27" s="21">
        <v>65.188509452138007</v>
      </c>
      <c r="AO27" s="19" t="s">
        <v>49</v>
      </c>
      <c r="AP27" s="19" t="s">
        <v>49</v>
      </c>
      <c r="AQ27" s="20" t="s">
        <v>49</v>
      </c>
    </row>
    <row r="28" spans="1:43" x14ac:dyDescent="0.25">
      <c r="A28" s="17" t="s">
        <v>55</v>
      </c>
      <c r="B28" s="17">
        <v>36</v>
      </c>
      <c r="C28" s="17" t="s">
        <v>48</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49</v>
      </c>
      <c r="P28" s="19" t="s">
        <v>49</v>
      </c>
      <c r="Q28" s="19" t="s">
        <v>49</v>
      </c>
      <c r="R28" s="19" t="s">
        <v>49</v>
      </c>
      <c r="S28" s="20" t="s">
        <v>49</v>
      </c>
      <c r="T28" s="19" t="s">
        <v>49</v>
      </c>
      <c r="U28" s="19" t="s">
        <v>49</v>
      </c>
      <c r="V28" s="19" t="s">
        <v>49</v>
      </c>
      <c r="W28" s="19" t="s">
        <v>49</v>
      </c>
      <c r="X28" s="19" t="s">
        <v>49</v>
      </c>
      <c r="Y28" s="20" t="s">
        <v>49</v>
      </c>
      <c r="Z28" s="15" t="s">
        <v>49</v>
      </c>
      <c r="AA28" s="15" t="s">
        <v>49</v>
      </c>
      <c r="AB28" s="15" t="s">
        <v>49</v>
      </c>
      <c r="AC28" s="15" t="s">
        <v>49</v>
      </c>
      <c r="AD28" s="15" t="s">
        <v>49</v>
      </c>
      <c r="AE28" s="21">
        <v>24.337868969999999</v>
      </c>
      <c r="AF28" s="19">
        <v>25.0918969599457</v>
      </c>
      <c r="AG28" s="19">
        <v>29.896117712641299</v>
      </c>
      <c r="AH28" s="19">
        <v>9.1037846109993907</v>
      </c>
      <c r="AI28" s="70" t="s">
        <v>49</v>
      </c>
      <c r="AJ28" s="70" t="s">
        <v>49</v>
      </c>
      <c r="AK28" s="19" t="s">
        <v>49</v>
      </c>
      <c r="AL28" s="15" t="s">
        <v>49</v>
      </c>
      <c r="AM28" s="15">
        <v>11.5703317465435</v>
      </c>
      <c r="AN28" s="21">
        <v>64.091799283586397</v>
      </c>
      <c r="AO28" s="19" t="s">
        <v>49</v>
      </c>
      <c r="AP28" s="19" t="s">
        <v>49</v>
      </c>
      <c r="AQ28" s="20" t="s">
        <v>49</v>
      </c>
    </row>
    <row r="29" spans="1:43" x14ac:dyDescent="0.25">
      <c r="A29" s="17" t="s">
        <v>55</v>
      </c>
      <c r="B29" s="17">
        <v>36</v>
      </c>
      <c r="C29" s="17" t="s">
        <v>48</v>
      </c>
      <c r="D29" s="18">
        <v>42552</v>
      </c>
      <c r="E29" s="14">
        <v>2.5467767021910102</v>
      </c>
      <c r="F29" s="19" t="s">
        <v>49</v>
      </c>
      <c r="G29" s="19" t="s">
        <v>49</v>
      </c>
      <c r="H29" s="19" t="s">
        <v>49</v>
      </c>
      <c r="I29" s="19" t="s">
        <v>49</v>
      </c>
      <c r="J29" s="14">
        <v>44.066984117920597</v>
      </c>
      <c r="K29" s="19">
        <v>0.59270181094366103</v>
      </c>
      <c r="L29" s="19">
        <v>74.880989633614504</v>
      </c>
      <c r="M29" s="19">
        <v>32.7086020247081</v>
      </c>
      <c r="N29" s="19">
        <v>24.5266470938789</v>
      </c>
      <c r="O29" s="21" t="s">
        <v>49</v>
      </c>
      <c r="P29" s="19" t="s">
        <v>49</v>
      </c>
      <c r="Q29" s="19" t="s">
        <v>49</v>
      </c>
      <c r="R29" s="19" t="s">
        <v>49</v>
      </c>
      <c r="S29" s="20" t="s">
        <v>49</v>
      </c>
      <c r="T29" s="19" t="s">
        <v>49</v>
      </c>
      <c r="U29" s="19" t="s">
        <v>49</v>
      </c>
      <c r="V29" s="19" t="s">
        <v>49</v>
      </c>
      <c r="W29" s="19" t="s">
        <v>49</v>
      </c>
      <c r="X29" s="19" t="s">
        <v>49</v>
      </c>
      <c r="Y29" s="20" t="s">
        <v>49</v>
      </c>
      <c r="Z29" s="15" t="s">
        <v>49</v>
      </c>
      <c r="AA29" s="15" t="s">
        <v>49</v>
      </c>
      <c r="AB29" s="15" t="s">
        <v>49</v>
      </c>
      <c r="AC29" s="15" t="s">
        <v>49</v>
      </c>
      <c r="AD29" s="15" t="s">
        <v>49</v>
      </c>
      <c r="AE29" s="21">
        <v>22.83489153</v>
      </c>
      <c r="AF29" s="19">
        <v>24.389313334588898</v>
      </c>
      <c r="AG29" s="19">
        <v>29.4535436680166</v>
      </c>
      <c r="AH29" s="19">
        <v>9.9315215734183209</v>
      </c>
      <c r="AI29" s="70" t="s">
        <v>49</v>
      </c>
      <c r="AJ29" s="70" t="s">
        <v>49</v>
      </c>
      <c r="AK29" s="19" t="s">
        <v>49</v>
      </c>
      <c r="AL29" s="15" t="s">
        <v>49</v>
      </c>
      <c r="AM29" s="15">
        <v>13.3907298922556</v>
      </c>
      <c r="AN29" s="21">
        <v>63.7743785760238</v>
      </c>
      <c r="AO29" s="19" t="s">
        <v>49</v>
      </c>
      <c r="AP29" s="19" t="s">
        <v>49</v>
      </c>
      <c r="AQ29" s="20" t="s">
        <v>49</v>
      </c>
    </row>
    <row r="30" spans="1:43" x14ac:dyDescent="0.25">
      <c r="A30" s="17" t="s">
        <v>56</v>
      </c>
      <c r="B30" s="17">
        <v>40</v>
      </c>
      <c r="C30" s="17" t="s">
        <v>52</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49</v>
      </c>
      <c r="AH30" s="19" t="s">
        <v>49</v>
      </c>
      <c r="AI30" s="70" t="s">
        <v>49</v>
      </c>
      <c r="AJ30" s="70" t="s">
        <v>49</v>
      </c>
      <c r="AK30" s="19">
        <v>0</v>
      </c>
      <c r="AL30" s="15">
        <v>4.6714607021394201</v>
      </c>
      <c r="AM30" s="15">
        <v>0</v>
      </c>
      <c r="AN30" s="21" t="s">
        <v>49</v>
      </c>
      <c r="AO30" s="19" t="s">
        <v>49</v>
      </c>
      <c r="AP30" s="19" t="s">
        <v>49</v>
      </c>
      <c r="AQ30" s="20" t="s">
        <v>49</v>
      </c>
    </row>
    <row r="31" spans="1:43" x14ac:dyDescent="0.25">
      <c r="A31" s="17" t="s">
        <v>56</v>
      </c>
      <c r="B31" s="17">
        <v>40</v>
      </c>
      <c r="C31" s="17" t="s">
        <v>52</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70">
        <v>5.36530299905567</v>
      </c>
      <c r="AJ31" s="70">
        <v>0.87449843878330003</v>
      </c>
      <c r="AK31" s="19">
        <v>9.4284463451609497</v>
      </c>
      <c r="AL31" s="15">
        <v>2.81272274021571</v>
      </c>
      <c r="AM31" s="15">
        <v>0</v>
      </c>
      <c r="AN31" s="21">
        <v>59.524145491647602</v>
      </c>
      <c r="AO31" s="19" t="s">
        <v>49</v>
      </c>
      <c r="AP31" s="19" t="s">
        <v>49</v>
      </c>
      <c r="AQ31" s="20" t="s">
        <v>49</v>
      </c>
    </row>
    <row r="32" spans="1:43" x14ac:dyDescent="0.25">
      <c r="A32" s="17" t="s">
        <v>56</v>
      </c>
      <c r="B32" s="17">
        <v>40</v>
      </c>
      <c r="C32" s="17" t="s">
        <v>52</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70">
        <v>6.58610492497536</v>
      </c>
      <c r="AJ32" s="70">
        <v>1.1261164085084401</v>
      </c>
      <c r="AK32" s="19">
        <v>8.9684401976760793</v>
      </c>
      <c r="AL32" s="15">
        <v>2.6929880750478801</v>
      </c>
      <c r="AM32" s="15">
        <v>0</v>
      </c>
      <c r="AN32" s="21">
        <v>58.744245787435197</v>
      </c>
      <c r="AO32" s="19" t="s">
        <v>49</v>
      </c>
      <c r="AP32" s="19" t="s">
        <v>49</v>
      </c>
      <c r="AQ32" s="20" t="s">
        <v>49</v>
      </c>
    </row>
    <row r="33" spans="1:43" x14ac:dyDescent="0.25">
      <c r="A33" s="17" t="s">
        <v>56</v>
      </c>
      <c r="B33" s="17">
        <v>40</v>
      </c>
      <c r="C33" s="17" t="s">
        <v>48</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49</v>
      </c>
      <c r="P33" s="19" t="s">
        <v>49</v>
      </c>
      <c r="Q33" s="19" t="s">
        <v>49</v>
      </c>
      <c r="R33" s="19" t="s">
        <v>49</v>
      </c>
      <c r="S33" s="20" t="s">
        <v>49</v>
      </c>
      <c r="T33" s="19" t="s">
        <v>49</v>
      </c>
      <c r="U33" s="19" t="s">
        <v>49</v>
      </c>
      <c r="V33" s="19" t="s">
        <v>49</v>
      </c>
      <c r="W33" s="19" t="s">
        <v>49</v>
      </c>
      <c r="X33" s="19" t="s">
        <v>49</v>
      </c>
      <c r="Y33" s="20" t="s">
        <v>49</v>
      </c>
      <c r="Z33" s="15" t="s">
        <v>49</v>
      </c>
      <c r="AA33" s="15" t="s">
        <v>49</v>
      </c>
      <c r="AB33" s="15" t="s">
        <v>49</v>
      </c>
      <c r="AC33" s="15" t="s">
        <v>49</v>
      </c>
      <c r="AD33" s="15" t="s">
        <v>49</v>
      </c>
      <c r="AE33" s="21">
        <v>33.533622999999999</v>
      </c>
      <c r="AF33" s="19">
        <v>20.5746507956042</v>
      </c>
      <c r="AG33" s="19">
        <v>29.00487264733</v>
      </c>
      <c r="AH33" s="19">
        <v>8.8611934797014005</v>
      </c>
      <c r="AI33" s="70" t="s">
        <v>49</v>
      </c>
      <c r="AJ33" s="70" t="s">
        <v>49</v>
      </c>
      <c r="AK33" s="19" t="s">
        <v>49</v>
      </c>
      <c r="AL33" s="15" t="s">
        <v>49</v>
      </c>
      <c r="AM33" s="15">
        <f>100-SUM(AE33:AH33)</f>
        <v>8.0256600773644067</v>
      </c>
      <c r="AN33" s="21">
        <v>58.440716922635602</v>
      </c>
      <c r="AO33" s="19" t="s">
        <v>49</v>
      </c>
      <c r="AP33" s="19" t="s">
        <v>49</v>
      </c>
      <c r="AQ33" s="20" t="s">
        <v>49</v>
      </c>
    </row>
    <row r="34" spans="1:43" x14ac:dyDescent="0.25">
      <c r="A34" s="17" t="s">
        <v>56</v>
      </c>
      <c r="B34" s="17">
        <v>40</v>
      </c>
      <c r="C34" s="17" t="s">
        <v>52</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70">
        <v>6.8470221876216399</v>
      </c>
      <c r="AJ34" s="70">
        <v>1.1237536305656199</v>
      </c>
      <c r="AK34" s="19">
        <v>7.6084678264514798</v>
      </c>
      <c r="AL34" s="15">
        <v>1.2845465161541501</v>
      </c>
      <c r="AM34" s="15">
        <v>0</v>
      </c>
      <c r="AN34" s="21">
        <v>57.638410635685801</v>
      </c>
      <c r="AO34" s="19" t="s">
        <v>49</v>
      </c>
      <c r="AP34" s="19" t="s">
        <v>49</v>
      </c>
      <c r="AQ34" s="20" t="s">
        <v>49</v>
      </c>
    </row>
    <row r="35" spans="1:43" x14ac:dyDescent="0.25">
      <c r="A35" s="17" t="s">
        <v>56</v>
      </c>
      <c r="B35" s="17">
        <v>40</v>
      </c>
      <c r="C35" s="17" t="s">
        <v>57</v>
      </c>
      <c r="D35" s="18">
        <v>37073</v>
      </c>
      <c r="E35" s="14">
        <v>2.4218817608230698</v>
      </c>
      <c r="F35" s="19">
        <v>31.0109565092236</v>
      </c>
      <c r="G35" s="19">
        <v>46.479725006409502</v>
      </c>
      <c r="H35" s="19">
        <v>19.891981263218799</v>
      </c>
      <c r="I35" s="19">
        <v>2.6279976950428301</v>
      </c>
      <c r="J35" s="14" t="s">
        <v>49</v>
      </c>
      <c r="K35" s="19" t="s">
        <v>49</v>
      </c>
      <c r="L35" s="19" t="s">
        <v>49</v>
      </c>
      <c r="M35" s="19">
        <v>32.0701152379429</v>
      </c>
      <c r="N35" s="19" t="s">
        <v>49</v>
      </c>
      <c r="O35" s="21">
        <v>25.331505579210301</v>
      </c>
      <c r="P35" s="19" t="s">
        <v>49</v>
      </c>
      <c r="Q35" s="19" t="s">
        <v>49</v>
      </c>
      <c r="R35" s="19">
        <v>36.667616457672203</v>
      </c>
      <c r="S35" s="20" t="s">
        <v>49</v>
      </c>
      <c r="T35" s="19">
        <v>2.38780484965659</v>
      </c>
      <c r="U35" s="19" t="s">
        <v>49</v>
      </c>
      <c r="V35" s="19" t="s">
        <v>49</v>
      </c>
      <c r="W35" s="19" t="s">
        <v>49</v>
      </c>
      <c r="X35" s="19" t="s">
        <v>49</v>
      </c>
      <c r="Y35" s="20" t="s">
        <v>49</v>
      </c>
      <c r="Z35" s="15" t="s">
        <v>49</v>
      </c>
      <c r="AA35" s="15">
        <v>1.61496514881814</v>
      </c>
      <c r="AB35" s="15" t="s">
        <v>49</v>
      </c>
      <c r="AC35" s="15" t="s">
        <v>49</v>
      </c>
      <c r="AD35" s="15" t="s">
        <v>49</v>
      </c>
      <c r="AE35" s="21" t="s">
        <v>49</v>
      </c>
      <c r="AF35" s="19" t="s">
        <v>49</v>
      </c>
      <c r="AG35" s="19" t="s">
        <v>49</v>
      </c>
      <c r="AH35" s="19" t="s">
        <v>49</v>
      </c>
      <c r="AI35" s="70" t="s">
        <v>49</v>
      </c>
      <c r="AJ35" s="70" t="s">
        <v>49</v>
      </c>
      <c r="AK35" s="19" t="s">
        <v>49</v>
      </c>
      <c r="AL35" s="15" t="s">
        <v>49</v>
      </c>
      <c r="AM35" s="15" t="s">
        <v>49</v>
      </c>
      <c r="AN35" s="21" t="s">
        <v>49</v>
      </c>
      <c r="AO35" s="19" t="s">
        <v>49</v>
      </c>
      <c r="AP35" s="19" t="s">
        <v>49</v>
      </c>
      <c r="AQ35" s="20" t="s">
        <v>49</v>
      </c>
    </row>
    <row r="36" spans="1:43" x14ac:dyDescent="0.25">
      <c r="A36" s="17" t="s">
        <v>56</v>
      </c>
      <c r="B36" s="17">
        <v>40</v>
      </c>
      <c r="C36" s="17" t="s">
        <v>48</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49</v>
      </c>
      <c r="P36" s="19" t="s">
        <v>49</v>
      </c>
      <c r="Q36" s="19" t="s">
        <v>49</v>
      </c>
      <c r="R36" s="19" t="s">
        <v>49</v>
      </c>
      <c r="S36" s="20" t="s">
        <v>49</v>
      </c>
      <c r="T36" s="19" t="s">
        <v>49</v>
      </c>
      <c r="U36" s="19" t="s">
        <v>49</v>
      </c>
      <c r="V36" s="19" t="s">
        <v>49</v>
      </c>
      <c r="W36" s="19" t="s">
        <v>49</v>
      </c>
      <c r="X36" s="19" t="s">
        <v>49</v>
      </c>
      <c r="Y36" s="20" t="s">
        <v>49</v>
      </c>
      <c r="Z36" s="15" t="s">
        <v>49</v>
      </c>
      <c r="AA36" s="15" t="s">
        <v>49</v>
      </c>
      <c r="AB36" s="15" t="s">
        <v>49</v>
      </c>
      <c r="AC36" s="15" t="s">
        <v>49</v>
      </c>
      <c r="AD36" s="15" t="s">
        <v>49</v>
      </c>
      <c r="AE36" s="21">
        <v>36.288705620000002</v>
      </c>
      <c r="AF36" s="19">
        <v>21.353467190638</v>
      </c>
      <c r="AG36" s="19">
        <v>25.297391917209499</v>
      </c>
      <c r="AH36" s="19">
        <v>8.8370702508337899</v>
      </c>
      <c r="AI36" s="70" t="s">
        <v>49</v>
      </c>
      <c r="AJ36" s="70" t="s">
        <v>49</v>
      </c>
      <c r="AK36" s="19" t="s">
        <v>49</v>
      </c>
      <c r="AL36" s="15" t="s">
        <v>49</v>
      </c>
      <c r="AM36" s="15">
        <v>8.2233650260912299</v>
      </c>
      <c r="AN36" s="21">
        <v>55.487929358681299</v>
      </c>
      <c r="AO36" s="19" t="s">
        <v>49</v>
      </c>
      <c r="AP36" s="19" t="s">
        <v>49</v>
      </c>
      <c r="AQ36" s="20" t="s">
        <v>49</v>
      </c>
    </row>
    <row r="37" spans="1:43" x14ac:dyDescent="0.25">
      <c r="A37" s="17" t="s">
        <v>56</v>
      </c>
      <c r="B37" s="17">
        <v>40</v>
      </c>
      <c r="C37" s="17" t="s">
        <v>52</v>
      </c>
      <c r="D37" s="18">
        <v>40725</v>
      </c>
      <c r="E37" s="14">
        <v>2.2651250476104399</v>
      </c>
      <c r="F37" s="19">
        <v>36.399034364458899</v>
      </c>
      <c r="G37" s="19">
        <v>44.884515579230602</v>
      </c>
      <c r="H37" s="19">
        <v>16.450330327368</v>
      </c>
      <c r="I37" s="19">
        <v>2.2661197289424901</v>
      </c>
      <c r="J37" s="14" t="s">
        <v>49</v>
      </c>
      <c r="K37" s="19" t="s">
        <v>49</v>
      </c>
      <c r="L37" s="19" t="s">
        <v>49</v>
      </c>
      <c r="M37" s="19" t="s">
        <v>49</v>
      </c>
      <c r="N37" s="19" t="s">
        <v>49</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49</v>
      </c>
      <c r="AF37" s="19" t="s">
        <v>49</v>
      </c>
      <c r="AG37" s="19" t="s">
        <v>49</v>
      </c>
      <c r="AH37" s="19" t="s">
        <v>49</v>
      </c>
      <c r="AI37" s="70" t="s">
        <v>49</v>
      </c>
      <c r="AJ37" s="70" t="s">
        <v>49</v>
      </c>
      <c r="AK37" s="19" t="s">
        <v>49</v>
      </c>
      <c r="AL37" s="15" t="s">
        <v>49</v>
      </c>
      <c r="AM37" s="15" t="s">
        <v>49</v>
      </c>
      <c r="AN37" s="21" t="s">
        <v>49</v>
      </c>
      <c r="AO37" s="19" t="s">
        <v>49</v>
      </c>
      <c r="AP37" s="19" t="s">
        <v>49</v>
      </c>
      <c r="AQ37" s="20" t="s">
        <v>49</v>
      </c>
    </row>
    <row r="38" spans="1:43" x14ac:dyDescent="0.25">
      <c r="A38" s="17" t="s">
        <v>56</v>
      </c>
      <c r="B38" s="17">
        <v>40</v>
      </c>
      <c r="C38" s="17" t="s">
        <v>57</v>
      </c>
      <c r="D38" s="18">
        <v>40725</v>
      </c>
      <c r="E38" s="14">
        <v>2.2715332969428701</v>
      </c>
      <c r="F38" s="19">
        <v>36.337484320719703</v>
      </c>
      <c r="G38" s="19">
        <v>44.524649963126201</v>
      </c>
      <c r="H38" s="19">
        <v>17.061652507672399</v>
      </c>
      <c r="I38" s="19">
        <v>2.0762132084817</v>
      </c>
      <c r="J38" s="14" t="s">
        <v>49</v>
      </c>
      <c r="K38" s="19" t="s">
        <v>49</v>
      </c>
      <c r="L38" s="19" t="s">
        <v>49</v>
      </c>
      <c r="M38" s="19">
        <v>32.841693416294802</v>
      </c>
      <c r="N38" s="19" t="s">
        <v>49</v>
      </c>
      <c r="O38" s="21">
        <v>20.910692126391702</v>
      </c>
      <c r="P38" s="19" t="s">
        <v>49</v>
      </c>
      <c r="Q38" s="19" t="s">
        <v>49</v>
      </c>
      <c r="R38" s="19">
        <v>37.528917310053203</v>
      </c>
      <c r="S38" s="20" t="s">
        <v>49</v>
      </c>
      <c r="T38" s="19">
        <v>1.4686354317341099</v>
      </c>
      <c r="U38" s="19" t="s">
        <v>49</v>
      </c>
      <c r="V38" s="19" t="s">
        <v>49</v>
      </c>
      <c r="W38" s="19" t="s">
        <v>49</v>
      </c>
      <c r="X38" s="19" t="s">
        <v>49</v>
      </c>
      <c r="Y38" s="20" t="s">
        <v>49</v>
      </c>
      <c r="Z38" s="15" t="s">
        <v>49</v>
      </c>
      <c r="AA38" s="15">
        <v>1.60935003822658</v>
      </c>
      <c r="AB38" s="15" t="s">
        <v>49</v>
      </c>
      <c r="AC38" s="15" t="s">
        <v>49</v>
      </c>
      <c r="AD38" s="15" t="s">
        <v>49</v>
      </c>
      <c r="AE38" s="21" t="s">
        <v>49</v>
      </c>
      <c r="AF38" s="19" t="s">
        <v>49</v>
      </c>
      <c r="AG38" s="19" t="s">
        <v>49</v>
      </c>
      <c r="AH38" s="19" t="s">
        <v>49</v>
      </c>
      <c r="AI38" s="70" t="s">
        <v>49</v>
      </c>
      <c r="AJ38" s="70" t="s">
        <v>49</v>
      </c>
      <c r="AK38" s="19" t="s">
        <v>49</v>
      </c>
      <c r="AL38" s="15" t="s">
        <v>49</v>
      </c>
      <c r="AM38" s="15" t="s">
        <v>49</v>
      </c>
      <c r="AN38" s="21" t="s">
        <v>49</v>
      </c>
      <c r="AO38" s="19" t="s">
        <v>49</v>
      </c>
      <c r="AP38" s="19" t="s">
        <v>49</v>
      </c>
      <c r="AQ38" s="20" t="s">
        <v>49</v>
      </c>
    </row>
    <row r="39" spans="1:43" x14ac:dyDescent="0.25">
      <c r="A39" s="17" t="s">
        <v>58</v>
      </c>
      <c r="B39" s="17">
        <v>31</v>
      </c>
      <c r="C39" s="17" t="s">
        <v>48</v>
      </c>
      <c r="D39" s="18">
        <v>36342</v>
      </c>
      <c r="E39" s="14" t="s">
        <v>49</v>
      </c>
      <c r="F39" s="19">
        <v>7.7382313866822496</v>
      </c>
      <c r="G39" s="19">
        <v>20.879163205106501</v>
      </c>
      <c r="H39" s="19">
        <v>41.2698760712072</v>
      </c>
      <c r="I39" s="19">
        <v>30.112729337004101</v>
      </c>
      <c r="J39" s="14" t="s">
        <v>49</v>
      </c>
      <c r="K39" s="19" t="s">
        <v>49</v>
      </c>
      <c r="L39" s="19" t="s">
        <v>49</v>
      </c>
      <c r="M39" s="19" t="s">
        <v>49</v>
      </c>
      <c r="N39" s="19" t="s">
        <v>49</v>
      </c>
      <c r="O39" s="21" t="s">
        <v>49</v>
      </c>
      <c r="P39" s="19" t="s">
        <v>49</v>
      </c>
      <c r="Q39" s="19" t="s">
        <v>49</v>
      </c>
      <c r="R39" s="19" t="s">
        <v>49</v>
      </c>
      <c r="S39" s="20" t="s">
        <v>49</v>
      </c>
      <c r="T39" s="19" t="s">
        <v>49</v>
      </c>
      <c r="U39" s="19" t="s">
        <v>49</v>
      </c>
      <c r="V39" s="19" t="s">
        <v>49</v>
      </c>
      <c r="W39" s="19" t="s">
        <v>49</v>
      </c>
      <c r="X39" s="19" t="s">
        <v>49</v>
      </c>
      <c r="Y39" s="20" t="s">
        <v>49</v>
      </c>
      <c r="Z39" s="15" t="s">
        <v>49</v>
      </c>
      <c r="AA39" s="15" t="s">
        <v>49</v>
      </c>
      <c r="AB39" s="15" t="s">
        <v>49</v>
      </c>
      <c r="AC39" s="15" t="s">
        <v>49</v>
      </c>
      <c r="AD39" s="15" t="s">
        <v>49</v>
      </c>
      <c r="AE39" s="21" t="s">
        <v>49</v>
      </c>
      <c r="AF39" s="19" t="s">
        <v>49</v>
      </c>
      <c r="AG39" s="19" t="s">
        <v>49</v>
      </c>
      <c r="AH39" s="19" t="s">
        <v>49</v>
      </c>
      <c r="AI39" s="70" t="s">
        <v>49</v>
      </c>
      <c r="AJ39" s="70" t="s">
        <v>49</v>
      </c>
      <c r="AK39" s="19" t="s">
        <v>49</v>
      </c>
      <c r="AL39" s="15" t="s">
        <v>49</v>
      </c>
      <c r="AM39" s="15" t="s">
        <v>49</v>
      </c>
      <c r="AN39" s="21" t="s">
        <v>49</v>
      </c>
      <c r="AO39" s="19" t="s">
        <v>49</v>
      </c>
      <c r="AP39" s="19" t="s">
        <v>49</v>
      </c>
      <c r="AQ39" s="20" t="s">
        <v>49</v>
      </c>
    </row>
    <row r="40" spans="1:43" x14ac:dyDescent="0.25">
      <c r="A40" s="17" t="s">
        <v>58</v>
      </c>
      <c r="B40" s="17">
        <v>31</v>
      </c>
      <c r="C40" s="17" t="s">
        <v>46</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70">
        <v>8.9684852933065695</v>
      </c>
      <c r="AJ40" s="7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25">
      <c r="A41" s="17" t="s">
        <v>58</v>
      </c>
      <c r="B41" s="17">
        <v>31</v>
      </c>
      <c r="C41" s="17" t="s">
        <v>48</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49</v>
      </c>
      <c r="P41" s="19" t="s">
        <v>49</v>
      </c>
      <c r="Q41" s="19" t="s">
        <v>49</v>
      </c>
      <c r="R41" s="19" t="s">
        <v>49</v>
      </c>
      <c r="S41" s="20" t="s">
        <v>49</v>
      </c>
      <c r="T41" s="19" t="s">
        <v>49</v>
      </c>
      <c r="U41" s="19" t="s">
        <v>49</v>
      </c>
      <c r="V41" s="19" t="s">
        <v>49</v>
      </c>
      <c r="W41" s="19" t="s">
        <v>49</v>
      </c>
      <c r="X41" s="19" t="s">
        <v>49</v>
      </c>
      <c r="Y41" s="20" t="s">
        <v>49</v>
      </c>
      <c r="Z41" s="15" t="s">
        <v>49</v>
      </c>
      <c r="AA41" s="15" t="s">
        <v>49</v>
      </c>
      <c r="AB41" s="15" t="s">
        <v>49</v>
      </c>
      <c r="AC41" s="15" t="s">
        <v>49</v>
      </c>
      <c r="AD41" s="15" t="s">
        <v>49</v>
      </c>
      <c r="AE41" s="21">
        <v>6.7663497970000002</v>
      </c>
      <c r="AF41" s="19">
        <v>3.5158267055778598</v>
      </c>
      <c r="AG41" s="19">
        <v>44.0052195717061</v>
      </c>
      <c r="AH41" s="19">
        <v>8.3956199058936996</v>
      </c>
      <c r="AI41" s="70" t="s">
        <v>49</v>
      </c>
      <c r="AJ41" s="70" t="s">
        <v>49</v>
      </c>
      <c r="AK41" s="19" t="s">
        <v>49</v>
      </c>
      <c r="AL41" s="15" t="s">
        <v>49</v>
      </c>
      <c r="AM41" s="15">
        <v>37.316984020072397</v>
      </c>
      <c r="AN41" s="21">
        <v>55.916666183177597</v>
      </c>
      <c r="AO41" s="19" t="s">
        <v>49</v>
      </c>
      <c r="AP41" s="19" t="s">
        <v>49</v>
      </c>
      <c r="AQ41" s="20" t="s">
        <v>49</v>
      </c>
    </row>
    <row r="42" spans="1:43" x14ac:dyDescent="0.25">
      <c r="A42" s="17" t="s">
        <v>59</v>
      </c>
      <c r="B42" s="17">
        <v>44</v>
      </c>
      <c r="C42" s="17" t="s">
        <v>48</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49</v>
      </c>
      <c r="P42" s="19" t="s">
        <v>49</v>
      </c>
      <c r="Q42" s="19" t="s">
        <v>49</v>
      </c>
      <c r="R42" s="19" t="s">
        <v>49</v>
      </c>
      <c r="S42" s="20" t="s">
        <v>49</v>
      </c>
      <c r="T42" s="19" t="s">
        <v>49</v>
      </c>
      <c r="U42" s="19" t="s">
        <v>49</v>
      </c>
      <c r="V42" s="19" t="s">
        <v>49</v>
      </c>
      <c r="W42" s="19" t="s">
        <v>49</v>
      </c>
      <c r="X42" s="19" t="s">
        <v>49</v>
      </c>
      <c r="Y42" s="20" t="s">
        <v>49</v>
      </c>
      <c r="Z42" s="15" t="s">
        <v>49</v>
      </c>
      <c r="AA42" s="15" t="s">
        <v>49</v>
      </c>
      <c r="AB42" s="15" t="s">
        <v>49</v>
      </c>
      <c r="AC42" s="15" t="s">
        <v>49</v>
      </c>
      <c r="AD42" s="15" t="s">
        <v>49</v>
      </c>
      <c r="AE42" s="21">
        <v>17.73097958</v>
      </c>
      <c r="AF42" s="19">
        <v>8.3098152941863397</v>
      </c>
      <c r="AG42" s="19">
        <v>23.676015492710999</v>
      </c>
      <c r="AH42" s="19">
        <v>12.8729636621966</v>
      </c>
      <c r="AI42" s="70" t="s">
        <v>49</v>
      </c>
      <c r="AJ42" s="70" t="s">
        <v>49</v>
      </c>
      <c r="AK42" s="19" t="s">
        <v>49</v>
      </c>
      <c r="AL42" s="15" t="s">
        <v>49</v>
      </c>
      <c r="AM42" s="15">
        <v>37.410225967807897</v>
      </c>
      <c r="AN42" s="21">
        <v>44.858794449093999</v>
      </c>
      <c r="AO42" s="19" t="s">
        <v>49</v>
      </c>
      <c r="AP42" s="19" t="s">
        <v>49</v>
      </c>
      <c r="AQ42" s="20" t="s">
        <v>49</v>
      </c>
    </row>
    <row r="43" spans="1:43" x14ac:dyDescent="0.25">
      <c r="A43" s="17" t="s">
        <v>60</v>
      </c>
      <c r="B43" s="17">
        <v>50</v>
      </c>
      <c r="C43" s="17" t="s">
        <v>52</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70">
        <v>6.5468089864205403</v>
      </c>
      <c r="AJ43" s="70">
        <v>1.23897671315251</v>
      </c>
      <c r="AK43" s="19" t="s">
        <v>49</v>
      </c>
      <c r="AL43" s="15" t="s">
        <v>49</v>
      </c>
      <c r="AM43" s="15">
        <f>100-SUM(AE43:AH43)</f>
        <v>40.092622329146401</v>
      </c>
      <c r="AN43" s="21">
        <v>56.941252891853601</v>
      </c>
      <c r="AO43" s="19" t="s">
        <v>49</v>
      </c>
      <c r="AP43" s="19" t="s">
        <v>49</v>
      </c>
      <c r="AQ43" s="20" t="s">
        <v>49</v>
      </c>
    </row>
    <row r="44" spans="1:43" x14ac:dyDescent="0.25">
      <c r="A44" s="17" t="s">
        <v>60</v>
      </c>
      <c r="B44" s="17">
        <v>50</v>
      </c>
      <c r="C44" s="17" t="s">
        <v>46</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70">
        <v>4.2824844631535903</v>
      </c>
      <c r="AJ44" s="7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25">
      <c r="A45" s="17" t="s">
        <v>60</v>
      </c>
      <c r="B45" s="17">
        <v>50</v>
      </c>
      <c r="C45" s="17" t="s">
        <v>46</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70">
        <v>4.3809368454201598</v>
      </c>
      <c r="AJ45" s="7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25">
      <c r="A46" s="17" t="s">
        <v>60</v>
      </c>
      <c r="B46" s="17">
        <v>50</v>
      </c>
      <c r="C46" s="17" t="s">
        <v>46</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70">
        <v>3.9899258903814698</v>
      </c>
      <c r="AJ46" s="7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25">
      <c r="A47" s="17" t="s">
        <v>60</v>
      </c>
      <c r="B47" s="17">
        <v>50</v>
      </c>
      <c r="C47" s="17" t="s">
        <v>52</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70">
        <v>6.0365919149352898</v>
      </c>
      <c r="AJ47" s="70">
        <v>0.96439368332601505</v>
      </c>
      <c r="AK47" s="19" t="s">
        <v>49</v>
      </c>
      <c r="AL47" s="15" t="s">
        <v>49</v>
      </c>
      <c r="AM47" s="15">
        <f>100-SUM(AE47:AH47)</f>
        <v>35.931177126956086</v>
      </c>
      <c r="AN47" s="21">
        <v>61.001108798044001</v>
      </c>
      <c r="AO47" s="19" t="s">
        <v>49</v>
      </c>
      <c r="AP47" s="19" t="s">
        <v>49</v>
      </c>
      <c r="AQ47" s="20" t="s">
        <v>49</v>
      </c>
    </row>
    <row r="48" spans="1:43" x14ac:dyDescent="0.25">
      <c r="A48" s="17" t="s">
        <v>60</v>
      </c>
      <c r="B48" s="17">
        <v>50</v>
      </c>
      <c r="C48" s="17" t="s">
        <v>46</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70">
        <v>5.0107954843648796</v>
      </c>
      <c r="AJ48" s="7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25">
      <c r="A49" s="17" t="s">
        <v>60</v>
      </c>
      <c r="B49" s="17">
        <v>50</v>
      </c>
      <c r="C49" s="17" t="s">
        <v>46</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70">
        <v>5.9555131587262098</v>
      </c>
      <c r="AJ49" s="7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25">
      <c r="A50" s="17" t="s">
        <v>60</v>
      </c>
      <c r="B50" s="17">
        <v>50</v>
      </c>
      <c r="C50" s="17" t="s">
        <v>48</v>
      </c>
      <c r="D50" s="18">
        <v>40725</v>
      </c>
      <c r="E50" s="14" t="s">
        <v>49</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49</v>
      </c>
      <c r="P50" s="19" t="s">
        <v>49</v>
      </c>
      <c r="Q50" s="19" t="s">
        <v>49</v>
      </c>
      <c r="R50" s="19" t="s">
        <v>49</v>
      </c>
      <c r="S50" s="20" t="s">
        <v>49</v>
      </c>
      <c r="T50" s="19" t="s">
        <v>49</v>
      </c>
      <c r="U50" s="19" t="s">
        <v>49</v>
      </c>
      <c r="V50" s="19" t="s">
        <v>49</v>
      </c>
      <c r="W50" s="19" t="s">
        <v>49</v>
      </c>
      <c r="X50" s="19" t="s">
        <v>49</v>
      </c>
      <c r="Y50" s="20" t="s">
        <v>49</v>
      </c>
      <c r="Z50" s="15" t="s">
        <v>49</v>
      </c>
      <c r="AA50" s="15" t="s">
        <v>49</v>
      </c>
      <c r="AB50" s="15" t="s">
        <v>49</v>
      </c>
      <c r="AC50" s="15" t="s">
        <v>49</v>
      </c>
      <c r="AD50" s="15" t="s">
        <v>49</v>
      </c>
      <c r="AE50" s="21" t="s">
        <v>49</v>
      </c>
      <c r="AF50" s="19" t="s">
        <v>49</v>
      </c>
      <c r="AG50" s="19" t="s">
        <v>49</v>
      </c>
      <c r="AH50" s="19" t="s">
        <v>49</v>
      </c>
      <c r="AI50" s="70" t="s">
        <v>49</v>
      </c>
      <c r="AJ50" s="70" t="s">
        <v>49</v>
      </c>
      <c r="AK50" s="19" t="s">
        <v>49</v>
      </c>
      <c r="AL50" s="15" t="s">
        <v>49</v>
      </c>
      <c r="AM50" s="15" t="s">
        <v>49</v>
      </c>
      <c r="AN50" s="21" t="s">
        <v>49</v>
      </c>
      <c r="AO50" s="19" t="s">
        <v>49</v>
      </c>
      <c r="AP50" s="19" t="s">
        <v>49</v>
      </c>
      <c r="AQ50" s="20" t="s">
        <v>49</v>
      </c>
    </row>
    <row r="51" spans="1:43" x14ac:dyDescent="0.25">
      <c r="A51" s="17" t="s">
        <v>60</v>
      </c>
      <c r="B51" s="17">
        <v>50</v>
      </c>
      <c r="C51" s="17" t="s">
        <v>52</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70">
        <v>7.1495485811751402</v>
      </c>
      <c r="AJ51" s="70">
        <v>0.75124502518664504</v>
      </c>
      <c r="AK51" s="19">
        <v>30.3212619075167</v>
      </c>
      <c r="AL51" s="15">
        <v>3.4074439007761899</v>
      </c>
      <c r="AM51" s="15">
        <v>0.72698522889428796</v>
      </c>
      <c r="AN51" s="21">
        <v>62.178417738763102</v>
      </c>
      <c r="AO51" s="19" t="s">
        <v>49</v>
      </c>
      <c r="AP51" s="19" t="s">
        <v>49</v>
      </c>
      <c r="AQ51" s="20" t="s">
        <v>49</v>
      </c>
    </row>
    <row r="52" spans="1:43" x14ac:dyDescent="0.25">
      <c r="A52" s="17" t="s">
        <v>60</v>
      </c>
      <c r="B52" s="17">
        <v>50</v>
      </c>
      <c r="C52" s="17" t="s">
        <v>46</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70">
        <v>4.9423330783759196</v>
      </c>
      <c r="AJ52" s="7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25">
      <c r="A53" s="17" t="s">
        <v>60</v>
      </c>
      <c r="B53" s="17">
        <v>50</v>
      </c>
      <c r="C53" s="17" t="s">
        <v>46</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70">
        <v>5.6418386804796397</v>
      </c>
      <c r="AJ53" s="70">
        <v>0.324476739385055</v>
      </c>
      <c r="AK53" s="19">
        <v>37.052672674863103</v>
      </c>
      <c r="AL53" s="15">
        <v>1.2329304628454201</v>
      </c>
      <c r="AM53" s="15">
        <v>0</v>
      </c>
      <c r="AN53" s="21">
        <v>59.975910048294203</v>
      </c>
      <c r="AO53" s="19">
        <v>39.548499558977703</v>
      </c>
      <c r="AP53" s="19">
        <v>25.883746448367098</v>
      </c>
      <c r="AQ53" s="20">
        <v>1.32445441320091</v>
      </c>
    </row>
    <row r="54" spans="1:43" x14ac:dyDescent="0.25">
      <c r="A54" s="17" t="s">
        <v>61</v>
      </c>
      <c r="B54" s="17">
        <v>112</v>
      </c>
      <c r="C54" s="17" t="s">
        <v>48</v>
      </c>
      <c r="D54" s="18">
        <v>36342</v>
      </c>
      <c r="E54" s="14">
        <v>2.5675408166256899</v>
      </c>
      <c r="F54" s="19">
        <v>26.156160807477601</v>
      </c>
      <c r="G54" s="19">
        <v>48.427824707157299</v>
      </c>
      <c r="H54" s="19">
        <v>23.3793927053765</v>
      </c>
      <c r="I54" s="19">
        <v>2.0366217799886002</v>
      </c>
      <c r="J54" s="14" t="s">
        <v>49</v>
      </c>
      <c r="K54" s="19" t="s">
        <v>49</v>
      </c>
      <c r="L54" s="19" t="s">
        <v>49</v>
      </c>
      <c r="M54" s="19" t="s">
        <v>49</v>
      </c>
      <c r="N54" s="19" t="s">
        <v>49</v>
      </c>
      <c r="O54" s="21" t="s">
        <v>49</v>
      </c>
      <c r="P54" s="19" t="s">
        <v>49</v>
      </c>
      <c r="Q54" s="19" t="s">
        <v>49</v>
      </c>
      <c r="R54" s="19" t="s">
        <v>49</v>
      </c>
      <c r="S54" s="20" t="s">
        <v>49</v>
      </c>
      <c r="T54" s="19" t="s">
        <v>49</v>
      </c>
      <c r="U54" s="19" t="s">
        <v>49</v>
      </c>
      <c r="V54" s="19" t="s">
        <v>49</v>
      </c>
      <c r="W54" s="19" t="s">
        <v>49</v>
      </c>
      <c r="X54" s="19" t="s">
        <v>49</v>
      </c>
      <c r="Y54" s="20" t="s">
        <v>49</v>
      </c>
      <c r="Z54" s="15" t="s">
        <v>49</v>
      </c>
      <c r="AA54" s="15" t="s">
        <v>49</v>
      </c>
      <c r="AB54" s="15" t="s">
        <v>49</v>
      </c>
      <c r="AC54" s="15" t="s">
        <v>49</v>
      </c>
      <c r="AD54" s="15" t="s">
        <v>49</v>
      </c>
      <c r="AE54" s="21">
        <v>26.156160809999999</v>
      </c>
      <c r="AF54" s="19">
        <v>16.760495157059299</v>
      </c>
      <c r="AG54" s="19">
        <v>33.342284205498501</v>
      </c>
      <c r="AH54" s="19">
        <v>10.546825644534101</v>
      </c>
      <c r="AI54" s="70" t="s">
        <v>49</v>
      </c>
      <c r="AJ54" s="70" t="s">
        <v>49</v>
      </c>
      <c r="AK54" s="19" t="s">
        <v>49</v>
      </c>
      <c r="AL54" s="15" t="s">
        <v>49</v>
      </c>
      <c r="AM54" s="15">
        <f>100-SUM(AE54:AH54)</f>
        <v>13.194234182908104</v>
      </c>
      <c r="AN54" s="21">
        <v>60.6496050070919</v>
      </c>
      <c r="AO54" s="19" t="s">
        <v>49</v>
      </c>
      <c r="AP54" s="19" t="s">
        <v>49</v>
      </c>
      <c r="AQ54" s="20" t="s">
        <v>49</v>
      </c>
    </row>
    <row r="55" spans="1:43" x14ac:dyDescent="0.25">
      <c r="A55" s="17" t="s">
        <v>61</v>
      </c>
      <c r="B55" s="17">
        <v>112</v>
      </c>
      <c r="C55" s="17" t="s">
        <v>52</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70">
        <v>9.80313822824405</v>
      </c>
      <c r="AJ55" s="70">
        <v>0.94379182745977996</v>
      </c>
      <c r="AK55" s="19">
        <v>12.42824518754</v>
      </c>
      <c r="AL55" s="15">
        <v>1.31127846817288</v>
      </c>
      <c r="AM55" s="15">
        <v>0</v>
      </c>
      <c r="AN55" s="21">
        <v>62.923799647530203</v>
      </c>
      <c r="AO55" s="19">
        <v>24.5366041627708</v>
      </c>
      <c r="AP55" s="19">
        <v>7.6347687129184196</v>
      </c>
      <c r="AQ55" s="20">
        <v>0.80665725991533899</v>
      </c>
    </row>
    <row r="56" spans="1:43" x14ac:dyDescent="0.25">
      <c r="A56" s="17" t="s">
        <v>61</v>
      </c>
      <c r="B56" s="17">
        <v>112</v>
      </c>
      <c r="C56" s="17" t="s">
        <v>48</v>
      </c>
      <c r="D56" s="18">
        <v>39995</v>
      </c>
      <c r="E56" s="14">
        <v>2.4267228725847398</v>
      </c>
      <c r="F56" s="19">
        <v>29.653647855137699</v>
      </c>
      <c r="G56" s="19">
        <v>49.989711187747197</v>
      </c>
      <c r="H56" s="19">
        <v>18.263274310578598</v>
      </c>
      <c r="I56" s="19">
        <v>2.0933666465365701</v>
      </c>
      <c r="J56" s="14" t="s">
        <v>49</v>
      </c>
      <c r="K56" s="19" t="s">
        <v>49</v>
      </c>
      <c r="L56" s="19" t="s">
        <v>49</v>
      </c>
      <c r="M56" s="19" t="s">
        <v>49</v>
      </c>
      <c r="N56" s="19" t="s">
        <v>49</v>
      </c>
      <c r="O56" s="21" t="s">
        <v>49</v>
      </c>
      <c r="P56" s="19" t="s">
        <v>49</v>
      </c>
      <c r="Q56" s="19" t="s">
        <v>49</v>
      </c>
      <c r="R56" s="19" t="s">
        <v>49</v>
      </c>
      <c r="S56" s="20" t="s">
        <v>49</v>
      </c>
      <c r="T56" s="19" t="s">
        <v>49</v>
      </c>
      <c r="U56" s="19" t="s">
        <v>49</v>
      </c>
      <c r="V56" s="19" t="s">
        <v>49</v>
      </c>
      <c r="W56" s="19" t="s">
        <v>49</v>
      </c>
      <c r="X56" s="19" t="s">
        <v>49</v>
      </c>
      <c r="Y56" s="20" t="s">
        <v>49</v>
      </c>
      <c r="Z56" s="15" t="s">
        <v>49</v>
      </c>
      <c r="AA56" s="15" t="s">
        <v>49</v>
      </c>
      <c r="AB56" s="15" t="s">
        <v>49</v>
      </c>
      <c r="AC56" s="15" t="s">
        <v>49</v>
      </c>
      <c r="AD56" s="15" t="s">
        <v>49</v>
      </c>
      <c r="AE56" s="21">
        <v>29.65364786</v>
      </c>
      <c r="AF56" s="19">
        <v>16.543196616491201</v>
      </c>
      <c r="AG56" s="19">
        <v>26.695375508082702</v>
      </c>
      <c r="AH56" s="19">
        <v>12.284118902006901</v>
      </c>
      <c r="AI56" s="70" t="s">
        <v>49</v>
      </c>
      <c r="AJ56" s="70" t="s">
        <v>49</v>
      </c>
      <c r="AK56" s="19" t="s">
        <v>49</v>
      </c>
      <c r="AL56" s="15" t="s">
        <v>49</v>
      </c>
      <c r="AM56" s="15">
        <f>100-SUM(AE56:AH56)</f>
        <v>14.823661113419206</v>
      </c>
      <c r="AN56" s="21">
        <v>55.522691026580802</v>
      </c>
      <c r="AO56" s="19" t="s">
        <v>49</v>
      </c>
      <c r="AP56" s="19" t="s">
        <v>49</v>
      </c>
      <c r="AQ56" s="20" t="s">
        <v>49</v>
      </c>
    </row>
    <row r="57" spans="1:43" x14ac:dyDescent="0.25">
      <c r="A57" s="17" t="s">
        <v>61</v>
      </c>
      <c r="B57" s="17">
        <v>112</v>
      </c>
      <c r="C57" s="17" t="s">
        <v>52</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70">
        <v>10.250106734158001</v>
      </c>
      <c r="AJ57" s="70">
        <v>1.16779725811807</v>
      </c>
      <c r="AK57" s="19">
        <v>15.8050266905156</v>
      </c>
      <c r="AL57" s="15">
        <v>1.12119698521348</v>
      </c>
      <c r="AM57" s="15">
        <v>0</v>
      </c>
      <c r="AN57" s="21">
        <v>56.076591873693701</v>
      </c>
      <c r="AO57" s="19">
        <v>30.604659469203401</v>
      </c>
      <c r="AP57" s="19">
        <v>9.4202312154857992</v>
      </c>
      <c r="AQ57" s="20">
        <v>0.79304177002904797</v>
      </c>
    </row>
    <row r="58" spans="1:43" x14ac:dyDescent="0.25">
      <c r="A58" s="17" t="s">
        <v>62</v>
      </c>
      <c r="B58" s="17">
        <v>56</v>
      </c>
      <c r="C58" s="17" t="s">
        <v>48</v>
      </c>
      <c r="D58" s="18">
        <v>37073</v>
      </c>
      <c r="E58" s="14">
        <v>2.36286490867188</v>
      </c>
      <c r="F58" s="19">
        <v>31.786697314968599</v>
      </c>
      <c r="G58" s="19">
        <v>47.588587510817</v>
      </c>
      <c r="H58" s="19">
        <v>18.460574525321402</v>
      </c>
      <c r="I58" s="19">
        <v>2.1641406488930701</v>
      </c>
      <c r="J58" s="14" t="s">
        <v>49</v>
      </c>
      <c r="K58" s="19" t="s">
        <v>49</v>
      </c>
      <c r="L58" s="19" t="s">
        <v>49</v>
      </c>
      <c r="M58" s="19" t="s">
        <v>49</v>
      </c>
      <c r="N58" s="19" t="s">
        <v>49</v>
      </c>
      <c r="O58" s="21" t="s">
        <v>49</v>
      </c>
      <c r="P58" s="19" t="s">
        <v>49</v>
      </c>
      <c r="Q58" s="19" t="s">
        <v>49</v>
      </c>
      <c r="R58" s="19" t="s">
        <v>49</v>
      </c>
      <c r="S58" s="20" t="s">
        <v>49</v>
      </c>
      <c r="T58" s="19" t="s">
        <v>49</v>
      </c>
      <c r="U58" s="19" t="s">
        <v>49</v>
      </c>
      <c r="V58" s="19" t="s">
        <v>49</v>
      </c>
      <c r="W58" s="19" t="s">
        <v>49</v>
      </c>
      <c r="X58" s="19" t="s">
        <v>49</v>
      </c>
      <c r="Y58" s="20" t="s">
        <v>49</v>
      </c>
      <c r="Z58" s="15" t="s">
        <v>49</v>
      </c>
      <c r="AA58" s="15" t="s">
        <v>49</v>
      </c>
      <c r="AB58" s="15" t="s">
        <v>49</v>
      </c>
      <c r="AC58" s="15" t="s">
        <v>49</v>
      </c>
      <c r="AD58" s="15" t="s">
        <v>49</v>
      </c>
      <c r="AE58" s="21" t="s">
        <v>49</v>
      </c>
      <c r="AF58" s="19" t="s">
        <v>49</v>
      </c>
      <c r="AG58" s="19" t="s">
        <v>49</v>
      </c>
      <c r="AH58" s="19" t="s">
        <v>49</v>
      </c>
      <c r="AI58" s="70" t="s">
        <v>49</v>
      </c>
      <c r="AJ58" s="70" t="s">
        <v>49</v>
      </c>
      <c r="AK58" s="19" t="s">
        <v>49</v>
      </c>
      <c r="AL58" s="15" t="s">
        <v>49</v>
      </c>
      <c r="AM58" s="15" t="s">
        <v>49</v>
      </c>
      <c r="AN58" s="21" t="s">
        <v>49</v>
      </c>
      <c r="AO58" s="19" t="s">
        <v>49</v>
      </c>
      <c r="AP58" s="19" t="s">
        <v>49</v>
      </c>
      <c r="AQ58" s="20" t="s">
        <v>49</v>
      </c>
    </row>
    <row r="59" spans="1:43" x14ac:dyDescent="0.25">
      <c r="A59" s="17" t="s">
        <v>62</v>
      </c>
      <c r="B59" s="17">
        <v>56</v>
      </c>
      <c r="C59" s="17" t="s">
        <v>57</v>
      </c>
      <c r="D59" s="18">
        <v>37073</v>
      </c>
      <c r="E59" s="14">
        <v>2.40059306472781</v>
      </c>
      <c r="F59" s="19">
        <v>30.2080777461351</v>
      </c>
      <c r="G59" s="19">
        <v>48.4088932704515</v>
      </c>
      <c r="H59" s="19">
        <v>19.229846859496199</v>
      </c>
      <c r="I59" s="19">
        <v>2.1531821239170998</v>
      </c>
      <c r="J59" s="14" t="s">
        <v>49</v>
      </c>
      <c r="K59" s="19" t="s">
        <v>49</v>
      </c>
      <c r="L59" s="19" t="s">
        <v>49</v>
      </c>
      <c r="M59" s="19">
        <v>32.1321881461906</v>
      </c>
      <c r="N59" s="19" t="s">
        <v>49</v>
      </c>
      <c r="O59" s="21">
        <v>24.8346802588737</v>
      </c>
      <c r="P59" s="19" t="s">
        <v>49</v>
      </c>
      <c r="Q59" s="19" t="s">
        <v>49</v>
      </c>
      <c r="R59" s="19">
        <v>38.002160647295199</v>
      </c>
      <c r="S59" s="20" t="s">
        <v>49</v>
      </c>
      <c r="T59" s="19">
        <v>0.74588928455636905</v>
      </c>
      <c r="U59" s="19" t="s">
        <v>49</v>
      </c>
      <c r="V59" s="19" t="s">
        <v>49</v>
      </c>
      <c r="W59" s="19" t="s">
        <v>49</v>
      </c>
      <c r="X59" s="19" t="s">
        <v>49</v>
      </c>
      <c r="Y59" s="20" t="s">
        <v>49</v>
      </c>
      <c r="Z59" s="15" t="s">
        <v>49</v>
      </c>
      <c r="AA59" s="15">
        <v>1.72790688153318</v>
      </c>
      <c r="AB59" s="15" t="s">
        <v>49</v>
      </c>
      <c r="AC59" s="15" t="s">
        <v>49</v>
      </c>
      <c r="AD59" s="15" t="s">
        <v>49</v>
      </c>
      <c r="AE59" s="21" t="s">
        <v>49</v>
      </c>
      <c r="AF59" s="19" t="s">
        <v>49</v>
      </c>
      <c r="AG59" s="19" t="s">
        <v>49</v>
      </c>
      <c r="AH59" s="19" t="s">
        <v>49</v>
      </c>
      <c r="AI59" s="70" t="s">
        <v>49</v>
      </c>
      <c r="AJ59" s="70" t="s">
        <v>49</v>
      </c>
      <c r="AK59" s="19" t="s">
        <v>49</v>
      </c>
      <c r="AL59" s="15" t="s">
        <v>49</v>
      </c>
      <c r="AM59" s="15" t="s">
        <v>49</v>
      </c>
      <c r="AN59" s="21" t="s">
        <v>49</v>
      </c>
      <c r="AO59" s="19" t="s">
        <v>49</v>
      </c>
      <c r="AP59" s="19" t="s">
        <v>49</v>
      </c>
      <c r="AQ59" s="20" t="s">
        <v>49</v>
      </c>
    </row>
    <row r="60" spans="1:43" x14ac:dyDescent="0.25">
      <c r="A60" s="17" t="s">
        <v>62</v>
      </c>
      <c r="B60" s="17">
        <v>56</v>
      </c>
      <c r="C60" s="17" t="s">
        <v>48</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49</v>
      </c>
      <c r="P60" s="19" t="s">
        <v>49</v>
      </c>
      <c r="Q60" s="19" t="s">
        <v>49</v>
      </c>
      <c r="R60" s="19" t="s">
        <v>49</v>
      </c>
      <c r="S60" s="20" t="s">
        <v>49</v>
      </c>
      <c r="T60" s="19" t="s">
        <v>49</v>
      </c>
      <c r="U60" s="19" t="s">
        <v>49</v>
      </c>
      <c r="V60" s="19" t="s">
        <v>49</v>
      </c>
      <c r="W60" s="19" t="s">
        <v>49</v>
      </c>
      <c r="X60" s="19" t="s">
        <v>49</v>
      </c>
      <c r="Y60" s="20" t="s">
        <v>49</v>
      </c>
      <c r="Z60" s="15" t="s">
        <v>49</v>
      </c>
      <c r="AA60" s="15" t="s">
        <v>49</v>
      </c>
      <c r="AB60" s="15" t="s">
        <v>49</v>
      </c>
      <c r="AC60" s="15" t="s">
        <v>49</v>
      </c>
      <c r="AD60" s="15" t="s">
        <v>49</v>
      </c>
      <c r="AE60" s="21">
        <v>33.957257650000003</v>
      </c>
      <c r="AF60" s="19">
        <v>24.557164467044998</v>
      </c>
      <c r="AG60" s="19">
        <v>26.854527582255098</v>
      </c>
      <c r="AH60" s="19">
        <v>9.18345406857852</v>
      </c>
      <c r="AI60" s="70" t="s">
        <v>49</v>
      </c>
      <c r="AJ60" s="70" t="s">
        <v>49</v>
      </c>
      <c r="AK60" s="19" t="s">
        <v>49</v>
      </c>
      <c r="AL60" s="15" t="s">
        <v>49</v>
      </c>
      <c r="AM60" s="15">
        <f>100-SUM(AE60:AH60)</f>
        <v>5.4475962321213842</v>
      </c>
      <c r="AN60" s="21">
        <v>60.5951461178785</v>
      </c>
      <c r="AO60" s="19" t="s">
        <v>49</v>
      </c>
      <c r="AP60" s="19" t="s">
        <v>49</v>
      </c>
      <c r="AQ60" s="20" t="s">
        <v>49</v>
      </c>
    </row>
    <row r="61" spans="1:43" x14ac:dyDescent="0.25">
      <c r="A61" s="17" t="s">
        <v>62</v>
      </c>
      <c r="B61" s="17">
        <v>56</v>
      </c>
      <c r="C61" s="17" t="s">
        <v>57</v>
      </c>
      <c r="D61" s="18">
        <v>40725</v>
      </c>
      <c r="E61" s="14">
        <v>2.3629168933303801</v>
      </c>
      <c r="F61" s="19">
        <v>30.869730208276401</v>
      </c>
      <c r="G61" s="19">
        <v>48.313985220823298</v>
      </c>
      <c r="H61" s="19">
        <v>18.697234611658001</v>
      </c>
      <c r="I61" s="19">
        <v>2.11904995924231</v>
      </c>
      <c r="J61" s="14" t="s">
        <v>49</v>
      </c>
      <c r="K61" s="19" t="s">
        <v>49</v>
      </c>
      <c r="L61" s="19" t="s">
        <v>49</v>
      </c>
      <c r="M61" s="19">
        <v>32.949277441241698</v>
      </c>
      <c r="N61" s="19" t="s">
        <v>49</v>
      </c>
      <c r="O61" s="21">
        <v>24.892601370251899</v>
      </c>
      <c r="P61" s="19" t="s">
        <v>49</v>
      </c>
      <c r="Q61" s="19" t="s">
        <v>49</v>
      </c>
      <c r="R61" s="19">
        <v>35.956424137919299</v>
      </c>
      <c r="S61" s="20" t="s">
        <v>49</v>
      </c>
      <c r="T61" s="19">
        <v>0.80184203620539096</v>
      </c>
      <c r="U61" s="19" t="s">
        <v>49</v>
      </c>
      <c r="V61" s="19" t="s">
        <v>49</v>
      </c>
      <c r="W61" s="19" t="s">
        <v>49</v>
      </c>
      <c r="X61" s="19" t="s">
        <v>49</v>
      </c>
      <c r="Y61" s="20" t="s">
        <v>49</v>
      </c>
      <c r="Z61" s="15" t="s">
        <v>49</v>
      </c>
      <c r="AA61" s="15">
        <v>1.7069229831200601</v>
      </c>
      <c r="AB61" s="15" t="s">
        <v>49</v>
      </c>
      <c r="AC61" s="15" t="s">
        <v>49</v>
      </c>
      <c r="AD61" s="15" t="s">
        <v>49</v>
      </c>
      <c r="AE61" s="21" t="s">
        <v>49</v>
      </c>
      <c r="AF61" s="19" t="s">
        <v>49</v>
      </c>
      <c r="AG61" s="19" t="s">
        <v>49</v>
      </c>
      <c r="AH61" s="19" t="s">
        <v>49</v>
      </c>
      <c r="AI61" s="70" t="s">
        <v>49</v>
      </c>
      <c r="AJ61" s="70" t="s">
        <v>49</v>
      </c>
      <c r="AK61" s="19" t="s">
        <v>49</v>
      </c>
      <c r="AL61" s="15" t="s">
        <v>49</v>
      </c>
      <c r="AM61" s="15" t="s">
        <v>49</v>
      </c>
      <c r="AN61" s="21" t="s">
        <v>49</v>
      </c>
      <c r="AO61" s="19" t="s">
        <v>49</v>
      </c>
      <c r="AP61" s="19" t="s">
        <v>49</v>
      </c>
      <c r="AQ61" s="20" t="s">
        <v>49</v>
      </c>
    </row>
    <row r="62" spans="1:43" x14ac:dyDescent="0.25">
      <c r="A62" s="17" t="s">
        <v>63</v>
      </c>
      <c r="B62" s="17">
        <v>204</v>
      </c>
      <c r="C62" s="17" t="s">
        <v>52</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70">
        <v>6.4801612665322796</v>
      </c>
      <c r="AJ62" s="70">
        <v>2.2993591949784502</v>
      </c>
      <c r="AK62" s="19">
        <v>40.988576953963701</v>
      </c>
      <c r="AL62" s="15">
        <v>7.4421882426209098</v>
      </c>
      <c r="AM62" s="15">
        <v>4.1939131717390197</v>
      </c>
      <c r="AN62" s="21">
        <v>33.820082927708697</v>
      </c>
      <c r="AO62" s="19" t="s">
        <v>49</v>
      </c>
      <c r="AP62" s="19" t="s">
        <v>49</v>
      </c>
      <c r="AQ62" s="20" t="s">
        <v>49</v>
      </c>
    </row>
    <row r="63" spans="1:43" x14ac:dyDescent="0.25">
      <c r="A63" s="17" t="s">
        <v>63</v>
      </c>
      <c r="B63" s="17">
        <v>204</v>
      </c>
      <c r="C63" s="17" t="s">
        <v>52</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70">
        <v>6.7548377779917201</v>
      </c>
      <c r="AJ63" s="7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25">
      <c r="A64" s="17" t="s">
        <v>63</v>
      </c>
      <c r="B64" s="17">
        <v>204</v>
      </c>
      <c r="C64" s="17" t="s">
        <v>46</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70">
        <v>4.6287232369186597</v>
      </c>
      <c r="AJ64" s="7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25">
      <c r="A65" s="17" t="s">
        <v>63</v>
      </c>
      <c r="B65" s="17">
        <v>204</v>
      </c>
      <c r="C65" s="17" t="s">
        <v>46</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70">
        <v>6.3984329544307297</v>
      </c>
      <c r="AJ65" s="7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25">
      <c r="A66" s="17" t="s">
        <v>63</v>
      </c>
      <c r="B66" s="17">
        <v>204</v>
      </c>
      <c r="C66" s="17" t="s">
        <v>48</v>
      </c>
      <c r="D66" s="18">
        <v>37438</v>
      </c>
      <c r="E66" s="14" t="s">
        <v>49</v>
      </c>
      <c r="F66" s="19" t="s">
        <v>49</v>
      </c>
      <c r="G66" s="19" t="s">
        <v>49</v>
      </c>
      <c r="H66" s="19" t="s">
        <v>49</v>
      </c>
      <c r="I66" s="19" t="s">
        <v>49</v>
      </c>
      <c r="J66" s="14">
        <v>22.720314458186699</v>
      </c>
      <c r="K66" s="19" t="s">
        <v>49</v>
      </c>
      <c r="L66" s="19" t="s">
        <v>49</v>
      </c>
      <c r="M66" s="19" t="s">
        <v>49</v>
      </c>
      <c r="N66" s="19" t="s">
        <v>49</v>
      </c>
      <c r="O66" s="21" t="s">
        <v>49</v>
      </c>
      <c r="P66" s="19" t="s">
        <v>49</v>
      </c>
      <c r="Q66" s="19" t="s">
        <v>49</v>
      </c>
      <c r="R66" s="19" t="s">
        <v>49</v>
      </c>
      <c r="S66" s="20" t="s">
        <v>49</v>
      </c>
      <c r="T66" s="19" t="s">
        <v>49</v>
      </c>
      <c r="U66" s="19" t="s">
        <v>49</v>
      </c>
      <c r="V66" s="19" t="s">
        <v>49</v>
      </c>
      <c r="W66" s="19" t="s">
        <v>49</v>
      </c>
      <c r="X66" s="19" t="s">
        <v>49</v>
      </c>
      <c r="Y66" s="20" t="s">
        <v>49</v>
      </c>
      <c r="Z66" s="15" t="s">
        <v>49</v>
      </c>
      <c r="AA66" s="15" t="s">
        <v>49</v>
      </c>
      <c r="AB66" s="15" t="s">
        <v>49</v>
      </c>
      <c r="AC66" s="15" t="s">
        <v>49</v>
      </c>
      <c r="AD66" s="15" t="s">
        <v>49</v>
      </c>
      <c r="AE66" s="21" t="s">
        <v>49</v>
      </c>
      <c r="AF66" s="19" t="s">
        <v>49</v>
      </c>
      <c r="AG66" s="19" t="s">
        <v>49</v>
      </c>
      <c r="AH66" s="19" t="s">
        <v>49</v>
      </c>
      <c r="AI66" s="70" t="s">
        <v>49</v>
      </c>
      <c r="AJ66" s="70" t="s">
        <v>49</v>
      </c>
      <c r="AK66" s="19" t="s">
        <v>49</v>
      </c>
      <c r="AL66" s="15" t="s">
        <v>49</v>
      </c>
      <c r="AM66" s="15" t="s">
        <v>49</v>
      </c>
      <c r="AN66" s="21" t="s">
        <v>49</v>
      </c>
      <c r="AO66" s="19" t="s">
        <v>49</v>
      </c>
      <c r="AP66" s="19" t="s">
        <v>49</v>
      </c>
      <c r="AQ66" s="20" t="s">
        <v>49</v>
      </c>
    </row>
    <row r="67" spans="1:43" x14ac:dyDescent="0.25">
      <c r="A67" s="17" t="s">
        <v>63</v>
      </c>
      <c r="B67" s="17">
        <v>204</v>
      </c>
      <c r="C67" s="17" t="s">
        <v>52</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70">
        <v>8.5885920625345999</v>
      </c>
      <c r="AJ67" s="7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25">
      <c r="A68" s="17" t="s">
        <v>63</v>
      </c>
      <c r="B68" s="17">
        <v>204</v>
      </c>
      <c r="C68" s="17" t="s">
        <v>46</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70">
        <v>8.7390550093570294</v>
      </c>
      <c r="AJ68" s="7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25">
      <c r="A69" s="17" t="s">
        <v>63</v>
      </c>
      <c r="B69" s="17">
        <v>204</v>
      </c>
      <c r="C69" s="17" t="s">
        <v>46</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70">
        <v>8.8767001751571009</v>
      </c>
      <c r="AJ69" s="7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25">
      <c r="A70" s="17" t="s">
        <v>63</v>
      </c>
      <c r="B70" s="17">
        <v>204</v>
      </c>
      <c r="C70" s="17" t="s">
        <v>48</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49</v>
      </c>
      <c r="P70" s="19" t="s">
        <v>49</v>
      </c>
      <c r="Q70" s="19" t="s">
        <v>49</v>
      </c>
      <c r="R70" s="19" t="s">
        <v>49</v>
      </c>
      <c r="S70" s="20" t="s">
        <v>49</v>
      </c>
      <c r="T70" s="19" t="s">
        <v>49</v>
      </c>
      <c r="U70" s="19" t="s">
        <v>49</v>
      </c>
      <c r="V70" s="19" t="s">
        <v>49</v>
      </c>
      <c r="W70" s="19" t="s">
        <v>49</v>
      </c>
      <c r="X70" s="19" t="s">
        <v>49</v>
      </c>
      <c r="Y70" s="20" t="s">
        <v>49</v>
      </c>
      <c r="Z70" s="15" t="s">
        <v>49</v>
      </c>
      <c r="AA70" s="15" t="s">
        <v>49</v>
      </c>
      <c r="AB70" s="15" t="s">
        <v>49</v>
      </c>
      <c r="AC70" s="15" t="s">
        <v>49</v>
      </c>
      <c r="AD70" s="15" t="s">
        <v>49</v>
      </c>
      <c r="AE70" s="21" t="s">
        <v>49</v>
      </c>
      <c r="AF70" s="19" t="s">
        <v>49</v>
      </c>
      <c r="AG70" s="19" t="s">
        <v>49</v>
      </c>
      <c r="AH70" s="19" t="s">
        <v>49</v>
      </c>
      <c r="AI70" s="70" t="s">
        <v>49</v>
      </c>
      <c r="AJ70" s="70" t="s">
        <v>49</v>
      </c>
      <c r="AK70" s="19" t="s">
        <v>49</v>
      </c>
      <c r="AL70" s="15" t="s">
        <v>49</v>
      </c>
      <c r="AM70" s="15" t="s">
        <v>49</v>
      </c>
      <c r="AN70" s="21" t="s">
        <v>49</v>
      </c>
      <c r="AO70" s="19" t="s">
        <v>49</v>
      </c>
      <c r="AP70" s="19" t="s">
        <v>49</v>
      </c>
      <c r="AQ70" s="20" t="s">
        <v>49</v>
      </c>
    </row>
    <row r="71" spans="1:43" x14ac:dyDescent="0.25">
      <c r="A71" s="17" t="s">
        <v>63</v>
      </c>
      <c r="B71" s="17">
        <v>204</v>
      </c>
      <c r="C71" s="17" t="s">
        <v>52</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70">
        <v>9.9218806229618899</v>
      </c>
      <c r="AJ71" s="70">
        <v>1.9936773686337701</v>
      </c>
      <c r="AK71" s="19">
        <v>34.987626023552103</v>
      </c>
      <c r="AL71" s="15">
        <v>5.0752681028230402</v>
      </c>
      <c r="AM71" s="15">
        <v>0</v>
      </c>
      <c r="AN71" s="21">
        <v>49.1271779029017</v>
      </c>
      <c r="AO71" s="19">
        <v>26.204594150181901</v>
      </c>
      <c r="AP71" s="19">
        <v>14.0266082017041</v>
      </c>
      <c r="AQ71" s="20">
        <v>2.55230565659586</v>
      </c>
    </row>
    <row r="72" spans="1:43" x14ac:dyDescent="0.25">
      <c r="A72" s="17" t="s">
        <v>63</v>
      </c>
      <c r="B72" s="17">
        <v>204</v>
      </c>
      <c r="C72" s="17" t="s">
        <v>46</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70">
        <v>8.3165308813792294</v>
      </c>
      <c r="AJ72" s="70">
        <v>2.34123794243096</v>
      </c>
      <c r="AK72" s="19">
        <v>36.340480948501302</v>
      </c>
      <c r="AL72" s="15">
        <v>4.2839514403673098</v>
      </c>
      <c r="AM72" s="15">
        <v>0</v>
      </c>
      <c r="AN72" s="21">
        <v>49.598116149578203</v>
      </c>
      <c r="AO72" s="19">
        <v>23.894735848715801</v>
      </c>
      <c r="AP72" s="19">
        <v>15.9850315240631</v>
      </c>
      <c r="AQ72" s="20">
        <v>4.31098943149901</v>
      </c>
    </row>
    <row r="73" spans="1:43" x14ac:dyDescent="0.25">
      <c r="A73" s="17" t="s">
        <v>64</v>
      </c>
      <c r="B73" s="17">
        <v>60</v>
      </c>
      <c r="C73" s="17" t="s">
        <v>48</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49</v>
      </c>
      <c r="P73" s="19" t="s">
        <v>49</v>
      </c>
      <c r="Q73" s="19" t="s">
        <v>49</v>
      </c>
      <c r="R73" s="19" t="s">
        <v>49</v>
      </c>
      <c r="S73" s="20" t="s">
        <v>49</v>
      </c>
      <c r="T73" s="19" t="s">
        <v>49</v>
      </c>
      <c r="U73" s="19" t="s">
        <v>49</v>
      </c>
      <c r="V73" s="19" t="s">
        <v>49</v>
      </c>
      <c r="W73" s="19" t="s">
        <v>49</v>
      </c>
      <c r="X73" s="19" t="s">
        <v>49</v>
      </c>
      <c r="Y73" s="20" t="s">
        <v>49</v>
      </c>
      <c r="Z73" s="15" t="s">
        <v>49</v>
      </c>
      <c r="AA73" s="15" t="s">
        <v>49</v>
      </c>
      <c r="AB73" s="15" t="s">
        <v>49</v>
      </c>
      <c r="AC73" s="15" t="s">
        <v>49</v>
      </c>
      <c r="AD73" s="15" t="s">
        <v>49</v>
      </c>
      <c r="AE73" s="21">
        <v>27.87498012</v>
      </c>
      <c r="AF73" s="19">
        <v>19.715285509782099</v>
      </c>
      <c r="AG73" s="19">
        <v>25.4175282328615</v>
      </c>
      <c r="AH73" s="19">
        <v>10.676793383171599</v>
      </c>
      <c r="AI73" s="70" t="s">
        <v>49</v>
      </c>
      <c r="AJ73" s="70" t="s">
        <v>49</v>
      </c>
      <c r="AK73" s="19" t="s">
        <v>49</v>
      </c>
      <c r="AL73" s="15" t="s">
        <v>49</v>
      </c>
      <c r="AM73" s="15">
        <f>100-SUM(AE73:AH73)</f>
        <v>16.315412754184806</v>
      </c>
      <c r="AN73" s="21">
        <v>55.809607125815198</v>
      </c>
      <c r="AO73" s="19" t="s">
        <v>49</v>
      </c>
      <c r="AP73" s="19" t="s">
        <v>49</v>
      </c>
      <c r="AQ73" s="20" t="s">
        <v>49</v>
      </c>
    </row>
    <row r="74" spans="1:43" x14ac:dyDescent="0.25">
      <c r="A74" s="17" t="s">
        <v>64</v>
      </c>
      <c r="B74" s="17">
        <v>60</v>
      </c>
      <c r="C74" s="17" t="s">
        <v>48</v>
      </c>
      <c r="D74" s="18">
        <v>40360</v>
      </c>
      <c r="E74" s="14">
        <v>2.3859525312929502</v>
      </c>
      <c r="F74" s="19" t="s">
        <v>49</v>
      </c>
      <c r="G74" s="19" t="s">
        <v>49</v>
      </c>
      <c r="H74" s="19" t="s">
        <v>49</v>
      </c>
      <c r="I74" s="19" t="s">
        <v>49</v>
      </c>
      <c r="J74" s="14">
        <v>51.491289975114199</v>
      </c>
      <c r="K74" s="19">
        <v>0.11885748244994999</v>
      </c>
      <c r="L74" s="19">
        <v>75.972217063477302</v>
      </c>
      <c r="M74" s="19">
        <v>27.898079708799202</v>
      </c>
      <c r="N74" s="19">
        <v>19.8009137168963</v>
      </c>
      <c r="O74" s="21" t="s">
        <v>49</v>
      </c>
      <c r="P74" s="19" t="s">
        <v>49</v>
      </c>
      <c r="Q74" s="19" t="s">
        <v>49</v>
      </c>
      <c r="R74" s="19" t="s">
        <v>49</v>
      </c>
      <c r="S74" s="20" t="s">
        <v>49</v>
      </c>
      <c r="T74" s="19" t="s">
        <v>49</v>
      </c>
      <c r="U74" s="19" t="s">
        <v>49</v>
      </c>
      <c r="V74" s="19" t="s">
        <v>49</v>
      </c>
      <c r="W74" s="19" t="s">
        <v>49</v>
      </c>
      <c r="X74" s="19" t="s">
        <v>49</v>
      </c>
      <c r="Y74" s="20" t="s">
        <v>49</v>
      </c>
      <c r="Z74" s="15" t="s">
        <v>49</v>
      </c>
      <c r="AA74" s="15" t="s">
        <v>49</v>
      </c>
      <c r="AB74" s="15" t="s">
        <v>49</v>
      </c>
      <c r="AC74" s="15" t="s">
        <v>49</v>
      </c>
      <c r="AD74" s="15" t="s">
        <v>49</v>
      </c>
      <c r="AE74" s="21">
        <v>28.874939640000001</v>
      </c>
      <c r="AF74" s="19">
        <v>20.417486907105399</v>
      </c>
      <c r="AG74" s="19">
        <v>21.5317758050737</v>
      </c>
      <c r="AH74" s="19">
        <v>12.268320766630801</v>
      </c>
      <c r="AI74" s="70" t="s">
        <v>49</v>
      </c>
      <c r="AJ74" s="70" t="s">
        <v>49</v>
      </c>
      <c r="AK74" s="19" t="s">
        <v>49</v>
      </c>
      <c r="AL74" s="15" t="s">
        <v>49</v>
      </c>
      <c r="AM74" s="15">
        <f>100-SUM(AE74:AH74)</f>
        <v>16.907476881190092</v>
      </c>
      <c r="AN74" s="21">
        <v>54.2175834788099</v>
      </c>
      <c r="AO74" s="19" t="s">
        <v>49</v>
      </c>
      <c r="AP74" s="19" t="s">
        <v>49</v>
      </c>
      <c r="AQ74" s="20" t="s">
        <v>49</v>
      </c>
    </row>
    <row r="75" spans="1:43" x14ac:dyDescent="0.25">
      <c r="A75" s="17" t="s">
        <v>64</v>
      </c>
      <c r="B75" s="17">
        <v>60</v>
      </c>
      <c r="C75" s="17" t="s">
        <v>48</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49</v>
      </c>
      <c r="P75" s="19" t="s">
        <v>49</v>
      </c>
      <c r="Q75" s="19" t="s">
        <v>49</v>
      </c>
      <c r="R75" s="19" t="s">
        <v>49</v>
      </c>
      <c r="S75" s="20" t="s">
        <v>49</v>
      </c>
      <c r="T75" s="19" t="s">
        <v>49</v>
      </c>
      <c r="U75" s="19" t="s">
        <v>49</v>
      </c>
      <c r="V75" s="19" t="s">
        <v>49</v>
      </c>
      <c r="W75" s="19" t="s">
        <v>49</v>
      </c>
      <c r="X75" s="19" t="s">
        <v>49</v>
      </c>
      <c r="Y75" s="20" t="s">
        <v>49</v>
      </c>
      <c r="Z75" s="15" t="s">
        <v>49</v>
      </c>
      <c r="AA75" s="15" t="s">
        <v>49</v>
      </c>
      <c r="AB75" s="15" t="s">
        <v>49</v>
      </c>
      <c r="AC75" s="15" t="s">
        <v>49</v>
      </c>
      <c r="AD75" s="15" t="s">
        <v>49</v>
      </c>
      <c r="AE75" s="21">
        <v>34.091231559999997</v>
      </c>
      <c r="AF75" s="19">
        <v>16.777809307605001</v>
      </c>
      <c r="AG75" s="19">
        <v>18.632945516458602</v>
      </c>
      <c r="AH75" s="19">
        <v>10.3965664018161</v>
      </c>
      <c r="AI75" s="70" t="s">
        <v>49</v>
      </c>
      <c r="AJ75" s="70" t="s">
        <v>49</v>
      </c>
      <c r="AK75" s="19" t="s">
        <v>49</v>
      </c>
      <c r="AL75" s="15" t="s">
        <v>49</v>
      </c>
      <c r="AM75" s="15">
        <f>100-SUM(AE75:AH75)</f>
        <v>20.101447214120299</v>
      </c>
      <c r="AN75" s="21">
        <v>45.807321225879697</v>
      </c>
      <c r="AO75" s="19" t="s">
        <v>49</v>
      </c>
      <c r="AP75" s="19" t="s">
        <v>49</v>
      </c>
      <c r="AQ75" s="20" t="s">
        <v>49</v>
      </c>
    </row>
    <row r="76" spans="1:43" x14ac:dyDescent="0.25">
      <c r="A76" s="17" t="s">
        <v>65</v>
      </c>
      <c r="B76" s="17">
        <v>64</v>
      </c>
      <c r="C76" s="17" t="s">
        <v>48</v>
      </c>
      <c r="D76" s="18">
        <v>38534</v>
      </c>
      <c r="E76" s="14" t="s">
        <v>49</v>
      </c>
      <c r="F76" s="19">
        <v>9.1884391230226399</v>
      </c>
      <c r="G76" s="19">
        <v>25.6829084565674</v>
      </c>
      <c r="H76" s="19">
        <v>33.695436704594997</v>
      </c>
      <c r="I76" s="19">
        <v>31.433215715814899</v>
      </c>
      <c r="J76" s="14">
        <v>28.165563176465898</v>
      </c>
      <c r="K76" s="19" t="s">
        <v>49</v>
      </c>
      <c r="L76" s="19" t="s">
        <v>49</v>
      </c>
      <c r="M76" s="19" t="s">
        <v>49</v>
      </c>
      <c r="N76" s="19" t="s">
        <v>49</v>
      </c>
      <c r="O76" s="21" t="s">
        <v>49</v>
      </c>
      <c r="P76" s="19" t="s">
        <v>49</v>
      </c>
      <c r="Q76" s="19" t="s">
        <v>49</v>
      </c>
      <c r="R76" s="19" t="s">
        <v>49</v>
      </c>
      <c r="S76" s="20" t="s">
        <v>49</v>
      </c>
      <c r="T76" s="19" t="s">
        <v>49</v>
      </c>
      <c r="U76" s="19" t="s">
        <v>49</v>
      </c>
      <c r="V76" s="19" t="s">
        <v>49</v>
      </c>
      <c r="W76" s="19" t="s">
        <v>49</v>
      </c>
      <c r="X76" s="19" t="s">
        <v>49</v>
      </c>
      <c r="Y76" s="20" t="s">
        <v>49</v>
      </c>
      <c r="Z76" s="15" t="s">
        <v>49</v>
      </c>
      <c r="AA76" s="15" t="s">
        <v>49</v>
      </c>
      <c r="AB76" s="15" t="s">
        <v>49</v>
      </c>
      <c r="AC76" s="15" t="s">
        <v>49</v>
      </c>
      <c r="AD76" s="15" t="s">
        <v>49</v>
      </c>
      <c r="AE76" s="21" t="s">
        <v>49</v>
      </c>
      <c r="AF76" s="19" t="s">
        <v>49</v>
      </c>
      <c r="AG76" s="19" t="s">
        <v>49</v>
      </c>
      <c r="AH76" s="19" t="s">
        <v>49</v>
      </c>
      <c r="AI76" s="70" t="s">
        <v>49</v>
      </c>
      <c r="AJ76" s="70" t="s">
        <v>49</v>
      </c>
      <c r="AK76" s="19" t="s">
        <v>49</v>
      </c>
      <c r="AL76" s="15" t="s">
        <v>49</v>
      </c>
      <c r="AM76" s="15" t="s">
        <v>49</v>
      </c>
      <c r="AN76" s="21" t="s">
        <v>49</v>
      </c>
      <c r="AO76" s="19" t="s">
        <v>49</v>
      </c>
      <c r="AP76" s="19" t="s">
        <v>49</v>
      </c>
      <c r="AQ76" s="20" t="s">
        <v>49</v>
      </c>
    </row>
    <row r="77" spans="1:43" x14ac:dyDescent="0.25">
      <c r="A77" s="17" t="s">
        <v>66</v>
      </c>
      <c r="B77" s="17">
        <v>68</v>
      </c>
      <c r="C77" s="17" t="s">
        <v>52</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70">
        <v>9.57924385015429</v>
      </c>
      <c r="AJ77" s="7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25">
      <c r="A78" s="17" t="s">
        <v>66</v>
      </c>
      <c r="B78" s="17">
        <v>68</v>
      </c>
      <c r="C78" s="17" t="s">
        <v>52</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70">
        <v>11.347365654246</v>
      </c>
      <c r="AJ78" s="70">
        <v>3.87422097101078</v>
      </c>
      <c r="AK78" s="19">
        <v>18.848178403690898</v>
      </c>
      <c r="AL78" s="15">
        <v>10.363765900491799</v>
      </c>
      <c r="AM78" s="15">
        <v>0.43438863949201401</v>
      </c>
      <c r="AN78" s="21">
        <v>58.707486287014703</v>
      </c>
      <c r="AO78" s="19" t="s">
        <v>49</v>
      </c>
      <c r="AP78" s="19" t="s">
        <v>49</v>
      </c>
      <c r="AQ78" s="20" t="s">
        <v>49</v>
      </c>
    </row>
    <row r="79" spans="1:43" x14ac:dyDescent="0.25">
      <c r="A79" s="17" t="s">
        <v>66</v>
      </c>
      <c r="B79" s="17">
        <v>68</v>
      </c>
      <c r="C79" s="17" t="s">
        <v>46</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70">
        <v>8.1572332930559206</v>
      </c>
      <c r="AJ79" s="7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25">
      <c r="A80" s="17" t="s">
        <v>66</v>
      </c>
      <c r="B80" s="17">
        <v>68</v>
      </c>
      <c r="C80" s="17" t="s">
        <v>46</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70">
        <v>7.6291153159447598</v>
      </c>
      <c r="AJ80" s="7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25">
      <c r="A81" s="17" t="s">
        <v>66</v>
      </c>
      <c r="B81" s="17">
        <v>68</v>
      </c>
      <c r="C81" s="17" t="s">
        <v>48</v>
      </c>
      <c r="D81" s="18">
        <v>37073</v>
      </c>
      <c r="E81" s="14">
        <v>4.0910528325070201</v>
      </c>
      <c r="F81" s="19" t="s">
        <v>49</v>
      </c>
      <c r="G81" s="19" t="s">
        <v>49</v>
      </c>
      <c r="H81" s="19" t="s">
        <v>49</v>
      </c>
      <c r="I81" s="19" t="s">
        <v>49</v>
      </c>
      <c r="J81" s="14">
        <v>30.812296319144</v>
      </c>
      <c r="K81" s="19">
        <v>3.6287237727319801</v>
      </c>
      <c r="L81" s="19">
        <v>84.164102615963799</v>
      </c>
      <c r="M81" s="19">
        <v>17.4746481330256</v>
      </c>
      <c r="N81" s="19">
        <v>12.207173611304199</v>
      </c>
      <c r="O81" s="21" t="s">
        <v>49</v>
      </c>
      <c r="P81" s="19" t="s">
        <v>49</v>
      </c>
      <c r="Q81" s="19" t="s">
        <v>49</v>
      </c>
      <c r="R81" s="19" t="s">
        <v>49</v>
      </c>
      <c r="S81" s="20" t="s">
        <v>49</v>
      </c>
      <c r="T81" s="19" t="s">
        <v>49</v>
      </c>
      <c r="U81" s="19" t="s">
        <v>49</v>
      </c>
      <c r="V81" s="19" t="s">
        <v>49</v>
      </c>
      <c r="W81" s="19" t="s">
        <v>49</v>
      </c>
      <c r="X81" s="19" t="s">
        <v>49</v>
      </c>
      <c r="Y81" s="20" t="s">
        <v>49</v>
      </c>
      <c r="Z81" s="15" t="s">
        <v>49</v>
      </c>
      <c r="AA81" s="15" t="s">
        <v>49</v>
      </c>
      <c r="AB81" s="15" t="s">
        <v>49</v>
      </c>
      <c r="AC81" s="15" t="s">
        <v>49</v>
      </c>
      <c r="AD81" s="15" t="s">
        <v>49</v>
      </c>
      <c r="AE81" s="21" t="s">
        <v>49</v>
      </c>
      <c r="AF81" s="19" t="s">
        <v>49</v>
      </c>
      <c r="AG81" s="19" t="s">
        <v>49</v>
      </c>
      <c r="AH81" s="19" t="s">
        <v>49</v>
      </c>
      <c r="AI81" s="70" t="s">
        <v>49</v>
      </c>
      <c r="AJ81" s="70" t="s">
        <v>49</v>
      </c>
      <c r="AK81" s="19" t="s">
        <v>49</v>
      </c>
      <c r="AL81" s="15" t="s">
        <v>49</v>
      </c>
      <c r="AM81" s="15" t="s">
        <v>49</v>
      </c>
      <c r="AN81" s="21" t="s">
        <v>49</v>
      </c>
      <c r="AO81" s="19" t="s">
        <v>49</v>
      </c>
      <c r="AP81" s="19" t="s">
        <v>49</v>
      </c>
      <c r="AQ81" s="20" t="s">
        <v>49</v>
      </c>
    </row>
    <row r="82" spans="1:43" x14ac:dyDescent="0.25">
      <c r="A82" s="17" t="s">
        <v>66</v>
      </c>
      <c r="B82" s="17">
        <v>68</v>
      </c>
      <c r="C82" s="17" t="s">
        <v>52</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70">
        <v>12.0550092271911</v>
      </c>
      <c r="AJ82" s="70">
        <v>3.3703263644866901</v>
      </c>
      <c r="AK82" s="19">
        <v>25.107060697221701</v>
      </c>
      <c r="AL82" s="15">
        <v>7.8413428723108396</v>
      </c>
      <c r="AM82" s="15">
        <v>0</v>
      </c>
      <c r="AN82" s="21">
        <v>51.848219025709703</v>
      </c>
      <c r="AO82" s="19" t="s">
        <v>49</v>
      </c>
      <c r="AP82" s="19" t="s">
        <v>49</v>
      </c>
      <c r="AQ82" s="20" t="s">
        <v>49</v>
      </c>
    </row>
    <row r="83" spans="1:43" x14ac:dyDescent="0.25">
      <c r="A83" s="17" t="s">
        <v>66</v>
      </c>
      <c r="B83" s="17">
        <v>68</v>
      </c>
      <c r="C83" s="17" t="s">
        <v>46</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70">
        <v>8.0881274697803693</v>
      </c>
      <c r="AJ83" s="7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25">
      <c r="A84" s="17" t="s">
        <v>66</v>
      </c>
      <c r="B84" s="17">
        <v>68</v>
      </c>
      <c r="C84" s="17" t="s">
        <v>46</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70">
        <v>9.0918827777366307</v>
      </c>
      <c r="AJ84" s="7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25">
      <c r="A85" s="17" t="s">
        <v>66</v>
      </c>
      <c r="B85" s="17">
        <v>68</v>
      </c>
      <c r="C85" s="17" t="s">
        <v>48</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49</v>
      </c>
      <c r="P85" s="19" t="s">
        <v>49</v>
      </c>
      <c r="Q85" s="19" t="s">
        <v>49</v>
      </c>
      <c r="R85" s="19" t="s">
        <v>49</v>
      </c>
      <c r="S85" s="20" t="s">
        <v>49</v>
      </c>
      <c r="T85" s="19" t="s">
        <v>49</v>
      </c>
      <c r="U85" s="19" t="s">
        <v>49</v>
      </c>
      <c r="V85" s="19" t="s">
        <v>49</v>
      </c>
      <c r="W85" s="19" t="s">
        <v>49</v>
      </c>
      <c r="X85" s="19" t="s">
        <v>49</v>
      </c>
      <c r="Y85" s="20" t="s">
        <v>49</v>
      </c>
      <c r="Z85" s="15" t="s">
        <v>49</v>
      </c>
      <c r="AA85" s="15" t="s">
        <v>49</v>
      </c>
      <c r="AB85" s="15" t="s">
        <v>49</v>
      </c>
      <c r="AC85" s="15" t="s">
        <v>49</v>
      </c>
      <c r="AD85" s="15" t="s">
        <v>49</v>
      </c>
      <c r="AE85" s="21">
        <v>20.479418949999999</v>
      </c>
      <c r="AF85" s="19">
        <v>5.5036227411624896</v>
      </c>
      <c r="AG85" s="19">
        <v>25.3726476834286</v>
      </c>
      <c r="AH85" s="19">
        <v>16.660686645575201</v>
      </c>
      <c r="AI85" s="70" t="s">
        <v>49</v>
      </c>
      <c r="AJ85" s="70" t="s">
        <v>49</v>
      </c>
      <c r="AK85" s="19" t="s">
        <v>49</v>
      </c>
      <c r="AL85" s="15" t="s">
        <v>49</v>
      </c>
      <c r="AM85" s="15">
        <f>100-SUM(AE85:AH85)</f>
        <v>31.983623979833709</v>
      </c>
      <c r="AN85" s="21">
        <v>47.536957070166302</v>
      </c>
      <c r="AO85" s="19" t="s">
        <v>49</v>
      </c>
      <c r="AP85" s="19" t="s">
        <v>49</v>
      </c>
      <c r="AQ85" s="20" t="s">
        <v>49</v>
      </c>
    </row>
    <row r="86" spans="1:43" x14ac:dyDescent="0.25">
      <c r="A86" s="17" t="s">
        <v>67</v>
      </c>
      <c r="B86" s="17">
        <v>72</v>
      </c>
      <c r="C86" s="17" t="s">
        <v>52</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70">
        <v>4.5526640427656702</v>
      </c>
      <c r="AJ86" s="7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25">
      <c r="A87" s="17" t="s">
        <v>67</v>
      </c>
      <c r="B87" s="17">
        <v>72</v>
      </c>
      <c r="C87" s="17" t="s">
        <v>52</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70">
        <v>7.2773352643012297</v>
      </c>
      <c r="AJ87" s="70">
        <v>1.6147719044170901</v>
      </c>
      <c r="AK87" s="19" t="s">
        <v>49</v>
      </c>
      <c r="AL87" s="15" t="s">
        <v>49</v>
      </c>
      <c r="AM87" s="15">
        <v>0</v>
      </c>
      <c r="AN87" s="21">
        <v>21.223750905141198</v>
      </c>
      <c r="AO87" s="19">
        <v>22.813178855901501</v>
      </c>
      <c r="AP87" s="19">
        <v>19.370021723388799</v>
      </c>
      <c r="AQ87" s="20">
        <v>5.9992758870383804</v>
      </c>
    </row>
    <row r="88" spans="1:43" x14ac:dyDescent="0.25">
      <c r="A88" s="17" t="s">
        <v>67</v>
      </c>
      <c r="B88" s="17">
        <v>72</v>
      </c>
      <c r="C88" s="17" t="s">
        <v>48</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49</v>
      </c>
      <c r="P88" s="19" t="s">
        <v>49</v>
      </c>
      <c r="Q88" s="19" t="s">
        <v>49</v>
      </c>
      <c r="R88" s="19" t="s">
        <v>49</v>
      </c>
      <c r="S88" s="20" t="s">
        <v>49</v>
      </c>
      <c r="T88" s="19" t="s">
        <v>49</v>
      </c>
      <c r="U88" s="19" t="s">
        <v>49</v>
      </c>
      <c r="V88" s="19" t="s">
        <v>49</v>
      </c>
      <c r="W88" s="19" t="s">
        <v>49</v>
      </c>
      <c r="X88" s="19" t="s">
        <v>49</v>
      </c>
      <c r="Y88" s="20" t="s">
        <v>49</v>
      </c>
      <c r="Z88" s="15" t="s">
        <v>49</v>
      </c>
      <c r="AA88" s="15" t="s">
        <v>49</v>
      </c>
      <c r="AB88" s="15" t="s">
        <v>49</v>
      </c>
      <c r="AC88" s="15" t="s">
        <v>49</v>
      </c>
      <c r="AD88" s="15" t="s">
        <v>49</v>
      </c>
      <c r="AE88" s="21">
        <v>23.361650189999999</v>
      </c>
      <c r="AF88" s="19" t="s">
        <v>49</v>
      </c>
      <c r="AG88" s="19" t="s">
        <v>49</v>
      </c>
      <c r="AH88" s="19" t="s">
        <v>49</v>
      </c>
      <c r="AI88" s="70" t="s">
        <v>49</v>
      </c>
      <c r="AJ88" s="70" t="s">
        <v>49</v>
      </c>
      <c r="AK88" s="19" t="s">
        <v>49</v>
      </c>
      <c r="AL88" s="15" t="s">
        <v>49</v>
      </c>
      <c r="AM88" s="15" t="s">
        <v>49</v>
      </c>
      <c r="AN88" s="21" t="s">
        <v>49</v>
      </c>
      <c r="AO88" s="19" t="s">
        <v>49</v>
      </c>
      <c r="AP88" s="19" t="s">
        <v>49</v>
      </c>
      <c r="AQ88" s="20" t="s">
        <v>49</v>
      </c>
    </row>
    <row r="89" spans="1:43" x14ac:dyDescent="0.25">
      <c r="A89" s="17" t="s">
        <v>67</v>
      </c>
      <c r="B89" s="17">
        <v>72</v>
      </c>
      <c r="C89" s="17" t="s">
        <v>52</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70">
        <v>7.0916728440820398</v>
      </c>
      <c r="AJ89" s="7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25">
      <c r="A90" s="17" t="s">
        <v>67</v>
      </c>
      <c r="B90" s="17">
        <v>72</v>
      </c>
      <c r="C90" s="17" t="s">
        <v>48</v>
      </c>
      <c r="D90" s="18">
        <v>40725</v>
      </c>
      <c r="E90" s="14" t="s">
        <v>49</v>
      </c>
      <c r="F90" s="19">
        <v>27.760211138499699</v>
      </c>
      <c r="G90" s="19">
        <v>32.0521384307646</v>
      </c>
      <c r="H90" s="19">
        <v>20.831049266859999</v>
      </c>
      <c r="I90" s="19">
        <v>19.356601163875599</v>
      </c>
      <c r="J90" s="14">
        <v>47.484199100410599</v>
      </c>
      <c r="K90" s="19" t="s">
        <v>49</v>
      </c>
      <c r="L90" s="19" t="s">
        <v>49</v>
      </c>
      <c r="M90" s="19" t="s">
        <v>49</v>
      </c>
      <c r="N90" s="19" t="s">
        <v>49</v>
      </c>
      <c r="O90" s="21" t="s">
        <v>49</v>
      </c>
      <c r="P90" s="19" t="s">
        <v>49</v>
      </c>
      <c r="Q90" s="19" t="s">
        <v>49</v>
      </c>
      <c r="R90" s="19" t="s">
        <v>49</v>
      </c>
      <c r="S90" s="20" t="s">
        <v>49</v>
      </c>
      <c r="T90" s="19" t="s">
        <v>49</v>
      </c>
      <c r="U90" s="19" t="s">
        <v>49</v>
      </c>
      <c r="V90" s="19" t="s">
        <v>49</v>
      </c>
      <c r="W90" s="19" t="s">
        <v>49</v>
      </c>
      <c r="X90" s="19" t="s">
        <v>49</v>
      </c>
      <c r="Y90" s="20" t="s">
        <v>49</v>
      </c>
      <c r="Z90" s="15" t="s">
        <v>49</v>
      </c>
      <c r="AA90" s="15" t="s">
        <v>49</v>
      </c>
      <c r="AB90" s="15" t="s">
        <v>49</v>
      </c>
      <c r="AC90" s="15" t="s">
        <v>49</v>
      </c>
      <c r="AD90" s="15" t="s">
        <v>49</v>
      </c>
      <c r="AE90" s="21" t="s">
        <v>49</v>
      </c>
      <c r="AF90" s="19" t="s">
        <v>49</v>
      </c>
      <c r="AG90" s="19" t="s">
        <v>49</v>
      </c>
      <c r="AH90" s="19" t="s">
        <v>49</v>
      </c>
      <c r="AI90" s="70" t="s">
        <v>49</v>
      </c>
      <c r="AJ90" s="70" t="s">
        <v>49</v>
      </c>
      <c r="AK90" s="19" t="s">
        <v>49</v>
      </c>
      <c r="AL90" s="15" t="s">
        <v>49</v>
      </c>
      <c r="AM90" s="15" t="s">
        <v>49</v>
      </c>
      <c r="AN90" s="21" t="s">
        <v>49</v>
      </c>
      <c r="AO90" s="19" t="s">
        <v>49</v>
      </c>
      <c r="AP90" s="19" t="s">
        <v>49</v>
      </c>
      <c r="AQ90" s="20" t="s">
        <v>49</v>
      </c>
    </row>
    <row r="91" spans="1:43" x14ac:dyDescent="0.25">
      <c r="A91" s="17" t="s">
        <v>67</v>
      </c>
      <c r="B91" s="17">
        <v>72</v>
      </c>
      <c r="C91" s="17" t="s">
        <v>52</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70">
        <v>7.8666981286188804</v>
      </c>
      <c r="AJ91" s="7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25">
      <c r="A92" s="17" t="s">
        <v>68</v>
      </c>
      <c r="B92" s="17">
        <v>76</v>
      </c>
      <c r="C92" s="17" t="s">
        <v>52</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70">
        <v>4.6903470411796002</v>
      </c>
      <c r="AJ92" s="7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25">
      <c r="A93" s="17" t="s">
        <v>68</v>
      </c>
      <c r="B93" s="17">
        <v>76</v>
      </c>
      <c r="C93" s="17" t="s">
        <v>52</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70">
        <v>5.4242267620576197</v>
      </c>
      <c r="AJ93" s="70">
        <v>1.14024827035899</v>
      </c>
      <c r="AK93" s="19">
        <v>18.428695945884702</v>
      </c>
      <c r="AL93" s="15">
        <v>9.3768985247046199</v>
      </c>
      <c r="AM93" s="15">
        <v>5.3555398384157104E-3</v>
      </c>
      <c r="AN93" s="21">
        <v>66.974822728797704</v>
      </c>
      <c r="AO93" s="19" t="s">
        <v>49</v>
      </c>
      <c r="AP93" s="19" t="s">
        <v>49</v>
      </c>
      <c r="AQ93" s="20" t="s">
        <v>49</v>
      </c>
    </row>
    <row r="94" spans="1:43" x14ac:dyDescent="0.25">
      <c r="A94" s="17" t="s">
        <v>68</v>
      </c>
      <c r="B94" s="17">
        <v>76</v>
      </c>
      <c r="C94" s="17" t="s">
        <v>52</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70">
        <v>5.8961497025844798</v>
      </c>
      <c r="AJ94" s="70">
        <v>0.99539795291806799</v>
      </c>
      <c r="AK94" s="19">
        <v>18.679939961571598</v>
      </c>
      <c r="AL94" s="15">
        <v>6.4782876354791599</v>
      </c>
      <c r="AM94" s="15">
        <v>0</v>
      </c>
      <c r="AN94" s="21">
        <v>68.715302183374206</v>
      </c>
      <c r="AO94" s="19" t="s">
        <v>49</v>
      </c>
      <c r="AP94" s="19" t="s">
        <v>49</v>
      </c>
      <c r="AQ94" s="20" t="s">
        <v>49</v>
      </c>
    </row>
    <row r="95" spans="1:43" x14ac:dyDescent="0.25">
      <c r="A95" s="17" t="s">
        <v>68</v>
      </c>
      <c r="B95" s="17">
        <v>76</v>
      </c>
      <c r="C95" s="17" t="s">
        <v>52</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70">
        <v>7.1164062735796501</v>
      </c>
      <c r="AJ95" s="7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25">
      <c r="A96" s="17" t="s">
        <v>68</v>
      </c>
      <c r="B96" s="17">
        <v>76</v>
      </c>
      <c r="C96" s="17" t="s">
        <v>46</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70">
        <v>7.3535131923782604</v>
      </c>
      <c r="AJ96" s="7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25">
      <c r="A97" s="17" t="s">
        <v>68</v>
      </c>
      <c r="B97" s="17">
        <v>76</v>
      </c>
      <c r="C97" s="17" t="s">
        <v>46</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70">
        <v>7.6719143103837499</v>
      </c>
      <c r="AJ97" s="7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25">
      <c r="A98" s="17" t="s">
        <v>68</v>
      </c>
      <c r="B98" s="17">
        <v>76</v>
      </c>
      <c r="C98" s="17" t="s">
        <v>48</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49</v>
      </c>
      <c r="P98" s="19" t="s">
        <v>49</v>
      </c>
      <c r="Q98" s="19" t="s">
        <v>49</v>
      </c>
      <c r="R98" s="19" t="s">
        <v>49</v>
      </c>
      <c r="S98" s="20" t="s">
        <v>49</v>
      </c>
      <c r="T98" s="19" t="s">
        <v>49</v>
      </c>
      <c r="U98" s="19" t="s">
        <v>49</v>
      </c>
      <c r="V98" s="19" t="s">
        <v>49</v>
      </c>
      <c r="W98" s="19" t="s">
        <v>49</v>
      </c>
      <c r="X98" s="19" t="s">
        <v>49</v>
      </c>
      <c r="Y98" s="20" t="s">
        <v>49</v>
      </c>
      <c r="Z98" s="15" t="s">
        <v>49</v>
      </c>
      <c r="AA98" s="15" t="s">
        <v>49</v>
      </c>
      <c r="AB98" s="15" t="s">
        <v>49</v>
      </c>
      <c r="AC98" s="15" t="s">
        <v>49</v>
      </c>
      <c r="AD98" s="15" t="s">
        <v>49</v>
      </c>
      <c r="AE98" s="21">
        <v>8.8594776670000002</v>
      </c>
      <c r="AF98" s="19">
        <v>10.6521741032461</v>
      </c>
      <c r="AG98" s="19">
        <v>48.152397348276097</v>
      </c>
      <c r="AH98" s="19">
        <v>10.173812574145201</v>
      </c>
      <c r="AI98" s="70" t="s">
        <v>49</v>
      </c>
      <c r="AJ98" s="70" t="s">
        <v>49</v>
      </c>
      <c r="AK98" s="19" t="s">
        <v>49</v>
      </c>
      <c r="AL98" s="15" t="s">
        <v>49</v>
      </c>
      <c r="AM98" s="15">
        <f>100-SUM(AE98:AH98)</f>
        <v>22.162138307332597</v>
      </c>
      <c r="AN98" s="21">
        <v>68.978384025667495</v>
      </c>
      <c r="AO98" s="19" t="s">
        <v>49</v>
      </c>
      <c r="AP98" s="19" t="s">
        <v>49</v>
      </c>
      <c r="AQ98" s="20" t="s">
        <v>49</v>
      </c>
    </row>
    <row r="99" spans="1:43" x14ac:dyDescent="0.25">
      <c r="A99" s="17" t="s">
        <v>68</v>
      </c>
      <c r="B99" s="17">
        <v>76</v>
      </c>
      <c r="C99" s="17" t="s">
        <v>52</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70">
        <v>8.8988536952971398</v>
      </c>
      <c r="AJ99" s="70">
        <v>1.17834157149737</v>
      </c>
      <c r="AK99" s="19">
        <v>20.137143480783401</v>
      </c>
      <c r="AL99" s="15">
        <v>2.4964256011072199</v>
      </c>
      <c r="AM99" s="15">
        <v>0</v>
      </c>
      <c r="AN99" s="21">
        <v>68.436475806747396</v>
      </c>
      <c r="AO99" s="19">
        <v>28.621601659339401</v>
      </c>
      <c r="AP99" s="19">
        <v>10.897882346364501</v>
      </c>
      <c r="AQ99" s="20">
        <v>1.57931470636469</v>
      </c>
    </row>
    <row r="100" spans="1:43" x14ac:dyDescent="0.25">
      <c r="A100" s="17" t="s">
        <v>68</v>
      </c>
      <c r="B100" s="17">
        <v>76</v>
      </c>
      <c r="C100" s="17" t="s">
        <v>52</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70">
        <v>9.1394804637667093</v>
      </c>
      <c r="AJ100" s="7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25">
      <c r="A101" s="17" t="s">
        <v>69</v>
      </c>
      <c r="B101" s="17">
        <v>96</v>
      </c>
      <c r="C101" s="17" t="s">
        <v>48</v>
      </c>
      <c r="D101" s="18">
        <v>40725</v>
      </c>
      <c r="E101" s="14" t="s">
        <v>49</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49</v>
      </c>
      <c r="P101" s="19" t="s">
        <v>49</v>
      </c>
      <c r="Q101" s="19" t="s">
        <v>49</v>
      </c>
      <c r="R101" s="19" t="s">
        <v>49</v>
      </c>
      <c r="S101" s="20" t="s">
        <v>49</v>
      </c>
      <c r="T101" s="19" t="s">
        <v>49</v>
      </c>
      <c r="U101" s="19" t="s">
        <v>49</v>
      </c>
      <c r="V101" s="19" t="s">
        <v>49</v>
      </c>
      <c r="W101" s="19" t="s">
        <v>49</v>
      </c>
      <c r="X101" s="19" t="s">
        <v>49</v>
      </c>
      <c r="Y101" s="20" t="s">
        <v>49</v>
      </c>
      <c r="Z101" s="15" t="s">
        <v>49</v>
      </c>
      <c r="AA101" s="15" t="s">
        <v>49</v>
      </c>
      <c r="AB101" s="15" t="s">
        <v>49</v>
      </c>
      <c r="AC101" s="15" t="s">
        <v>49</v>
      </c>
      <c r="AD101" s="15" t="s">
        <v>49</v>
      </c>
      <c r="AE101" s="21">
        <v>7.2160264959999996</v>
      </c>
      <c r="AF101" s="19" t="s">
        <v>49</v>
      </c>
      <c r="AG101" s="19" t="s">
        <v>49</v>
      </c>
      <c r="AH101" s="19" t="s">
        <v>49</v>
      </c>
      <c r="AI101" s="70" t="s">
        <v>49</v>
      </c>
      <c r="AJ101" s="70" t="s">
        <v>49</v>
      </c>
      <c r="AK101" s="19" t="s">
        <v>49</v>
      </c>
      <c r="AL101" s="15" t="s">
        <v>49</v>
      </c>
      <c r="AM101" s="15" t="s">
        <v>49</v>
      </c>
      <c r="AN101" s="21" t="s">
        <v>49</v>
      </c>
      <c r="AO101" s="19" t="s">
        <v>49</v>
      </c>
      <c r="AP101" s="19" t="s">
        <v>49</v>
      </c>
      <c r="AQ101" s="20" t="s">
        <v>49</v>
      </c>
    </row>
    <row r="102" spans="1:43" x14ac:dyDescent="0.25">
      <c r="A102" s="17" t="s">
        <v>70</v>
      </c>
      <c r="B102" s="17">
        <v>100</v>
      </c>
      <c r="C102" s="17" t="s">
        <v>48</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49</v>
      </c>
      <c r="P102" s="19" t="s">
        <v>49</v>
      </c>
      <c r="Q102" s="19" t="s">
        <v>49</v>
      </c>
      <c r="R102" s="19" t="s">
        <v>49</v>
      </c>
      <c r="S102" s="20" t="s">
        <v>49</v>
      </c>
      <c r="T102" s="19" t="s">
        <v>49</v>
      </c>
      <c r="U102" s="19" t="s">
        <v>49</v>
      </c>
      <c r="V102" s="19" t="s">
        <v>49</v>
      </c>
      <c r="W102" s="19" t="s">
        <v>49</v>
      </c>
      <c r="X102" s="19" t="s">
        <v>49</v>
      </c>
      <c r="Y102" s="20" t="s">
        <v>49</v>
      </c>
      <c r="Z102" s="15" t="s">
        <v>49</v>
      </c>
      <c r="AA102" s="15" t="s">
        <v>49</v>
      </c>
      <c r="AB102" s="15" t="s">
        <v>49</v>
      </c>
      <c r="AC102" s="15" t="s">
        <v>49</v>
      </c>
      <c r="AD102" s="15" t="s">
        <v>49</v>
      </c>
      <c r="AE102" s="21">
        <v>22.685784909999999</v>
      </c>
      <c r="AF102" s="19">
        <v>21.021175699128701</v>
      </c>
      <c r="AG102" s="19">
        <v>31.093194226881501</v>
      </c>
      <c r="AH102" s="19">
        <v>6.5234213369647804</v>
      </c>
      <c r="AI102" s="70" t="s">
        <v>49</v>
      </c>
      <c r="AJ102" s="70" t="s">
        <v>49</v>
      </c>
      <c r="AK102" s="19" t="s">
        <v>49</v>
      </c>
      <c r="AL102" s="15" t="s">
        <v>49</v>
      </c>
      <c r="AM102" s="15">
        <f>100-SUM(AE102:AH102)</f>
        <v>18.676423827025019</v>
      </c>
      <c r="AN102" s="21">
        <v>58.637791262974901</v>
      </c>
      <c r="AO102" s="19" t="s">
        <v>49</v>
      </c>
      <c r="AP102" s="19" t="s">
        <v>49</v>
      </c>
      <c r="AQ102" s="20" t="s">
        <v>49</v>
      </c>
    </row>
    <row r="103" spans="1:43" x14ac:dyDescent="0.25">
      <c r="A103" s="17" t="s">
        <v>70</v>
      </c>
      <c r="B103" s="17">
        <v>100</v>
      </c>
      <c r="C103" s="17" t="s">
        <v>57</v>
      </c>
      <c r="D103" s="18">
        <v>37073</v>
      </c>
      <c r="E103" s="14">
        <v>2.81048487774886</v>
      </c>
      <c r="F103" s="19">
        <v>19.516448082090299</v>
      </c>
      <c r="G103" s="19">
        <v>50.6004277085</v>
      </c>
      <c r="H103" s="19">
        <v>25.209756986543599</v>
      </c>
      <c r="I103" s="19">
        <v>4.6733672228660401</v>
      </c>
      <c r="J103" s="14" t="s">
        <v>49</v>
      </c>
      <c r="K103" s="19" t="s">
        <v>49</v>
      </c>
      <c r="L103" s="19" t="s">
        <v>49</v>
      </c>
      <c r="M103" s="19">
        <v>38.2665393684577</v>
      </c>
      <c r="N103" s="19" t="s">
        <v>49</v>
      </c>
      <c r="O103" s="21">
        <v>28.588635627256402</v>
      </c>
      <c r="P103" s="19" t="s">
        <v>49</v>
      </c>
      <c r="Q103" s="19" t="s">
        <v>49</v>
      </c>
      <c r="R103" s="19">
        <v>45.771955764938298</v>
      </c>
      <c r="S103" s="20" t="s">
        <v>49</v>
      </c>
      <c r="T103" s="19">
        <v>5.7838602994630701</v>
      </c>
      <c r="U103" s="19" t="s">
        <v>49</v>
      </c>
      <c r="V103" s="19" t="s">
        <v>49</v>
      </c>
      <c r="W103" s="19" t="s">
        <v>49</v>
      </c>
      <c r="X103" s="19" t="s">
        <v>49</v>
      </c>
      <c r="Y103" s="20" t="s">
        <v>49</v>
      </c>
      <c r="Z103" s="15" t="s">
        <v>49</v>
      </c>
      <c r="AA103" s="15">
        <v>1.4343007997524699</v>
      </c>
      <c r="AB103" s="15" t="s">
        <v>49</v>
      </c>
      <c r="AC103" s="15" t="s">
        <v>49</v>
      </c>
      <c r="AD103" s="15" t="s">
        <v>49</v>
      </c>
      <c r="AE103" s="21" t="s">
        <v>49</v>
      </c>
      <c r="AF103" s="19" t="s">
        <v>49</v>
      </c>
      <c r="AG103" s="19" t="s">
        <v>49</v>
      </c>
      <c r="AH103" s="19" t="s">
        <v>49</v>
      </c>
      <c r="AI103" s="70" t="s">
        <v>49</v>
      </c>
      <c r="AJ103" s="70" t="s">
        <v>49</v>
      </c>
      <c r="AK103" s="19" t="s">
        <v>49</v>
      </c>
      <c r="AL103" s="15" t="s">
        <v>49</v>
      </c>
      <c r="AM103" s="15" t="s">
        <v>49</v>
      </c>
      <c r="AN103" s="21" t="s">
        <v>49</v>
      </c>
      <c r="AO103" s="19" t="s">
        <v>49</v>
      </c>
      <c r="AP103" s="19" t="s">
        <v>49</v>
      </c>
      <c r="AQ103" s="20" t="s">
        <v>49</v>
      </c>
    </row>
    <row r="104" spans="1:43" x14ac:dyDescent="0.25">
      <c r="A104" s="17" t="s">
        <v>70</v>
      </c>
      <c r="B104" s="17">
        <v>100</v>
      </c>
      <c r="C104" s="17" t="s">
        <v>48</v>
      </c>
      <c r="D104" s="18">
        <v>40725</v>
      </c>
      <c r="E104" s="14" t="s">
        <v>49</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49</v>
      </c>
      <c r="P104" s="19" t="s">
        <v>49</v>
      </c>
      <c r="Q104" s="19" t="s">
        <v>49</v>
      </c>
      <c r="R104" s="19" t="s">
        <v>49</v>
      </c>
      <c r="S104" s="20" t="s">
        <v>49</v>
      </c>
      <c r="T104" s="19" t="s">
        <v>49</v>
      </c>
      <c r="U104" s="19" t="s">
        <v>49</v>
      </c>
      <c r="V104" s="19" t="s">
        <v>49</v>
      </c>
      <c r="W104" s="19" t="s">
        <v>49</v>
      </c>
      <c r="X104" s="19" t="s">
        <v>49</v>
      </c>
      <c r="Y104" s="20" t="s">
        <v>49</v>
      </c>
      <c r="Z104" s="15" t="s">
        <v>49</v>
      </c>
      <c r="AA104" s="15" t="s">
        <v>49</v>
      </c>
      <c r="AB104" s="15" t="s">
        <v>49</v>
      </c>
      <c r="AC104" s="15" t="s">
        <v>49</v>
      </c>
      <c r="AD104" s="15" t="s">
        <v>49</v>
      </c>
      <c r="AE104" s="21">
        <v>30.788807120000001</v>
      </c>
      <c r="AF104" s="19">
        <v>19.939552613481101</v>
      </c>
      <c r="AG104" s="19">
        <v>25.039152059712801</v>
      </c>
      <c r="AH104" s="19">
        <v>6.9782994281653297</v>
      </c>
      <c r="AI104" s="70" t="s">
        <v>49</v>
      </c>
      <c r="AJ104" s="70" t="s">
        <v>49</v>
      </c>
      <c r="AK104" s="19" t="s">
        <v>49</v>
      </c>
      <c r="AL104" s="15" t="s">
        <v>49</v>
      </c>
      <c r="AM104" s="15">
        <f>100-SUM(AE104:AH104)</f>
        <v>17.254188778640767</v>
      </c>
      <c r="AN104" s="21">
        <v>51.957004101359203</v>
      </c>
      <c r="AO104" s="19" t="s">
        <v>49</v>
      </c>
      <c r="AP104" s="19" t="s">
        <v>49</v>
      </c>
      <c r="AQ104" s="20" t="s">
        <v>49</v>
      </c>
    </row>
    <row r="105" spans="1:43" x14ac:dyDescent="0.25">
      <c r="A105" s="17" t="s">
        <v>70</v>
      </c>
      <c r="B105" s="17">
        <v>100</v>
      </c>
      <c r="C105" s="17" t="s">
        <v>57</v>
      </c>
      <c r="D105" s="18">
        <v>40725</v>
      </c>
      <c r="E105" s="14">
        <v>2.3376248794905599</v>
      </c>
      <c r="F105" s="19">
        <v>30.5274758673599</v>
      </c>
      <c r="G105" s="19">
        <v>50.9661544892884</v>
      </c>
      <c r="H105" s="19">
        <v>16.616338373307102</v>
      </c>
      <c r="I105" s="19">
        <v>1.8900312700445601</v>
      </c>
      <c r="J105" s="14" t="s">
        <v>49</v>
      </c>
      <c r="K105" s="19" t="s">
        <v>49</v>
      </c>
      <c r="L105" s="19" t="s">
        <v>49</v>
      </c>
      <c r="M105" s="19">
        <v>47.258836951666602</v>
      </c>
      <c r="N105" s="19" t="s">
        <v>49</v>
      </c>
      <c r="O105" s="21">
        <v>18.053831294814501</v>
      </c>
      <c r="P105" s="19" t="s">
        <v>49</v>
      </c>
      <c r="Q105" s="19" t="s">
        <v>49</v>
      </c>
      <c r="R105" s="19">
        <v>51.825600007185102</v>
      </c>
      <c r="S105" s="20" t="s">
        <v>49</v>
      </c>
      <c r="T105" s="19">
        <v>3.38889312503427</v>
      </c>
      <c r="U105" s="19" t="s">
        <v>49</v>
      </c>
      <c r="V105" s="19" t="s">
        <v>49</v>
      </c>
      <c r="W105" s="19" t="s">
        <v>49</v>
      </c>
      <c r="X105" s="19" t="s">
        <v>49</v>
      </c>
      <c r="Y105" s="20" t="s">
        <v>49</v>
      </c>
      <c r="Z105" s="15" t="s">
        <v>49</v>
      </c>
      <c r="AA105" s="15">
        <v>1.3673477539169401</v>
      </c>
      <c r="AB105" s="15" t="s">
        <v>49</v>
      </c>
      <c r="AC105" s="15" t="s">
        <v>49</v>
      </c>
      <c r="AD105" s="15" t="s">
        <v>49</v>
      </c>
      <c r="AE105" s="21" t="s">
        <v>49</v>
      </c>
      <c r="AF105" s="19" t="s">
        <v>49</v>
      </c>
      <c r="AG105" s="19" t="s">
        <v>49</v>
      </c>
      <c r="AH105" s="19" t="s">
        <v>49</v>
      </c>
      <c r="AI105" s="70" t="s">
        <v>49</v>
      </c>
      <c r="AJ105" s="70" t="s">
        <v>49</v>
      </c>
      <c r="AK105" s="19" t="s">
        <v>49</v>
      </c>
      <c r="AL105" s="15" t="s">
        <v>49</v>
      </c>
      <c r="AM105" s="15" t="s">
        <v>49</v>
      </c>
      <c r="AN105" s="21" t="s">
        <v>49</v>
      </c>
      <c r="AO105" s="19" t="s">
        <v>49</v>
      </c>
      <c r="AP105" s="19" t="s">
        <v>49</v>
      </c>
      <c r="AQ105" s="20" t="s">
        <v>49</v>
      </c>
    </row>
    <row r="106" spans="1:43" x14ac:dyDescent="0.25">
      <c r="A106" s="17" t="s">
        <v>71</v>
      </c>
      <c r="B106" s="17">
        <v>854</v>
      </c>
      <c r="C106" s="17" t="s">
        <v>52</v>
      </c>
      <c r="D106" s="18">
        <v>31229</v>
      </c>
      <c r="E106" s="14">
        <v>6.2347002881220099</v>
      </c>
      <c r="F106" s="19">
        <v>5.7248904197627102</v>
      </c>
      <c r="G106" s="19">
        <v>22.9464988482341</v>
      </c>
      <c r="H106" s="19">
        <v>22.685094921398299</v>
      </c>
      <c r="I106" s="19">
        <v>48.643515810604903</v>
      </c>
      <c r="J106" s="14" t="s">
        <v>49</v>
      </c>
      <c r="K106" s="19" t="s">
        <v>49</v>
      </c>
      <c r="L106" s="19" t="s">
        <v>49</v>
      </c>
      <c r="M106" s="19" t="s">
        <v>49</v>
      </c>
      <c r="N106" s="19" t="s">
        <v>49</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49</v>
      </c>
      <c r="AF106" s="19" t="s">
        <v>49</v>
      </c>
      <c r="AG106" s="19" t="s">
        <v>49</v>
      </c>
      <c r="AH106" s="19" t="s">
        <v>49</v>
      </c>
      <c r="AI106" s="70" t="s">
        <v>49</v>
      </c>
      <c r="AJ106" s="70" t="s">
        <v>49</v>
      </c>
      <c r="AK106" s="19" t="s">
        <v>49</v>
      </c>
      <c r="AL106" s="15" t="s">
        <v>49</v>
      </c>
      <c r="AM106" s="15" t="s">
        <v>49</v>
      </c>
      <c r="AN106" s="21" t="s">
        <v>49</v>
      </c>
      <c r="AO106" s="19" t="s">
        <v>49</v>
      </c>
      <c r="AP106" s="19" t="s">
        <v>49</v>
      </c>
      <c r="AQ106" s="20" t="s">
        <v>49</v>
      </c>
    </row>
    <row r="107" spans="1:43" x14ac:dyDescent="0.25">
      <c r="A107" s="17" t="s">
        <v>71</v>
      </c>
      <c r="B107" s="17">
        <v>854</v>
      </c>
      <c r="C107" s="17" t="s">
        <v>46</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70">
        <v>1.7133841141936601</v>
      </c>
      <c r="AJ107" s="7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25">
      <c r="A108" s="17" t="s">
        <v>71</v>
      </c>
      <c r="B108" s="17">
        <v>854</v>
      </c>
      <c r="C108" s="17" t="s">
        <v>52</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70">
        <v>2.4940333396732299</v>
      </c>
      <c r="AJ108" s="70">
        <v>0.896993048610643</v>
      </c>
      <c r="AK108" s="19">
        <v>49.181846627686497</v>
      </c>
      <c r="AL108" s="15">
        <v>1.5896778310192701</v>
      </c>
      <c r="AM108" s="15">
        <v>5.9298480265539402</v>
      </c>
      <c r="AN108" s="21">
        <v>38.982998852683302</v>
      </c>
      <c r="AO108" s="19" t="s">
        <v>49</v>
      </c>
      <c r="AP108" s="19" t="s">
        <v>49</v>
      </c>
      <c r="AQ108" s="20" t="s">
        <v>49</v>
      </c>
    </row>
    <row r="109" spans="1:43" x14ac:dyDescent="0.25">
      <c r="A109" s="17" t="s">
        <v>71</v>
      </c>
      <c r="B109" s="17">
        <v>854</v>
      </c>
      <c r="C109" s="17" t="s">
        <v>46</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70">
        <v>1.7668579080620399</v>
      </c>
      <c r="AJ109" s="7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25">
      <c r="A110" s="17" t="s">
        <v>71</v>
      </c>
      <c r="B110" s="17">
        <v>854</v>
      </c>
      <c r="C110" s="17" t="s">
        <v>46</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70">
        <v>3.3723054556466399</v>
      </c>
      <c r="AJ110" s="7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25">
      <c r="A111" s="17" t="s">
        <v>71</v>
      </c>
      <c r="B111" s="17">
        <v>854</v>
      </c>
      <c r="C111" s="17" t="s">
        <v>48</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49</v>
      </c>
      <c r="P111" s="19" t="s">
        <v>49</v>
      </c>
      <c r="Q111" s="19" t="s">
        <v>49</v>
      </c>
      <c r="R111" s="19" t="s">
        <v>49</v>
      </c>
      <c r="S111" s="20" t="s">
        <v>49</v>
      </c>
      <c r="T111" s="19" t="s">
        <v>49</v>
      </c>
      <c r="U111" s="19" t="s">
        <v>49</v>
      </c>
      <c r="V111" s="19" t="s">
        <v>49</v>
      </c>
      <c r="W111" s="19" t="s">
        <v>49</v>
      </c>
      <c r="X111" s="19" t="s">
        <v>49</v>
      </c>
      <c r="Y111" s="20" t="s">
        <v>49</v>
      </c>
      <c r="Z111" s="15" t="s">
        <v>49</v>
      </c>
      <c r="AA111" s="15" t="s">
        <v>49</v>
      </c>
      <c r="AB111" s="15" t="s">
        <v>49</v>
      </c>
      <c r="AC111" s="15" t="s">
        <v>49</v>
      </c>
      <c r="AD111" s="15" t="s">
        <v>49</v>
      </c>
      <c r="AE111" s="21">
        <v>5.4792413629999999</v>
      </c>
      <c r="AF111" s="19">
        <v>6.52363475509358</v>
      </c>
      <c r="AG111" s="19">
        <v>41.322581929947802</v>
      </c>
      <c r="AH111" s="19">
        <v>4.8502071499572503</v>
      </c>
      <c r="AI111" s="70" t="s">
        <v>49</v>
      </c>
      <c r="AJ111" s="70" t="s">
        <v>49</v>
      </c>
      <c r="AK111" s="19" t="s">
        <v>49</v>
      </c>
      <c r="AL111" s="15" t="s">
        <v>49</v>
      </c>
      <c r="AM111" s="15">
        <f>100-SUM(AE111:AH111)</f>
        <v>41.824334802001367</v>
      </c>
      <c r="AN111" s="21">
        <v>52.696423834998598</v>
      </c>
      <c r="AO111" s="19" t="s">
        <v>49</v>
      </c>
      <c r="AP111" s="19" t="s">
        <v>49</v>
      </c>
      <c r="AQ111" s="20" t="s">
        <v>49</v>
      </c>
    </row>
    <row r="112" spans="1:43" x14ac:dyDescent="0.25">
      <c r="A112" s="17" t="s">
        <v>71</v>
      </c>
      <c r="B112" s="17">
        <v>854</v>
      </c>
      <c r="C112" s="17" t="s">
        <v>52</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70">
        <v>3.9133603376099502</v>
      </c>
      <c r="AJ112" s="70">
        <v>0.98978018066878004</v>
      </c>
      <c r="AK112" s="19">
        <v>42.635120248123002</v>
      </c>
      <c r="AL112" s="15">
        <v>5.6047997559446099</v>
      </c>
      <c r="AM112" s="15">
        <v>4.3658797010321502</v>
      </c>
      <c r="AN112" s="21">
        <v>41.865667847397603</v>
      </c>
      <c r="AO112" s="19" t="s">
        <v>49</v>
      </c>
      <c r="AP112" s="19" t="s">
        <v>49</v>
      </c>
      <c r="AQ112" s="20" t="s">
        <v>49</v>
      </c>
    </row>
    <row r="113" spans="1:43" x14ac:dyDescent="0.25">
      <c r="A113" s="17" t="s">
        <v>71</v>
      </c>
      <c r="B113" s="17">
        <v>854</v>
      </c>
      <c r="C113" s="17" t="s">
        <v>46</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70">
        <v>4.3113519292092901</v>
      </c>
      <c r="AJ113" s="7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25">
      <c r="A114" s="17" t="s">
        <v>71</v>
      </c>
      <c r="B114" s="17">
        <v>854</v>
      </c>
      <c r="C114" s="17" t="s">
        <v>46</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70">
        <v>3.4812445292790901</v>
      </c>
      <c r="AJ114" s="7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25">
      <c r="A115" s="17" t="s">
        <v>72</v>
      </c>
      <c r="B115" s="17">
        <v>108</v>
      </c>
      <c r="C115" s="17" t="s">
        <v>48</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49</v>
      </c>
      <c r="P115" s="19" t="s">
        <v>49</v>
      </c>
      <c r="Q115" s="19" t="s">
        <v>49</v>
      </c>
      <c r="R115" s="19" t="s">
        <v>49</v>
      </c>
      <c r="S115" s="20" t="s">
        <v>49</v>
      </c>
      <c r="T115" s="19" t="s">
        <v>49</v>
      </c>
      <c r="U115" s="19" t="s">
        <v>49</v>
      </c>
      <c r="V115" s="19" t="s">
        <v>49</v>
      </c>
      <c r="W115" s="19" t="s">
        <v>49</v>
      </c>
      <c r="X115" s="19" t="s">
        <v>49</v>
      </c>
      <c r="Y115" s="20" t="s">
        <v>49</v>
      </c>
      <c r="Z115" s="15" t="s">
        <v>49</v>
      </c>
      <c r="AA115" s="15" t="s">
        <v>49</v>
      </c>
      <c r="AB115" s="15" t="s">
        <v>49</v>
      </c>
      <c r="AC115" s="15" t="s">
        <v>49</v>
      </c>
      <c r="AD115" s="15" t="s">
        <v>49</v>
      </c>
      <c r="AE115" s="21" t="s">
        <v>49</v>
      </c>
      <c r="AF115" s="19" t="s">
        <v>49</v>
      </c>
      <c r="AG115" s="19" t="s">
        <v>49</v>
      </c>
      <c r="AH115" s="19" t="s">
        <v>49</v>
      </c>
      <c r="AI115" s="70" t="s">
        <v>49</v>
      </c>
      <c r="AJ115" s="70" t="s">
        <v>49</v>
      </c>
      <c r="AK115" s="19" t="s">
        <v>49</v>
      </c>
      <c r="AL115" s="15" t="s">
        <v>49</v>
      </c>
      <c r="AM115" s="15" t="s">
        <v>49</v>
      </c>
      <c r="AN115" s="21" t="s">
        <v>49</v>
      </c>
      <c r="AO115" s="19" t="s">
        <v>49</v>
      </c>
      <c r="AP115" s="19" t="s">
        <v>49</v>
      </c>
      <c r="AQ115" s="20" t="s">
        <v>49</v>
      </c>
    </row>
    <row r="116" spans="1:43" x14ac:dyDescent="0.25">
      <c r="A116" s="17" t="s">
        <v>72</v>
      </c>
      <c r="B116" s="17">
        <v>108</v>
      </c>
      <c r="C116" s="17" t="s">
        <v>46</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70">
        <v>12.8183624519736</v>
      </c>
      <c r="AJ116" s="7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25">
      <c r="A117" s="17" t="s">
        <v>72</v>
      </c>
      <c r="B117" s="17">
        <v>108</v>
      </c>
      <c r="C117" s="17" t="s">
        <v>46</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70">
        <v>11.7926103612423</v>
      </c>
      <c r="AJ117" s="7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25">
      <c r="A118" s="17" t="s">
        <v>72</v>
      </c>
      <c r="B118" s="17">
        <v>108</v>
      </c>
      <c r="C118" s="17" t="s">
        <v>46</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70">
        <v>13.508238703064199</v>
      </c>
      <c r="AJ118" s="7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25">
      <c r="A119" s="17" t="s">
        <v>73</v>
      </c>
      <c r="B119" s="17">
        <v>116</v>
      </c>
      <c r="C119" s="17" t="s">
        <v>52</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70">
        <v>10.8320498055051</v>
      </c>
      <c r="AJ119" s="7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25">
      <c r="A120" s="17" t="s">
        <v>73</v>
      </c>
      <c r="B120" s="17">
        <v>116</v>
      </c>
      <c r="C120" s="17" t="s">
        <v>46</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70">
        <v>8.3570478169437408</v>
      </c>
      <c r="AJ120" s="7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25">
      <c r="A121" s="17" t="s">
        <v>73</v>
      </c>
      <c r="B121" s="17">
        <v>116</v>
      </c>
      <c r="C121" s="17" t="s">
        <v>52</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70">
        <v>10.474083301034399</v>
      </c>
      <c r="AJ121" s="7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25">
      <c r="A122" s="17" t="s">
        <v>73</v>
      </c>
      <c r="B122" s="17">
        <v>116</v>
      </c>
      <c r="C122" s="17" t="s">
        <v>46</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70">
        <v>7.1783119491504497</v>
      </c>
      <c r="AJ122" s="7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25">
      <c r="A123" s="17" t="s">
        <v>73</v>
      </c>
      <c r="B123" s="17">
        <v>116</v>
      </c>
      <c r="C123" s="17" t="s">
        <v>48</v>
      </c>
      <c r="D123" s="18">
        <v>39630</v>
      </c>
      <c r="E123" s="14" t="s">
        <v>49</v>
      </c>
      <c r="F123" s="19" t="s">
        <v>49</v>
      </c>
      <c r="G123" s="19" t="s">
        <v>49</v>
      </c>
      <c r="H123" s="19" t="s">
        <v>49</v>
      </c>
      <c r="I123" s="19" t="s">
        <v>49</v>
      </c>
      <c r="J123" s="14">
        <v>25.6989961282904</v>
      </c>
      <c r="K123" s="19">
        <v>1.0393057876481799</v>
      </c>
      <c r="L123" s="19">
        <v>89.470308037201903</v>
      </c>
      <c r="M123" s="19">
        <v>15.167896654945601</v>
      </c>
      <c r="N123" s="19">
        <v>9.4903861751499097</v>
      </c>
      <c r="O123" s="21" t="s">
        <v>49</v>
      </c>
      <c r="P123" s="19" t="s">
        <v>49</v>
      </c>
      <c r="Q123" s="19" t="s">
        <v>49</v>
      </c>
      <c r="R123" s="19" t="s">
        <v>49</v>
      </c>
      <c r="S123" s="20" t="s">
        <v>49</v>
      </c>
      <c r="T123" s="19" t="s">
        <v>49</v>
      </c>
      <c r="U123" s="19" t="s">
        <v>49</v>
      </c>
      <c r="V123" s="19" t="s">
        <v>49</v>
      </c>
      <c r="W123" s="19" t="s">
        <v>49</v>
      </c>
      <c r="X123" s="19" t="s">
        <v>49</v>
      </c>
      <c r="Y123" s="20" t="s">
        <v>49</v>
      </c>
      <c r="Z123" s="15" t="s">
        <v>49</v>
      </c>
      <c r="AA123" s="15" t="s">
        <v>49</v>
      </c>
      <c r="AB123" s="15" t="s">
        <v>49</v>
      </c>
      <c r="AC123" s="15" t="s">
        <v>49</v>
      </c>
      <c r="AD123" s="15" t="s">
        <v>49</v>
      </c>
      <c r="AE123" s="21" t="s">
        <v>49</v>
      </c>
      <c r="AF123" s="19" t="s">
        <v>49</v>
      </c>
      <c r="AG123" s="19" t="s">
        <v>49</v>
      </c>
      <c r="AH123" s="19" t="s">
        <v>49</v>
      </c>
      <c r="AI123" s="70" t="s">
        <v>49</v>
      </c>
      <c r="AJ123" s="70" t="s">
        <v>49</v>
      </c>
      <c r="AK123" s="19" t="s">
        <v>49</v>
      </c>
      <c r="AL123" s="15" t="s">
        <v>49</v>
      </c>
      <c r="AM123" s="15" t="s">
        <v>49</v>
      </c>
      <c r="AN123" s="21" t="s">
        <v>49</v>
      </c>
      <c r="AO123" s="19" t="s">
        <v>49</v>
      </c>
      <c r="AP123" s="19" t="s">
        <v>49</v>
      </c>
      <c r="AQ123" s="20" t="s">
        <v>49</v>
      </c>
    </row>
    <row r="124" spans="1:43" x14ac:dyDescent="0.25">
      <c r="A124" s="17" t="s">
        <v>73</v>
      </c>
      <c r="B124" s="17">
        <v>116</v>
      </c>
      <c r="C124" s="17" t="s">
        <v>52</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70">
        <v>8.7065621306605401</v>
      </c>
      <c r="AJ124" s="7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25">
      <c r="A125" s="17" t="s">
        <v>73</v>
      </c>
      <c r="B125" s="17">
        <v>116</v>
      </c>
      <c r="C125" s="17" t="s">
        <v>46</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70">
        <v>6.20528323725049</v>
      </c>
      <c r="AJ125" s="7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25">
      <c r="A126" s="17" t="s">
        <v>73</v>
      </c>
      <c r="B126" s="17">
        <v>116</v>
      </c>
      <c r="C126" s="17" t="s">
        <v>52</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70">
        <v>7.2737777481035897</v>
      </c>
      <c r="AJ126" s="7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25">
      <c r="A127" s="17" t="s">
        <v>73</v>
      </c>
      <c r="B127" s="17">
        <v>116</v>
      </c>
      <c r="C127" s="17" t="s">
        <v>46</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70">
        <v>4.9295844129612103</v>
      </c>
      <c r="AJ127" s="7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25">
      <c r="A128" s="17" t="s">
        <v>74</v>
      </c>
      <c r="B128" s="17">
        <v>120</v>
      </c>
      <c r="C128" s="17" t="s">
        <v>52</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70">
        <v>3.6088714282451302</v>
      </c>
      <c r="AJ128" s="70">
        <v>1.2501617901220501</v>
      </c>
      <c r="AK128" s="19">
        <v>40.570871687109303</v>
      </c>
      <c r="AL128" s="15">
        <v>10.081999040679699</v>
      </c>
      <c r="AM128" s="15">
        <v>0.283227884242023</v>
      </c>
      <c r="AN128" s="21">
        <v>35.881622926231302</v>
      </c>
      <c r="AO128" s="19" t="s">
        <v>49</v>
      </c>
      <c r="AP128" s="19" t="s">
        <v>49</v>
      </c>
      <c r="AQ128" s="20" t="s">
        <v>49</v>
      </c>
    </row>
    <row r="129" spans="1:43" x14ac:dyDescent="0.25">
      <c r="A129" s="17" t="s">
        <v>74</v>
      </c>
      <c r="B129" s="17">
        <v>120</v>
      </c>
      <c r="C129" s="17" t="s">
        <v>52</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70">
        <v>4.5026252474132704</v>
      </c>
      <c r="AJ129" s="70">
        <v>1.3878847498607401</v>
      </c>
      <c r="AK129" s="19">
        <v>42.420561079966298</v>
      </c>
      <c r="AL129" s="15">
        <v>8.3871617697604695</v>
      </c>
      <c r="AM129" s="15">
        <v>0</v>
      </c>
      <c r="AN129" s="21">
        <v>34.851196472805299</v>
      </c>
      <c r="AO129" s="19" t="s">
        <v>49</v>
      </c>
      <c r="AP129" s="19" t="s">
        <v>49</v>
      </c>
      <c r="AQ129" s="20" t="s">
        <v>49</v>
      </c>
    </row>
    <row r="130" spans="1:43" x14ac:dyDescent="0.25">
      <c r="A130" s="17" t="s">
        <v>74</v>
      </c>
      <c r="B130" s="17">
        <v>120</v>
      </c>
      <c r="C130" s="17" t="s">
        <v>46</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70">
        <v>2.9885771970159198</v>
      </c>
      <c r="AJ130" s="7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25">
      <c r="A131" s="17" t="s">
        <v>74</v>
      </c>
      <c r="B131" s="17">
        <v>120</v>
      </c>
      <c r="C131" s="17" t="s">
        <v>46</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70">
        <v>4.1290337294087696</v>
      </c>
      <c r="AJ131" s="7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25">
      <c r="A132" s="17" t="s">
        <v>74</v>
      </c>
      <c r="B132" s="17">
        <v>120</v>
      </c>
      <c r="C132" s="17" t="s">
        <v>46</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70">
        <v>5.4294662509440696</v>
      </c>
      <c r="AJ132" s="7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25">
      <c r="A133" s="17" t="s">
        <v>74</v>
      </c>
      <c r="B133" s="17">
        <v>120</v>
      </c>
      <c r="C133" s="17" t="s">
        <v>52</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70">
        <v>7.6340783275655699</v>
      </c>
      <c r="AJ133" s="7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25">
      <c r="A134" s="17" t="s">
        <v>74</v>
      </c>
      <c r="B134" s="17">
        <v>120</v>
      </c>
      <c r="C134" s="17" t="s">
        <v>46</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70">
        <v>5.8448076866135796</v>
      </c>
      <c r="AJ134" s="7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25">
      <c r="A135" s="17" t="s">
        <v>75</v>
      </c>
      <c r="B135" s="17">
        <v>124</v>
      </c>
      <c r="C135" s="17" t="s">
        <v>48</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49</v>
      </c>
      <c r="P135" s="19" t="s">
        <v>49</v>
      </c>
      <c r="Q135" s="19" t="s">
        <v>49</v>
      </c>
      <c r="R135" s="19" t="s">
        <v>49</v>
      </c>
      <c r="S135" s="20" t="s">
        <v>49</v>
      </c>
      <c r="T135" s="19" t="s">
        <v>49</v>
      </c>
      <c r="U135" s="19" t="s">
        <v>49</v>
      </c>
      <c r="V135" s="19" t="s">
        <v>49</v>
      </c>
      <c r="W135" s="19" t="s">
        <v>49</v>
      </c>
      <c r="X135" s="19" t="s">
        <v>49</v>
      </c>
      <c r="Y135" s="20" t="s">
        <v>49</v>
      </c>
      <c r="Z135" s="15" t="s">
        <v>49</v>
      </c>
      <c r="AA135" s="15" t="s">
        <v>49</v>
      </c>
      <c r="AB135" s="15" t="s">
        <v>49</v>
      </c>
      <c r="AC135" s="15" t="s">
        <v>49</v>
      </c>
      <c r="AD135" s="15" t="s">
        <v>49</v>
      </c>
      <c r="AE135" s="21">
        <v>25.744931560000001</v>
      </c>
      <c r="AF135" s="19">
        <v>25.168090391962298</v>
      </c>
      <c r="AG135" s="19">
        <v>33.361872701445797</v>
      </c>
      <c r="AH135" s="19">
        <v>10.2409630739494</v>
      </c>
      <c r="AI135" s="70" t="s">
        <v>49</v>
      </c>
      <c r="AJ135" s="70" t="s">
        <v>49</v>
      </c>
      <c r="AK135" s="19" t="s">
        <v>49</v>
      </c>
      <c r="AL135" s="15" t="s">
        <v>49</v>
      </c>
      <c r="AM135" s="15">
        <f>100-SUM(AE135:AH135)</f>
        <v>5.4841422726425009</v>
      </c>
      <c r="AN135" s="21">
        <v>68.770926167357501</v>
      </c>
      <c r="AO135" s="19" t="s">
        <v>49</v>
      </c>
      <c r="AP135" s="19" t="s">
        <v>49</v>
      </c>
      <c r="AQ135" s="20" t="s">
        <v>49</v>
      </c>
    </row>
    <row r="136" spans="1:43" x14ac:dyDescent="0.25">
      <c r="A136" s="17" t="s">
        <v>75</v>
      </c>
      <c r="B136" s="17">
        <v>124</v>
      </c>
      <c r="C136" s="17" t="s">
        <v>48</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49</v>
      </c>
      <c r="P136" s="19" t="s">
        <v>49</v>
      </c>
      <c r="Q136" s="19" t="s">
        <v>49</v>
      </c>
      <c r="R136" s="19" t="s">
        <v>49</v>
      </c>
      <c r="S136" s="20" t="s">
        <v>49</v>
      </c>
      <c r="T136" s="19" t="s">
        <v>49</v>
      </c>
      <c r="U136" s="19" t="s">
        <v>49</v>
      </c>
      <c r="V136" s="19" t="s">
        <v>49</v>
      </c>
      <c r="W136" s="19" t="s">
        <v>49</v>
      </c>
      <c r="X136" s="19" t="s">
        <v>49</v>
      </c>
      <c r="Y136" s="20" t="s">
        <v>49</v>
      </c>
      <c r="Z136" s="15" t="s">
        <v>49</v>
      </c>
      <c r="AA136" s="15" t="s">
        <v>49</v>
      </c>
      <c r="AB136" s="15" t="s">
        <v>49</v>
      </c>
      <c r="AC136" s="15" t="s">
        <v>49</v>
      </c>
      <c r="AD136" s="15" t="s">
        <v>49</v>
      </c>
      <c r="AE136" s="21">
        <v>26.750215279999999</v>
      </c>
      <c r="AF136" s="19">
        <v>25.1073168417693</v>
      </c>
      <c r="AG136" s="19">
        <v>29.615910631342199</v>
      </c>
      <c r="AH136" s="19">
        <v>8.9585743724406992</v>
      </c>
      <c r="AI136" s="70" t="s">
        <v>49</v>
      </c>
      <c r="AJ136" s="70" t="s">
        <v>49</v>
      </c>
      <c r="AK136" s="19" t="s">
        <v>49</v>
      </c>
      <c r="AL136" s="15" t="s">
        <v>49</v>
      </c>
      <c r="AM136" s="15">
        <f>100-SUM(AE136:AH136)</f>
        <v>9.5679828744478073</v>
      </c>
      <c r="AN136" s="21">
        <v>63.681801845552201</v>
      </c>
      <c r="AO136" s="19" t="s">
        <v>49</v>
      </c>
      <c r="AP136" s="19" t="s">
        <v>49</v>
      </c>
      <c r="AQ136" s="20" t="s">
        <v>49</v>
      </c>
    </row>
    <row r="137" spans="1:43" x14ac:dyDescent="0.25">
      <c r="A137" s="17" t="s">
        <v>75</v>
      </c>
      <c r="B137" s="17">
        <v>124</v>
      </c>
      <c r="C137" s="17" t="s">
        <v>48</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49</v>
      </c>
      <c r="P137" s="19" t="s">
        <v>49</v>
      </c>
      <c r="Q137" s="19" t="s">
        <v>49</v>
      </c>
      <c r="R137" s="19" t="s">
        <v>49</v>
      </c>
      <c r="S137" s="20" t="s">
        <v>49</v>
      </c>
      <c r="T137" s="19" t="s">
        <v>49</v>
      </c>
      <c r="U137" s="19" t="s">
        <v>49</v>
      </c>
      <c r="V137" s="19" t="s">
        <v>49</v>
      </c>
      <c r="W137" s="19" t="s">
        <v>49</v>
      </c>
      <c r="X137" s="19" t="s">
        <v>49</v>
      </c>
      <c r="Y137" s="20" t="s">
        <v>49</v>
      </c>
      <c r="Z137" s="15" t="s">
        <v>49</v>
      </c>
      <c r="AA137" s="15" t="s">
        <v>49</v>
      </c>
      <c r="AB137" s="15" t="s">
        <v>49</v>
      </c>
      <c r="AC137" s="15" t="s">
        <v>49</v>
      </c>
      <c r="AD137" s="15" t="s">
        <v>49</v>
      </c>
      <c r="AE137" s="21">
        <v>27.57617707</v>
      </c>
      <c r="AF137" s="19">
        <v>25.482879537798901</v>
      </c>
      <c r="AG137" s="19">
        <v>27.597835234272299</v>
      </c>
      <c r="AH137" s="19">
        <v>8.95743513247516</v>
      </c>
      <c r="AI137" s="70" t="s">
        <v>49</v>
      </c>
      <c r="AJ137" s="70" t="s">
        <v>49</v>
      </c>
      <c r="AK137" s="19" t="s">
        <v>49</v>
      </c>
      <c r="AL137" s="15" t="s">
        <v>49</v>
      </c>
      <c r="AM137" s="15">
        <f>100-SUM(AE137:AH137)</f>
        <v>10.385673025453642</v>
      </c>
      <c r="AN137" s="21">
        <v>62.038149904546401</v>
      </c>
      <c r="AO137" s="19" t="s">
        <v>49</v>
      </c>
      <c r="AP137" s="19" t="s">
        <v>49</v>
      </c>
      <c r="AQ137" s="20" t="s">
        <v>49</v>
      </c>
    </row>
    <row r="138" spans="1:43" x14ac:dyDescent="0.25">
      <c r="A138" s="17" t="s">
        <v>75</v>
      </c>
      <c r="B138" s="17">
        <v>124</v>
      </c>
      <c r="C138" s="17" t="s">
        <v>52</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70">
        <v>6.8975071373763903</v>
      </c>
      <c r="AJ138" s="7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25">
      <c r="A139" s="17" t="s">
        <v>75</v>
      </c>
      <c r="B139" s="17">
        <v>124</v>
      </c>
      <c r="C139" s="17" t="s">
        <v>48</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49</v>
      </c>
      <c r="P139" s="19" t="s">
        <v>49</v>
      </c>
      <c r="Q139" s="19" t="s">
        <v>49</v>
      </c>
      <c r="R139" s="19" t="s">
        <v>49</v>
      </c>
      <c r="S139" s="20" t="s">
        <v>49</v>
      </c>
      <c r="T139" s="19" t="s">
        <v>49</v>
      </c>
      <c r="U139" s="19" t="s">
        <v>49</v>
      </c>
      <c r="V139" s="19" t="s">
        <v>49</v>
      </c>
      <c r="W139" s="19" t="s">
        <v>49</v>
      </c>
      <c r="X139" s="19" t="s">
        <v>49</v>
      </c>
      <c r="Y139" s="20" t="s">
        <v>49</v>
      </c>
      <c r="Z139" s="15" t="s">
        <v>49</v>
      </c>
      <c r="AA139" s="15" t="s">
        <v>49</v>
      </c>
      <c r="AB139" s="15" t="s">
        <v>49</v>
      </c>
      <c r="AC139" s="15" t="s">
        <v>49</v>
      </c>
      <c r="AD139" s="15" t="s">
        <v>49</v>
      </c>
      <c r="AE139" s="21">
        <v>28.196009400000001</v>
      </c>
      <c r="AF139" s="19">
        <v>25.798673685766399</v>
      </c>
      <c r="AG139" s="19">
        <v>26.508874309981199</v>
      </c>
      <c r="AH139" s="19">
        <v>8.8483720956674503</v>
      </c>
      <c r="AI139" s="70" t="s">
        <v>49</v>
      </c>
      <c r="AJ139" s="70" t="s">
        <v>49</v>
      </c>
      <c r="AK139" s="19" t="s">
        <v>49</v>
      </c>
      <c r="AL139" s="15" t="s">
        <v>49</v>
      </c>
      <c r="AM139" s="15">
        <f>100-SUM(AE139:AH139)</f>
        <v>10.648070508584965</v>
      </c>
      <c r="AN139" s="21">
        <v>61.155920091415098</v>
      </c>
      <c r="AO139" s="19" t="s">
        <v>49</v>
      </c>
      <c r="AP139" s="19" t="s">
        <v>49</v>
      </c>
      <c r="AQ139" s="20" t="s">
        <v>49</v>
      </c>
    </row>
    <row r="140" spans="1:43" x14ac:dyDescent="0.25">
      <c r="A140" s="17" t="s">
        <v>76</v>
      </c>
      <c r="B140" s="17">
        <v>136</v>
      </c>
      <c r="C140" s="17" t="s">
        <v>48</v>
      </c>
      <c r="D140" s="18">
        <v>40360</v>
      </c>
      <c r="E140" s="14" t="s">
        <v>49</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49</v>
      </c>
      <c r="P140" s="19" t="s">
        <v>49</v>
      </c>
      <c r="Q140" s="19" t="s">
        <v>49</v>
      </c>
      <c r="R140" s="19" t="s">
        <v>49</v>
      </c>
      <c r="S140" s="20" t="s">
        <v>49</v>
      </c>
      <c r="T140" s="19" t="s">
        <v>49</v>
      </c>
      <c r="U140" s="19" t="s">
        <v>49</v>
      </c>
      <c r="V140" s="19" t="s">
        <v>49</v>
      </c>
      <c r="W140" s="19" t="s">
        <v>49</v>
      </c>
      <c r="X140" s="19" t="s">
        <v>49</v>
      </c>
      <c r="Y140" s="20" t="s">
        <v>49</v>
      </c>
      <c r="Z140" s="15" t="s">
        <v>49</v>
      </c>
      <c r="AA140" s="15" t="s">
        <v>49</v>
      </c>
      <c r="AB140" s="15" t="s">
        <v>49</v>
      </c>
      <c r="AC140" s="15" t="s">
        <v>49</v>
      </c>
      <c r="AD140" s="15" t="s">
        <v>49</v>
      </c>
      <c r="AE140" s="21" t="s">
        <v>49</v>
      </c>
      <c r="AF140" s="19" t="s">
        <v>49</v>
      </c>
      <c r="AG140" s="19" t="s">
        <v>49</v>
      </c>
      <c r="AH140" s="19" t="s">
        <v>49</v>
      </c>
      <c r="AI140" s="70" t="s">
        <v>49</v>
      </c>
      <c r="AJ140" s="70" t="s">
        <v>49</v>
      </c>
      <c r="AK140" s="19" t="s">
        <v>49</v>
      </c>
      <c r="AL140" s="15" t="s">
        <v>49</v>
      </c>
      <c r="AM140" s="15" t="s">
        <v>49</v>
      </c>
      <c r="AN140" s="21" t="s">
        <v>49</v>
      </c>
      <c r="AO140" s="19" t="s">
        <v>49</v>
      </c>
      <c r="AP140" s="19" t="s">
        <v>49</v>
      </c>
      <c r="AQ140" s="20" t="s">
        <v>49</v>
      </c>
    </row>
    <row r="141" spans="1:43" x14ac:dyDescent="0.25">
      <c r="A141" s="17" t="s">
        <v>77</v>
      </c>
      <c r="B141" s="17">
        <v>140</v>
      </c>
      <c r="C141" s="17" t="s">
        <v>46</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70">
        <v>4.4416446085316101</v>
      </c>
      <c r="AJ141" s="7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25">
      <c r="A142" s="17" t="s">
        <v>78</v>
      </c>
      <c r="B142" s="17">
        <v>148</v>
      </c>
      <c r="C142" s="17" t="s">
        <v>46</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70">
        <v>7.1604539603220898</v>
      </c>
      <c r="AJ142" s="7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25">
      <c r="A143" s="17" t="s">
        <v>78</v>
      </c>
      <c r="B143" s="17">
        <v>148</v>
      </c>
      <c r="C143" s="17" t="s">
        <v>46</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70">
        <v>6.6065764771753104</v>
      </c>
      <c r="AJ143" s="7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25">
      <c r="A144" s="17" t="s">
        <v>78</v>
      </c>
      <c r="B144" s="17">
        <v>148</v>
      </c>
      <c r="C144" s="17" t="s">
        <v>46</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70">
        <v>8.4071683189257094</v>
      </c>
      <c r="AJ144" s="7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25">
      <c r="A145" s="17" t="s">
        <v>79</v>
      </c>
      <c r="B145" s="17">
        <v>152</v>
      </c>
      <c r="C145" s="17" t="s">
        <v>52</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70">
        <v>5.9893788426079402</v>
      </c>
      <c r="AJ145" s="7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25">
      <c r="A146" s="17" t="s">
        <v>79</v>
      </c>
      <c r="B146" s="17">
        <v>152</v>
      </c>
      <c r="C146" s="17" t="s">
        <v>52</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70">
        <v>6.5027594960320796</v>
      </c>
      <c r="AJ146" s="7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25">
      <c r="A147" s="17" t="s">
        <v>79</v>
      </c>
      <c r="B147" s="17">
        <v>152</v>
      </c>
      <c r="C147" s="17" t="s">
        <v>52</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70">
        <v>7.1387369226378796</v>
      </c>
      <c r="AJ147" s="7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25">
      <c r="A148" s="17" t="s">
        <v>79</v>
      </c>
      <c r="B148" s="17">
        <v>152</v>
      </c>
      <c r="C148" s="17" t="s">
        <v>48</v>
      </c>
      <c r="D148" s="18">
        <v>37438</v>
      </c>
      <c r="E148" s="14">
        <v>3.5736778651416499</v>
      </c>
      <c r="F148" s="19">
        <v>11.6058305506773</v>
      </c>
      <c r="G148" s="19">
        <v>39.413371284825303</v>
      </c>
      <c r="H148" s="19">
        <v>37.070507339619901</v>
      </c>
      <c r="I148" s="19">
        <v>11.910290824877499</v>
      </c>
      <c r="J148" s="14">
        <v>31.518290676136498</v>
      </c>
      <c r="K148" s="19" t="s">
        <v>49</v>
      </c>
      <c r="L148" s="19" t="s">
        <v>49</v>
      </c>
      <c r="M148" s="19">
        <v>24.247777396535099</v>
      </c>
      <c r="N148" s="19" t="s">
        <v>49</v>
      </c>
      <c r="O148" s="21" t="s">
        <v>49</v>
      </c>
      <c r="P148" s="19" t="s">
        <v>49</v>
      </c>
      <c r="Q148" s="19" t="s">
        <v>49</v>
      </c>
      <c r="R148" s="19" t="s">
        <v>49</v>
      </c>
      <c r="S148" s="20" t="s">
        <v>49</v>
      </c>
      <c r="T148" s="19" t="s">
        <v>49</v>
      </c>
      <c r="U148" s="19" t="s">
        <v>49</v>
      </c>
      <c r="V148" s="19" t="s">
        <v>49</v>
      </c>
      <c r="W148" s="19" t="s">
        <v>49</v>
      </c>
      <c r="X148" s="19" t="s">
        <v>49</v>
      </c>
      <c r="Y148" s="20" t="s">
        <v>49</v>
      </c>
      <c r="Z148" s="15" t="s">
        <v>49</v>
      </c>
      <c r="AA148" s="15" t="s">
        <v>49</v>
      </c>
      <c r="AB148" s="15" t="s">
        <v>49</v>
      </c>
      <c r="AC148" s="15" t="s">
        <v>49</v>
      </c>
      <c r="AD148" s="15" t="s">
        <v>49</v>
      </c>
      <c r="AE148" s="21">
        <v>11.60583055</v>
      </c>
      <c r="AF148" s="19">
        <v>9.6626356084509002</v>
      </c>
      <c r="AG148" s="19">
        <v>47.3157440659946</v>
      </c>
      <c r="AH148" s="19" t="s">
        <v>49</v>
      </c>
      <c r="AI148" s="70" t="s">
        <v>49</v>
      </c>
      <c r="AJ148" s="70" t="s">
        <v>49</v>
      </c>
      <c r="AK148" s="19" t="s">
        <v>49</v>
      </c>
      <c r="AL148" s="15" t="s">
        <v>49</v>
      </c>
      <c r="AM148" s="15" t="s">
        <v>49</v>
      </c>
      <c r="AN148" s="21" t="s">
        <v>49</v>
      </c>
      <c r="AO148" s="19" t="s">
        <v>49</v>
      </c>
      <c r="AP148" s="19" t="s">
        <v>49</v>
      </c>
      <c r="AQ148" s="20" t="s">
        <v>49</v>
      </c>
    </row>
    <row r="149" spans="1:43" x14ac:dyDescent="0.25">
      <c r="A149" s="17" t="s">
        <v>79</v>
      </c>
      <c r="B149" s="17">
        <v>152</v>
      </c>
      <c r="C149" s="17" t="s">
        <v>52</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70">
        <v>8.0195131837033102</v>
      </c>
      <c r="AJ149" s="7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25">
      <c r="A150" s="17" t="s">
        <v>80</v>
      </c>
      <c r="B150" s="17">
        <v>156</v>
      </c>
      <c r="C150" s="17" t="s">
        <v>52</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49</v>
      </c>
      <c r="AH150" s="19" t="s">
        <v>49</v>
      </c>
      <c r="AI150" s="70" t="s">
        <v>49</v>
      </c>
      <c r="AJ150" s="70" t="s">
        <v>49</v>
      </c>
      <c r="AK150" s="19" t="s">
        <v>49</v>
      </c>
      <c r="AL150" s="15">
        <v>0.30480480821410799</v>
      </c>
      <c r="AM150" s="15">
        <f>100-SUM(AE150:AF150)+0.3</f>
        <v>87.514682582183823</v>
      </c>
      <c r="AN150" s="21" t="s">
        <v>49</v>
      </c>
      <c r="AO150" s="19">
        <v>36.923206172388198</v>
      </c>
      <c r="AP150" s="19">
        <v>17.6950271676812</v>
      </c>
      <c r="AQ150" s="20">
        <v>0.60170794231777902</v>
      </c>
    </row>
    <row r="151" spans="1:43" x14ac:dyDescent="0.25">
      <c r="A151" s="17" t="s">
        <v>80</v>
      </c>
      <c r="B151" s="17">
        <v>156</v>
      </c>
      <c r="C151" s="17" t="s">
        <v>52</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49</v>
      </c>
      <c r="AH151" s="19" t="s">
        <v>49</v>
      </c>
      <c r="AI151" s="70" t="s">
        <v>49</v>
      </c>
      <c r="AJ151" s="70" t="s">
        <v>49</v>
      </c>
      <c r="AK151" s="19" t="s">
        <v>49</v>
      </c>
      <c r="AL151" s="15">
        <v>0.37783518372868302</v>
      </c>
      <c r="AM151" s="15">
        <f>100-SUM(AE151:AF151)+0.38</f>
        <v>87.56854068598706</v>
      </c>
      <c r="AN151" s="21" t="s">
        <v>49</v>
      </c>
      <c r="AO151" s="19">
        <v>35.913067273387497</v>
      </c>
      <c r="AP151" s="19">
        <v>18.028524370661899</v>
      </c>
      <c r="AQ151" s="20">
        <v>0.621567618454273</v>
      </c>
    </row>
    <row r="152" spans="1:43" x14ac:dyDescent="0.25">
      <c r="A152" s="17" t="s">
        <v>80</v>
      </c>
      <c r="B152" s="17">
        <v>156</v>
      </c>
      <c r="C152" s="17" t="s">
        <v>52</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70">
        <v>3.54592190612945</v>
      </c>
      <c r="AJ152" s="70">
        <v>1.8587625616852199</v>
      </c>
      <c r="AK152" s="19" t="s">
        <v>49</v>
      </c>
      <c r="AL152" s="15" t="s">
        <v>49</v>
      </c>
      <c r="AM152" s="15">
        <f>100-SUM(AE152:AH152)</f>
        <v>26.227072910501235</v>
      </c>
      <c r="AN152" s="21">
        <v>65.183765747498796</v>
      </c>
      <c r="AO152" s="19">
        <v>32.184262110621503</v>
      </c>
      <c r="AP152" s="19">
        <v>17.7290451440923</v>
      </c>
      <c r="AQ152" s="20">
        <v>1.9146665351745</v>
      </c>
    </row>
    <row r="153" spans="1:43" x14ac:dyDescent="0.25">
      <c r="A153" s="17" t="s">
        <v>80</v>
      </c>
      <c r="B153" s="17">
        <v>156</v>
      </c>
      <c r="C153" s="17" t="s">
        <v>48</v>
      </c>
      <c r="D153" s="18">
        <v>40360</v>
      </c>
      <c r="E153" s="14" t="s">
        <v>49</v>
      </c>
      <c r="F153" s="19">
        <v>14.5288277487094</v>
      </c>
      <c r="G153" s="19">
        <v>51.233844258426799</v>
      </c>
      <c r="H153" s="19">
        <v>27.599295134370699</v>
      </c>
      <c r="I153" s="19">
        <v>6.6380328584930899</v>
      </c>
      <c r="J153" s="14" t="s">
        <v>49</v>
      </c>
      <c r="K153" s="19" t="s">
        <v>49</v>
      </c>
      <c r="L153" s="19" t="s">
        <v>49</v>
      </c>
      <c r="M153" s="19" t="s">
        <v>49</v>
      </c>
      <c r="N153" s="19" t="s">
        <v>49</v>
      </c>
      <c r="O153" s="21" t="s">
        <v>49</v>
      </c>
      <c r="P153" s="19" t="s">
        <v>49</v>
      </c>
      <c r="Q153" s="19" t="s">
        <v>49</v>
      </c>
      <c r="R153" s="19" t="s">
        <v>49</v>
      </c>
      <c r="S153" s="20" t="s">
        <v>49</v>
      </c>
      <c r="T153" s="19" t="s">
        <v>49</v>
      </c>
      <c r="U153" s="19" t="s">
        <v>49</v>
      </c>
      <c r="V153" s="19" t="s">
        <v>49</v>
      </c>
      <c r="W153" s="19" t="s">
        <v>49</v>
      </c>
      <c r="X153" s="19" t="s">
        <v>49</v>
      </c>
      <c r="Y153" s="20" t="s">
        <v>49</v>
      </c>
      <c r="Z153" s="15" t="s">
        <v>49</v>
      </c>
      <c r="AA153" s="15" t="s">
        <v>49</v>
      </c>
      <c r="AB153" s="15" t="s">
        <v>49</v>
      </c>
      <c r="AC153" s="15" t="s">
        <v>49</v>
      </c>
      <c r="AD153" s="15" t="s">
        <v>49</v>
      </c>
      <c r="AE153" s="21" t="s">
        <v>49</v>
      </c>
      <c r="AF153" s="19" t="s">
        <v>49</v>
      </c>
      <c r="AG153" s="19" t="s">
        <v>49</v>
      </c>
      <c r="AH153" s="19" t="s">
        <v>49</v>
      </c>
      <c r="AI153" s="70" t="s">
        <v>49</v>
      </c>
      <c r="AJ153" s="70" t="s">
        <v>49</v>
      </c>
      <c r="AK153" s="19" t="s">
        <v>49</v>
      </c>
      <c r="AL153" s="15" t="s">
        <v>49</v>
      </c>
      <c r="AM153" s="15" t="s">
        <v>49</v>
      </c>
      <c r="AN153" s="21" t="s">
        <v>49</v>
      </c>
      <c r="AO153" s="19" t="s">
        <v>49</v>
      </c>
      <c r="AP153" s="19" t="s">
        <v>49</v>
      </c>
      <c r="AQ153" s="20" t="s">
        <v>49</v>
      </c>
    </row>
    <row r="154" spans="1:43" x14ac:dyDescent="0.25">
      <c r="A154" s="17" t="s">
        <v>81</v>
      </c>
      <c r="B154" s="17">
        <v>344</v>
      </c>
      <c r="C154" s="17" t="s">
        <v>48</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49</v>
      </c>
      <c r="P154" s="19" t="s">
        <v>49</v>
      </c>
      <c r="Q154" s="19" t="s">
        <v>49</v>
      </c>
      <c r="R154" s="19" t="s">
        <v>49</v>
      </c>
      <c r="S154" s="20" t="s">
        <v>49</v>
      </c>
      <c r="T154" s="19" t="s">
        <v>49</v>
      </c>
      <c r="U154" s="19" t="s">
        <v>49</v>
      </c>
      <c r="V154" s="19" t="s">
        <v>49</v>
      </c>
      <c r="W154" s="19" t="s">
        <v>49</v>
      </c>
      <c r="X154" s="19" t="s">
        <v>49</v>
      </c>
      <c r="Y154" s="20" t="s">
        <v>49</v>
      </c>
      <c r="Z154" s="15" t="s">
        <v>49</v>
      </c>
      <c r="AA154" s="15" t="s">
        <v>49</v>
      </c>
      <c r="AB154" s="15" t="s">
        <v>49</v>
      </c>
      <c r="AC154" s="15" t="s">
        <v>49</v>
      </c>
      <c r="AD154" s="15" t="s">
        <v>49</v>
      </c>
      <c r="AE154" s="21">
        <v>16.512257099999999</v>
      </c>
      <c r="AF154" s="19" t="s">
        <v>49</v>
      </c>
      <c r="AG154" s="19" t="s">
        <v>49</v>
      </c>
      <c r="AH154" s="19" t="s">
        <v>49</v>
      </c>
      <c r="AI154" s="70" t="s">
        <v>49</v>
      </c>
      <c r="AJ154" s="70" t="s">
        <v>49</v>
      </c>
      <c r="AK154" s="19" t="s">
        <v>49</v>
      </c>
      <c r="AL154" s="15" t="s">
        <v>49</v>
      </c>
      <c r="AM154" s="15">
        <f>100-AE154</f>
        <v>83.487742900000001</v>
      </c>
      <c r="AN154" s="21" t="s">
        <v>49</v>
      </c>
      <c r="AO154" s="19" t="s">
        <v>49</v>
      </c>
      <c r="AP154" s="19" t="s">
        <v>49</v>
      </c>
      <c r="AQ154" s="20" t="s">
        <v>49</v>
      </c>
    </row>
    <row r="155" spans="1:43" x14ac:dyDescent="0.25">
      <c r="A155" s="17" t="s">
        <v>81</v>
      </c>
      <c r="B155" s="17">
        <v>344</v>
      </c>
      <c r="C155" s="17" t="s">
        <v>48</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49</v>
      </c>
      <c r="P155" s="19" t="s">
        <v>49</v>
      </c>
      <c r="Q155" s="19" t="s">
        <v>49</v>
      </c>
      <c r="R155" s="19" t="s">
        <v>49</v>
      </c>
      <c r="S155" s="20" t="s">
        <v>49</v>
      </c>
      <c r="T155" s="19" t="s">
        <v>49</v>
      </c>
      <c r="U155" s="19" t="s">
        <v>49</v>
      </c>
      <c r="V155" s="19" t="s">
        <v>49</v>
      </c>
      <c r="W155" s="19" t="s">
        <v>49</v>
      </c>
      <c r="X155" s="19" t="s">
        <v>49</v>
      </c>
      <c r="Y155" s="20" t="s">
        <v>49</v>
      </c>
      <c r="Z155" s="15" t="s">
        <v>49</v>
      </c>
      <c r="AA155" s="15" t="s">
        <v>49</v>
      </c>
      <c r="AB155" s="15" t="s">
        <v>49</v>
      </c>
      <c r="AC155" s="15" t="s">
        <v>49</v>
      </c>
      <c r="AD155" s="15" t="s">
        <v>49</v>
      </c>
      <c r="AE155" s="21">
        <v>17.058792740000001</v>
      </c>
      <c r="AF155" s="19">
        <v>14.965070863003801</v>
      </c>
      <c r="AG155" s="19">
        <v>39.438389798023998</v>
      </c>
      <c r="AH155" s="19">
        <v>11.931335581451499</v>
      </c>
      <c r="AI155" s="70" t="s">
        <v>49</v>
      </c>
      <c r="AJ155" s="70" t="s">
        <v>49</v>
      </c>
      <c r="AK155" s="19" t="s">
        <v>49</v>
      </c>
      <c r="AL155" s="15" t="s">
        <v>49</v>
      </c>
      <c r="AM155" s="15">
        <f t="shared" ref="AM155:AM158" si="0">100-SUM(AE155:AH155)</f>
        <v>16.606411017520713</v>
      </c>
      <c r="AN155" s="21">
        <v>66.3347962424793</v>
      </c>
      <c r="AO155" s="19" t="s">
        <v>49</v>
      </c>
      <c r="AP155" s="19" t="s">
        <v>49</v>
      </c>
      <c r="AQ155" s="20" t="s">
        <v>49</v>
      </c>
    </row>
    <row r="156" spans="1:43" x14ac:dyDescent="0.25">
      <c r="A156" s="17" t="s">
        <v>81</v>
      </c>
      <c r="B156" s="17">
        <v>344</v>
      </c>
      <c r="C156" s="17" t="s">
        <v>48</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49</v>
      </c>
      <c r="P156" s="19" t="s">
        <v>49</v>
      </c>
      <c r="Q156" s="19" t="s">
        <v>49</v>
      </c>
      <c r="R156" s="19" t="s">
        <v>49</v>
      </c>
      <c r="S156" s="20" t="s">
        <v>49</v>
      </c>
      <c r="T156" s="19" t="s">
        <v>49</v>
      </c>
      <c r="U156" s="19" t="s">
        <v>49</v>
      </c>
      <c r="V156" s="19" t="s">
        <v>49</v>
      </c>
      <c r="W156" s="19" t="s">
        <v>49</v>
      </c>
      <c r="X156" s="19" t="s">
        <v>49</v>
      </c>
      <c r="Y156" s="20" t="s">
        <v>49</v>
      </c>
      <c r="Z156" s="15" t="s">
        <v>49</v>
      </c>
      <c r="AA156" s="15" t="s">
        <v>49</v>
      </c>
      <c r="AB156" s="15" t="s">
        <v>49</v>
      </c>
      <c r="AC156" s="15" t="s">
        <v>49</v>
      </c>
      <c r="AD156" s="15" t="s">
        <v>49</v>
      </c>
      <c r="AE156" s="21">
        <v>18.28938844</v>
      </c>
      <c r="AF156" s="19">
        <v>15.4561001285395</v>
      </c>
      <c r="AG156" s="19">
        <v>36.657590007546602</v>
      </c>
      <c r="AH156" s="19">
        <v>11.8630500284094</v>
      </c>
      <c r="AI156" s="70" t="s">
        <v>49</v>
      </c>
      <c r="AJ156" s="70" t="s">
        <v>49</v>
      </c>
      <c r="AK156" s="19" t="s">
        <v>49</v>
      </c>
      <c r="AL156" s="15" t="s">
        <v>49</v>
      </c>
      <c r="AM156" s="15">
        <f t="shared" si="0"/>
        <v>17.733871395504494</v>
      </c>
      <c r="AN156" s="21">
        <v>63.976740164495503</v>
      </c>
      <c r="AO156" s="19" t="s">
        <v>49</v>
      </c>
      <c r="AP156" s="19" t="s">
        <v>49</v>
      </c>
      <c r="AQ156" s="20" t="s">
        <v>49</v>
      </c>
    </row>
    <row r="157" spans="1:43" x14ac:dyDescent="0.25">
      <c r="A157" s="17" t="s">
        <v>82</v>
      </c>
      <c r="B157" s="17">
        <v>446</v>
      </c>
      <c r="C157" s="17" t="s">
        <v>48</v>
      </c>
      <c r="D157" s="18">
        <v>40725</v>
      </c>
      <c r="E157" s="14">
        <v>3.0792649719796898</v>
      </c>
      <c r="F157" s="19">
        <v>15.215876417851</v>
      </c>
      <c r="G157" s="19">
        <v>46.544161996615301</v>
      </c>
      <c r="H157" s="19">
        <v>38.239961585533699</v>
      </c>
      <c r="I157" s="19" t="s">
        <v>49</v>
      </c>
      <c r="J157" s="14" t="s">
        <v>49</v>
      </c>
      <c r="K157" s="19" t="s">
        <v>49</v>
      </c>
      <c r="L157" s="19" t="s">
        <v>49</v>
      </c>
      <c r="M157" s="19" t="s">
        <v>49</v>
      </c>
      <c r="N157" s="19" t="s">
        <v>49</v>
      </c>
      <c r="O157" s="21" t="s">
        <v>49</v>
      </c>
      <c r="P157" s="19" t="s">
        <v>49</v>
      </c>
      <c r="Q157" s="19" t="s">
        <v>49</v>
      </c>
      <c r="R157" s="19" t="s">
        <v>49</v>
      </c>
      <c r="S157" s="20" t="s">
        <v>49</v>
      </c>
      <c r="T157" s="19" t="s">
        <v>49</v>
      </c>
      <c r="U157" s="19" t="s">
        <v>49</v>
      </c>
      <c r="V157" s="19" t="s">
        <v>49</v>
      </c>
      <c r="W157" s="19" t="s">
        <v>49</v>
      </c>
      <c r="X157" s="19" t="s">
        <v>49</v>
      </c>
      <c r="Y157" s="20" t="s">
        <v>49</v>
      </c>
      <c r="Z157" s="15" t="s">
        <v>49</v>
      </c>
      <c r="AA157" s="15" t="s">
        <v>49</v>
      </c>
      <c r="AB157" s="15" t="s">
        <v>49</v>
      </c>
      <c r="AC157" s="15" t="s">
        <v>49</v>
      </c>
      <c r="AD157" s="15" t="s">
        <v>49</v>
      </c>
      <c r="AE157" s="21">
        <v>15.215876420000001</v>
      </c>
      <c r="AF157" s="19">
        <v>13.9978567538605</v>
      </c>
      <c r="AG157" s="19">
        <v>38.180817361464896</v>
      </c>
      <c r="AH157" s="19">
        <v>8.5893809766409603</v>
      </c>
      <c r="AI157" s="70" t="s">
        <v>49</v>
      </c>
      <c r="AJ157" s="70" t="s">
        <v>49</v>
      </c>
      <c r="AK157" s="19" t="s">
        <v>49</v>
      </c>
      <c r="AL157" s="15" t="s">
        <v>49</v>
      </c>
      <c r="AM157" s="15">
        <f t="shared" si="0"/>
        <v>24.016068488033653</v>
      </c>
      <c r="AN157" s="21">
        <v>60.768055091966303</v>
      </c>
      <c r="AO157" s="19" t="s">
        <v>49</v>
      </c>
      <c r="AP157" s="19" t="s">
        <v>49</v>
      </c>
      <c r="AQ157" s="20" t="s">
        <v>49</v>
      </c>
    </row>
    <row r="158" spans="1:43" x14ac:dyDescent="0.25">
      <c r="A158" s="17" t="s">
        <v>82</v>
      </c>
      <c r="B158" s="17">
        <v>446</v>
      </c>
      <c r="C158" s="17" t="s">
        <v>48</v>
      </c>
      <c r="D158" s="18">
        <v>42552</v>
      </c>
      <c r="E158" s="14">
        <v>3.0660968721353501</v>
      </c>
      <c r="F158" s="19">
        <v>15.133820467033701</v>
      </c>
      <c r="G158" s="19">
        <v>48.163180958335801</v>
      </c>
      <c r="H158" s="19">
        <v>31.064046247675201</v>
      </c>
      <c r="I158" s="19">
        <v>5.6389523269553798</v>
      </c>
      <c r="J158" s="14" t="s">
        <v>49</v>
      </c>
      <c r="K158" s="19">
        <v>0</v>
      </c>
      <c r="L158" s="19">
        <v>0</v>
      </c>
      <c r="M158" s="19">
        <v>0</v>
      </c>
      <c r="N158" s="19">
        <v>0</v>
      </c>
      <c r="O158" s="21" t="s">
        <v>49</v>
      </c>
      <c r="P158" s="19" t="s">
        <v>49</v>
      </c>
      <c r="Q158" s="19" t="s">
        <v>49</v>
      </c>
      <c r="R158" s="19" t="s">
        <v>49</v>
      </c>
      <c r="S158" s="20" t="s">
        <v>49</v>
      </c>
      <c r="T158" s="19" t="s">
        <v>49</v>
      </c>
      <c r="U158" s="19" t="s">
        <v>49</v>
      </c>
      <c r="V158" s="19" t="s">
        <v>49</v>
      </c>
      <c r="W158" s="19" t="s">
        <v>49</v>
      </c>
      <c r="X158" s="19" t="s">
        <v>49</v>
      </c>
      <c r="Y158" s="20" t="s">
        <v>49</v>
      </c>
      <c r="Z158" s="15" t="s">
        <v>49</v>
      </c>
      <c r="AA158" s="15" t="s">
        <v>49</v>
      </c>
      <c r="AB158" s="15" t="s">
        <v>49</v>
      </c>
      <c r="AC158" s="15" t="s">
        <v>49</v>
      </c>
      <c r="AD158" s="15" t="s">
        <v>49</v>
      </c>
      <c r="AE158" s="21">
        <v>15.13382047</v>
      </c>
      <c r="AF158" s="19">
        <v>14.5970549429587</v>
      </c>
      <c r="AG158" s="19">
        <v>36.500585514219303</v>
      </c>
      <c r="AH158" s="19">
        <v>8.9978434001155101</v>
      </c>
      <c r="AI158" s="70" t="s">
        <v>49</v>
      </c>
      <c r="AJ158" s="70" t="s">
        <v>49</v>
      </c>
      <c r="AK158" s="19" t="s">
        <v>49</v>
      </c>
      <c r="AL158" s="15" t="s">
        <v>49</v>
      </c>
      <c r="AM158" s="15">
        <f t="shared" si="0"/>
        <v>24.770695672706481</v>
      </c>
      <c r="AN158" s="21">
        <v>60.095483857293502</v>
      </c>
      <c r="AO158" s="19" t="s">
        <v>49</v>
      </c>
      <c r="AP158" s="19" t="s">
        <v>49</v>
      </c>
      <c r="AQ158" s="20" t="s">
        <v>49</v>
      </c>
    </row>
    <row r="159" spans="1:43" x14ac:dyDescent="0.25">
      <c r="A159" s="17" t="s">
        <v>83</v>
      </c>
      <c r="B159" s="17">
        <v>170</v>
      </c>
      <c r="C159" s="17" t="s">
        <v>52</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70">
        <v>8.4409737804163498</v>
      </c>
      <c r="AJ159" s="7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25">
      <c r="A160" s="17" t="s">
        <v>83</v>
      </c>
      <c r="B160" s="17">
        <v>170</v>
      </c>
      <c r="C160" s="17" t="s">
        <v>52</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70">
        <v>6.9034594931130604</v>
      </c>
      <c r="AJ160" s="7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25">
      <c r="A161" s="17" t="s">
        <v>83</v>
      </c>
      <c r="B161" s="17">
        <v>170</v>
      </c>
      <c r="C161" s="17" t="s">
        <v>46</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70">
        <v>8.0729053482631006</v>
      </c>
      <c r="AJ161" s="7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25">
      <c r="A162" s="17" t="s">
        <v>83</v>
      </c>
      <c r="B162" s="17">
        <v>170</v>
      </c>
      <c r="C162" s="17" t="s">
        <v>52</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70">
        <v>8.4306355150634396</v>
      </c>
      <c r="AJ162" s="7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25">
      <c r="A163" s="17" t="s">
        <v>83</v>
      </c>
      <c r="B163" s="17">
        <v>170</v>
      </c>
      <c r="C163" s="17" t="s">
        <v>46</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70">
        <v>8.2903595754324808</v>
      </c>
      <c r="AJ163" s="7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25">
      <c r="A164" s="17" t="s">
        <v>83</v>
      </c>
      <c r="B164" s="17">
        <v>170</v>
      </c>
      <c r="C164" s="17" t="s">
        <v>46</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70">
        <v>9.4983342634673402</v>
      </c>
      <c r="AJ164" s="7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25">
      <c r="A165" s="17" t="s">
        <v>83</v>
      </c>
      <c r="B165" s="17">
        <v>170</v>
      </c>
      <c r="C165" s="17" t="s">
        <v>46</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70">
        <v>9.9210907133527702</v>
      </c>
      <c r="AJ165" s="7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25">
      <c r="A166" s="17" t="s">
        <v>83</v>
      </c>
      <c r="B166" s="17">
        <v>170</v>
      </c>
      <c r="C166" s="17" t="s">
        <v>48</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49</v>
      </c>
      <c r="P166" s="19" t="s">
        <v>49</v>
      </c>
      <c r="Q166" s="19" t="s">
        <v>49</v>
      </c>
      <c r="R166" s="19" t="s">
        <v>49</v>
      </c>
      <c r="S166" s="20" t="s">
        <v>49</v>
      </c>
      <c r="T166" s="19" t="s">
        <v>49</v>
      </c>
      <c r="U166" s="19" t="s">
        <v>49</v>
      </c>
      <c r="V166" s="19" t="s">
        <v>49</v>
      </c>
      <c r="W166" s="19" t="s">
        <v>49</v>
      </c>
      <c r="X166" s="19" t="s">
        <v>49</v>
      </c>
      <c r="Y166" s="20" t="s">
        <v>49</v>
      </c>
      <c r="Z166" s="15" t="s">
        <v>49</v>
      </c>
      <c r="AA166" s="15" t="s">
        <v>49</v>
      </c>
      <c r="AB166" s="15" t="s">
        <v>49</v>
      </c>
      <c r="AC166" s="15" t="s">
        <v>49</v>
      </c>
      <c r="AD166" s="15" t="s">
        <v>49</v>
      </c>
      <c r="AE166" s="21">
        <v>11.13016026</v>
      </c>
      <c r="AF166" s="19">
        <v>7.2424776738477998</v>
      </c>
      <c r="AG166" s="19">
        <v>37.110684720381897</v>
      </c>
      <c r="AH166" s="19">
        <v>12.014011296484799</v>
      </c>
      <c r="AI166" s="70" t="s">
        <v>49</v>
      </c>
      <c r="AJ166" s="70" t="s">
        <v>49</v>
      </c>
      <c r="AK166" s="19" t="s">
        <v>49</v>
      </c>
      <c r="AL166" s="15" t="s">
        <v>49</v>
      </c>
      <c r="AM166" s="15">
        <f>100-SUM(AE166:AH166)</f>
        <v>32.502666049285509</v>
      </c>
      <c r="AN166" s="21">
        <v>56.367173690714502</v>
      </c>
      <c r="AO166" s="19" t="s">
        <v>49</v>
      </c>
      <c r="AP166" s="19" t="s">
        <v>49</v>
      </c>
      <c r="AQ166" s="20" t="s">
        <v>49</v>
      </c>
    </row>
    <row r="167" spans="1:43" x14ac:dyDescent="0.25">
      <c r="A167" s="17" t="s">
        <v>83</v>
      </c>
      <c r="B167" s="17">
        <v>170</v>
      </c>
      <c r="C167" s="17" t="s">
        <v>52</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70">
        <v>10.028160707261399</v>
      </c>
      <c r="AJ167" s="7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25">
      <c r="A168" s="17" t="s">
        <v>83</v>
      </c>
      <c r="B168" s="17">
        <v>170</v>
      </c>
      <c r="C168" s="17" t="s">
        <v>46</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70">
        <v>11.040621405890301</v>
      </c>
      <c r="AJ168" s="7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25">
      <c r="A169" s="17" t="s">
        <v>83</v>
      </c>
      <c r="B169" s="17">
        <v>170</v>
      </c>
      <c r="C169" s="17" t="s">
        <v>46</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70">
        <v>11.4377583769287</v>
      </c>
      <c r="AJ169" s="7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25">
      <c r="A170" s="17" t="s">
        <v>84</v>
      </c>
      <c r="B170" s="17">
        <v>174</v>
      </c>
      <c r="C170" s="17" t="s">
        <v>46</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70">
        <v>6.9395017793594302</v>
      </c>
      <c r="AJ170" s="7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25">
      <c r="A171" s="17" t="s">
        <v>84</v>
      </c>
      <c r="B171" s="17">
        <v>174</v>
      </c>
      <c r="C171" s="17" t="s">
        <v>46</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70">
        <v>7.7716533067120599</v>
      </c>
      <c r="AJ171" s="7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25">
      <c r="A172" s="17" t="s">
        <v>85</v>
      </c>
      <c r="B172" s="17">
        <v>178</v>
      </c>
      <c r="C172" s="17" t="s">
        <v>46</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70">
        <v>4.9868279820566901</v>
      </c>
      <c r="AJ172" s="7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25">
      <c r="A173" s="17" t="s">
        <v>85</v>
      </c>
      <c r="B173" s="17">
        <v>178</v>
      </c>
      <c r="C173" s="17" t="s">
        <v>46</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70">
        <v>6.98916623565714</v>
      </c>
      <c r="AJ173" s="7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25">
      <c r="A174" s="17" t="s">
        <v>85</v>
      </c>
      <c r="B174" s="17">
        <v>178</v>
      </c>
      <c r="C174" s="17" t="s">
        <v>46</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70">
        <v>6.0213260326443399</v>
      </c>
      <c r="AJ174" s="7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25">
      <c r="A175" s="17" t="s">
        <v>86</v>
      </c>
      <c r="B175" s="17">
        <v>184</v>
      </c>
      <c r="C175" s="17" t="s">
        <v>48</v>
      </c>
      <c r="D175" s="18">
        <v>35247</v>
      </c>
      <c r="E175" s="14" t="s">
        <v>49</v>
      </c>
      <c r="F175" s="19">
        <v>11.846857693233799</v>
      </c>
      <c r="G175" s="19">
        <v>31.1822778714183</v>
      </c>
      <c r="H175" s="19">
        <v>29.1114856730075</v>
      </c>
      <c r="I175" s="19">
        <v>27.859378762340501</v>
      </c>
      <c r="J175" s="14" t="s">
        <v>49</v>
      </c>
      <c r="K175" s="19" t="s">
        <v>49</v>
      </c>
      <c r="L175" s="19" t="s">
        <v>49</v>
      </c>
      <c r="M175" s="19" t="s">
        <v>49</v>
      </c>
      <c r="N175" s="19" t="s">
        <v>49</v>
      </c>
      <c r="O175" s="21" t="s">
        <v>49</v>
      </c>
      <c r="P175" s="19" t="s">
        <v>49</v>
      </c>
      <c r="Q175" s="19" t="s">
        <v>49</v>
      </c>
      <c r="R175" s="19" t="s">
        <v>49</v>
      </c>
      <c r="S175" s="20" t="s">
        <v>49</v>
      </c>
      <c r="T175" s="19" t="s">
        <v>49</v>
      </c>
      <c r="U175" s="19" t="s">
        <v>49</v>
      </c>
      <c r="V175" s="19" t="s">
        <v>49</v>
      </c>
      <c r="W175" s="19" t="s">
        <v>49</v>
      </c>
      <c r="X175" s="19" t="s">
        <v>49</v>
      </c>
      <c r="Y175" s="20" t="s">
        <v>49</v>
      </c>
      <c r="Z175" s="15" t="s">
        <v>49</v>
      </c>
      <c r="AA175" s="15" t="s">
        <v>49</v>
      </c>
      <c r="AB175" s="15" t="s">
        <v>49</v>
      </c>
      <c r="AC175" s="15" t="s">
        <v>49</v>
      </c>
      <c r="AD175" s="15" t="s">
        <v>49</v>
      </c>
      <c r="AE175" s="21" t="s">
        <v>49</v>
      </c>
      <c r="AF175" s="19" t="s">
        <v>49</v>
      </c>
      <c r="AG175" s="19" t="s">
        <v>49</v>
      </c>
      <c r="AH175" s="19" t="s">
        <v>49</v>
      </c>
      <c r="AI175" s="70" t="s">
        <v>49</v>
      </c>
      <c r="AJ175" s="70" t="s">
        <v>49</v>
      </c>
      <c r="AK175" s="19" t="s">
        <v>49</v>
      </c>
      <c r="AL175" s="15" t="s">
        <v>49</v>
      </c>
      <c r="AM175" s="15" t="s">
        <v>49</v>
      </c>
      <c r="AN175" s="21" t="s">
        <v>49</v>
      </c>
      <c r="AO175" s="19" t="s">
        <v>49</v>
      </c>
      <c r="AP175" s="19" t="s">
        <v>49</v>
      </c>
      <c r="AQ175" s="20" t="s">
        <v>49</v>
      </c>
    </row>
    <row r="176" spans="1:43" x14ac:dyDescent="0.25">
      <c r="A176" s="17" t="s">
        <v>86</v>
      </c>
      <c r="B176" s="17">
        <v>184</v>
      </c>
      <c r="C176" s="17" t="s">
        <v>48</v>
      </c>
      <c r="D176" s="18">
        <v>38899</v>
      </c>
      <c r="E176" s="14" t="s">
        <v>49</v>
      </c>
      <c r="F176" s="19">
        <v>16.0018881283927</v>
      </c>
      <c r="G176" s="19">
        <v>36.865706868067001</v>
      </c>
      <c r="H176" s="19">
        <v>26.905829596412602</v>
      </c>
      <c r="I176" s="19">
        <v>20.226575407127701</v>
      </c>
      <c r="J176" s="14" t="s">
        <v>49</v>
      </c>
      <c r="K176" s="19" t="s">
        <v>49</v>
      </c>
      <c r="L176" s="19" t="s">
        <v>49</v>
      </c>
      <c r="M176" s="19" t="s">
        <v>49</v>
      </c>
      <c r="N176" s="19" t="s">
        <v>49</v>
      </c>
      <c r="O176" s="21" t="s">
        <v>49</v>
      </c>
      <c r="P176" s="19" t="s">
        <v>49</v>
      </c>
      <c r="Q176" s="19" t="s">
        <v>49</v>
      </c>
      <c r="R176" s="19" t="s">
        <v>49</v>
      </c>
      <c r="S176" s="20" t="s">
        <v>49</v>
      </c>
      <c r="T176" s="19" t="s">
        <v>49</v>
      </c>
      <c r="U176" s="19" t="s">
        <v>49</v>
      </c>
      <c r="V176" s="19" t="s">
        <v>49</v>
      </c>
      <c r="W176" s="19" t="s">
        <v>49</v>
      </c>
      <c r="X176" s="19" t="s">
        <v>49</v>
      </c>
      <c r="Y176" s="20" t="s">
        <v>49</v>
      </c>
      <c r="Z176" s="15" t="s">
        <v>49</v>
      </c>
      <c r="AA176" s="15" t="s">
        <v>49</v>
      </c>
      <c r="AB176" s="15" t="s">
        <v>49</v>
      </c>
      <c r="AC176" s="15" t="s">
        <v>49</v>
      </c>
      <c r="AD176" s="15" t="s">
        <v>49</v>
      </c>
      <c r="AE176" s="21" t="s">
        <v>49</v>
      </c>
      <c r="AF176" s="19" t="s">
        <v>49</v>
      </c>
      <c r="AG176" s="19" t="s">
        <v>49</v>
      </c>
      <c r="AH176" s="19" t="s">
        <v>49</v>
      </c>
      <c r="AI176" s="70" t="s">
        <v>49</v>
      </c>
      <c r="AJ176" s="70" t="s">
        <v>49</v>
      </c>
      <c r="AK176" s="19" t="s">
        <v>49</v>
      </c>
      <c r="AL176" s="15" t="s">
        <v>49</v>
      </c>
      <c r="AM176" s="15" t="s">
        <v>49</v>
      </c>
      <c r="AN176" s="21" t="s">
        <v>49</v>
      </c>
      <c r="AO176" s="19" t="s">
        <v>49</v>
      </c>
      <c r="AP176" s="19" t="s">
        <v>49</v>
      </c>
      <c r="AQ176" s="20" t="s">
        <v>49</v>
      </c>
    </row>
    <row r="177" spans="1:43" x14ac:dyDescent="0.25">
      <c r="A177" s="17" t="s">
        <v>86</v>
      </c>
      <c r="B177" s="17">
        <v>184</v>
      </c>
      <c r="C177" s="17" t="s">
        <v>48</v>
      </c>
      <c r="D177" s="18">
        <v>40725</v>
      </c>
      <c r="E177" s="14" t="s">
        <v>49</v>
      </c>
      <c r="F177" s="19">
        <v>17.932296431838999</v>
      </c>
      <c r="G177" s="19">
        <v>38.8609332113449</v>
      </c>
      <c r="H177" s="19">
        <v>26.829826166514199</v>
      </c>
      <c r="I177" s="19">
        <v>16.376944190301899</v>
      </c>
      <c r="J177" s="14" t="s">
        <v>49</v>
      </c>
      <c r="K177" s="19" t="s">
        <v>49</v>
      </c>
      <c r="L177" s="19" t="s">
        <v>49</v>
      </c>
      <c r="M177" s="19" t="s">
        <v>49</v>
      </c>
      <c r="N177" s="19" t="s">
        <v>49</v>
      </c>
      <c r="O177" s="21" t="s">
        <v>49</v>
      </c>
      <c r="P177" s="19" t="s">
        <v>49</v>
      </c>
      <c r="Q177" s="19" t="s">
        <v>49</v>
      </c>
      <c r="R177" s="19" t="s">
        <v>49</v>
      </c>
      <c r="S177" s="20" t="s">
        <v>49</v>
      </c>
      <c r="T177" s="19" t="s">
        <v>49</v>
      </c>
      <c r="U177" s="19" t="s">
        <v>49</v>
      </c>
      <c r="V177" s="19" t="s">
        <v>49</v>
      </c>
      <c r="W177" s="19" t="s">
        <v>49</v>
      </c>
      <c r="X177" s="19" t="s">
        <v>49</v>
      </c>
      <c r="Y177" s="20" t="s">
        <v>49</v>
      </c>
      <c r="Z177" s="15" t="s">
        <v>49</v>
      </c>
      <c r="AA177" s="15" t="s">
        <v>49</v>
      </c>
      <c r="AB177" s="15" t="s">
        <v>49</v>
      </c>
      <c r="AC177" s="15" t="s">
        <v>49</v>
      </c>
      <c r="AD177" s="15" t="s">
        <v>49</v>
      </c>
      <c r="AE177" s="21" t="s">
        <v>49</v>
      </c>
      <c r="AF177" s="19" t="s">
        <v>49</v>
      </c>
      <c r="AG177" s="19" t="s">
        <v>49</v>
      </c>
      <c r="AH177" s="19" t="s">
        <v>49</v>
      </c>
      <c r="AI177" s="70" t="s">
        <v>49</v>
      </c>
      <c r="AJ177" s="70" t="s">
        <v>49</v>
      </c>
      <c r="AK177" s="19" t="s">
        <v>49</v>
      </c>
      <c r="AL177" s="15" t="s">
        <v>49</v>
      </c>
      <c r="AM177" s="15" t="s">
        <v>49</v>
      </c>
      <c r="AN177" s="21" t="s">
        <v>49</v>
      </c>
      <c r="AO177" s="19" t="s">
        <v>49</v>
      </c>
      <c r="AP177" s="19" t="s">
        <v>49</v>
      </c>
      <c r="AQ177" s="20" t="s">
        <v>49</v>
      </c>
    </row>
    <row r="178" spans="1:43" x14ac:dyDescent="0.25">
      <c r="A178" s="17" t="s">
        <v>87</v>
      </c>
      <c r="B178" s="17">
        <v>188</v>
      </c>
      <c r="C178" s="17" t="s">
        <v>52</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70">
        <v>6.5588146356214096</v>
      </c>
      <c r="AJ178" s="70">
        <v>1.2307227094042901</v>
      </c>
      <c r="AK178" s="19">
        <v>24.659812518899301</v>
      </c>
      <c r="AL178" s="15">
        <v>9.8760205624432995</v>
      </c>
      <c r="AM178" s="15">
        <v>0</v>
      </c>
      <c r="AN178" s="21">
        <v>60.731781070456599</v>
      </c>
      <c r="AO178" s="19" t="s">
        <v>49</v>
      </c>
      <c r="AP178" s="19" t="s">
        <v>49</v>
      </c>
      <c r="AQ178" s="20" t="s">
        <v>49</v>
      </c>
    </row>
    <row r="179" spans="1:43" x14ac:dyDescent="0.25">
      <c r="A179" s="17" t="s">
        <v>87</v>
      </c>
      <c r="B179" s="17">
        <v>188</v>
      </c>
      <c r="C179" s="17" t="s">
        <v>52</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70">
        <v>7.2078581471645098</v>
      </c>
      <c r="AJ179" s="7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25">
      <c r="A180" s="17" t="s">
        <v>87</v>
      </c>
      <c r="B180" s="17">
        <v>188</v>
      </c>
      <c r="C180" s="17" t="s">
        <v>52</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70">
        <v>10.0070802357302</v>
      </c>
      <c r="AJ180" s="7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25">
      <c r="A181" s="17" t="s">
        <v>87</v>
      </c>
      <c r="B181" s="17">
        <v>188</v>
      </c>
      <c r="C181" s="17" t="s">
        <v>48</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49</v>
      </c>
      <c r="P181" s="19" t="s">
        <v>49</v>
      </c>
      <c r="Q181" s="19" t="s">
        <v>49</v>
      </c>
      <c r="R181" s="19" t="s">
        <v>49</v>
      </c>
      <c r="S181" s="20" t="s">
        <v>49</v>
      </c>
      <c r="T181" s="19" t="s">
        <v>49</v>
      </c>
      <c r="U181" s="19" t="s">
        <v>49</v>
      </c>
      <c r="V181" s="19" t="s">
        <v>49</v>
      </c>
      <c r="W181" s="19" t="s">
        <v>49</v>
      </c>
      <c r="X181" s="19" t="s">
        <v>49</v>
      </c>
      <c r="Y181" s="20" t="s">
        <v>49</v>
      </c>
      <c r="Z181" s="15" t="s">
        <v>49</v>
      </c>
      <c r="AA181" s="15" t="s">
        <v>49</v>
      </c>
      <c r="AB181" s="15" t="s">
        <v>49</v>
      </c>
      <c r="AC181" s="15" t="s">
        <v>49</v>
      </c>
      <c r="AD181" s="15" t="s">
        <v>49</v>
      </c>
      <c r="AE181" s="21">
        <v>11.27090877</v>
      </c>
      <c r="AF181" s="19">
        <v>10.683672586725301</v>
      </c>
      <c r="AG181" s="19">
        <v>41.758200004688803</v>
      </c>
      <c r="AH181" s="19">
        <v>13.823090249567301</v>
      </c>
      <c r="AI181" s="70" t="s">
        <v>49</v>
      </c>
      <c r="AJ181" s="70" t="s">
        <v>49</v>
      </c>
      <c r="AK181" s="19" t="s">
        <v>49</v>
      </c>
      <c r="AL181" s="15" t="s">
        <v>49</v>
      </c>
      <c r="AM181" s="15">
        <f>100-SUM(AE181:AH181)</f>
        <v>22.464128389018597</v>
      </c>
      <c r="AN181" s="21">
        <v>66.264962840981397</v>
      </c>
      <c r="AO181" s="19" t="s">
        <v>49</v>
      </c>
      <c r="AP181" s="19" t="s">
        <v>49</v>
      </c>
      <c r="AQ181" s="20" t="s">
        <v>49</v>
      </c>
    </row>
    <row r="182" spans="1:43" x14ac:dyDescent="0.25">
      <c r="A182" s="17" t="s">
        <v>87</v>
      </c>
      <c r="B182" s="17">
        <v>188</v>
      </c>
      <c r="C182" s="17" t="s">
        <v>52</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70">
        <v>12.1692010756769</v>
      </c>
      <c r="AJ182" s="7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25">
      <c r="A183" s="17" t="s">
        <v>88</v>
      </c>
      <c r="B183" s="17">
        <v>384</v>
      </c>
      <c r="C183" s="17" t="s">
        <v>46</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70">
        <v>2.5487231011790001</v>
      </c>
      <c r="AJ183" s="7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25">
      <c r="A184" s="17" t="s">
        <v>88</v>
      </c>
      <c r="B184" s="17">
        <v>384</v>
      </c>
      <c r="C184" s="17" t="s">
        <v>46</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70">
        <v>2.1988092811264499</v>
      </c>
      <c r="AJ184" s="7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25">
      <c r="A185" s="17" t="s">
        <v>88</v>
      </c>
      <c r="B185" s="17">
        <v>384</v>
      </c>
      <c r="C185" s="17" t="s">
        <v>46</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70">
        <v>2.4914879890798298</v>
      </c>
      <c r="AJ185" s="7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25">
      <c r="A186" s="17" t="s">
        <v>88</v>
      </c>
      <c r="B186" s="17">
        <v>384</v>
      </c>
      <c r="C186" s="17" t="s">
        <v>46</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70">
        <v>3.0279013339109899</v>
      </c>
      <c r="AJ186" s="7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25">
      <c r="A187" s="17" t="s">
        <v>89</v>
      </c>
      <c r="B187" s="17">
        <v>191</v>
      </c>
      <c r="C187" s="17" t="s">
        <v>48</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49</v>
      </c>
      <c r="P187" s="19" t="s">
        <v>49</v>
      </c>
      <c r="Q187" s="19" t="s">
        <v>49</v>
      </c>
      <c r="R187" s="19" t="s">
        <v>49</v>
      </c>
      <c r="S187" s="20" t="s">
        <v>49</v>
      </c>
      <c r="T187" s="19" t="s">
        <v>49</v>
      </c>
      <c r="U187" s="19" t="s">
        <v>49</v>
      </c>
      <c r="V187" s="19" t="s">
        <v>49</v>
      </c>
      <c r="W187" s="19" t="s">
        <v>49</v>
      </c>
      <c r="X187" s="19" t="s">
        <v>49</v>
      </c>
      <c r="Y187" s="20" t="s">
        <v>49</v>
      </c>
      <c r="Z187" s="15" t="s">
        <v>49</v>
      </c>
      <c r="AA187" s="15" t="s">
        <v>49</v>
      </c>
      <c r="AB187" s="15" t="s">
        <v>49</v>
      </c>
      <c r="AC187" s="15" t="s">
        <v>49</v>
      </c>
      <c r="AD187" s="15" t="s">
        <v>49</v>
      </c>
      <c r="AE187" s="21">
        <v>20.786095899999999</v>
      </c>
      <c r="AF187" s="19">
        <v>15.756167856951899</v>
      </c>
      <c r="AG187" s="19">
        <v>36.1475100803654</v>
      </c>
      <c r="AH187" s="19">
        <v>9.1156150393569106</v>
      </c>
      <c r="AI187" s="70" t="s">
        <v>49</v>
      </c>
      <c r="AJ187" s="70" t="s">
        <v>49</v>
      </c>
      <c r="AK187" s="19" t="s">
        <v>49</v>
      </c>
      <c r="AL187" s="15" t="s">
        <v>49</v>
      </c>
      <c r="AM187" s="15">
        <f>100-SUM(AE187:AH187)</f>
        <v>18.194611123325799</v>
      </c>
      <c r="AN187" s="21">
        <v>61.019292976674201</v>
      </c>
      <c r="AO187" s="19" t="s">
        <v>49</v>
      </c>
      <c r="AP187" s="19" t="s">
        <v>49</v>
      </c>
      <c r="AQ187" s="20" t="s">
        <v>49</v>
      </c>
    </row>
    <row r="188" spans="1:43" x14ac:dyDescent="0.25">
      <c r="A188" s="17" t="s">
        <v>89</v>
      </c>
      <c r="B188" s="17">
        <v>191</v>
      </c>
      <c r="C188" s="17" t="s">
        <v>48</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49</v>
      </c>
      <c r="P188" s="19" t="s">
        <v>49</v>
      </c>
      <c r="Q188" s="19" t="s">
        <v>49</v>
      </c>
      <c r="R188" s="19" t="s">
        <v>49</v>
      </c>
      <c r="S188" s="20" t="s">
        <v>49</v>
      </c>
      <c r="T188" s="19" t="s">
        <v>49</v>
      </c>
      <c r="U188" s="19" t="s">
        <v>49</v>
      </c>
      <c r="V188" s="19" t="s">
        <v>49</v>
      </c>
      <c r="W188" s="19" t="s">
        <v>49</v>
      </c>
      <c r="X188" s="19" t="s">
        <v>49</v>
      </c>
      <c r="Y188" s="20" t="s">
        <v>49</v>
      </c>
      <c r="Z188" s="15" t="s">
        <v>49</v>
      </c>
      <c r="AA188" s="15" t="s">
        <v>49</v>
      </c>
      <c r="AB188" s="15" t="s">
        <v>49</v>
      </c>
      <c r="AC188" s="15" t="s">
        <v>49</v>
      </c>
      <c r="AD188" s="15" t="s">
        <v>49</v>
      </c>
      <c r="AE188" s="21">
        <v>24.562914159999998</v>
      </c>
      <c r="AF188" s="19">
        <v>16.872323141356599</v>
      </c>
      <c r="AG188" s="19">
        <v>32.784762461505203</v>
      </c>
      <c r="AH188" s="19">
        <v>10.0444491842864</v>
      </c>
      <c r="AI188" s="70" t="s">
        <v>49</v>
      </c>
      <c r="AJ188" s="70" t="s">
        <v>49</v>
      </c>
      <c r="AK188" s="19" t="s">
        <v>49</v>
      </c>
      <c r="AL188" s="15" t="s">
        <v>49</v>
      </c>
      <c r="AM188" s="15">
        <f>100-SUM(AE188:AH188)</f>
        <v>15.735551052851804</v>
      </c>
      <c r="AN188" s="21">
        <v>59.701534787148198</v>
      </c>
      <c r="AO188" s="19" t="s">
        <v>49</v>
      </c>
      <c r="AP188" s="19" t="s">
        <v>49</v>
      </c>
      <c r="AQ188" s="20" t="s">
        <v>49</v>
      </c>
    </row>
    <row r="189" spans="1:43" x14ac:dyDescent="0.25">
      <c r="A189" s="17" t="s">
        <v>90</v>
      </c>
      <c r="B189" s="17">
        <v>192</v>
      </c>
      <c r="C189" s="17" t="s">
        <v>52</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70">
        <v>10.185245608609399</v>
      </c>
      <c r="AJ189" s="7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25">
      <c r="A190" s="17" t="s">
        <v>91</v>
      </c>
      <c r="B190" s="17">
        <v>196</v>
      </c>
      <c r="C190" s="17" t="s">
        <v>48</v>
      </c>
      <c r="D190" s="18">
        <v>37073</v>
      </c>
      <c r="E190" s="14">
        <v>3.0621564859913302</v>
      </c>
      <c r="F190" s="19">
        <v>16.0154609231869</v>
      </c>
      <c r="G190" s="19">
        <v>44.307609812770899</v>
      </c>
      <c r="H190" s="19">
        <v>33.692747665221901</v>
      </c>
      <c r="I190" s="19">
        <v>5.98418159882032</v>
      </c>
      <c r="J190" s="14" t="s">
        <v>49</v>
      </c>
      <c r="K190" s="19" t="s">
        <v>49</v>
      </c>
      <c r="L190" s="19" t="s">
        <v>49</v>
      </c>
      <c r="M190" s="19" t="s">
        <v>49</v>
      </c>
      <c r="N190" s="19">
        <v>22.4482774029224</v>
      </c>
      <c r="O190" s="21" t="s">
        <v>49</v>
      </c>
      <c r="P190" s="19" t="s">
        <v>49</v>
      </c>
      <c r="Q190" s="19" t="s">
        <v>49</v>
      </c>
      <c r="R190" s="19" t="s">
        <v>49</v>
      </c>
      <c r="S190" s="20" t="s">
        <v>49</v>
      </c>
      <c r="T190" s="19" t="s">
        <v>49</v>
      </c>
      <c r="U190" s="19" t="s">
        <v>49</v>
      </c>
      <c r="V190" s="19" t="s">
        <v>49</v>
      </c>
      <c r="W190" s="19" t="s">
        <v>49</v>
      </c>
      <c r="X190" s="19" t="s">
        <v>49</v>
      </c>
      <c r="Y190" s="20" t="s">
        <v>49</v>
      </c>
      <c r="Z190" s="15" t="s">
        <v>49</v>
      </c>
      <c r="AA190" s="15" t="s">
        <v>49</v>
      </c>
      <c r="AB190" s="15" t="s">
        <v>49</v>
      </c>
      <c r="AC190" s="15" t="s">
        <v>49</v>
      </c>
      <c r="AD190" s="15" t="s">
        <v>49</v>
      </c>
      <c r="AE190" s="21">
        <v>16.015460919999999</v>
      </c>
      <c r="AF190" s="19">
        <v>23.730282854461802</v>
      </c>
      <c r="AG190" s="19">
        <v>49.4928280977702</v>
      </c>
      <c r="AH190" s="19">
        <v>5.7339470038875699</v>
      </c>
      <c r="AI190" s="70" t="s">
        <v>49</v>
      </c>
      <c r="AJ190" s="70" t="s">
        <v>49</v>
      </c>
      <c r="AK190" s="19" t="s">
        <v>49</v>
      </c>
      <c r="AL190" s="15" t="s">
        <v>49</v>
      </c>
      <c r="AM190" s="15">
        <f>100-SUM(AE190:AH190)</f>
        <v>5.0274811238804347</v>
      </c>
      <c r="AN190" s="21">
        <v>78.957057956119598</v>
      </c>
      <c r="AO190" s="19" t="s">
        <v>49</v>
      </c>
      <c r="AP190" s="19" t="s">
        <v>49</v>
      </c>
      <c r="AQ190" s="20" t="s">
        <v>49</v>
      </c>
    </row>
    <row r="191" spans="1:43" x14ac:dyDescent="0.25">
      <c r="A191" s="17" t="s">
        <v>91</v>
      </c>
      <c r="B191" s="17">
        <v>196</v>
      </c>
      <c r="C191" s="17" t="s">
        <v>57</v>
      </c>
      <c r="D191" s="18">
        <v>37073</v>
      </c>
      <c r="E191" s="14">
        <v>2.95518666553293</v>
      </c>
      <c r="F191" s="19">
        <v>16.1091913959438</v>
      </c>
      <c r="G191" s="19">
        <v>48.347711725677598</v>
      </c>
      <c r="H191" s="19">
        <v>30.655068616079902</v>
      </c>
      <c r="I191" s="19">
        <v>4.8880282622987004</v>
      </c>
      <c r="J191" s="14" t="s">
        <v>49</v>
      </c>
      <c r="K191" s="19" t="s">
        <v>49</v>
      </c>
      <c r="L191" s="19" t="s">
        <v>49</v>
      </c>
      <c r="M191" s="19">
        <v>30.260926272279502</v>
      </c>
      <c r="N191" s="19" t="s">
        <v>49</v>
      </c>
      <c r="O191" s="21">
        <v>36.347245641595599</v>
      </c>
      <c r="P191" s="19" t="s">
        <v>49</v>
      </c>
      <c r="Q191" s="19" t="s">
        <v>49</v>
      </c>
      <c r="R191" s="19">
        <v>33.365906221704201</v>
      </c>
      <c r="S191" s="20" t="s">
        <v>49</v>
      </c>
      <c r="T191" s="19">
        <v>1.59088745009316</v>
      </c>
      <c r="U191" s="19" t="s">
        <v>49</v>
      </c>
      <c r="V191" s="19" t="s">
        <v>49</v>
      </c>
      <c r="W191" s="19" t="s">
        <v>49</v>
      </c>
      <c r="X191" s="19" t="s">
        <v>49</v>
      </c>
      <c r="Y191" s="20" t="s">
        <v>49</v>
      </c>
      <c r="Z191" s="15" t="s">
        <v>49</v>
      </c>
      <c r="AA191" s="15">
        <v>1.82813310543707</v>
      </c>
      <c r="AB191" s="15" t="s">
        <v>49</v>
      </c>
      <c r="AC191" s="15" t="s">
        <v>49</v>
      </c>
      <c r="AD191" s="15" t="s">
        <v>49</v>
      </c>
      <c r="AE191" s="21" t="s">
        <v>49</v>
      </c>
      <c r="AF191" s="19" t="s">
        <v>49</v>
      </c>
      <c r="AG191" s="19" t="s">
        <v>49</v>
      </c>
      <c r="AH191" s="19" t="s">
        <v>49</v>
      </c>
      <c r="AI191" s="70" t="s">
        <v>49</v>
      </c>
      <c r="AJ191" s="70" t="s">
        <v>49</v>
      </c>
      <c r="AK191" s="19" t="s">
        <v>49</v>
      </c>
      <c r="AL191" s="15" t="s">
        <v>49</v>
      </c>
      <c r="AM191" s="15" t="s">
        <v>49</v>
      </c>
      <c r="AN191" s="21" t="s">
        <v>49</v>
      </c>
      <c r="AO191" s="19" t="s">
        <v>49</v>
      </c>
      <c r="AP191" s="19" t="s">
        <v>49</v>
      </c>
      <c r="AQ191" s="20" t="s">
        <v>49</v>
      </c>
    </row>
    <row r="192" spans="1:43" x14ac:dyDescent="0.25">
      <c r="A192" s="17" t="s">
        <v>91</v>
      </c>
      <c r="B192" s="17">
        <v>196</v>
      </c>
      <c r="C192" s="17" t="s">
        <v>48</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49</v>
      </c>
      <c r="P192" s="19" t="s">
        <v>49</v>
      </c>
      <c r="Q192" s="19" t="s">
        <v>49</v>
      </c>
      <c r="R192" s="19" t="s">
        <v>49</v>
      </c>
      <c r="S192" s="20" t="s">
        <v>49</v>
      </c>
      <c r="T192" s="19" t="s">
        <v>49</v>
      </c>
      <c r="U192" s="19" t="s">
        <v>49</v>
      </c>
      <c r="V192" s="19" t="s">
        <v>49</v>
      </c>
      <c r="W192" s="19" t="s">
        <v>49</v>
      </c>
      <c r="X192" s="19" t="s">
        <v>49</v>
      </c>
      <c r="Y192" s="20" t="s">
        <v>49</v>
      </c>
      <c r="Z192" s="15" t="s">
        <v>49</v>
      </c>
      <c r="AA192" s="15" t="s">
        <v>49</v>
      </c>
      <c r="AB192" s="15" t="s">
        <v>49</v>
      </c>
      <c r="AC192" s="15" t="s">
        <v>49</v>
      </c>
      <c r="AD192" s="15" t="s">
        <v>49</v>
      </c>
      <c r="AE192" s="21">
        <v>20.762955000000002</v>
      </c>
      <c r="AF192" s="19">
        <v>23.648768969997601</v>
      </c>
      <c r="AG192" s="19">
        <v>36.593875518562697</v>
      </c>
      <c r="AH192" s="19">
        <v>6.1620751742832498</v>
      </c>
      <c r="AI192" s="70" t="s">
        <v>49</v>
      </c>
      <c r="AJ192" s="70" t="s">
        <v>49</v>
      </c>
      <c r="AK192" s="19" t="s">
        <v>49</v>
      </c>
      <c r="AL192" s="15" t="s">
        <v>49</v>
      </c>
      <c r="AM192" s="15">
        <f>100-SUM(AE192:AH192)</f>
        <v>12.832325337156448</v>
      </c>
      <c r="AN192" s="21">
        <v>66.404719662843505</v>
      </c>
      <c r="AO192" s="19" t="s">
        <v>49</v>
      </c>
      <c r="AP192" s="19" t="s">
        <v>49</v>
      </c>
      <c r="AQ192" s="20" t="s">
        <v>49</v>
      </c>
    </row>
    <row r="193" spans="1:43" x14ac:dyDescent="0.25">
      <c r="A193" s="17" t="s">
        <v>91</v>
      </c>
      <c r="B193" s="17">
        <v>196</v>
      </c>
      <c r="C193" s="17" t="s">
        <v>57</v>
      </c>
      <c r="D193" s="18">
        <v>40725</v>
      </c>
      <c r="E193" s="14">
        <v>2.74729241249358</v>
      </c>
      <c r="F193" s="19">
        <v>18.719792387399501</v>
      </c>
      <c r="G193" s="19">
        <v>52.546413610182398</v>
      </c>
      <c r="H193" s="19">
        <v>25.817173053073699</v>
      </c>
      <c r="I193" s="19">
        <v>2.9166209493442801</v>
      </c>
      <c r="J193" s="14" t="s">
        <v>49</v>
      </c>
      <c r="K193" s="19" t="s">
        <v>49</v>
      </c>
      <c r="L193" s="19" t="s">
        <v>49</v>
      </c>
      <c r="M193" s="19">
        <v>32.329792245488399</v>
      </c>
      <c r="N193" s="19" t="s">
        <v>49</v>
      </c>
      <c r="O193" s="21">
        <v>30.448185803966702</v>
      </c>
      <c r="P193" s="19" t="s">
        <v>49</v>
      </c>
      <c r="Q193" s="19" t="s">
        <v>49</v>
      </c>
      <c r="R193" s="19">
        <v>34.411558354397897</v>
      </c>
      <c r="S193" s="20" t="s">
        <v>49</v>
      </c>
      <c r="T193" s="19">
        <v>1.4132052163782101</v>
      </c>
      <c r="U193" s="19" t="s">
        <v>49</v>
      </c>
      <c r="V193" s="19" t="s">
        <v>49</v>
      </c>
      <c r="W193" s="19" t="s">
        <v>49</v>
      </c>
      <c r="X193" s="19" t="s">
        <v>49</v>
      </c>
      <c r="Y193" s="20" t="s">
        <v>49</v>
      </c>
      <c r="Z193" s="15" t="s">
        <v>49</v>
      </c>
      <c r="AA193" s="15">
        <v>1.6667951781425701</v>
      </c>
      <c r="AB193" s="15" t="s">
        <v>49</v>
      </c>
      <c r="AC193" s="15" t="s">
        <v>49</v>
      </c>
      <c r="AD193" s="15" t="s">
        <v>49</v>
      </c>
      <c r="AE193" s="21" t="s">
        <v>49</v>
      </c>
      <c r="AF193" s="19" t="s">
        <v>49</v>
      </c>
      <c r="AG193" s="19" t="s">
        <v>49</v>
      </c>
      <c r="AH193" s="19" t="s">
        <v>49</v>
      </c>
      <c r="AI193" s="70" t="s">
        <v>49</v>
      </c>
      <c r="AJ193" s="70" t="s">
        <v>49</v>
      </c>
      <c r="AK193" s="19" t="s">
        <v>49</v>
      </c>
      <c r="AL193" s="15" t="s">
        <v>49</v>
      </c>
      <c r="AM193" s="15" t="s">
        <v>49</v>
      </c>
      <c r="AN193" s="21" t="s">
        <v>49</v>
      </c>
      <c r="AO193" s="19" t="s">
        <v>49</v>
      </c>
      <c r="AP193" s="19" t="s">
        <v>49</v>
      </c>
      <c r="AQ193" s="20" t="s">
        <v>49</v>
      </c>
    </row>
    <row r="194" spans="1:43" x14ac:dyDescent="0.25">
      <c r="A194" s="17" t="s">
        <v>92</v>
      </c>
      <c r="B194" s="17">
        <v>203</v>
      </c>
      <c r="C194" s="17" t="s">
        <v>48</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49</v>
      </c>
      <c r="P194" s="19" t="s">
        <v>49</v>
      </c>
      <c r="Q194" s="19" t="s">
        <v>49</v>
      </c>
      <c r="R194" s="19" t="s">
        <v>49</v>
      </c>
      <c r="S194" s="20" t="s">
        <v>49</v>
      </c>
      <c r="T194" s="19" t="s">
        <v>49</v>
      </c>
      <c r="U194" s="19" t="s">
        <v>49</v>
      </c>
      <c r="V194" s="19" t="s">
        <v>49</v>
      </c>
      <c r="W194" s="19" t="s">
        <v>49</v>
      </c>
      <c r="X194" s="19" t="s">
        <v>49</v>
      </c>
      <c r="Y194" s="20" t="s">
        <v>49</v>
      </c>
      <c r="Z194" s="15" t="s">
        <v>49</v>
      </c>
      <c r="AA194" s="15" t="s">
        <v>49</v>
      </c>
      <c r="AB194" s="15" t="s">
        <v>49</v>
      </c>
      <c r="AC194" s="15" t="s">
        <v>49</v>
      </c>
      <c r="AD194" s="15" t="s">
        <v>49</v>
      </c>
      <c r="AE194" s="21">
        <v>30.26921896</v>
      </c>
      <c r="AF194" s="19">
        <v>28.312427287400499</v>
      </c>
      <c r="AG194" s="19">
        <v>25.3035932624698</v>
      </c>
      <c r="AH194" s="19">
        <v>12.8755231452876</v>
      </c>
      <c r="AI194" s="70" t="s">
        <v>49</v>
      </c>
      <c r="AJ194" s="70" t="s">
        <v>49</v>
      </c>
      <c r="AK194" s="19" t="s">
        <v>49</v>
      </c>
      <c r="AL194" s="15" t="s">
        <v>49</v>
      </c>
      <c r="AM194" s="15">
        <f>100-SUM(AE194:AH194)</f>
        <v>3.2392373448420955</v>
      </c>
      <c r="AN194" s="21">
        <v>66.491543695158001</v>
      </c>
      <c r="AO194" s="19" t="s">
        <v>49</v>
      </c>
      <c r="AP194" s="19" t="s">
        <v>49</v>
      </c>
      <c r="AQ194" s="20" t="s">
        <v>49</v>
      </c>
    </row>
    <row r="195" spans="1:43" x14ac:dyDescent="0.25">
      <c r="A195" s="17" t="s">
        <v>92</v>
      </c>
      <c r="B195" s="17">
        <v>203</v>
      </c>
      <c r="C195" s="17" t="s">
        <v>57</v>
      </c>
      <c r="D195" s="18">
        <v>37073</v>
      </c>
      <c r="E195" s="14">
        <v>2.60207527107517</v>
      </c>
      <c r="F195" s="19">
        <v>22.5693427305557</v>
      </c>
      <c r="G195" s="19">
        <v>50.327342525793298</v>
      </c>
      <c r="H195" s="19">
        <v>25.537131826571098</v>
      </c>
      <c r="I195" s="19">
        <v>1.5716027364686</v>
      </c>
      <c r="J195" s="14" t="s">
        <v>49</v>
      </c>
      <c r="K195" s="19" t="s">
        <v>49</v>
      </c>
      <c r="L195" s="19" t="s">
        <v>49</v>
      </c>
      <c r="M195" s="19">
        <v>32.293299293562697</v>
      </c>
      <c r="N195" s="19" t="s">
        <v>49</v>
      </c>
      <c r="O195" s="21">
        <v>28.498393885969499</v>
      </c>
      <c r="P195" s="19" t="s">
        <v>49</v>
      </c>
      <c r="Q195" s="19" t="s">
        <v>49</v>
      </c>
      <c r="R195" s="19">
        <v>35.466278509815098</v>
      </c>
      <c r="S195" s="20" t="s">
        <v>49</v>
      </c>
      <c r="T195" s="19">
        <v>1.4624852392969301</v>
      </c>
      <c r="U195" s="19" t="s">
        <v>49</v>
      </c>
      <c r="V195" s="19" t="s">
        <v>49</v>
      </c>
      <c r="W195" s="19" t="s">
        <v>49</v>
      </c>
      <c r="X195" s="19" t="s">
        <v>49</v>
      </c>
      <c r="Y195" s="20" t="s">
        <v>49</v>
      </c>
      <c r="Z195" s="15" t="s">
        <v>49</v>
      </c>
      <c r="AA195" s="15">
        <v>1.5425035710721799</v>
      </c>
      <c r="AB195" s="15" t="s">
        <v>49</v>
      </c>
      <c r="AC195" s="15" t="s">
        <v>49</v>
      </c>
      <c r="AD195" s="15" t="s">
        <v>49</v>
      </c>
      <c r="AE195" s="21" t="s">
        <v>49</v>
      </c>
      <c r="AF195" s="19" t="s">
        <v>49</v>
      </c>
      <c r="AG195" s="19" t="s">
        <v>49</v>
      </c>
      <c r="AH195" s="19" t="s">
        <v>49</v>
      </c>
      <c r="AI195" s="70" t="s">
        <v>49</v>
      </c>
      <c r="AJ195" s="70" t="s">
        <v>49</v>
      </c>
      <c r="AK195" s="19" t="s">
        <v>49</v>
      </c>
      <c r="AL195" s="15" t="s">
        <v>49</v>
      </c>
      <c r="AM195" s="15" t="s">
        <v>49</v>
      </c>
      <c r="AN195" s="21" t="s">
        <v>49</v>
      </c>
      <c r="AO195" s="19" t="s">
        <v>49</v>
      </c>
      <c r="AP195" s="19" t="s">
        <v>49</v>
      </c>
      <c r="AQ195" s="20" t="s">
        <v>49</v>
      </c>
    </row>
    <row r="196" spans="1:43" x14ac:dyDescent="0.25">
      <c r="A196" s="17" t="s">
        <v>92</v>
      </c>
      <c r="B196" s="17">
        <v>203</v>
      </c>
      <c r="C196" s="17" t="s">
        <v>48</v>
      </c>
      <c r="D196" s="18">
        <v>40725</v>
      </c>
      <c r="E196" s="14">
        <v>2.34028102530627</v>
      </c>
      <c r="F196" s="19">
        <v>32.505310709049901</v>
      </c>
      <c r="G196" s="19">
        <v>47.216717613817401</v>
      </c>
      <c r="H196" s="19">
        <v>18.537997340417</v>
      </c>
      <c r="I196" s="19">
        <v>1.7399743367156399</v>
      </c>
      <c r="J196" s="14" t="s">
        <v>49</v>
      </c>
      <c r="K196" s="19" t="s">
        <v>49</v>
      </c>
      <c r="L196" s="19" t="s">
        <v>49</v>
      </c>
      <c r="M196" s="19" t="s">
        <v>49</v>
      </c>
      <c r="N196" s="19" t="s">
        <v>49</v>
      </c>
      <c r="O196" s="21" t="s">
        <v>49</v>
      </c>
      <c r="P196" s="19" t="s">
        <v>49</v>
      </c>
      <c r="Q196" s="19" t="s">
        <v>49</v>
      </c>
      <c r="R196" s="19" t="s">
        <v>49</v>
      </c>
      <c r="S196" s="20" t="s">
        <v>49</v>
      </c>
      <c r="T196" s="19" t="s">
        <v>49</v>
      </c>
      <c r="U196" s="19" t="s">
        <v>49</v>
      </c>
      <c r="V196" s="19" t="s">
        <v>49</v>
      </c>
      <c r="W196" s="19" t="s">
        <v>49</v>
      </c>
      <c r="X196" s="19" t="s">
        <v>49</v>
      </c>
      <c r="Y196" s="20" t="s">
        <v>49</v>
      </c>
      <c r="Z196" s="15" t="s">
        <v>49</v>
      </c>
      <c r="AA196" s="15" t="s">
        <v>49</v>
      </c>
      <c r="AB196" s="15" t="s">
        <v>49</v>
      </c>
      <c r="AC196" s="15" t="s">
        <v>49</v>
      </c>
      <c r="AD196" s="15" t="s">
        <v>49</v>
      </c>
      <c r="AE196" s="21">
        <v>32.505310710000003</v>
      </c>
      <c r="AF196" s="19">
        <v>18.842925980121201</v>
      </c>
      <c r="AG196" s="19">
        <v>24.501099626479</v>
      </c>
      <c r="AH196" s="19">
        <v>10.2947757799668</v>
      </c>
      <c r="AI196" s="70" t="s">
        <v>49</v>
      </c>
      <c r="AJ196" s="70" t="s">
        <v>49</v>
      </c>
      <c r="AK196" s="19" t="s">
        <v>49</v>
      </c>
      <c r="AL196" s="15" t="s">
        <v>49</v>
      </c>
      <c r="AM196" s="15">
        <f>100-SUM(AE196:AH196)</f>
        <v>13.855887903433</v>
      </c>
      <c r="AN196" s="21">
        <v>53.638801386567003</v>
      </c>
      <c r="AO196" s="19" t="s">
        <v>49</v>
      </c>
      <c r="AP196" s="19" t="s">
        <v>49</v>
      </c>
      <c r="AQ196" s="20" t="s">
        <v>49</v>
      </c>
    </row>
    <row r="197" spans="1:43" x14ac:dyDescent="0.25">
      <c r="A197" s="17" t="s">
        <v>92</v>
      </c>
      <c r="B197" s="17">
        <v>203</v>
      </c>
      <c r="C197" s="17" t="s">
        <v>57</v>
      </c>
      <c r="D197" s="18">
        <v>40725</v>
      </c>
      <c r="E197" s="14">
        <v>2.3958593689795098</v>
      </c>
      <c r="F197" s="19">
        <v>27.276817405768401</v>
      </c>
      <c r="G197" s="19">
        <v>51.3357014885528</v>
      </c>
      <c r="H197" s="19">
        <v>20.3710622405202</v>
      </c>
      <c r="I197" s="19">
        <v>1.0164188651586299</v>
      </c>
      <c r="J197" s="14" t="s">
        <v>49</v>
      </c>
      <c r="K197" s="19" t="s">
        <v>49</v>
      </c>
      <c r="L197" s="19" t="s">
        <v>49</v>
      </c>
      <c r="M197" s="19">
        <v>35.126256274075097</v>
      </c>
      <c r="N197" s="19" t="s">
        <v>49</v>
      </c>
      <c r="O197" s="21">
        <v>24.514699636290601</v>
      </c>
      <c r="P197" s="19" t="s">
        <v>49</v>
      </c>
      <c r="Q197" s="19" t="s">
        <v>49</v>
      </c>
      <c r="R197" s="19">
        <v>39.288452975446504</v>
      </c>
      <c r="S197" s="20" t="s">
        <v>49</v>
      </c>
      <c r="T197" s="19">
        <v>1.2367139784322501</v>
      </c>
      <c r="U197" s="19" t="s">
        <v>49</v>
      </c>
      <c r="V197" s="19" t="s">
        <v>49</v>
      </c>
      <c r="W197" s="19" t="s">
        <v>49</v>
      </c>
      <c r="X197" s="19" t="s">
        <v>49</v>
      </c>
      <c r="Y197" s="20" t="s">
        <v>49</v>
      </c>
      <c r="Z197" s="15" t="s">
        <v>49</v>
      </c>
      <c r="AA197" s="15">
        <v>1.51613809833493</v>
      </c>
      <c r="AB197" s="15" t="s">
        <v>49</v>
      </c>
      <c r="AC197" s="15" t="s">
        <v>49</v>
      </c>
      <c r="AD197" s="15" t="s">
        <v>49</v>
      </c>
      <c r="AE197" s="21" t="s">
        <v>49</v>
      </c>
      <c r="AF197" s="19" t="s">
        <v>49</v>
      </c>
      <c r="AG197" s="19" t="s">
        <v>49</v>
      </c>
      <c r="AH197" s="19" t="s">
        <v>49</v>
      </c>
      <c r="AI197" s="70" t="s">
        <v>49</v>
      </c>
      <c r="AJ197" s="70" t="s">
        <v>49</v>
      </c>
      <c r="AK197" s="19" t="s">
        <v>49</v>
      </c>
      <c r="AL197" s="15" t="s">
        <v>49</v>
      </c>
      <c r="AM197" s="15" t="s">
        <v>49</v>
      </c>
      <c r="AN197" s="21" t="s">
        <v>49</v>
      </c>
      <c r="AO197" s="19" t="s">
        <v>49</v>
      </c>
      <c r="AP197" s="19" t="s">
        <v>49</v>
      </c>
      <c r="AQ197" s="20" t="s">
        <v>49</v>
      </c>
    </row>
    <row r="198" spans="1:43" x14ac:dyDescent="0.25">
      <c r="A198" s="17" t="s">
        <v>93</v>
      </c>
      <c r="B198" s="17">
        <v>408</v>
      </c>
      <c r="C198" s="17" t="s">
        <v>48</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49</v>
      </c>
      <c r="P198" s="19" t="s">
        <v>49</v>
      </c>
      <c r="Q198" s="19" t="s">
        <v>49</v>
      </c>
      <c r="R198" s="19" t="s">
        <v>49</v>
      </c>
      <c r="S198" s="20" t="s">
        <v>49</v>
      </c>
      <c r="T198" s="19" t="s">
        <v>49</v>
      </c>
      <c r="U198" s="19" t="s">
        <v>49</v>
      </c>
      <c r="V198" s="19" t="s">
        <v>49</v>
      </c>
      <c r="W198" s="19" t="s">
        <v>49</v>
      </c>
      <c r="X198" s="19" t="s">
        <v>49</v>
      </c>
      <c r="Y198" s="20" t="s">
        <v>49</v>
      </c>
      <c r="Z198" s="15" t="s">
        <v>49</v>
      </c>
      <c r="AA198" s="15" t="s">
        <v>49</v>
      </c>
      <c r="AB198" s="15" t="s">
        <v>49</v>
      </c>
      <c r="AC198" s="15" t="s">
        <v>49</v>
      </c>
      <c r="AD198" s="15" t="s">
        <v>49</v>
      </c>
      <c r="AE198" s="21" t="s">
        <v>49</v>
      </c>
      <c r="AF198" s="19" t="s">
        <v>49</v>
      </c>
      <c r="AG198" s="19" t="s">
        <v>49</v>
      </c>
      <c r="AH198" s="19" t="s">
        <v>49</v>
      </c>
      <c r="AI198" s="70" t="s">
        <v>49</v>
      </c>
      <c r="AJ198" s="70" t="s">
        <v>49</v>
      </c>
      <c r="AK198" s="19" t="s">
        <v>49</v>
      </c>
      <c r="AL198" s="15" t="s">
        <v>49</v>
      </c>
      <c r="AM198" s="15" t="s">
        <v>49</v>
      </c>
      <c r="AN198" s="21" t="s">
        <v>49</v>
      </c>
      <c r="AO198" s="19" t="s">
        <v>49</v>
      </c>
      <c r="AP198" s="19" t="s">
        <v>49</v>
      </c>
      <c r="AQ198" s="20" t="s">
        <v>49</v>
      </c>
    </row>
    <row r="199" spans="1:43" x14ac:dyDescent="0.25">
      <c r="A199" s="17" t="s">
        <v>94</v>
      </c>
      <c r="B199" s="17">
        <v>180</v>
      </c>
      <c r="C199" s="17" t="s">
        <v>46</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70">
        <v>6.6540308635240004</v>
      </c>
      <c r="AJ199" s="7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25">
      <c r="A200" s="17" t="s">
        <v>94</v>
      </c>
      <c r="B200" s="17">
        <v>180</v>
      </c>
      <c r="C200" s="17" t="s">
        <v>46</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70">
        <v>9.0452324779689306</v>
      </c>
      <c r="AJ200" s="7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25">
      <c r="A201" s="17" t="s">
        <v>95</v>
      </c>
      <c r="B201" s="17">
        <v>214</v>
      </c>
      <c r="C201" s="17" t="s">
        <v>52</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70">
        <v>7.5277115581091296</v>
      </c>
      <c r="AJ201" s="7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25">
      <c r="A202" s="17" t="s">
        <v>95</v>
      </c>
      <c r="B202" s="17">
        <v>214</v>
      </c>
      <c r="C202" s="17" t="s">
        <v>46</v>
      </c>
      <c r="D202" s="18">
        <v>33499</v>
      </c>
      <c r="E202" s="14" t="s">
        <v>49</v>
      </c>
      <c r="F202" s="19" t="s">
        <v>49</v>
      </c>
      <c r="G202" s="19" t="s">
        <v>49</v>
      </c>
      <c r="H202" s="19" t="s">
        <v>49</v>
      </c>
      <c r="I202" s="19" t="s">
        <v>49</v>
      </c>
      <c r="J202" s="14" t="s">
        <v>49</v>
      </c>
      <c r="K202" s="19" t="s">
        <v>49</v>
      </c>
      <c r="L202" s="19" t="s">
        <v>49</v>
      </c>
      <c r="M202" s="19" t="s">
        <v>49</v>
      </c>
      <c r="N202" s="19" t="s">
        <v>49</v>
      </c>
      <c r="O202" s="21" t="s">
        <v>49</v>
      </c>
      <c r="P202" s="19" t="s">
        <v>49</v>
      </c>
      <c r="Q202" s="19" t="s">
        <v>49</v>
      </c>
      <c r="R202" s="19" t="s">
        <v>49</v>
      </c>
      <c r="S202" s="20" t="s">
        <v>49</v>
      </c>
      <c r="T202" s="19" t="s">
        <v>49</v>
      </c>
      <c r="U202" s="19" t="s">
        <v>49</v>
      </c>
      <c r="V202" s="19" t="s">
        <v>49</v>
      </c>
      <c r="W202" s="19" t="s">
        <v>49</v>
      </c>
      <c r="X202" s="19" t="s">
        <v>49</v>
      </c>
      <c r="Y202" s="20" t="s">
        <v>49</v>
      </c>
      <c r="Z202" s="15">
        <v>1.6937266632307699</v>
      </c>
      <c r="AA202" s="15">
        <v>2.3917877436949602</v>
      </c>
      <c r="AB202" s="15">
        <v>2.2201439193928398</v>
      </c>
      <c r="AC202" s="15">
        <v>2.7838429710372301</v>
      </c>
      <c r="AD202" s="15">
        <v>2.1761763745397098</v>
      </c>
      <c r="AE202" s="21" t="s">
        <v>49</v>
      </c>
      <c r="AF202" s="19" t="s">
        <v>49</v>
      </c>
      <c r="AG202" s="19" t="s">
        <v>49</v>
      </c>
      <c r="AH202" s="19" t="s">
        <v>49</v>
      </c>
      <c r="AI202" s="70" t="s">
        <v>49</v>
      </c>
      <c r="AJ202" s="70" t="s">
        <v>49</v>
      </c>
      <c r="AK202" s="19" t="s">
        <v>49</v>
      </c>
      <c r="AL202" s="15" t="s">
        <v>49</v>
      </c>
      <c r="AM202" s="15" t="s">
        <v>49</v>
      </c>
      <c r="AN202" s="21" t="s">
        <v>49</v>
      </c>
      <c r="AO202" s="19" t="s">
        <v>49</v>
      </c>
      <c r="AP202" s="19" t="s">
        <v>49</v>
      </c>
      <c r="AQ202" s="20" t="s">
        <v>49</v>
      </c>
    </row>
    <row r="203" spans="1:43" x14ac:dyDescent="0.25">
      <c r="A203" s="17" t="s">
        <v>95</v>
      </c>
      <c r="B203" s="17">
        <v>214</v>
      </c>
      <c r="C203" s="17" t="s">
        <v>46</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70">
        <v>7.4288646494775996</v>
      </c>
      <c r="AJ203" s="7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25">
      <c r="A204" s="17" t="s">
        <v>95</v>
      </c>
      <c r="B204" s="17">
        <v>214</v>
      </c>
      <c r="C204" s="17" t="s">
        <v>46</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70">
        <v>8.8508288932104993</v>
      </c>
      <c r="AJ204" s="7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25">
      <c r="A205" s="17" t="s">
        <v>95</v>
      </c>
      <c r="B205" s="17">
        <v>214</v>
      </c>
      <c r="C205" s="17" t="s">
        <v>48</v>
      </c>
      <c r="D205" s="18">
        <v>37438</v>
      </c>
      <c r="E205" s="14">
        <v>3.89674580919006</v>
      </c>
      <c r="F205" s="19" t="s">
        <v>49</v>
      </c>
      <c r="G205" s="19" t="s">
        <v>49</v>
      </c>
      <c r="H205" s="19" t="s">
        <v>49</v>
      </c>
      <c r="I205" s="19" t="s">
        <v>49</v>
      </c>
      <c r="J205" s="14">
        <v>35.287813923298202</v>
      </c>
      <c r="K205" s="19">
        <v>1.3166819214457901</v>
      </c>
      <c r="L205" s="19">
        <v>84.709560552964504</v>
      </c>
      <c r="M205" s="19">
        <v>20.076459262446601</v>
      </c>
      <c r="N205" s="19">
        <v>13.973757525589701</v>
      </c>
      <c r="O205" s="21" t="s">
        <v>49</v>
      </c>
      <c r="P205" s="19" t="s">
        <v>49</v>
      </c>
      <c r="Q205" s="19" t="s">
        <v>49</v>
      </c>
      <c r="R205" s="19" t="s">
        <v>49</v>
      </c>
      <c r="S205" s="20" t="s">
        <v>49</v>
      </c>
      <c r="T205" s="19" t="s">
        <v>49</v>
      </c>
      <c r="U205" s="19" t="s">
        <v>49</v>
      </c>
      <c r="V205" s="19" t="s">
        <v>49</v>
      </c>
      <c r="W205" s="19" t="s">
        <v>49</v>
      </c>
      <c r="X205" s="19" t="s">
        <v>49</v>
      </c>
      <c r="Y205" s="20" t="s">
        <v>49</v>
      </c>
      <c r="Z205" s="15" t="s">
        <v>49</v>
      </c>
      <c r="AA205" s="15" t="s">
        <v>49</v>
      </c>
      <c r="AB205" s="15" t="s">
        <v>49</v>
      </c>
      <c r="AC205" s="15" t="s">
        <v>49</v>
      </c>
      <c r="AD205" s="15" t="s">
        <v>49</v>
      </c>
      <c r="AE205" s="21">
        <v>10.602967939999999</v>
      </c>
      <c r="AF205" s="19" t="s">
        <v>49</v>
      </c>
      <c r="AG205" s="19" t="s">
        <v>49</v>
      </c>
      <c r="AH205" s="19" t="s">
        <v>49</v>
      </c>
      <c r="AI205" s="70" t="s">
        <v>49</v>
      </c>
      <c r="AJ205" s="70" t="s">
        <v>49</v>
      </c>
      <c r="AK205" s="19" t="s">
        <v>49</v>
      </c>
      <c r="AL205" s="15" t="s">
        <v>49</v>
      </c>
      <c r="AM205" s="15" t="s">
        <v>49</v>
      </c>
      <c r="AN205" s="21" t="s">
        <v>49</v>
      </c>
      <c r="AO205" s="19" t="s">
        <v>49</v>
      </c>
      <c r="AP205" s="19" t="s">
        <v>49</v>
      </c>
      <c r="AQ205" s="20" t="s">
        <v>49</v>
      </c>
    </row>
    <row r="206" spans="1:43" x14ac:dyDescent="0.25">
      <c r="A206" s="17" t="s">
        <v>95</v>
      </c>
      <c r="B206" s="17">
        <v>214</v>
      </c>
      <c r="C206" s="17" t="s">
        <v>52</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70">
        <v>10.219840250402299</v>
      </c>
      <c r="AJ206" s="7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25">
      <c r="A207" s="17" t="s">
        <v>95</v>
      </c>
      <c r="B207" s="17">
        <v>214</v>
      </c>
      <c r="C207" s="17" t="s">
        <v>46</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70">
        <v>8.5984468242534806</v>
      </c>
      <c r="AJ207" s="7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25">
      <c r="A208" s="17" t="s">
        <v>95</v>
      </c>
      <c r="B208" s="17">
        <v>214</v>
      </c>
      <c r="C208" s="17" t="s">
        <v>46</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70">
        <v>10.884470003887699</v>
      </c>
      <c r="AJ208" s="7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25">
      <c r="A209" s="17" t="s">
        <v>95</v>
      </c>
      <c r="B209" s="17">
        <v>214</v>
      </c>
      <c r="C209" s="17" t="s">
        <v>48</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49</v>
      </c>
      <c r="P209" s="19" t="s">
        <v>49</v>
      </c>
      <c r="Q209" s="19" t="s">
        <v>49</v>
      </c>
      <c r="R209" s="19" t="s">
        <v>49</v>
      </c>
      <c r="S209" s="20" t="s">
        <v>49</v>
      </c>
      <c r="T209" s="19" t="s">
        <v>49</v>
      </c>
      <c r="U209" s="19" t="s">
        <v>49</v>
      </c>
      <c r="V209" s="19" t="s">
        <v>49</v>
      </c>
      <c r="W209" s="19" t="s">
        <v>49</v>
      </c>
      <c r="X209" s="19" t="s">
        <v>49</v>
      </c>
      <c r="Y209" s="20" t="s">
        <v>49</v>
      </c>
      <c r="Z209" s="15" t="s">
        <v>49</v>
      </c>
      <c r="AA209" s="15" t="s">
        <v>49</v>
      </c>
      <c r="AB209" s="15" t="s">
        <v>49</v>
      </c>
      <c r="AC209" s="15" t="s">
        <v>49</v>
      </c>
      <c r="AD209" s="15" t="s">
        <v>49</v>
      </c>
      <c r="AE209" s="21">
        <v>14.60498005</v>
      </c>
      <c r="AF209" s="19" t="s">
        <v>49</v>
      </c>
      <c r="AG209" s="19" t="s">
        <v>49</v>
      </c>
      <c r="AH209" s="19" t="s">
        <v>49</v>
      </c>
      <c r="AI209" s="70" t="s">
        <v>49</v>
      </c>
      <c r="AJ209" s="70" t="s">
        <v>49</v>
      </c>
      <c r="AK209" s="19" t="s">
        <v>49</v>
      </c>
      <c r="AL209" s="15" t="s">
        <v>49</v>
      </c>
      <c r="AM209" s="15" t="s">
        <v>49</v>
      </c>
      <c r="AN209" s="21" t="s">
        <v>49</v>
      </c>
      <c r="AO209" s="19" t="s">
        <v>49</v>
      </c>
      <c r="AP209" s="19" t="s">
        <v>49</v>
      </c>
      <c r="AQ209" s="20" t="s">
        <v>49</v>
      </c>
    </row>
    <row r="210" spans="1:43" x14ac:dyDescent="0.25">
      <c r="A210" s="17" t="s">
        <v>95</v>
      </c>
      <c r="B210" s="17">
        <v>214</v>
      </c>
      <c r="C210" s="17" t="s">
        <v>52</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70">
        <v>11.1734220453744</v>
      </c>
      <c r="AJ210" s="7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25">
      <c r="A211" s="17" t="s">
        <v>95</v>
      </c>
      <c r="B211" s="17">
        <v>214</v>
      </c>
      <c r="C211" s="17" t="s">
        <v>46</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70">
        <v>10.8047177556767</v>
      </c>
      <c r="AJ211" s="7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25">
      <c r="A212" s="17" t="s">
        <v>96</v>
      </c>
      <c r="B212" s="17">
        <v>218</v>
      </c>
      <c r="C212" s="17" t="s">
        <v>52</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70">
        <v>7.80876529241214</v>
      </c>
      <c r="AJ212" s="7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25">
      <c r="A213" s="17" t="s">
        <v>96</v>
      </c>
      <c r="B213" s="17">
        <v>218</v>
      </c>
      <c r="C213" s="17" t="s">
        <v>52</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70">
        <v>7.3073772313632404</v>
      </c>
      <c r="AJ213" s="7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25">
      <c r="A214" s="17" t="s">
        <v>96</v>
      </c>
      <c r="B214" s="17">
        <v>218</v>
      </c>
      <c r="C214" s="17" t="s">
        <v>52</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70">
        <v>7.8694339401401203</v>
      </c>
      <c r="AJ214" s="7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25">
      <c r="A215" s="17" t="s">
        <v>96</v>
      </c>
      <c r="B215" s="17">
        <v>218</v>
      </c>
      <c r="C215" s="17" t="s">
        <v>48</v>
      </c>
      <c r="D215" s="18">
        <v>37073</v>
      </c>
      <c r="E215" s="14">
        <v>4.1905983989221998</v>
      </c>
      <c r="F215" s="19" t="s">
        <v>49</v>
      </c>
      <c r="G215" s="19" t="s">
        <v>49</v>
      </c>
      <c r="H215" s="19" t="s">
        <v>49</v>
      </c>
      <c r="I215" s="19" t="s">
        <v>49</v>
      </c>
      <c r="J215" s="14">
        <v>25.409427643332201</v>
      </c>
      <c r="K215" s="19">
        <v>1.60423759564018</v>
      </c>
      <c r="L215" s="19">
        <v>85.101087350929802</v>
      </c>
      <c r="M215" s="19">
        <v>18.986261842715201</v>
      </c>
      <c r="N215" s="19">
        <v>13.29467505343</v>
      </c>
      <c r="O215" s="21" t="s">
        <v>49</v>
      </c>
      <c r="P215" s="19" t="s">
        <v>49</v>
      </c>
      <c r="Q215" s="19" t="s">
        <v>49</v>
      </c>
      <c r="R215" s="19" t="s">
        <v>49</v>
      </c>
      <c r="S215" s="20" t="s">
        <v>49</v>
      </c>
      <c r="T215" s="19" t="s">
        <v>49</v>
      </c>
      <c r="U215" s="19" t="s">
        <v>49</v>
      </c>
      <c r="V215" s="19" t="s">
        <v>49</v>
      </c>
      <c r="W215" s="19" t="s">
        <v>49</v>
      </c>
      <c r="X215" s="19" t="s">
        <v>49</v>
      </c>
      <c r="Y215" s="20" t="s">
        <v>49</v>
      </c>
      <c r="Z215" s="15" t="s">
        <v>49</v>
      </c>
      <c r="AA215" s="15" t="s">
        <v>49</v>
      </c>
      <c r="AB215" s="15" t="s">
        <v>49</v>
      </c>
      <c r="AC215" s="15" t="s">
        <v>49</v>
      </c>
      <c r="AD215" s="15" t="s">
        <v>49</v>
      </c>
      <c r="AE215" s="21" t="s">
        <v>49</v>
      </c>
      <c r="AF215" s="19" t="s">
        <v>49</v>
      </c>
      <c r="AG215" s="19" t="s">
        <v>49</v>
      </c>
      <c r="AH215" s="19" t="s">
        <v>49</v>
      </c>
      <c r="AI215" s="70" t="s">
        <v>49</v>
      </c>
      <c r="AJ215" s="70" t="s">
        <v>49</v>
      </c>
      <c r="AK215" s="19" t="s">
        <v>49</v>
      </c>
      <c r="AL215" s="15" t="s">
        <v>49</v>
      </c>
      <c r="AM215" s="15" t="s">
        <v>49</v>
      </c>
      <c r="AN215" s="21" t="s">
        <v>49</v>
      </c>
      <c r="AO215" s="19" t="s">
        <v>49</v>
      </c>
      <c r="AP215" s="19" t="s">
        <v>49</v>
      </c>
      <c r="AQ215" s="20" t="s">
        <v>49</v>
      </c>
    </row>
    <row r="216" spans="1:43" x14ac:dyDescent="0.25">
      <c r="A216" s="17" t="s">
        <v>96</v>
      </c>
      <c r="B216" s="17">
        <v>218</v>
      </c>
      <c r="C216" s="17" t="s">
        <v>52</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70">
        <v>8.9410618945757498</v>
      </c>
      <c r="AJ216" s="7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25">
      <c r="A217" s="17" t="s">
        <v>96</v>
      </c>
      <c r="B217" s="17">
        <v>218</v>
      </c>
      <c r="C217" s="17" t="s">
        <v>48</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49</v>
      </c>
      <c r="P217" s="19" t="s">
        <v>49</v>
      </c>
      <c r="Q217" s="19" t="s">
        <v>49</v>
      </c>
      <c r="R217" s="19" t="s">
        <v>49</v>
      </c>
      <c r="S217" s="20" t="s">
        <v>49</v>
      </c>
      <c r="T217" s="19" t="s">
        <v>49</v>
      </c>
      <c r="U217" s="19" t="s">
        <v>49</v>
      </c>
      <c r="V217" s="19" t="s">
        <v>49</v>
      </c>
      <c r="W217" s="19" t="s">
        <v>49</v>
      </c>
      <c r="X217" s="19" t="s">
        <v>49</v>
      </c>
      <c r="Y217" s="20" t="s">
        <v>49</v>
      </c>
      <c r="Z217" s="15" t="s">
        <v>49</v>
      </c>
      <c r="AA217" s="15" t="s">
        <v>49</v>
      </c>
      <c r="AB217" s="15" t="s">
        <v>49</v>
      </c>
      <c r="AC217" s="15" t="s">
        <v>49</v>
      </c>
      <c r="AD217" s="15" t="s">
        <v>49</v>
      </c>
      <c r="AE217" s="21" t="s">
        <v>49</v>
      </c>
      <c r="AF217" s="19" t="s">
        <v>49</v>
      </c>
      <c r="AG217" s="19" t="s">
        <v>49</v>
      </c>
      <c r="AH217" s="19" t="s">
        <v>49</v>
      </c>
      <c r="AI217" s="70" t="s">
        <v>49</v>
      </c>
      <c r="AJ217" s="70" t="s">
        <v>49</v>
      </c>
      <c r="AK217" s="19" t="s">
        <v>49</v>
      </c>
      <c r="AL217" s="15" t="s">
        <v>49</v>
      </c>
      <c r="AM217" s="15" t="s">
        <v>49</v>
      </c>
      <c r="AN217" s="21" t="s">
        <v>49</v>
      </c>
      <c r="AO217" s="19" t="s">
        <v>49</v>
      </c>
      <c r="AP217" s="19" t="s">
        <v>49</v>
      </c>
      <c r="AQ217" s="20" t="s">
        <v>49</v>
      </c>
    </row>
    <row r="218" spans="1:43" x14ac:dyDescent="0.25">
      <c r="A218" s="17" t="s">
        <v>96</v>
      </c>
      <c r="B218" s="17">
        <v>218</v>
      </c>
      <c r="C218" s="17" t="s">
        <v>52</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70">
        <v>10.4837164625265</v>
      </c>
      <c r="AJ218" s="7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25">
      <c r="A219" s="17" t="s">
        <v>97</v>
      </c>
      <c r="B219" s="17">
        <v>818</v>
      </c>
      <c r="C219" s="17" t="s">
        <v>52</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70">
        <v>6.1929629391258496</v>
      </c>
      <c r="AJ219" s="70">
        <v>2.66311093944767</v>
      </c>
      <c r="AK219" s="19">
        <v>20.214630415294799</v>
      </c>
      <c r="AL219" s="15">
        <v>1.26479974358508</v>
      </c>
      <c r="AM219" s="15">
        <v>4.6018392849274101E-2</v>
      </c>
      <c r="AN219" s="21">
        <v>71.854435073282204</v>
      </c>
      <c r="AO219" s="19" t="s">
        <v>49</v>
      </c>
      <c r="AP219" s="19" t="s">
        <v>49</v>
      </c>
      <c r="AQ219" s="20" t="s">
        <v>49</v>
      </c>
    </row>
    <row r="220" spans="1:43" x14ac:dyDescent="0.25">
      <c r="A220" s="17" t="s">
        <v>97</v>
      </c>
      <c r="B220" s="17">
        <v>818</v>
      </c>
      <c r="C220" s="17" t="s">
        <v>46</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70">
        <v>5.5526154893901696</v>
      </c>
      <c r="AJ220" s="7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25">
      <c r="A221" s="17" t="s">
        <v>97</v>
      </c>
      <c r="B221" s="17">
        <v>818</v>
      </c>
      <c r="C221" s="17" t="s">
        <v>46</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70">
        <v>6.41162007798677</v>
      </c>
      <c r="AJ221" s="7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25">
      <c r="A222" s="17" t="s">
        <v>97</v>
      </c>
      <c r="B222" s="17">
        <v>818</v>
      </c>
      <c r="C222" s="17" t="s">
        <v>52</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70">
        <v>8.0502379542367404</v>
      </c>
      <c r="AJ222" s="70">
        <v>1.13306551140953</v>
      </c>
      <c r="AK222" s="19">
        <v>12.929340857433999</v>
      </c>
      <c r="AL222" s="15">
        <v>0.65405148725512396</v>
      </c>
      <c r="AM222" s="15">
        <v>0</v>
      </c>
      <c r="AN222" s="21">
        <v>80.027872642052998</v>
      </c>
      <c r="AO222" s="19" t="s">
        <v>49</v>
      </c>
      <c r="AP222" s="19" t="s">
        <v>49</v>
      </c>
      <c r="AQ222" s="20" t="s">
        <v>49</v>
      </c>
    </row>
    <row r="223" spans="1:43" x14ac:dyDescent="0.25">
      <c r="A223" s="17" t="s">
        <v>97</v>
      </c>
      <c r="B223" s="17">
        <v>818</v>
      </c>
      <c r="C223" s="17" t="s">
        <v>46</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70">
        <v>5.8549464071146202</v>
      </c>
      <c r="AJ223" s="7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25">
      <c r="A224" s="17" t="s">
        <v>97</v>
      </c>
      <c r="B224" s="17">
        <v>818</v>
      </c>
      <c r="C224" s="17" t="s">
        <v>46</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70">
        <v>6.2192456362302</v>
      </c>
      <c r="AJ224" s="7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25">
      <c r="A225" s="17" t="s">
        <v>97</v>
      </c>
      <c r="B225" s="17">
        <v>818</v>
      </c>
      <c r="C225" s="17" t="s">
        <v>46</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70">
        <v>6.1355824622161297</v>
      </c>
      <c r="AJ225" s="7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25">
      <c r="A226" s="17" t="s">
        <v>97</v>
      </c>
      <c r="B226" s="17">
        <v>818</v>
      </c>
      <c r="C226" s="17" t="s">
        <v>52</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70">
        <v>7.9658424969865802</v>
      </c>
      <c r="AJ226" s="7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25">
      <c r="A227" s="17" t="s">
        <v>97</v>
      </c>
      <c r="B227" s="17">
        <v>818</v>
      </c>
      <c r="C227" s="17" t="s">
        <v>46</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70">
        <v>7.0887088805577596</v>
      </c>
      <c r="AJ227" s="7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25">
      <c r="A228" s="17" t="s">
        <v>97</v>
      </c>
      <c r="B228" s="17">
        <v>818</v>
      </c>
      <c r="C228" s="17" t="s">
        <v>46</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70">
        <v>6.2123586972641602</v>
      </c>
      <c r="AJ228" s="7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25">
      <c r="A229" s="17" t="s">
        <v>98</v>
      </c>
      <c r="B229" s="17">
        <v>222</v>
      </c>
      <c r="C229" s="17" t="s">
        <v>52</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70">
        <v>7.8971784096490696</v>
      </c>
      <c r="AJ229" s="7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25">
      <c r="A230" s="17" t="s">
        <v>98</v>
      </c>
      <c r="B230" s="17">
        <v>222</v>
      </c>
      <c r="C230" s="17" t="s">
        <v>52</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70">
        <v>11.5061556296807</v>
      </c>
      <c r="AJ230" s="7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25">
      <c r="A231" s="17" t="s">
        <v>99</v>
      </c>
      <c r="B231" s="17">
        <v>233</v>
      </c>
      <c r="C231" s="17" t="s">
        <v>48</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49</v>
      </c>
      <c r="P231" s="19" t="s">
        <v>49</v>
      </c>
      <c r="Q231" s="19" t="s">
        <v>49</v>
      </c>
      <c r="R231" s="19" t="s">
        <v>49</v>
      </c>
      <c r="S231" s="20" t="s">
        <v>49</v>
      </c>
      <c r="T231" s="19" t="s">
        <v>49</v>
      </c>
      <c r="U231" s="19" t="s">
        <v>49</v>
      </c>
      <c r="V231" s="19" t="s">
        <v>49</v>
      </c>
      <c r="W231" s="19" t="s">
        <v>49</v>
      </c>
      <c r="X231" s="19" t="s">
        <v>49</v>
      </c>
      <c r="Y231" s="20" t="s">
        <v>49</v>
      </c>
      <c r="Z231" s="15" t="s">
        <v>49</v>
      </c>
      <c r="AA231" s="15" t="s">
        <v>49</v>
      </c>
      <c r="AB231" s="15" t="s">
        <v>49</v>
      </c>
      <c r="AC231" s="15" t="s">
        <v>49</v>
      </c>
      <c r="AD231" s="15" t="s">
        <v>49</v>
      </c>
      <c r="AE231" s="21">
        <v>33.520475390000001</v>
      </c>
      <c r="AF231" s="19">
        <v>16.9735212312894</v>
      </c>
      <c r="AG231" s="19">
        <v>26.001178513938601</v>
      </c>
      <c r="AH231" s="19">
        <v>12.135429461817701</v>
      </c>
      <c r="AI231" s="70" t="s">
        <v>49</v>
      </c>
      <c r="AJ231" s="70" t="s">
        <v>49</v>
      </c>
      <c r="AK231" s="19" t="s">
        <v>49</v>
      </c>
      <c r="AL231" s="15" t="s">
        <v>49</v>
      </c>
      <c r="AM231" s="15">
        <f>100-SUM(AE231:AH231)</f>
        <v>11.369395402954297</v>
      </c>
      <c r="AN231" s="21">
        <v>55.110129207045702</v>
      </c>
      <c r="AO231" s="19" t="s">
        <v>49</v>
      </c>
      <c r="AP231" s="19" t="s">
        <v>49</v>
      </c>
      <c r="AQ231" s="20" t="s">
        <v>49</v>
      </c>
    </row>
    <row r="232" spans="1:43" x14ac:dyDescent="0.25">
      <c r="A232" s="17" t="s">
        <v>99</v>
      </c>
      <c r="B232" s="17">
        <v>233</v>
      </c>
      <c r="C232" s="17" t="s">
        <v>57</v>
      </c>
      <c r="D232" s="18">
        <v>37073</v>
      </c>
      <c r="E232" s="14">
        <v>2.63210567838874</v>
      </c>
      <c r="F232" s="19">
        <v>22.779913873475099</v>
      </c>
      <c r="G232" s="19">
        <v>52.026088035381903</v>
      </c>
      <c r="H232" s="19">
        <v>22.4296224182341</v>
      </c>
      <c r="I232" s="19">
        <v>2.7643756729089501</v>
      </c>
      <c r="J232" s="14" t="s">
        <v>49</v>
      </c>
      <c r="K232" s="19" t="s">
        <v>49</v>
      </c>
      <c r="L232" s="19" t="s">
        <v>49</v>
      </c>
      <c r="M232" s="19">
        <v>27.650056209329001</v>
      </c>
      <c r="N232" s="19" t="s">
        <v>49</v>
      </c>
      <c r="O232" s="21">
        <v>33.099207501328699</v>
      </c>
      <c r="P232" s="19" t="s">
        <v>49</v>
      </c>
      <c r="Q232" s="19" t="s">
        <v>49</v>
      </c>
      <c r="R232" s="19">
        <v>37.0306826593662</v>
      </c>
      <c r="S232" s="20" t="s">
        <v>49</v>
      </c>
      <c r="T232" s="19">
        <v>4.2060894264281501</v>
      </c>
      <c r="U232" s="19" t="s">
        <v>49</v>
      </c>
      <c r="V232" s="19" t="s">
        <v>49</v>
      </c>
      <c r="W232" s="19" t="s">
        <v>49</v>
      </c>
      <c r="X232" s="19" t="s">
        <v>49</v>
      </c>
      <c r="Y232" s="20" t="s">
        <v>49</v>
      </c>
      <c r="Z232" s="15" t="s">
        <v>49</v>
      </c>
      <c r="AA232" s="15">
        <v>1.4930814997848301</v>
      </c>
      <c r="AB232" s="15" t="s">
        <v>49</v>
      </c>
      <c r="AC232" s="15" t="s">
        <v>49</v>
      </c>
      <c r="AD232" s="15" t="s">
        <v>49</v>
      </c>
      <c r="AE232" s="21" t="s">
        <v>49</v>
      </c>
      <c r="AF232" s="19" t="s">
        <v>49</v>
      </c>
      <c r="AG232" s="19" t="s">
        <v>49</v>
      </c>
      <c r="AH232" s="19" t="s">
        <v>49</v>
      </c>
      <c r="AI232" s="70" t="s">
        <v>49</v>
      </c>
      <c r="AJ232" s="70" t="s">
        <v>49</v>
      </c>
      <c r="AK232" s="19" t="s">
        <v>49</v>
      </c>
      <c r="AL232" s="15" t="s">
        <v>49</v>
      </c>
      <c r="AM232" s="15" t="s">
        <v>49</v>
      </c>
      <c r="AN232" s="21" t="s">
        <v>49</v>
      </c>
      <c r="AO232" s="19" t="s">
        <v>49</v>
      </c>
      <c r="AP232" s="19" t="s">
        <v>49</v>
      </c>
      <c r="AQ232" s="20" t="s">
        <v>49</v>
      </c>
    </row>
    <row r="233" spans="1:43" x14ac:dyDescent="0.25">
      <c r="A233" s="17" t="s">
        <v>99</v>
      </c>
      <c r="B233" s="17">
        <v>233</v>
      </c>
      <c r="C233" s="17" t="s">
        <v>57</v>
      </c>
      <c r="D233" s="18">
        <v>40725</v>
      </c>
      <c r="E233" s="14">
        <v>2.2975175724185601</v>
      </c>
      <c r="F233" s="19">
        <v>33.902919788016199</v>
      </c>
      <c r="G233" s="19">
        <v>47.2841987502267</v>
      </c>
      <c r="H233" s="19">
        <v>17.143115981098301</v>
      </c>
      <c r="I233" s="19">
        <v>1.66976548065881</v>
      </c>
      <c r="J233" s="14" t="s">
        <v>49</v>
      </c>
      <c r="K233" s="19" t="s">
        <v>49</v>
      </c>
      <c r="L233" s="19" t="s">
        <v>49</v>
      </c>
      <c r="M233" s="19">
        <v>24.476655584384201</v>
      </c>
      <c r="N233" s="19" t="s">
        <v>49</v>
      </c>
      <c r="O233" s="21">
        <v>25.950908025250801</v>
      </c>
      <c r="P233" s="19" t="s">
        <v>49</v>
      </c>
      <c r="Q233" s="19" t="s">
        <v>49</v>
      </c>
      <c r="R233" s="19">
        <v>31.998378029553798</v>
      </c>
      <c r="S233" s="20" t="s">
        <v>49</v>
      </c>
      <c r="T233" s="19">
        <v>1.9029113366241099</v>
      </c>
      <c r="U233" s="19" t="s">
        <v>49</v>
      </c>
      <c r="V233" s="19" t="s">
        <v>49</v>
      </c>
      <c r="W233" s="19" t="s">
        <v>49</v>
      </c>
      <c r="X233" s="19" t="s">
        <v>49</v>
      </c>
      <c r="Y233" s="20" t="s">
        <v>49</v>
      </c>
      <c r="Z233" s="15" t="s">
        <v>49</v>
      </c>
      <c r="AA233" s="15">
        <v>1.5508623380509501</v>
      </c>
      <c r="AB233" s="15" t="s">
        <v>49</v>
      </c>
      <c r="AC233" s="15" t="s">
        <v>49</v>
      </c>
      <c r="AD233" s="15" t="s">
        <v>49</v>
      </c>
      <c r="AE233" s="21" t="s">
        <v>49</v>
      </c>
      <c r="AF233" s="19" t="s">
        <v>49</v>
      </c>
      <c r="AG233" s="19" t="s">
        <v>49</v>
      </c>
      <c r="AH233" s="19" t="s">
        <v>49</v>
      </c>
      <c r="AI233" s="70" t="s">
        <v>49</v>
      </c>
      <c r="AJ233" s="70" t="s">
        <v>49</v>
      </c>
      <c r="AK233" s="19" t="s">
        <v>49</v>
      </c>
      <c r="AL233" s="15" t="s">
        <v>49</v>
      </c>
      <c r="AM233" s="15" t="s">
        <v>49</v>
      </c>
      <c r="AN233" s="21" t="s">
        <v>49</v>
      </c>
      <c r="AO233" s="19" t="s">
        <v>49</v>
      </c>
      <c r="AP233" s="19" t="s">
        <v>49</v>
      </c>
      <c r="AQ233" s="20" t="s">
        <v>49</v>
      </c>
    </row>
    <row r="234" spans="1:43" x14ac:dyDescent="0.25">
      <c r="A234" s="17" t="s">
        <v>100</v>
      </c>
      <c r="B234" s="17">
        <v>231</v>
      </c>
      <c r="C234" s="17" t="s">
        <v>52</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70">
        <v>11.601993507892701</v>
      </c>
      <c r="AJ234" s="70">
        <v>1.42641004075523</v>
      </c>
      <c r="AK234" s="19" t="s">
        <v>49</v>
      </c>
      <c r="AL234" s="15" t="s">
        <v>49</v>
      </c>
      <c r="AM234" s="15">
        <f>100-SUM(AE234:AH234)</f>
        <v>26.846842337878769</v>
      </c>
      <c r="AN234" s="21">
        <v>67.042059680121199</v>
      </c>
      <c r="AO234" s="19" t="s">
        <v>49</v>
      </c>
      <c r="AP234" s="19" t="s">
        <v>49</v>
      </c>
      <c r="AQ234" s="20" t="s">
        <v>49</v>
      </c>
    </row>
    <row r="235" spans="1:43" x14ac:dyDescent="0.25">
      <c r="A235" s="17" t="s">
        <v>100</v>
      </c>
      <c r="B235" s="17">
        <v>231</v>
      </c>
      <c r="C235" s="17" t="s">
        <v>46</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70">
        <v>9.7918483323747196</v>
      </c>
      <c r="AJ235" s="7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25">
      <c r="A236" s="17" t="s">
        <v>100</v>
      </c>
      <c r="B236" s="17">
        <v>231</v>
      </c>
      <c r="C236" s="17" t="s">
        <v>46</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70">
        <v>8.7188610024317406</v>
      </c>
      <c r="AJ236" s="7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25">
      <c r="A237" s="17" t="s">
        <v>100</v>
      </c>
      <c r="B237" s="17">
        <v>231</v>
      </c>
      <c r="C237" s="17" t="s">
        <v>48</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49</v>
      </c>
      <c r="P237" s="19" t="s">
        <v>49</v>
      </c>
      <c r="Q237" s="19" t="s">
        <v>49</v>
      </c>
      <c r="R237" s="19" t="s">
        <v>49</v>
      </c>
      <c r="S237" s="20" t="s">
        <v>49</v>
      </c>
      <c r="T237" s="19" t="s">
        <v>49</v>
      </c>
      <c r="U237" s="19" t="s">
        <v>49</v>
      </c>
      <c r="V237" s="19" t="s">
        <v>49</v>
      </c>
      <c r="W237" s="19" t="s">
        <v>49</v>
      </c>
      <c r="X237" s="19" t="s">
        <v>49</v>
      </c>
      <c r="Y237" s="20" t="s">
        <v>49</v>
      </c>
      <c r="Z237" s="15" t="s">
        <v>49</v>
      </c>
      <c r="AA237" s="15" t="s">
        <v>49</v>
      </c>
      <c r="AB237" s="15" t="s">
        <v>49</v>
      </c>
      <c r="AC237" s="15" t="s">
        <v>49</v>
      </c>
      <c r="AD237" s="15" t="s">
        <v>49</v>
      </c>
      <c r="AE237" s="21" t="s">
        <v>49</v>
      </c>
      <c r="AF237" s="19" t="s">
        <v>49</v>
      </c>
      <c r="AG237" s="19" t="s">
        <v>49</v>
      </c>
      <c r="AH237" s="19" t="s">
        <v>49</v>
      </c>
      <c r="AI237" s="70" t="s">
        <v>49</v>
      </c>
      <c r="AJ237" s="70" t="s">
        <v>49</v>
      </c>
      <c r="AK237" s="19" t="s">
        <v>49</v>
      </c>
      <c r="AL237" s="15" t="s">
        <v>49</v>
      </c>
      <c r="AM237" s="15" t="s">
        <v>49</v>
      </c>
      <c r="AN237" s="21" t="s">
        <v>49</v>
      </c>
      <c r="AO237" s="19" t="s">
        <v>49</v>
      </c>
      <c r="AP237" s="19" t="s">
        <v>49</v>
      </c>
      <c r="AQ237" s="20" t="s">
        <v>49</v>
      </c>
    </row>
    <row r="238" spans="1:43" x14ac:dyDescent="0.25">
      <c r="A238" s="17" t="s">
        <v>100</v>
      </c>
      <c r="B238" s="17">
        <v>231</v>
      </c>
      <c r="C238" s="17" t="s">
        <v>52</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70">
        <v>10.9591591259813</v>
      </c>
      <c r="AJ238" s="7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25">
      <c r="A239" s="17" t="s">
        <v>100</v>
      </c>
      <c r="B239" s="17">
        <v>231</v>
      </c>
      <c r="C239" s="17" t="s">
        <v>46</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70">
        <v>9.3460228927443598</v>
      </c>
      <c r="AJ239" s="7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25">
      <c r="A240" s="17" t="s">
        <v>100</v>
      </c>
      <c r="B240" s="17">
        <v>231</v>
      </c>
      <c r="C240" s="17" t="s">
        <v>46</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70">
        <v>10.250991547218</v>
      </c>
      <c r="AJ240" s="7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25">
      <c r="A241" s="17" t="s">
        <v>101</v>
      </c>
      <c r="B241" s="17">
        <v>242</v>
      </c>
      <c r="C241" s="17" t="s">
        <v>52</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49</v>
      </c>
      <c r="AF241" s="19" t="s">
        <v>49</v>
      </c>
      <c r="AG241" s="19" t="s">
        <v>49</v>
      </c>
      <c r="AH241" s="19" t="s">
        <v>49</v>
      </c>
      <c r="AI241" s="70" t="s">
        <v>49</v>
      </c>
      <c r="AJ241" s="70" t="s">
        <v>49</v>
      </c>
      <c r="AK241" s="19" t="s">
        <v>49</v>
      </c>
      <c r="AL241" s="15" t="s">
        <v>49</v>
      </c>
      <c r="AM241" s="15" t="s">
        <v>49</v>
      </c>
      <c r="AN241" s="21" t="s">
        <v>49</v>
      </c>
      <c r="AO241" s="19" t="s">
        <v>49</v>
      </c>
      <c r="AP241" s="19" t="s">
        <v>49</v>
      </c>
      <c r="AQ241" s="20" t="s">
        <v>49</v>
      </c>
    </row>
    <row r="242" spans="1:43" x14ac:dyDescent="0.25">
      <c r="A242" s="17" t="s">
        <v>101</v>
      </c>
      <c r="B242" s="17">
        <v>242</v>
      </c>
      <c r="C242" s="17" t="s">
        <v>52</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70">
        <v>3.6464901218999599</v>
      </c>
      <c r="AJ242" s="7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25">
      <c r="A243" s="17" t="s">
        <v>101</v>
      </c>
      <c r="B243" s="17">
        <v>242</v>
      </c>
      <c r="C243" s="17" t="s">
        <v>52</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70">
        <v>3.0136986301369899</v>
      </c>
      <c r="AJ243" s="7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25">
      <c r="A244" s="17" t="s">
        <v>101</v>
      </c>
      <c r="B244" s="17">
        <v>242</v>
      </c>
      <c r="C244" s="17" t="s">
        <v>52</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70">
        <v>3.7602902190595802</v>
      </c>
      <c r="AJ244" s="7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25">
      <c r="A245" s="17" t="s">
        <v>101</v>
      </c>
      <c r="B245" s="17">
        <v>242</v>
      </c>
      <c r="C245" s="17" t="s">
        <v>52</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70">
        <v>3.8004061502756001</v>
      </c>
      <c r="AJ245" s="7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25">
      <c r="A246" s="17" t="s">
        <v>101</v>
      </c>
      <c r="B246" s="17">
        <v>242</v>
      </c>
      <c r="C246" s="17" t="s">
        <v>52</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70">
        <v>4.1996576075326297</v>
      </c>
      <c r="AJ246" s="7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25">
      <c r="A247" s="17" t="s">
        <v>102</v>
      </c>
      <c r="B247" s="17">
        <v>246</v>
      </c>
      <c r="C247" s="17" t="s">
        <v>48</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49</v>
      </c>
      <c r="P247" s="19" t="s">
        <v>49</v>
      </c>
      <c r="Q247" s="19" t="s">
        <v>49</v>
      </c>
      <c r="R247" s="19" t="s">
        <v>49</v>
      </c>
      <c r="S247" s="20" t="s">
        <v>49</v>
      </c>
      <c r="T247" s="19" t="s">
        <v>49</v>
      </c>
      <c r="U247" s="19" t="s">
        <v>49</v>
      </c>
      <c r="V247" s="19" t="s">
        <v>49</v>
      </c>
      <c r="W247" s="19" t="s">
        <v>49</v>
      </c>
      <c r="X247" s="19" t="s">
        <v>49</v>
      </c>
      <c r="Y247" s="20" t="s">
        <v>49</v>
      </c>
      <c r="Z247" s="15" t="s">
        <v>49</v>
      </c>
      <c r="AA247" s="15" t="s">
        <v>49</v>
      </c>
      <c r="AB247" s="15" t="s">
        <v>49</v>
      </c>
      <c r="AC247" s="15" t="s">
        <v>49</v>
      </c>
      <c r="AD247" s="15" t="s">
        <v>49</v>
      </c>
      <c r="AE247" s="21">
        <v>41.005014590000002</v>
      </c>
      <c r="AF247" s="19">
        <v>26.884274260138302</v>
      </c>
      <c r="AG247" s="19">
        <v>21.425809663183401</v>
      </c>
      <c r="AH247" s="19">
        <v>6.6780782099300904</v>
      </c>
      <c r="AI247" s="70" t="s">
        <v>49</v>
      </c>
      <c r="AJ247" s="70" t="s">
        <v>49</v>
      </c>
      <c r="AK247" s="19" t="s">
        <v>49</v>
      </c>
      <c r="AL247" s="15" t="s">
        <v>49</v>
      </c>
      <c r="AM247" s="15">
        <f>100-SUM(AE247:AH247)</f>
        <v>4.0068232767482073</v>
      </c>
      <c r="AN247" s="21">
        <v>54.988162133251798</v>
      </c>
      <c r="AO247" s="19" t="s">
        <v>49</v>
      </c>
      <c r="AP247" s="19" t="s">
        <v>49</v>
      </c>
      <c r="AQ247" s="20" t="s">
        <v>49</v>
      </c>
    </row>
    <row r="248" spans="1:43" x14ac:dyDescent="0.25">
      <c r="A248" s="17" t="s">
        <v>103</v>
      </c>
      <c r="B248" s="17">
        <v>250</v>
      </c>
      <c r="C248" s="17" t="s">
        <v>52</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49</v>
      </c>
      <c r="AH248" s="19" t="s">
        <v>49</v>
      </c>
      <c r="AI248" s="70" t="s">
        <v>49</v>
      </c>
      <c r="AJ248" s="70" t="s">
        <v>49</v>
      </c>
      <c r="AK248" s="19" t="s">
        <v>49</v>
      </c>
      <c r="AL248" s="15">
        <v>4.8901555471620402</v>
      </c>
      <c r="AM248" s="15">
        <f>100-(AE248+AF248+AL248)</f>
        <v>54.54740239825226</v>
      </c>
      <c r="AN248" s="21" t="s">
        <v>49</v>
      </c>
      <c r="AO248" s="19" t="s">
        <v>49</v>
      </c>
      <c r="AP248" s="19" t="s">
        <v>49</v>
      </c>
      <c r="AQ248" s="20" t="s">
        <v>49</v>
      </c>
    </row>
    <row r="249" spans="1:43" x14ac:dyDescent="0.25">
      <c r="A249" s="17" t="s">
        <v>103</v>
      </c>
      <c r="B249" s="17">
        <v>250</v>
      </c>
      <c r="C249" s="17" t="s">
        <v>52</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49</v>
      </c>
      <c r="AH249" s="19" t="s">
        <v>49</v>
      </c>
      <c r="AI249" s="70" t="s">
        <v>49</v>
      </c>
      <c r="AJ249" s="70" t="s">
        <v>49</v>
      </c>
      <c r="AK249" s="19" t="s">
        <v>49</v>
      </c>
      <c r="AL249" s="15">
        <v>3.9344896903238702</v>
      </c>
      <c r="AM249" s="15">
        <f t="shared" ref="AM249:AM253" si="1">100-(AE249+AF249+AL249)</f>
        <v>54.760642707792826</v>
      </c>
      <c r="AN249" s="21" t="s">
        <v>49</v>
      </c>
      <c r="AO249" s="19" t="s">
        <v>49</v>
      </c>
      <c r="AP249" s="19" t="s">
        <v>49</v>
      </c>
      <c r="AQ249" s="20" t="s">
        <v>49</v>
      </c>
    </row>
    <row r="250" spans="1:43" x14ac:dyDescent="0.25">
      <c r="A250" s="17" t="s">
        <v>103</v>
      </c>
      <c r="B250" s="17">
        <v>250</v>
      </c>
      <c r="C250" s="17" t="s">
        <v>52</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49</v>
      </c>
      <c r="AH250" s="19" t="s">
        <v>49</v>
      </c>
      <c r="AI250" s="70" t="s">
        <v>49</v>
      </c>
      <c r="AJ250" s="70" t="s">
        <v>49</v>
      </c>
      <c r="AK250" s="19" t="s">
        <v>49</v>
      </c>
      <c r="AL250" s="15">
        <v>2.4794068449979001</v>
      </c>
      <c r="AM250" s="15">
        <f t="shared" si="1"/>
        <v>53.053129668578507</v>
      </c>
      <c r="AN250" s="21" t="s">
        <v>49</v>
      </c>
      <c r="AO250" s="19" t="s">
        <v>49</v>
      </c>
      <c r="AP250" s="19" t="s">
        <v>49</v>
      </c>
      <c r="AQ250" s="20" t="s">
        <v>49</v>
      </c>
    </row>
    <row r="251" spans="1:43" x14ac:dyDescent="0.25">
      <c r="A251" s="17" t="s">
        <v>103</v>
      </c>
      <c r="B251" s="17">
        <v>250</v>
      </c>
      <c r="C251" s="17" t="s">
        <v>52</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49</v>
      </c>
      <c r="AH251" s="19" t="s">
        <v>49</v>
      </c>
      <c r="AI251" s="70" t="s">
        <v>49</v>
      </c>
      <c r="AJ251" s="70" t="s">
        <v>49</v>
      </c>
      <c r="AK251" s="19" t="s">
        <v>49</v>
      </c>
      <c r="AL251" s="15">
        <v>1.7000671730263399</v>
      </c>
      <c r="AM251" s="15">
        <f t="shared" si="1"/>
        <v>50.475159667994163</v>
      </c>
      <c r="AN251" s="21" t="s">
        <v>49</v>
      </c>
      <c r="AO251" s="19" t="s">
        <v>49</v>
      </c>
      <c r="AP251" s="19" t="s">
        <v>49</v>
      </c>
      <c r="AQ251" s="20" t="s">
        <v>49</v>
      </c>
    </row>
    <row r="252" spans="1:43" x14ac:dyDescent="0.25">
      <c r="A252" s="17" t="s">
        <v>103</v>
      </c>
      <c r="B252" s="17">
        <v>250</v>
      </c>
      <c r="C252" s="17" t="s">
        <v>52</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49</v>
      </c>
      <c r="AH252" s="19" t="s">
        <v>49</v>
      </c>
      <c r="AI252" s="70" t="s">
        <v>49</v>
      </c>
      <c r="AJ252" s="70" t="s">
        <v>49</v>
      </c>
      <c r="AK252" s="19" t="s">
        <v>49</v>
      </c>
      <c r="AL252" s="15">
        <v>1.31775527051974</v>
      </c>
      <c r="AM252" s="15">
        <f t="shared" si="1"/>
        <v>47.859650368941558</v>
      </c>
      <c r="AN252" s="21" t="s">
        <v>49</v>
      </c>
      <c r="AO252" s="19" t="s">
        <v>49</v>
      </c>
      <c r="AP252" s="19" t="s">
        <v>49</v>
      </c>
      <c r="AQ252" s="20" t="s">
        <v>49</v>
      </c>
    </row>
    <row r="253" spans="1:43" x14ac:dyDescent="0.25">
      <c r="A253" s="17" t="s">
        <v>103</v>
      </c>
      <c r="B253" s="17">
        <v>250</v>
      </c>
      <c r="C253" s="17" t="s">
        <v>52</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49</v>
      </c>
      <c r="AH253" s="19" t="s">
        <v>49</v>
      </c>
      <c r="AI253" s="70" t="s">
        <v>49</v>
      </c>
      <c r="AJ253" s="70" t="s">
        <v>49</v>
      </c>
      <c r="AK253" s="19" t="s">
        <v>49</v>
      </c>
      <c r="AL253" s="15">
        <v>1.0171217169095199</v>
      </c>
      <c r="AM253" s="15">
        <f t="shared" si="1"/>
        <v>43.212384225751379</v>
      </c>
      <c r="AN253" s="21" t="s">
        <v>49</v>
      </c>
      <c r="AO253" s="19" t="s">
        <v>49</v>
      </c>
      <c r="AP253" s="19" t="s">
        <v>49</v>
      </c>
      <c r="AQ253" s="20" t="s">
        <v>49</v>
      </c>
    </row>
    <row r="254" spans="1:43" x14ac:dyDescent="0.25">
      <c r="A254" s="17" t="s">
        <v>103</v>
      </c>
      <c r="B254" s="17">
        <v>250</v>
      </c>
      <c r="C254" s="17" t="s">
        <v>57</v>
      </c>
      <c r="D254" s="18">
        <v>37073</v>
      </c>
      <c r="E254" s="14">
        <v>2.35110634857126</v>
      </c>
      <c r="F254" s="19">
        <v>31.394868984473799</v>
      </c>
      <c r="G254" s="19">
        <v>48.1354146412327</v>
      </c>
      <c r="H254" s="19">
        <v>18.507079778005998</v>
      </c>
      <c r="I254" s="19">
        <v>1.9626365962874901</v>
      </c>
      <c r="J254" s="14" t="s">
        <v>49</v>
      </c>
      <c r="K254" s="19" t="s">
        <v>49</v>
      </c>
      <c r="L254" s="19" t="s">
        <v>49</v>
      </c>
      <c r="M254" s="19">
        <v>32.277213824414503</v>
      </c>
      <c r="N254" s="19" t="s">
        <v>49</v>
      </c>
      <c r="O254" s="21">
        <v>26.5839905345881</v>
      </c>
      <c r="P254" s="19" t="s">
        <v>49</v>
      </c>
      <c r="Q254" s="19" t="s">
        <v>49</v>
      </c>
      <c r="R254" s="19">
        <v>33.8157023577633</v>
      </c>
      <c r="S254" s="20" t="s">
        <v>49</v>
      </c>
      <c r="T254" s="19">
        <v>0.535622508142372</v>
      </c>
      <c r="U254" s="19" t="s">
        <v>49</v>
      </c>
      <c r="V254" s="19" t="s">
        <v>49</v>
      </c>
      <c r="W254" s="19" t="s">
        <v>49</v>
      </c>
      <c r="X254" s="19" t="s">
        <v>49</v>
      </c>
      <c r="Y254" s="20" t="s">
        <v>49</v>
      </c>
      <c r="Z254" s="15" t="s">
        <v>49</v>
      </c>
      <c r="AA254" s="15">
        <v>1.67822306203365</v>
      </c>
      <c r="AB254" s="15" t="s">
        <v>49</v>
      </c>
      <c r="AC254" s="15" t="s">
        <v>49</v>
      </c>
      <c r="AD254" s="15" t="s">
        <v>49</v>
      </c>
      <c r="AE254" s="21" t="s">
        <v>49</v>
      </c>
      <c r="AF254" s="19" t="s">
        <v>49</v>
      </c>
      <c r="AG254" s="19" t="s">
        <v>49</v>
      </c>
      <c r="AH254" s="19" t="s">
        <v>49</v>
      </c>
      <c r="AI254" s="70" t="s">
        <v>49</v>
      </c>
      <c r="AJ254" s="70" t="s">
        <v>49</v>
      </c>
      <c r="AK254" s="19" t="s">
        <v>49</v>
      </c>
      <c r="AL254" s="15" t="s">
        <v>49</v>
      </c>
      <c r="AM254" s="15" t="s">
        <v>49</v>
      </c>
      <c r="AN254" s="21" t="s">
        <v>49</v>
      </c>
      <c r="AO254" s="19" t="s">
        <v>49</v>
      </c>
      <c r="AP254" s="19" t="s">
        <v>49</v>
      </c>
      <c r="AQ254" s="20" t="s">
        <v>49</v>
      </c>
    </row>
    <row r="255" spans="1:43" x14ac:dyDescent="0.25">
      <c r="A255" s="17" t="s">
        <v>103</v>
      </c>
      <c r="B255" s="17">
        <v>250</v>
      </c>
      <c r="C255" s="17" t="s">
        <v>52</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49</v>
      </c>
      <c r="AH255" s="19" t="s">
        <v>49</v>
      </c>
      <c r="AI255" s="70" t="s">
        <v>49</v>
      </c>
      <c r="AJ255" s="70" t="s">
        <v>49</v>
      </c>
      <c r="AK255" s="19" t="s">
        <v>49</v>
      </c>
      <c r="AL255" s="15">
        <v>1.0798939415690501</v>
      </c>
      <c r="AM255" s="15">
        <f t="shared" ref="AM255:AM256" si="2">100-(AE255+AF255+AL255)</f>
        <v>40.298680187319853</v>
      </c>
      <c r="AN255" s="21" t="s">
        <v>49</v>
      </c>
      <c r="AO255" s="19" t="s">
        <v>49</v>
      </c>
      <c r="AP255" s="19" t="s">
        <v>49</v>
      </c>
      <c r="AQ255" s="20" t="s">
        <v>49</v>
      </c>
    </row>
    <row r="256" spans="1:43" x14ac:dyDescent="0.25">
      <c r="A256" s="17" t="s">
        <v>103</v>
      </c>
      <c r="B256" s="17">
        <v>250</v>
      </c>
      <c r="C256" s="17" t="s">
        <v>52</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49</v>
      </c>
      <c r="AH256" s="19" t="s">
        <v>49</v>
      </c>
      <c r="AI256" s="70" t="s">
        <v>49</v>
      </c>
      <c r="AJ256" s="70" t="s">
        <v>49</v>
      </c>
      <c r="AK256" s="19" t="s">
        <v>49</v>
      </c>
      <c r="AL256" s="15">
        <v>1.33438190714398</v>
      </c>
      <c r="AM256" s="15">
        <f t="shared" si="2"/>
        <v>38.712459478189821</v>
      </c>
      <c r="AN256" s="21" t="s">
        <v>49</v>
      </c>
      <c r="AO256" s="19" t="s">
        <v>49</v>
      </c>
      <c r="AP256" s="19" t="s">
        <v>49</v>
      </c>
      <c r="AQ256" s="20" t="s">
        <v>49</v>
      </c>
    </row>
    <row r="257" spans="1:43" x14ac:dyDescent="0.25">
      <c r="A257" s="17" t="s">
        <v>103</v>
      </c>
      <c r="B257" s="17">
        <v>250</v>
      </c>
      <c r="C257" s="17" t="s">
        <v>57</v>
      </c>
      <c r="D257" s="18">
        <v>40725</v>
      </c>
      <c r="E257" s="14">
        <v>2.2505642781582602</v>
      </c>
      <c r="F257" s="19">
        <v>34.365303640337501</v>
      </c>
      <c r="G257" s="19">
        <v>47.100804922162801</v>
      </c>
      <c r="H257" s="19">
        <v>16.968189610103401</v>
      </c>
      <c r="I257" s="19">
        <v>1.5679360168819001</v>
      </c>
      <c r="J257" s="14" t="s">
        <v>49</v>
      </c>
      <c r="K257" s="19" t="s">
        <v>49</v>
      </c>
      <c r="L257" s="19" t="s">
        <v>49</v>
      </c>
      <c r="M257" s="19">
        <v>35.078518682237998</v>
      </c>
      <c r="N257" s="19" t="s">
        <v>49</v>
      </c>
      <c r="O257" s="21">
        <v>24.701765674501299</v>
      </c>
      <c r="P257" s="19" t="s">
        <v>49</v>
      </c>
      <c r="Q257" s="19" t="s">
        <v>49</v>
      </c>
      <c r="R257" s="19">
        <v>36.747025921429703</v>
      </c>
      <c r="S257" s="20" t="s">
        <v>49</v>
      </c>
      <c r="T257" s="19">
        <v>0.51262115437410205</v>
      </c>
      <c r="U257" s="19" t="s">
        <v>49</v>
      </c>
      <c r="V257" s="19" t="s">
        <v>49</v>
      </c>
      <c r="W257" s="19" t="s">
        <v>49</v>
      </c>
      <c r="X257" s="19" t="s">
        <v>49</v>
      </c>
      <c r="Y257" s="20" t="s">
        <v>49</v>
      </c>
      <c r="Z257" s="15" t="s">
        <v>49</v>
      </c>
      <c r="AA257" s="15">
        <v>1.6907401557386601</v>
      </c>
      <c r="AB257" s="15" t="s">
        <v>49</v>
      </c>
      <c r="AC257" s="15" t="s">
        <v>49</v>
      </c>
      <c r="AD257" s="15" t="s">
        <v>49</v>
      </c>
      <c r="AE257" s="21" t="s">
        <v>49</v>
      </c>
      <c r="AF257" s="19" t="s">
        <v>49</v>
      </c>
      <c r="AG257" s="19" t="s">
        <v>49</v>
      </c>
      <c r="AH257" s="19" t="s">
        <v>49</v>
      </c>
      <c r="AI257" s="70" t="s">
        <v>49</v>
      </c>
      <c r="AJ257" s="70" t="s">
        <v>49</v>
      </c>
      <c r="AK257" s="19" t="s">
        <v>49</v>
      </c>
      <c r="AL257" s="15" t="s">
        <v>49</v>
      </c>
      <c r="AM257" s="15" t="s">
        <v>49</v>
      </c>
      <c r="AN257" s="21" t="s">
        <v>49</v>
      </c>
      <c r="AO257" s="19" t="s">
        <v>49</v>
      </c>
      <c r="AP257" s="19" t="s">
        <v>49</v>
      </c>
      <c r="AQ257" s="20" t="s">
        <v>49</v>
      </c>
    </row>
    <row r="258" spans="1:43" x14ac:dyDescent="0.25">
      <c r="A258" s="17" t="s">
        <v>103</v>
      </c>
      <c r="B258" s="17">
        <v>250</v>
      </c>
      <c r="C258" s="17" t="s">
        <v>48</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49</v>
      </c>
      <c r="P258" s="19" t="s">
        <v>49</v>
      </c>
      <c r="Q258" s="19" t="s">
        <v>49</v>
      </c>
      <c r="R258" s="19" t="s">
        <v>49</v>
      </c>
      <c r="S258" s="20" t="s">
        <v>49</v>
      </c>
      <c r="T258" s="19" t="s">
        <v>49</v>
      </c>
      <c r="U258" s="19" t="s">
        <v>49</v>
      </c>
      <c r="V258" s="19" t="s">
        <v>49</v>
      </c>
      <c r="W258" s="19" t="s">
        <v>49</v>
      </c>
      <c r="X258" s="19" t="s">
        <v>49</v>
      </c>
      <c r="Y258" s="20" t="s">
        <v>49</v>
      </c>
      <c r="Z258" s="15" t="s">
        <v>49</v>
      </c>
      <c r="AA258" s="15" t="s">
        <v>49</v>
      </c>
      <c r="AB258" s="15" t="s">
        <v>49</v>
      </c>
      <c r="AC258" s="15" t="s">
        <v>49</v>
      </c>
      <c r="AD258" s="15" t="s">
        <v>49</v>
      </c>
      <c r="AE258" s="21">
        <v>35.455939499999999</v>
      </c>
      <c r="AF258" s="19">
        <v>25.800608661258899</v>
      </c>
      <c r="AG258" s="19">
        <v>25.544894567449902</v>
      </c>
      <c r="AH258" s="19">
        <v>8.5747289146997598</v>
      </c>
      <c r="AI258" s="70" t="s">
        <v>49</v>
      </c>
      <c r="AJ258" s="70" t="s">
        <v>49</v>
      </c>
      <c r="AK258" s="19" t="s">
        <v>49</v>
      </c>
      <c r="AL258" s="15" t="s">
        <v>49</v>
      </c>
      <c r="AM258" s="15">
        <f>100-SUM(AE258:AH258)</f>
        <v>4.6238283565914458</v>
      </c>
      <c r="AN258" s="21">
        <v>59.920232143408597</v>
      </c>
      <c r="AO258" s="19" t="s">
        <v>49</v>
      </c>
      <c r="AP258" s="19" t="s">
        <v>49</v>
      </c>
      <c r="AQ258" s="20" t="s">
        <v>49</v>
      </c>
    </row>
    <row r="259" spans="1:43" x14ac:dyDescent="0.25">
      <c r="A259" s="17" t="s">
        <v>212</v>
      </c>
      <c r="B259" s="17">
        <v>254</v>
      </c>
      <c r="C259" s="17" t="s">
        <v>48</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49</v>
      </c>
      <c r="P259" s="19" t="s">
        <v>49</v>
      </c>
      <c r="Q259" s="19" t="s">
        <v>49</v>
      </c>
      <c r="R259" s="19" t="s">
        <v>49</v>
      </c>
      <c r="S259" s="20" t="s">
        <v>49</v>
      </c>
      <c r="T259" s="19" t="s">
        <v>49</v>
      </c>
      <c r="U259" s="19" t="s">
        <v>49</v>
      </c>
      <c r="V259" s="19" t="s">
        <v>49</v>
      </c>
      <c r="W259" s="19" t="s">
        <v>49</v>
      </c>
      <c r="X259" s="19" t="s">
        <v>49</v>
      </c>
      <c r="Y259" s="20" t="s">
        <v>49</v>
      </c>
      <c r="Z259" s="15" t="s">
        <v>49</v>
      </c>
      <c r="AA259" s="15" t="s">
        <v>49</v>
      </c>
      <c r="AB259" s="15" t="s">
        <v>49</v>
      </c>
      <c r="AC259" s="15" t="s">
        <v>49</v>
      </c>
      <c r="AD259" s="15" t="s">
        <v>49</v>
      </c>
      <c r="AE259" s="21">
        <v>22.613682600000001</v>
      </c>
      <c r="AF259" s="19">
        <v>10.7219203479698</v>
      </c>
      <c r="AG259" s="19">
        <v>26.431248074324699</v>
      </c>
      <c r="AH259" s="19">
        <v>20.024162585605598</v>
      </c>
      <c r="AI259" s="70" t="s">
        <v>49</v>
      </c>
      <c r="AJ259" s="70" t="s">
        <v>49</v>
      </c>
      <c r="AK259" s="19" t="s">
        <v>49</v>
      </c>
      <c r="AL259" s="15" t="s">
        <v>49</v>
      </c>
      <c r="AM259" s="15">
        <f>100-SUM(AE259:AH259)</f>
        <v>20.208986392099902</v>
      </c>
      <c r="AN259" s="21">
        <v>57.177331007900101</v>
      </c>
      <c r="AO259" s="19" t="s">
        <v>49</v>
      </c>
      <c r="AP259" s="19" t="s">
        <v>49</v>
      </c>
      <c r="AQ259" s="20" t="s">
        <v>49</v>
      </c>
    </row>
    <row r="260" spans="1:43" x14ac:dyDescent="0.25">
      <c r="A260" s="17" t="s">
        <v>104</v>
      </c>
      <c r="B260" s="17">
        <v>258</v>
      </c>
      <c r="C260" s="17" t="s">
        <v>48</v>
      </c>
      <c r="D260" s="18">
        <v>39264</v>
      </c>
      <c r="E260" s="14" t="s">
        <v>49</v>
      </c>
      <c r="F260" s="19">
        <v>13.1760078662734</v>
      </c>
      <c r="G260" s="19">
        <v>38.8248264354459</v>
      </c>
      <c r="H260" s="19">
        <v>30.176395220642998</v>
      </c>
      <c r="I260" s="19">
        <v>17.8227704776377</v>
      </c>
      <c r="J260" s="14">
        <v>14.1846190518757</v>
      </c>
      <c r="K260" s="19">
        <v>0.545275766514705</v>
      </c>
      <c r="L260" s="19" t="s">
        <v>49</v>
      </c>
      <c r="M260" s="19">
        <v>17.575459610857799</v>
      </c>
      <c r="N260" s="19" t="s">
        <v>49</v>
      </c>
      <c r="O260" s="21" t="s">
        <v>49</v>
      </c>
      <c r="P260" s="19" t="s">
        <v>49</v>
      </c>
      <c r="Q260" s="19" t="s">
        <v>49</v>
      </c>
      <c r="R260" s="19" t="s">
        <v>49</v>
      </c>
      <c r="S260" s="20" t="s">
        <v>49</v>
      </c>
      <c r="T260" s="19" t="s">
        <v>49</v>
      </c>
      <c r="U260" s="19" t="s">
        <v>49</v>
      </c>
      <c r="V260" s="19" t="s">
        <v>49</v>
      </c>
      <c r="W260" s="19" t="s">
        <v>49</v>
      </c>
      <c r="X260" s="19" t="s">
        <v>49</v>
      </c>
      <c r="Y260" s="20" t="s">
        <v>49</v>
      </c>
      <c r="Z260" s="15" t="s">
        <v>49</v>
      </c>
      <c r="AA260" s="15" t="s">
        <v>49</v>
      </c>
      <c r="AB260" s="15" t="s">
        <v>49</v>
      </c>
      <c r="AC260" s="15" t="s">
        <v>49</v>
      </c>
      <c r="AD260" s="15" t="s">
        <v>49</v>
      </c>
      <c r="AE260" s="21">
        <v>13.176007869999999</v>
      </c>
      <c r="AF260" s="19">
        <v>13.801734155716501</v>
      </c>
      <c r="AG260" s="19">
        <v>40.255057954172997</v>
      </c>
      <c r="AH260" s="19">
        <v>7.4535919668663002</v>
      </c>
      <c r="AI260" s="70" t="s">
        <v>49</v>
      </c>
      <c r="AJ260" s="70" t="s">
        <v>49</v>
      </c>
      <c r="AK260" s="19" t="s">
        <v>49</v>
      </c>
      <c r="AL260" s="15" t="s">
        <v>49</v>
      </c>
      <c r="AM260" s="15">
        <f>100-SUM(AE260:AH260)</f>
        <v>25.313608053244195</v>
      </c>
      <c r="AN260" s="21">
        <v>61.510384076755798</v>
      </c>
      <c r="AO260" s="19" t="s">
        <v>49</v>
      </c>
      <c r="AP260" s="19" t="s">
        <v>49</v>
      </c>
      <c r="AQ260" s="20" t="s">
        <v>49</v>
      </c>
    </row>
    <row r="261" spans="1:43" x14ac:dyDescent="0.25">
      <c r="A261" s="17" t="s">
        <v>105</v>
      </c>
      <c r="B261" s="17">
        <v>266</v>
      </c>
      <c r="C261" s="17" t="s">
        <v>46</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70">
        <v>3.9475077609610598</v>
      </c>
      <c r="AJ261" s="7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25">
      <c r="A262" s="17" t="s">
        <v>105</v>
      </c>
      <c r="B262" s="17">
        <v>266</v>
      </c>
      <c r="C262" s="17" t="s">
        <v>46</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70">
        <v>6.9823470002266097</v>
      </c>
      <c r="AJ262" s="7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25">
      <c r="A263" s="17" t="s">
        <v>106</v>
      </c>
      <c r="B263" s="17">
        <v>270</v>
      </c>
      <c r="C263" s="17" t="s">
        <v>46</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70">
        <v>3.8308352684515201</v>
      </c>
      <c r="AJ263" s="7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25">
      <c r="A264" s="17" t="s">
        <v>107</v>
      </c>
      <c r="B264" s="17">
        <v>268</v>
      </c>
      <c r="C264" s="17" t="s">
        <v>48</v>
      </c>
      <c r="D264" s="18">
        <v>37438</v>
      </c>
      <c r="E264" s="14">
        <v>3.5164757818394801</v>
      </c>
      <c r="F264" s="19">
        <v>16.300663310697399</v>
      </c>
      <c r="G264" s="19">
        <v>34.539616042369502</v>
      </c>
      <c r="H264" s="19">
        <v>35.514793775207998</v>
      </c>
      <c r="I264" s="19">
        <v>13.644926871725101</v>
      </c>
      <c r="J264" s="14" t="s">
        <v>49</v>
      </c>
      <c r="K264" s="19" t="s">
        <v>49</v>
      </c>
      <c r="L264" s="19" t="s">
        <v>49</v>
      </c>
      <c r="M264" s="19" t="s">
        <v>49</v>
      </c>
      <c r="N264" s="19" t="s">
        <v>49</v>
      </c>
      <c r="O264" s="21" t="s">
        <v>49</v>
      </c>
      <c r="P264" s="19" t="s">
        <v>49</v>
      </c>
      <c r="Q264" s="19" t="s">
        <v>49</v>
      </c>
      <c r="R264" s="19" t="s">
        <v>49</v>
      </c>
      <c r="S264" s="20" t="s">
        <v>49</v>
      </c>
      <c r="T264" s="19" t="s">
        <v>49</v>
      </c>
      <c r="U264" s="19" t="s">
        <v>49</v>
      </c>
      <c r="V264" s="19" t="s">
        <v>49</v>
      </c>
      <c r="W264" s="19" t="s">
        <v>49</v>
      </c>
      <c r="X264" s="19" t="s">
        <v>49</v>
      </c>
      <c r="Y264" s="20" t="s">
        <v>49</v>
      </c>
      <c r="Z264" s="15" t="s">
        <v>49</v>
      </c>
      <c r="AA264" s="15" t="s">
        <v>49</v>
      </c>
      <c r="AB264" s="15" t="s">
        <v>49</v>
      </c>
      <c r="AC264" s="15" t="s">
        <v>49</v>
      </c>
      <c r="AD264" s="15" t="s">
        <v>49</v>
      </c>
      <c r="AE264" s="21">
        <v>16.300663310000001</v>
      </c>
      <c r="AF264" s="19" t="s">
        <v>49</v>
      </c>
      <c r="AG264" s="19" t="s">
        <v>49</v>
      </c>
      <c r="AH264" s="19" t="s">
        <v>49</v>
      </c>
      <c r="AI264" s="70" t="s">
        <v>49</v>
      </c>
      <c r="AJ264" s="70" t="s">
        <v>49</v>
      </c>
      <c r="AK264" s="19" t="s">
        <v>49</v>
      </c>
      <c r="AL264" s="15" t="s">
        <v>49</v>
      </c>
      <c r="AM264" s="15" t="s">
        <v>49</v>
      </c>
      <c r="AN264" s="21" t="s">
        <v>49</v>
      </c>
      <c r="AO264" s="19" t="s">
        <v>49</v>
      </c>
      <c r="AP264" s="19" t="s">
        <v>49</v>
      </c>
      <c r="AQ264" s="20" t="s">
        <v>49</v>
      </c>
    </row>
    <row r="265" spans="1:43" x14ac:dyDescent="0.25">
      <c r="A265" s="17" t="s">
        <v>107</v>
      </c>
      <c r="B265" s="17">
        <v>268</v>
      </c>
      <c r="C265" s="17" t="s">
        <v>48</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49</v>
      </c>
      <c r="P265" s="19" t="s">
        <v>49</v>
      </c>
      <c r="Q265" s="19" t="s">
        <v>49</v>
      </c>
      <c r="R265" s="19" t="s">
        <v>49</v>
      </c>
      <c r="S265" s="20" t="s">
        <v>49</v>
      </c>
      <c r="T265" s="19" t="s">
        <v>49</v>
      </c>
      <c r="U265" s="19" t="s">
        <v>49</v>
      </c>
      <c r="V265" s="19" t="s">
        <v>49</v>
      </c>
      <c r="W265" s="19" t="s">
        <v>49</v>
      </c>
      <c r="X265" s="19" t="s">
        <v>49</v>
      </c>
      <c r="Y265" s="20" t="s">
        <v>49</v>
      </c>
      <c r="Z265" s="15" t="s">
        <v>49</v>
      </c>
      <c r="AA265" s="15" t="s">
        <v>49</v>
      </c>
      <c r="AB265" s="15" t="s">
        <v>49</v>
      </c>
      <c r="AC265" s="15" t="s">
        <v>49</v>
      </c>
      <c r="AD265" s="15" t="s">
        <v>49</v>
      </c>
      <c r="AE265" s="21">
        <v>17.47982653</v>
      </c>
      <c r="AF265" s="19">
        <v>10.2452372580311</v>
      </c>
      <c r="AG265" s="19">
        <v>25.6712017527251</v>
      </c>
      <c r="AH265" s="19">
        <v>11.2242027535095</v>
      </c>
      <c r="AI265" s="70" t="s">
        <v>49</v>
      </c>
      <c r="AJ265" s="70" t="s">
        <v>49</v>
      </c>
      <c r="AK265" s="19" t="s">
        <v>49</v>
      </c>
      <c r="AL265" s="15" t="s">
        <v>49</v>
      </c>
      <c r="AM265" s="15">
        <f>100-SUM(AE265:AH265)</f>
        <v>35.379531705734294</v>
      </c>
      <c r="AN265" s="21">
        <v>47.140641764265702</v>
      </c>
      <c r="AO265" s="19" t="s">
        <v>49</v>
      </c>
      <c r="AP265" s="19" t="s">
        <v>49</v>
      </c>
      <c r="AQ265" s="20" t="s">
        <v>49</v>
      </c>
    </row>
    <row r="266" spans="1:43" x14ac:dyDescent="0.25">
      <c r="A266" s="17" t="s">
        <v>108</v>
      </c>
      <c r="B266" s="17">
        <v>276</v>
      </c>
      <c r="C266" s="17" t="s">
        <v>57</v>
      </c>
      <c r="D266" s="18">
        <v>38534</v>
      </c>
      <c r="E266" s="14">
        <v>2.1167521829414002</v>
      </c>
      <c r="F266" s="19">
        <v>37.056025701930501</v>
      </c>
      <c r="G266" s="19">
        <v>48.255768778304102</v>
      </c>
      <c r="H266" s="19">
        <v>13.7801808938948</v>
      </c>
      <c r="I266" s="19">
        <v>0.908024623273886</v>
      </c>
      <c r="J266" s="14" t="s">
        <v>49</v>
      </c>
      <c r="K266" s="19" t="s">
        <v>49</v>
      </c>
      <c r="L266" s="19" t="s">
        <v>49</v>
      </c>
      <c r="M266" s="19">
        <v>35.605568748484401</v>
      </c>
      <c r="N266" s="19" t="s">
        <v>49</v>
      </c>
      <c r="O266" s="21">
        <v>19.074568475262399</v>
      </c>
      <c r="P266" s="19" t="s">
        <v>49</v>
      </c>
      <c r="Q266" s="19" t="s">
        <v>49</v>
      </c>
      <c r="R266" s="19">
        <v>37.140711278927</v>
      </c>
      <c r="S266" s="20" t="s">
        <v>49</v>
      </c>
      <c r="T266" s="19">
        <v>0.49012514303397497</v>
      </c>
      <c r="U266" s="19" t="s">
        <v>49</v>
      </c>
      <c r="V266" s="19" t="s">
        <v>49</v>
      </c>
      <c r="W266" s="19" t="s">
        <v>49</v>
      </c>
      <c r="X266" s="19" t="s">
        <v>49</v>
      </c>
      <c r="Y266" s="20" t="s">
        <v>49</v>
      </c>
      <c r="Z266" s="15" t="s">
        <v>49</v>
      </c>
      <c r="AA266" s="15">
        <v>1.5585347071078499</v>
      </c>
      <c r="AB266" s="15" t="s">
        <v>49</v>
      </c>
      <c r="AC266" s="15" t="s">
        <v>49</v>
      </c>
      <c r="AD266" s="15" t="s">
        <v>49</v>
      </c>
      <c r="AE266" s="21" t="s">
        <v>49</v>
      </c>
      <c r="AF266" s="19" t="s">
        <v>49</v>
      </c>
      <c r="AG266" s="19" t="s">
        <v>49</v>
      </c>
      <c r="AH266" s="19" t="s">
        <v>49</v>
      </c>
      <c r="AI266" s="70" t="s">
        <v>49</v>
      </c>
      <c r="AJ266" s="70" t="s">
        <v>49</v>
      </c>
      <c r="AK266" s="19" t="s">
        <v>49</v>
      </c>
      <c r="AL266" s="15" t="s">
        <v>49</v>
      </c>
      <c r="AM266" s="15" t="s">
        <v>49</v>
      </c>
      <c r="AN266" s="21" t="s">
        <v>49</v>
      </c>
      <c r="AO266" s="19" t="s">
        <v>49</v>
      </c>
      <c r="AP266" s="19" t="s">
        <v>49</v>
      </c>
      <c r="AQ266" s="20" t="s">
        <v>49</v>
      </c>
    </row>
    <row r="267" spans="1:43" x14ac:dyDescent="0.25">
      <c r="A267" s="17" t="s">
        <v>108</v>
      </c>
      <c r="B267" s="17">
        <v>276</v>
      </c>
      <c r="C267" s="17" t="s">
        <v>48</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49</v>
      </c>
      <c r="P267" s="19" t="s">
        <v>49</v>
      </c>
      <c r="Q267" s="19" t="s">
        <v>49</v>
      </c>
      <c r="R267" s="19" t="s">
        <v>49</v>
      </c>
      <c r="S267" s="20" t="s">
        <v>49</v>
      </c>
      <c r="T267" s="19" t="s">
        <v>49</v>
      </c>
      <c r="U267" s="19" t="s">
        <v>49</v>
      </c>
      <c r="V267" s="19" t="s">
        <v>49</v>
      </c>
      <c r="W267" s="19" t="s">
        <v>49</v>
      </c>
      <c r="X267" s="19" t="s">
        <v>49</v>
      </c>
      <c r="Y267" s="20" t="s">
        <v>49</v>
      </c>
      <c r="Z267" s="15" t="s">
        <v>49</v>
      </c>
      <c r="AA267" s="15" t="s">
        <v>49</v>
      </c>
      <c r="AB267" s="15" t="s">
        <v>49</v>
      </c>
      <c r="AC267" s="15" t="s">
        <v>49</v>
      </c>
      <c r="AD267" s="15" t="s">
        <v>49</v>
      </c>
      <c r="AE267" s="21">
        <v>37.270031779999997</v>
      </c>
      <c r="AF267" s="19">
        <v>28.389643982171201</v>
      </c>
      <c r="AG267" s="19">
        <v>23.323589031587399</v>
      </c>
      <c r="AH267" s="19">
        <v>7.3315116942180598</v>
      </c>
      <c r="AI267" s="70" t="s">
        <v>49</v>
      </c>
      <c r="AJ267" s="70" t="s">
        <v>49</v>
      </c>
      <c r="AK267" s="19" t="s">
        <v>49</v>
      </c>
      <c r="AL267" s="15" t="s">
        <v>49</v>
      </c>
      <c r="AM267" s="15">
        <f>100-SUM(AE267:AH267)</f>
        <v>3.6852235120233416</v>
      </c>
      <c r="AN267" s="21">
        <v>59.044744707976598</v>
      </c>
      <c r="AO267" s="19" t="s">
        <v>49</v>
      </c>
      <c r="AP267" s="19" t="s">
        <v>49</v>
      </c>
      <c r="AQ267" s="20" t="s">
        <v>49</v>
      </c>
    </row>
    <row r="268" spans="1:43" x14ac:dyDescent="0.25">
      <c r="A268" s="17" t="s">
        <v>108</v>
      </c>
      <c r="B268" s="17">
        <v>276</v>
      </c>
      <c r="C268" s="17" t="s">
        <v>57</v>
      </c>
      <c r="D268" s="18">
        <v>40725</v>
      </c>
      <c r="E268" s="14">
        <v>2.0461033563410398</v>
      </c>
      <c r="F268" s="19">
        <v>39.533814426835299</v>
      </c>
      <c r="G268" s="19">
        <v>46.997829408590903</v>
      </c>
      <c r="H268" s="19">
        <v>12.705994569292899</v>
      </c>
      <c r="I268" s="19">
        <v>0.76236159528090797</v>
      </c>
      <c r="J268" s="14" t="s">
        <v>49</v>
      </c>
      <c r="K268" s="19" t="s">
        <v>49</v>
      </c>
      <c r="L268" s="19" t="s">
        <v>49</v>
      </c>
      <c r="M268" s="19">
        <v>36.419131258013799</v>
      </c>
      <c r="N268" s="19" t="s">
        <v>49</v>
      </c>
      <c r="O268" s="21">
        <v>18.3869313464395</v>
      </c>
      <c r="P268" s="19" t="s">
        <v>49</v>
      </c>
      <c r="Q268" s="19" t="s">
        <v>49</v>
      </c>
      <c r="R268" s="19">
        <v>37.896166738710399</v>
      </c>
      <c r="S268" s="20" t="s">
        <v>49</v>
      </c>
      <c r="T268" s="19">
        <v>0.426262422673858</v>
      </c>
      <c r="U268" s="19" t="s">
        <v>49</v>
      </c>
      <c r="V268" s="19" t="s">
        <v>49</v>
      </c>
      <c r="W268" s="19" t="s">
        <v>49</v>
      </c>
      <c r="X268" s="19" t="s">
        <v>49</v>
      </c>
      <c r="Y268" s="20" t="s">
        <v>49</v>
      </c>
      <c r="Z268" s="15" t="s">
        <v>49</v>
      </c>
      <c r="AA268" s="15">
        <v>1.5714960854807301</v>
      </c>
      <c r="AB268" s="15" t="s">
        <v>49</v>
      </c>
      <c r="AC268" s="15" t="s">
        <v>49</v>
      </c>
      <c r="AD268" s="15" t="s">
        <v>49</v>
      </c>
      <c r="AE268" s="21" t="s">
        <v>49</v>
      </c>
      <c r="AF268" s="19" t="s">
        <v>49</v>
      </c>
      <c r="AG268" s="19" t="s">
        <v>49</v>
      </c>
      <c r="AH268" s="19" t="s">
        <v>49</v>
      </c>
      <c r="AI268" s="70" t="s">
        <v>49</v>
      </c>
      <c r="AJ268" s="70" t="s">
        <v>49</v>
      </c>
      <c r="AK268" s="19" t="s">
        <v>49</v>
      </c>
      <c r="AL268" s="15" t="s">
        <v>49</v>
      </c>
      <c r="AM268" s="15" t="s">
        <v>49</v>
      </c>
      <c r="AN268" s="21" t="s">
        <v>49</v>
      </c>
      <c r="AO268" s="19" t="s">
        <v>49</v>
      </c>
      <c r="AP268" s="19" t="s">
        <v>49</v>
      </c>
      <c r="AQ268" s="20" t="s">
        <v>49</v>
      </c>
    </row>
    <row r="269" spans="1:43" x14ac:dyDescent="0.25">
      <c r="A269" s="17" t="s">
        <v>109</v>
      </c>
      <c r="B269" s="17">
        <v>288</v>
      </c>
      <c r="C269" s="17" t="s">
        <v>52</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70">
        <v>10.389685924777</v>
      </c>
      <c r="AJ269" s="70">
        <v>3.2295463357890699</v>
      </c>
      <c r="AK269" s="19" t="s">
        <v>49</v>
      </c>
      <c r="AL269" s="15" t="s">
        <v>49</v>
      </c>
      <c r="AM269" s="15">
        <f>100-SUM(AE269:AH269)</f>
        <v>44.251260182555292</v>
      </c>
      <c r="AN269" s="21">
        <v>37.0748352074447</v>
      </c>
      <c r="AO269" s="19">
        <v>25.7584335013571</v>
      </c>
      <c r="AP269" s="19">
        <v>17.1721597518418</v>
      </c>
      <c r="AQ269" s="20">
        <v>3.4210934470725101</v>
      </c>
    </row>
    <row r="270" spans="1:43" x14ac:dyDescent="0.25">
      <c r="A270" s="17" t="s">
        <v>109</v>
      </c>
      <c r="B270" s="17">
        <v>288</v>
      </c>
      <c r="C270" s="17" t="s">
        <v>46</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70">
        <v>16.801375752364599</v>
      </c>
      <c r="AJ270" s="7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25">
      <c r="A271" s="17" t="s">
        <v>109</v>
      </c>
      <c r="B271" s="17">
        <v>288</v>
      </c>
      <c r="C271" s="17" t="s">
        <v>46</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70">
        <v>14.4688629009077</v>
      </c>
      <c r="AJ271" s="7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25">
      <c r="A272" s="17" t="s">
        <v>109</v>
      </c>
      <c r="B272" s="17">
        <v>288</v>
      </c>
      <c r="C272" s="17" t="s">
        <v>52</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70">
        <v>6.9825726320570602</v>
      </c>
      <c r="AJ272" s="7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25">
      <c r="A273" s="17" t="s">
        <v>109</v>
      </c>
      <c r="B273" s="17">
        <v>288</v>
      </c>
      <c r="C273" s="17" t="s">
        <v>46</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70">
        <v>11.474658810505399</v>
      </c>
      <c r="AJ273" s="7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25">
      <c r="A274" s="17" t="s">
        <v>109</v>
      </c>
      <c r="B274" s="17">
        <v>288</v>
      </c>
      <c r="C274" s="17" t="s">
        <v>46</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70">
        <v>11.5580443985633</v>
      </c>
      <c r="AJ274" s="7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25">
      <c r="A275" s="17" t="s">
        <v>109</v>
      </c>
      <c r="B275" s="17">
        <v>288</v>
      </c>
      <c r="C275" s="17" t="s">
        <v>48</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49</v>
      </c>
      <c r="P275" s="19" t="s">
        <v>49</v>
      </c>
      <c r="Q275" s="19" t="s">
        <v>49</v>
      </c>
      <c r="R275" s="19" t="s">
        <v>49</v>
      </c>
      <c r="S275" s="20" t="s">
        <v>49</v>
      </c>
      <c r="T275" s="19" t="s">
        <v>49</v>
      </c>
      <c r="U275" s="19" t="s">
        <v>49</v>
      </c>
      <c r="V275" s="19" t="s">
        <v>49</v>
      </c>
      <c r="W275" s="19" t="s">
        <v>49</v>
      </c>
      <c r="X275" s="19" t="s">
        <v>49</v>
      </c>
      <c r="Y275" s="20" t="s">
        <v>49</v>
      </c>
      <c r="Z275" s="15" t="s">
        <v>49</v>
      </c>
      <c r="AA275" s="15" t="s">
        <v>49</v>
      </c>
      <c r="AB275" s="15" t="s">
        <v>49</v>
      </c>
      <c r="AC275" s="15" t="s">
        <v>49</v>
      </c>
      <c r="AD275" s="15" t="s">
        <v>49</v>
      </c>
      <c r="AE275" s="21">
        <v>17.572271839999999</v>
      </c>
      <c r="AF275" s="19">
        <v>3.8107703923955798</v>
      </c>
      <c r="AG275" s="19">
        <v>24.462826606105999</v>
      </c>
      <c r="AH275" s="19">
        <v>12.935730883592401</v>
      </c>
      <c r="AI275" s="70" t="s">
        <v>49</v>
      </c>
      <c r="AJ275" s="70" t="s">
        <v>49</v>
      </c>
      <c r="AK275" s="19" t="s">
        <v>49</v>
      </c>
      <c r="AL275" s="15" t="s">
        <v>49</v>
      </c>
      <c r="AM275" s="15">
        <f>100-SUM(AE275:AH275)</f>
        <v>41.218400277906028</v>
      </c>
      <c r="AN275" s="21">
        <v>41.209327882094001</v>
      </c>
      <c r="AO275" s="19" t="s">
        <v>49</v>
      </c>
      <c r="AP275" s="19" t="s">
        <v>49</v>
      </c>
      <c r="AQ275" s="20" t="s">
        <v>49</v>
      </c>
    </row>
    <row r="276" spans="1:43" x14ac:dyDescent="0.25">
      <c r="A276" s="17" t="s">
        <v>109</v>
      </c>
      <c r="B276" s="17">
        <v>288</v>
      </c>
      <c r="C276" s="17" t="s">
        <v>52</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70">
        <v>10.2516116757769</v>
      </c>
      <c r="AJ276" s="7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25">
      <c r="A277" s="17" t="s">
        <v>109</v>
      </c>
      <c r="B277" s="17">
        <v>288</v>
      </c>
      <c r="C277" s="17" t="s">
        <v>46</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70">
        <v>11.897254408934</v>
      </c>
      <c r="AJ277" s="7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25">
      <c r="A278" s="17" t="s">
        <v>110</v>
      </c>
      <c r="B278" s="17">
        <v>300</v>
      </c>
      <c r="C278" s="17" t="s">
        <v>52</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70">
        <v>4.7054341287347103</v>
      </c>
      <c r="AJ278" s="7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25">
      <c r="A279" s="17" t="s">
        <v>110</v>
      </c>
      <c r="B279" s="17">
        <v>300</v>
      </c>
      <c r="C279" s="17" t="s">
        <v>52</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70">
        <v>3.6864261372709599</v>
      </c>
      <c r="AJ279" s="7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25">
      <c r="A280" s="17" t="s">
        <v>110</v>
      </c>
      <c r="B280" s="17">
        <v>300</v>
      </c>
      <c r="C280" s="17" t="s">
        <v>52</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70">
        <v>4.3616001897704999</v>
      </c>
      <c r="AJ280" s="7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25">
      <c r="A281" s="17" t="s">
        <v>110</v>
      </c>
      <c r="B281" s="17">
        <v>300</v>
      </c>
      <c r="C281" s="17" t="s">
        <v>48</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49</v>
      </c>
      <c r="P281" s="19" t="s">
        <v>49</v>
      </c>
      <c r="Q281" s="19" t="s">
        <v>49</v>
      </c>
      <c r="R281" s="19" t="s">
        <v>49</v>
      </c>
      <c r="S281" s="20" t="s">
        <v>49</v>
      </c>
      <c r="T281" s="19" t="s">
        <v>49</v>
      </c>
      <c r="U281" s="19" t="s">
        <v>49</v>
      </c>
      <c r="V281" s="19" t="s">
        <v>49</v>
      </c>
      <c r="W281" s="19" t="s">
        <v>49</v>
      </c>
      <c r="X281" s="19" t="s">
        <v>49</v>
      </c>
      <c r="Y281" s="20" t="s">
        <v>49</v>
      </c>
      <c r="Z281" s="15" t="s">
        <v>49</v>
      </c>
      <c r="AA281" s="15" t="s">
        <v>49</v>
      </c>
      <c r="AB281" s="15" t="s">
        <v>49</v>
      </c>
      <c r="AC281" s="15" t="s">
        <v>49</v>
      </c>
      <c r="AD281" s="15" t="s">
        <v>49</v>
      </c>
      <c r="AE281" s="21">
        <v>19.748433030000001</v>
      </c>
      <c r="AF281" s="19">
        <v>20.324981606771299</v>
      </c>
      <c r="AG281" s="19">
        <v>37.712067922864101</v>
      </c>
      <c r="AH281" s="19">
        <v>7.5252320166619704</v>
      </c>
      <c r="AI281" s="70" t="s">
        <v>49</v>
      </c>
      <c r="AJ281" s="70" t="s">
        <v>49</v>
      </c>
      <c r="AK281" s="19" t="s">
        <v>49</v>
      </c>
      <c r="AL281" s="15" t="s">
        <v>49</v>
      </c>
      <c r="AM281" s="15">
        <f>100-SUM(AE281:AH281)</f>
        <v>14.689285423702628</v>
      </c>
      <c r="AN281" s="21">
        <v>65.562281546297399</v>
      </c>
      <c r="AO281" s="19" t="s">
        <v>49</v>
      </c>
      <c r="AP281" s="19" t="s">
        <v>49</v>
      </c>
      <c r="AQ281" s="20" t="s">
        <v>49</v>
      </c>
    </row>
    <row r="282" spans="1:43" x14ac:dyDescent="0.25">
      <c r="A282" s="17" t="s">
        <v>110</v>
      </c>
      <c r="B282" s="17">
        <v>300</v>
      </c>
      <c r="C282" s="17" t="s">
        <v>52</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70">
        <v>5.5318176127673198</v>
      </c>
      <c r="AJ282" s="7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25">
      <c r="A283" s="17" t="s">
        <v>110</v>
      </c>
      <c r="B283" s="17">
        <v>300</v>
      </c>
      <c r="C283" s="17" t="s">
        <v>57</v>
      </c>
      <c r="D283" s="18">
        <v>37073</v>
      </c>
      <c r="E283" s="14">
        <v>2.6446485231576902</v>
      </c>
      <c r="F283" s="19">
        <v>22.655733978206701</v>
      </c>
      <c r="G283" s="19">
        <v>49.072230671953101</v>
      </c>
      <c r="H283" s="19">
        <v>26.110767971206201</v>
      </c>
      <c r="I283" s="19">
        <v>2.1612673786338799</v>
      </c>
      <c r="J283" s="14" t="s">
        <v>49</v>
      </c>
      <c r="K283" s="19" t="s">
        <v>49</v>
      </c>
      <c r="L283" s="19" t="s">
        <v>49</v>
      </c>
      <c r="M283" s="19">
        <v>40.559468815457201</v>
      </c>
      <c r="N283" s="19" t="s">
        <v>49</v>
      </c>
      <c r="O283" s="21">
        <v>24.945517318641102</v>
      </c>
      <c r="P283" s="19" t="s">
        <v>49</v>
      </c>
      <c r="Q283" s="19" t="s">
        <v>49</v>
      </c>
      <c r="R283" s="19">
        <v>44.9254972042894</v>
      </c>
      <c r="S283" s="20" t="s">
        <v>49</v>
      </c>
      <c r="T283" s="19">
        <v>2.4872380703708101</v>
      </c>
      <c r="U283" s="19" t="s">
        <v>49</v>
      </c>
      <c r="V283" s="19" t="s">
        <v>49</v>
      </c>
      <c r="W283" s="19" t="s">
        <v>49</v>
      </c>
      <c r="X283" s="19" t="s">
        <v>49</v>
      </c>
      <c r="Y283" s="20" t="s">
        <v>49</v>
      </c>
      <c r="Z283" s="15" t="s">
        <v>49</v>
      </c>
      <c r="AA283" s="15">
        <v>1.5969557585865599</v>
      </c>
      <c r="AB283" s="15" t="s">
        <v>49</v>
      </c>
      <c r="AC283" s="15" t="s">
        <v>49</v>
      </c>
      <c r="AD283" s="15" t="s">
        <v>49</v>
      </c>
      <c r="AE283" s="21" t="s">
        <v>49</v>
      </c>
      <c r="AF283" s="19" t="s">
        <v>49</v>
      </c>
      <c r="AG283" s="19" t="s">
        <v>49</v>
      </c>
      <c r="AH283" s="19" t="s">
        <v>49</v>
      </c>
      <c r="AI283" s="70" t="s">
        <v>49</v>
      </c>
      <c r="AJ283" s="70" t="s">
        <v>49</v>
      </c>
      <c r="AK283" s="19" t="s">
        <v>49</v>
      </c>
      <c r="AL283" s="15" t="s">
        <v>49</v>
      </c>
      <c r="AM283" s="15" t="s">
        <v>49</v>
      </c>
      <c r="AN283" s="21" t="s">
        <v>49</v>
      </c>
      <c r="AO283" s="19" t="s">
        <v>49</v>
      </c>
      <c r="AP283" s="19" t="s">
        <v>49</v>
      </c>
      <c r="AQ283" s="20" t="s">
        <v>49</v>
      </c>
    </row>
    <row r="284" spans="1:43" x14ac:dyDescent="0.25">
      <c r="A284" s="17" t="s">
        <v>110</v>
      </c>
      <c r="B284" s="17">
        <v>300</v>
      </c>
      <c r="C284" s="17" t="s">
        <v>52</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70">
        <v>7.0175396165083299</v>
      </c>
      <c r="AJ284" s="70">
        <v>1.1302072248127999</v>
      </c>
      <c r="AK284" s="19" t="s">
        <v>49</v>
      </c>
      <c r="AL284" s="15" t="s">
        <v>49</v>
      </c>
      <c r="AM284" s="15">
        <f>100-SUM(AE284:AH284)</f>
        <v>11.642851616201085</v>
      </c>
      <c r="AN284" s="21">
        <v>62.6131900237989</v>
      </c>
      <c r="AO284" s="19" t="s">
        <v>49</v>
      </c>
      <c r="AP284" s="19" t="s">
        <v>49</v>
      </c>
      <c r="AQ284" s="20" t="s">
        <v>49</v>
      </c>
    </row>
    <row r="285" spans="1:43" x14ac:dyDescent="0.25">
      <c r="A285" s="17" t="s">
        <v>110</v>
      </c>
      <c r="B285" s="17">
        <v>300</v>
      </c>
      <c r="C285" s="17" t="s">
        <v>57</v>
      </c>
      <c r="D285" s="18">
        <v>40725</v>
      </c>
      <c r="E285" s="14">
        <v>2.4404562058162802</v>
      </c>
      <c r="F285" s="19">
        <v>27.484272253272099</v>
      </c>
      <c r="G285" s="19">
        <v>49.838558832865203</v>
      </c>
      <c r="H285" s="19">
        <v>21.260053772948101</v>
      </c>
      <c r="I285" s="19">
        <v>1.41711514091452</v>
      </c>
      <c r="J285" s="14" t="s">
        <v>49</v>
      </c>
      <c r="K285" s="19" t="s">
        <v>49</v>
      </c>
      <c r="L285" s="19" t="s">
        <v>49</v>
      </c>
      <c r="M285" s="19">
        <v>41.694292257589403</v>
      </c>
      <c r="N285" s="19" t="s">
        <v>49</v>
      </c>
      <c r="O285" s="21">
        <v>22.3414870996465</v>
      </c>
      <c r="P285" s="19" t="s">
        <v>49</v>
      </c>
      <c r="Q285" s="19" t="s">
        <v>49</v>
      </c>
      <c r="R285" s="19">
        <v>44.8534901764355</v>
      </c>
      <c r="S285" s="20" t="s">
        <v>49</v>
      </c>
      <c r="T285" s="19">
        <v>1.5083357982841801</v>
      </c>
      <c r="U285" s="19" t="s">
        <v>49</v>
      </c>
      <c r="V285" s="19" t="s">
        <v>49</v>
      </c>
      <c r="W285" s="19" t="s">
        <v>49</v>
      </c>
      <c r="X285" s="19" t="s">
        <v>49</v>
      </c>
      <c r="Y285" s="20" t="s">
        <v>49</v>
      </c>
      <c r="Z285" s="15" t="s">
        <v>49</v>
      </c>
      <c r="AA285" s="15">
        <v>1.58326696774494</v>
      </c>
      <c r="AB285" s="15" t="s">
        <v>49</v>
      </c>
      <c r="AC285" s="15" t="s">
        <v>49</v>
      </c>
      <c r="AD285" s="15" t="s">
        <v>49</v>
      </c>
      <c r="AE285" s="21" t="s">
        <v>49</v>
      </c>
      <c r="AF285" s="19" t="s">
        <v>49</v>
      </c>
      <c r="AG285" s="19" t="s">
        <v>49</v>
      </c>
      <c r="AH285" s="19" t="s">
        <v>49</v>
      </c>
      <c r="AI285" s="70" t="s">
        <v>49</v>
      </c>
      <c r="AJ285" s="70" t="s">
        <v>49</v>
      </c>
      <c r="AK285" s="19" t="s">
        <v>49</v>
      </c>
      <c r="AL285" s="15" t="s">
        <v>49</v>
      </c>
      <c r="AM285" s="15" t="s">
        <v>49</v>
      </c>
      <c r="AN285" s="21" t="s">
        <v>49</v>
      </c>
      <c r="AO285" s="19" t="s">
        <v>49</v>
      </c>
      <c r="AP285" s="19" t="s">
        <v>49</v>
      </c>
      <c r="AQ285" s="20" t="s">
        <v>49</v>
      </c>
    </row>
    <row r="286" spans="1:43" x14ac:dyDescent="0.25">
      <c r="A286" s="17" t="s">
        <v>213</v>
      </c>
      <c r="B286" s="17">
        <v>312</v>
      </c>
      <c r="C286" s="17" t="s">
        <v>48</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49</v>
      </c>
      <c r="P286" s="19" t="s">
        <v>49</v>
      </c>
      <c r="Q286" s="19" t="s">
        <v>49</v>
      </c>
      <c r="R286" s="19" t="s">
        <v>49</v>
      </c>
      <c r="S286" s="20" t="s">
        <v>49</v>
      </c>
      <c r="T286" s="19" t="s">
        <v>49</v>
      </c>
      <c r="U286" s="19" t="s">
        <v>49</v>
      </c>
      <c r="V286" s="19" t="s">
        <v>49</v>
      </c>
      <c r="W286" s="19" t="s">
        <v>49</v>
      </c>
      <c r="X286" s="19" t="s">
        <v>49</v>
      </c>
      <c r="Y286" s="20" t="s">
        <v>49</v>
      </c>
      <c r="Z286" s="15" t="s">
        <v>49</v>
      </c>
      <c r="AA286" s="15" t="s">
        <v>49</v>
      </c>
      <c r="AB286" s="15" t="s">
        <v>49</v>
      </c>
      <c r="AC286" s="15" t="s">
        <v>49</v>
      </c>
      <c r="AD286" s="15" t="s">
        <v>49</v>
      </c>
      <c r="AE286" s="21">
        <v>34.517654669999999</v>
      </c>
      <c r="AF286" s="19">
        <v>14.9866732810881</v>
      </c>
      <c r="AG286" s="19">
        <v>20.410406893870402</v>
      </c>
      <c r="AH286" s="19">
        <v>21.165647806011499</v>
      </c>
      <c r="AI286" s="70" t="s">
        <v>49</v>
      </c>
      <c r="AJ286" s="70" t="s">
        <v>49</v>
      </c>
      <c r="AK286" s="19" t="s">
        <v>49</v>
      </c>
      <c r="AL286" s="15" t="s">
        <v>49</v>
      </c>
      <c r="AM286" s="15">
        <f>100-SUM(AE286:AH286)</f>
        <v>8.9196173490300055</v>
      </c>
      <c r="AN286" s="21">
        <v>56.562727980969903</v>
      </c>
      <c r="AO286" s="19" t="s">
        <v>49</v>
      </c>
      <c r="AP286" s="19" t="s">
        <v>49</v>
      </c>
      <c r="AQ286" s="20" t="s">
        <v>49</v>
      </c>
    </row>
    <row r="287" spans="1:43" x14ac:dyDescent="0.25">
      <c r="A287" s="17" t="s">
        <v>111</v>
      </c>
      <c r="B287" s="17">
        <v>320</v>
      </c>
      <c r="C287" s="17" t="s">
        <v>52</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70">
        <v>6.9006840764967299</v>
      </c>
      <c r="AJ287" s="7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25">
      <c r="A288" s="17" t="s">
        <v>111</v>
      </c>
      <c r="B288" s="17">
        <v>320</v>
      </c>
      <c r="C288" s="17" t="s">
        <v>52</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70">
        <v>6.9200424030724896</v>
      </c>
      <c r="AJ288" s="7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25">
      <c r="A289" s="17" t="s">
        <v>111</v>
      </c>
      <c r="B289" s="17">
        <v>320</v>
      </c>
      <c r="C289" s="17" t="s">
        <v>52</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70">
        <v>6.0617091350320704</v>
      </c>
      <c r="AJ289" s="7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25">
      <c r="A290" s="17" t="s">
        <v>111</v>
      </c>
      <c r="B290" s="17">
        <v>320</v>
      </c>
      <c r="C290" s="17" t="s">
        <v>52</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70">
        <v>6.6975335787608801</v>
      </c>
      <c r="AJ290" s="7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25">
      <c r="A291" s="17" t="s">
        <v>111</v>
      </c>
      <c r="B291" s="17">
        <v>320</v>
      </c>
      <c r="C291" s="17" t="s">
        <v>46</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70">
        <v>8.0831704804878708</v>
      </c>
      <c r="AJ291" s="7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25">
      <c r="A292" s="17" t="s">
        <v>111</v>
      </c>
      <c r="B292" s="17">
        <v>320</v>
      </c>
      <c r="C292" s="17" t="s">
        <v>46</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70">
        <v>8.2950659824790502</v>
      </c>
      <c r="AJ292" s="7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25">
      <c r="A293" s="17" t="s">
        <v>111</v>
      </c>
      <c r="B293" s="17">
        <v>320</v>
      </c>
      <c r="C293" s="17" t="s">
        <v>52</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70">
        <v>7.9642881482996</v>
      </c>
      <c r="AJ293" s="7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25">
      <c r="A294" s="17" t="s">
        <v>111</v>
      </c>
      <c r="B294" s="17">
        <v>320</v>
      </c>
      <c r="C294" s="17" t="s">
        <v>46</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70">
        <v>11.4011052398104</v>
      </c>
      <c r="AJ294" s="7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25">
      <c r="A295" s="17" t="s">
        <v>112</v>
      </c>
      <c r="B295" s="17">
        <v>324</v>
      </c>
      <c r="C295" s="17" t="s">
        <v>52</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70">
        <v>4.4695090560209696</v>
      </c>
      <c r="AJ295" s="70">
        <v>0.97346375251556105</v>
      </c>
      <c r="AK295" s="19">
        <v>48.643546902544401</v>
      </c>
      <c r="AL295" s="15">
        <v>10.7471022292944</v>
      </c>
      <c r="AM295" s="15">
        <v>0.19188468198624001</v>
      </c>
      <c r="AN295" s="21">
        <v>34.707726868535602</v>
      </c>
      <c r="AO295" s="19" t="s">
        <v>49</v>
      </c>
      <c r="AP295" s="19" t="s">
        <v>49</v>
      </c>
      <c r="AQ295" s="20" t="s">
        <v>49</v>
      </c>
    </row>
    <row r="296" spans="1:43" x14ac:dyDescent="0.25">
      <c r="A296" s="17" t="s">
        <v>112</v>
      </c>
      <c r="B296" s="17">
        <v>324</v>
      </c>
      <c r="C296" s="17" t="s">
        <v>52</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70">
        <v>4.5902731512325099</v>
      </c>
      <c r="AJ296" s="7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25">
      <c r="A297" s="17" t="s">
        <v>112</v>
      </c>
      <c r="B297" s="17">
        <v>324</v>
      </c>
      <c r="C297" s="17" t="s">
        <v>46</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70">
        <v>3.4589776661776201</v>
      </c>
      <c r="AJ297" s="7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25">
      <c r="A298" s="17" t="s">
        <v>112</v>
      </c>
      <c r="B298" s="17">
        <v>324</v>
      </c>
      <c r="C298" s="17" t="s">
        <v>46</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70">
        <v>4.4515054701921599</v>
      </c>
      <c r="AJ298" s="7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25">
      <c r="A299" s="17" t="s">
        <v>112</v>
      </c>
      <c r="B299" s="17">
        <v>324</v>
      </c>
      <c r="C299" s="17" t="s">
        <v>46</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70">
        <v>4.1915328446557298</v>
      </c>
      <c r="AJ299" s="7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25">
      <c r="A300" s="17" t="s">
        <v>113</v>
      </c>
      <c r="B300" s="17">
        <v>328</v>
      </c>
      <c r="C300" s="17" t="s">
        <v>46</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70">
        <v>8.3620532659872993</v>
      </c>
      <c r="AJ300" s="7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25">
      <c r="A301" s="17" t="s">
        <v>113</v>
      </c>
      <c r="B301" s="17">
        <v>328</v>
      </c>
      <c r="C301" s="17" t="s">
        <v>46</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70">
        <v>9.9475573543867704</v>
      </c>
      <c r="AJ301" s="7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25">
      <c r="A302" s="17" t="s">
        <v>114</v>
      </c>
      <c r="B302" s="17">
        <v>332</v>
      </c>
      <c r="C302" s="17" t="s">
        <v>52</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70">
        <v>9.0441152913787803</v>
      </c>
      <c r="AJ302" s="70">
        <v>2.5523008084065699</v>
      </c>
      <c r="AK302" s="19">
        <v>30.900994222616202</v>
      </c>
      <c r="AL302" s="15">
        <v>14.1999765060177</v>
      </c>
      <c r="AM302" s="15">
        <v>0.194359308422593</v>
      </c>
      <c r="AN302" s="21">
        <v>45.3497933597463</v>
      </c>
      <c r="AO302" s="19" t="s">
        <v>49</v>
      </c>
      <c r="AP302" s="19" t="s">
        <v>49</v>
      </c>
      <c r="AQ302" s="20" t="s">
        <v>49</v>
      </c>
    </row>
    <row r="303" spans="1:43" x14ac:dyDescent="0.25">
      <c r="A303" s="17" t="s">
        <v>114</v>
      </c>
      <c r="B303" s="17">
        <v>332</v>
      </c>
      <c r="C303" s="17" t="s">
        <v>46</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70">
        <v>6.6421870662313003</v>
      </c>
      <c r="AJ303" s="7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25">
      <c r="A304" s="17" t="s">
        <v>114</v>
      </c>
      <c r="B304" s="17">
        <v>332</v>
      </c>
      <c r="C304" s="17" t="s">
        <v>46</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70">
        <v>8.7998536820322997</v>
      </c>
      <c r="AJ304" s="7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25">
      <c r="A305" s="17" t="s">
        <v>114</v>
      </c>
      <c r="B305" s="17">
        <v>332</v>
      </c>
      <c r="C305" s="17" t="s">
        <v>52</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70">
        <v>8.4512004832133698</v>
      </c>
      <c r="AJ305" s="7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25">
      <c r="A306" s="17" t="s">
        <v>114</v>
      </c>
      <c r="B306" s="17">
        <v>332</v>
      </c>
      <c r="C306" s="17" t="s">
        <v>46</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70">
        <v>9.6965454339708703</v>
      </c>
      <c r="AJ306" s="7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25">
      <c r="A307" s="17" t="s">
        <v>114</v>
      </c>
      <c r="B307" s="17">
        <v>332</v>
      </c>
      <c r="C307" s="17" t="s">
        <v>46</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70">
        <v>8.3409833759528507</v>
      </c>
      <c r="AJ307" s="7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25">
      <c r="A308" s="17" t="s">
        <v>114</v>
      </c>
      <c r="B308" s="17">
        <v>332</v>
      </c>
      <c r="C308" s="17" t="s">
        <v>46</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70">
        <v>10.2937015462866</v>
      </c>
      <c r="AJ308" s="7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25">
      <c r="A309" s="17" t="s">
        <v>115</v>
      </c>
      <c r="B309" s="17">
        <v>340</v>
      </c>
      <c r="C309" s="17" t="s">
        <v>52</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70">
        <v>7.8835806293820303</v>
      </c>
      <c r="AJ309" s="7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25">
      <c r="A310" s="17" t="s">
        <v>115</v>
      </c>
      <c r="B310" s="17">
        <v>340</v>
      </c>
      <c r="C310" s="17" t="s">
        <v>52</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70">
        <v>7.4624711316397203</v>
      </c>
      <c r="AJ310" s="7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25">
      <c r="A311" s="17" t="s">
        <v>115</v>
      </c>
      <c r="B311" s="17">
        <v>340</v>
      </c>
      <c r="C311" s="17" t="s">
        <v>52</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70">
        <v>8.1309938431573201</v>
      </c>
      <c r="AJ311" s="7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25">
      <c r="A312" s="17" t="s">
        <v>115</v>
      </c>
      <c r="B312" s="17">
        <v>340</v>
      </c>
      <c r="C312" s="17" t="s">
        <v>46</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70">
        <v>9.1310599669406596</v>
      </c>
      <c r="AJ312" s="7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25">
      <c r="A313" s="17" t="s">
        <v>115</v>
      </c>
      <c r="B313" s="17">
        <v>340</v>
      </c>
      <c r="C313" s="17" t="s">
        <v>46</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70">
        <v>8.7864132525577396</v>
      </c>
      <c r="AJ313" s="7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25">
      <c r="A314" s="17" t="s">
        <v>116</v>
      </c>
      <c r="B314" s="17">
        <v>348</v>
      </c>
      <c r="C314" s="17" t="s">
        <v>52</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70">
        <v>4.6249744667672603</v>
      </c>
      <c r="AJ314" s="70">
        <v>0.71163590598499005</v>
      </c>
      <c r="AK314" s="19">
        <v>2.1355666400901399</v>
      </c>
      <c r="AL314" s="15">
        <v>0</v>
      </c>
      <c r="AM314" s="15">
        <v>28.040431462214102</v>
      </c>
      <c r="AN314" s="21">
        <v>59.088842471485101</v>
      </c>
      <c r="AO314" s="19" t="s">
        <v>49</v>
      </c>
      <c r="AP314" s="19" t="s">
        <v>49</v>
      </c>
      <c r="AQ314" s="20" t="s">
        <v>49</v>
      </c>
    </row>
    <row r="315" spans="1:43" x14ac:dyDescent="0.25">
      <c r="A315" s="17" t="s">
        <v>116</v>
      </c>
      <c r="B315" s="17">
        <v>348</v>
      </c>
      <c r="C315" s="17" t="s">
        <v>52</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49</v>
      </c>
      <c r="AH315" s="19" t="s">
        <v>49</v>
      </c>
      <c r="AI315" s="70" t="s">
        <v>49</v>
      </c>
      <c r="AJ315" s="70" t="s">
        <v>49</v>
      </c>
      <c r="AK315" s="19" t="s">
        <v>49</v>
      </c>
      <c r="AL315" s="15">
        <v>0.933535294939143</v>
      </c>
      <c r="AM315" s="15">
        <f t="shared" ref="AM315:AM316" si="3">100-(AE315+AF315+AL315)</f>
        <v>58.754176196647961</v>
      </c>
      <c r="AN315" s="21" t="s">
        <v>49</v>
      </c>
      <c r="AO315" s="19" t="s">
        <v>49</v>
      </c>
      <c r="AP315" s="19" t="s">
        <v>49</v>
      </c>
      <c r="AQ315" s="20" t="s">
        <v>49</v>
      </c>
    </row>
    <row r="316" spans="1:43" x14ac:dyDescent="0.25">
      <c r="A316" s="17" t="s">
        <v>116</v>
      </c>
      <c r="B316" s="17">
        <v>348</v>
      </c>
      <c r="C316" s="17" t="s">
        <v>52</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49</v>
      </c>
      <c r="AH316" s="19" t="s">
        <v>49</v>
      </c>
      <c r="AI316" s="70" t="s">
        <v>49</v>
      </c>
      <c r="AJ316" s="70" t="s">
        <v>49</v>
      </c>
      <c r="AK316" s="19" t="s">
        <v>49</v>
      </c>
      <c r="AL316" s="15">
        <v>1.19138253873536</v>
      </c>
      <c r="AM316" s="15">
        <f t="shared" si="3"/>
        <v>54.571081705170236</v>
      </c>
      <c r="AN316" s="21" t="s">
        <v>49</v>
      </c>
      <c r="AO316" s="19" t="s">
        <v>49</v>
      </c>
      <c r="AP316" s="19" t="s">
        <v>49</v>
      </c>
      <c r="AQ316" s="20" t="s">
        <v>49</v>
      </c>
    </row>
    <row r="317" spans="1:43" x14ac:dyDescent="0.25">
      <c r="A317" s="17" t="s">
        <v>116</v>
      </c>
      <c r="B317" s="17">
        <v>348</v>
      </c>
      <c r="C317" s="17" t="s">
        <v>48</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49</v>
      </c>
      <c r="P317" s="19" t="s">
        <v>49</v>
      </c>
      <c r="Q317" s="19" t="s">
        <v>49</v>
      </c>
      <c r="R317" s="19" t="s">
        <v>49</v>
      </c>
      <c r="S317" s="20" t="s">
        <v>49</v>
      </c>
      <c r="T317" s="19" t="s">
        <v>49</v>
      </c>
      <c r="U317" s="19" t="s">
        <v>49</v>
      </c>
      <c r="V317" s="19" t="s">
        <v>49</v>
      </c>
      <c r="W317" s="19" t="s">
        <v>49</v>
      </c>
      <c r="X317" s="19" t="s">
        <v>49</v>
      </c>
      <c r="Y317" s="20" t="s">
        <v>49</v>
      </c>
      <c r="Z317" s="15" t="s">
        <v>49</v>
      </c>
      <c r="AA317" s="15" t="s">
        <v>49</v>
      </c>
      <c r="AB317" s="15" t="s">
        <v>49</v>
      </c>
      <c r="AC317" s="15" t="s">
        <v>49</v>
      </c>
      <c r="AD317" s="15" t="s">
        <v>49</v>
      </c>
      <c r="AE317" s="21">
        <v>26.248180680000001</v>
      </c>
      <c r="AF317" s="19">
        <v>20.835078657375099</v>
      </c>
      <c r="AG317" s="19">
        <v>31.224490007254001</v>
      </c>
      <c r="AH317" s="19">
        <v>9.2969895166647607</v>
      </c>
      <c r="AI317" s="70" t="s">
        <v>49</v>
      </c>
      <c r="AJ317" s="70" t="s">
        <v>49</v>
      </c>
      <c r="AK317" s="19" t="s">
        <v>49</v>
      </c>
      <c r="AL317" s="15" t="s">
        <v>49</v>
      </c>
      <c r="AM317" s="15">
        <v>12.395261141035499</v>
      </c>
      <c r="AN317" s="21">
        <v>61.356558181293799</v>
      </c>
      <c r="AO317" s="19" t="s">
        <v>49</v>
      </c>
      <c r="AP317" s="19" t="s">
        <v>49</v>
      </c>
      <c r="AQ317" s="20" t="s">
        <v>49</v>
      </c>
    </row>
    <row r="318" spans="1:43" x14ac:dyDescent="0.25">
      <c r="A318" s="17" t="s">
        <v>116</v>
      </c>
      <c r="B318" s="17">
        <v>348</v>
      </c>
      <c r="C318" s="17" t="s">
        <v>52</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70">
        <v>8.5041105529198102</v>
      </c>
      <c r="AJ318" s="70">
        <v>1.2473937180196899</v>
      </c>
      <c r="AK318" s="19" t="s">
        <v>49</v>
      </c>
      <c r="AL318" s="15" t="s">
        <v>49</v>
      </c>
      <c r="AM318" s="15">
        <v>0</v>
      </c>
      <c r="AN318" s="21">
        <v>61.749351986465399</v>
      </c>
      <c r="AO318" s="19" t="s">
        <v>49</v>
      </c>
      <c r="AP318" s="19" t="s">
        <v>49</v>
      </c>
      <c r="AQ318" s="20" t="s">
        <v>49</v>
      </c>
    </row>
    <row r="319" spans="1:43" x14ac:dyDescent="0.25">
      <c r="A319" s="17" t="s">
        <v>116</v>
      </c>
      <c r="B319" s="17">
        <v>348</v>
      </c>
      <c r="C319" s="17" t="s">
        <v>57</v>
      </c>
      <c r="D319" s="18">
        <v>37073</v>
      </c>
      <c r="E319" s="14">
        <v>2.6173723233810602</v>
      </c>
      <c r="F319" s="19">
        <v>24.106100377606399</v>
      </c>
      <c r="G319" s="19">
        <v>49.141157992842601</v>
      </c>
      <c r="H319" s="19">
        <v>24.007047591864001</v>
      </c>
      <c r="I319" s="19">
        <v>2.7456940376869499</v>
      </c>
      <c r="J319" s="14" t="s">
        <v>49</v>
      </c>
      <c r="K319" s="19" t="s">
        <v>49</v>
      </c>
      <c r="L319" s="19" t="s">
        <v>49</v>
      </c>
      <c r="M319" s="19">
        <v>35.238534878041399</v>
      </c>
      <c r="N319" s="19" t="s">
        <v>49</v>
      </c>
      <c r="O319" s="21">
        <v>27.441250428537099</v>
      </c>
      <c r="P319" s="19" t="s">
        <v>49</v>
      </c>
      <c r="Q319" s="19" t="s">
        <v>49</v>
      </c>
      <c r="R319" s="19">
        <v>40.142806186841902</v>
      </c>
      <c r="S319" s="20" t="s">
        <v>49</v>
      </c>
      <c r="T319" s="19">
        <v>2.52133228611337</v>
      </c>
      <c r="U319" s="19" t="s">
        <v>49</v>
      </c>
      <c r="V319" s="19" t="s">
        <v>49</v>
      </c>
      <c r="W319" s="19" t="s">
        <v>49</v>
      </c>
      <c r="X319" s="19" t="s">
        <v>49</v>
      </c>
      <c r="Y319" s="20" t="s">
        <v>49</v>
      </c>
      <c r="Z319" s="15" t="s">
        <v>49</v>
      </c>
      <c r="AA319" s="15">
        <v>1.5857381572860501</v>
      </c>
      <c r="AB319" s="15" t="s">
        <v>49</v>
      </c>
      <c r="AC319" s="15" t="s">
        <v>49</v>
      </c>
      <c r="AD319" s="15" t="s">
        <v>49</v>
      </c>
      <c r="AE319" s="21" t="s">
        <v>49</v>
      </c>
      <c r="AF319" s="19" t="s">
        <v>49</v>
      </c>
      <c r="AG319" s="19" t="s">
        <v>49</v>
      </c>
      <c r="AH319" s="19" t="s">
        <v>49</v>
      </c>
      <c r="AI319" s="70" t="s">
        <v>49</v>
      </c>
      <c r="AJ319" s="70" t="s">
        <v>49</v>
      </c>
      <c r="AK319" s="19" t="s">
        <v>49</v>
      </c>
      <c r="AL319" s="15" t="s">
        <v>49</v>
      </c>
      <c r="AM319" s="15" t="s">
        <v>49</v>
      </c>
      <c r="AN319" s="21" t="s">
        <v>49</v>
      </c>
      <c r="AO319" s="19" t="s">
        <v>49</v>
      </c>
      <c r="AP319" s="19" t="s">
        <v>49</v>
      </c>
      <c r="AQ319" s="20" t="s">
        <v>49</v>
      </c>
    </row>
    <row r="320" spans="1:43" x14ac:dyDescent="0.25">
      <c r="A320" s="17" t="s">
        <v>116</v>
      </c>
      <c r="B320" s="17">
        <v>348</v>
      </c>
      <c r="C320" s="17" t="s">
        <v>48</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49</v>
      </c>
      <c r="P320" s="19" t="s">
        <v>49</v>
      </c>
      <c r="Q320" s="19" t="s">
        <v>49</v>
      </c>
      <c r="R320" s="19" t="s">
        <v>49</v>
      </c>
      <c r="S320" s="20" t="s">
        <v>49</v>
      </c>
      <c r="T320" s="19" t="s">
        <v>49</v>
      </c>
      <c r="U320" s="19" t="s">
        <v>49</v>
      </c>
      <c r="V320" s="19" t="s">
        <v>49</v>
      </c>
      <c r="W320" s="19" t="s">
        <v>49</v>
      </c>
      <c r="X320" s="19" t="s">
        <v>49</v>
      </c>
      <c r="Y320" s="20" t="s">
        <v>49</v>
      </c>
      <c r="Z320" s="15" t="s">
        <v>49</v>
      </c>
      <c r="AA320" s="15" t="s">
        <v>49</v>
      </c>
      <c r="AB320" s="15" t="s">
        <v>49</v>
      </c>
      <c r="AC320" s="15" t="s">
        <v>49</v>
      </c>
      <c r="AD320" s="15" t="s">
        <v>49</v>
      </c>
      <c r="AE320" s="21">
        <v>32.080654539999998</v>
      </c>
      <c r="AF320" s="19">
        <v>19.8507541208483</v>
      </c>
      <c r="AG320" s="19">
        <v>26.740917766192801</v>
      </c>
      <c r="AH320" s="19">
        <v>11.053148446017101</v>
      </c>
      <c r="AI320" s="70" t="s">
        <v>49</v>
      </c>
      <c r="AJ320" s="70" t="s">
        <v>49</v>
      </c>
      <c r="AK320" s="19" t="s">
        <v>49</v>
      </c>
      <c r="AL320" s="15" t="s">
        <v>49</v>
      </c>
      <c r="AM320" s="15">
        <f>100-SUM(AE320:AH320)</f>
        <v>10.274525126941796</v>
      </c>
      <c r="AN320" s="21">
        <v>57.644820333058298</v>
      </c>
      <c r="AO320" s="19" t="s">
        <v>49</v>
      </c>
      <c r="AP320" s="19" t="s">
        <v>49</v>
      </c>
      <c r="AQ320" s="20" t="s">
        <v>49</v>
      </c>
    </row>
    <row r="321" spans="1:43" x14ac:dyDescent="0.25">
      <c r="A321" s="17" t="s">
        <v>116</v>
      </c>
      <c r="B321" s="17">
        <v>348</v>
      </c>
      <c r="C321" s="17" t="s">
        <v>52</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70">
        <v>9.3543989483421797</v>
      </c>
      <c r="AJ321" s="70">
        <v>1.4231462096499301</v>
      </c>
      <c r="AK321" s="19" t="s">
        <v>49</v>
      </c>
      <c r="AL321" s="15" t="s">
        <v>49</v>
      </c>
      <c r="AM321" s="15">
        <f>100-SUM(AE321:AH321)</f>
        <v>11.27464823372911</v>
      </c>
      <c r="AN321" s="21">
        <v>56.494960806271003</v>
      </c>
      <c r="AO321" s="19" t="s">
        <v>49</v>
      </c>
      <c r="AP321" s="19" t="s">
        <v>49</v>
      </c>
      <c r="AQ321" s="20" t="s">
        <v>49</v>
      </c>
    </row>
    <row r="322" spans="1:43" x14ac:dyDescent="0.25">
      <c r="A322" s="17" t="s">
        <v>116</v>
      </c>
      <c r="B322" s="17">
        <v>348</v>
      </c>
      <c r="C322" s="17" t="s">
        <v>57</v>
      </c>
      <c r="D322" s="18">
        <v>40725</v>
      </c>
      <c r="E322" s="14">
        <v>2.6031241545551098</v>
      </c>
      <c r="F322" s="19">
        <v>23.626086341299899</v>
      </c>
      <c r="G322" s="19">
        <v>50.915046841793803</v>
      </c>
      <c r="H322" s="19">
        <v>22.723196018861799</v>
      </c>
      <c r="I322" s="19">
        <v>2.73567079804458</v>
      </c>
      <c r="J322" s="14" t="s">
        <v>49</v>
      </c>
      <c r="K322" s="19" t="s">
        <v>49</v>
      </c>
      <c r="L322" s="19" t="s">
        <v>49</v>
      </c>
      <c r="M322" s="19">
        <v>38.230071488464198</v>
      </c>
      <c r="N322" s="19" t="s">
        <v>49</v>
      </c>
      <c r="O322" s="21">
        <v>24.145646816304499</v>
      </c>
      <c r="P322" s="19" t="s">
        <v>49</v>
      </c>
      <c r="Q322" s="19" t="s">
        <v>49</v>
      </c>
      <c r="R322" s="19">
        <v>43.654762157335902</v>
      </c>
      <c r="S322" s="20" t="s">
        <v>49</v>
      </c>
      <c r="T322" s="19">
        <v>2.6483697149455199</v>
      </c>
      <c r="U322" s="19" t="s">
        <v>49</v>
      </c>
      <c r="V322" s="19" t="s">
        <v>49</v>
      </c>
      <c r="W322" s="19" t="s">
        <v>49</v>
      </c>
      <c r="X322" s="19" t="s">
        <v>49</v>
      </c>
      <c r="Y322" s="20" t="s">
        <v>49</v>
      </c>
      <c r="Z322" s="15" t="s">
        <v>49</v>
      </c>
      <c r="AA322" s="15">
        <v>1.58263515102531</v>
      </c>
      <c r="AB322" s="15" t="s">
        <v>49</v>
      </c>
      <c r="AC322" s="15" t="s">
        <v>49</v>
      </c>
      <c r="AD322" s="15" t="s">
        <v>49</v>
      </c>
      <c r="AE322" s="21" t="s">
        <v>49</v>
      </c>
      <c r="AF322" s="19" t="s">
        <v>49</v>
      </c>
      <c r="AG322" s="19" t="s">
        <v>49</v>
      </c>
      <c r="AH322" s="19" t="s">
        <v>49</v>
      </c>
      <c r="AI322" s="70" t="s">
        <v>49</v>
      </c>
      <c r="AJ322" s="70" t="s">
        <v>49</v>
      </c>
      <c r="AK322" s="19" t="s">
        <v>49</v>
      </c>
      <c r="AL322" s="15" t="s">
        <v>49</v>
      </c>
      <c r="AM322" s="15" t="s">
        <v>49</v>
      </c>
      <c r="AN322" s="21" t="s">
        <v>49</v>
      </c>
      <c r="AO322" s="19" t="s">
        <v>49</v>
      </c>
      <c r="AP322" s="19" t="s">
        <v>49</v>
      </c>
      <c r="AQ322" s="20" t="s">
        <v>49</v>
      </c>
    </row>
    <row r="323" spans="1:43" x14ac:dyDescent="0.25">
      <c r="A323" s="17" t="s">
        <v>117</v>
      </c>
      <c r="B323" s="17">
        <v>356</v>
      </c>
      <c r="C323" s="17" t="s">
        <v>52</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70">
        <v>4.0950289051492801</v>
      </c>
      <c r="AJ323" s="7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25">
      <c r="A324" s="17" t="s">
        <v>117</v>
      </c>
      <c r="B324" s="17">
        <v>356</v>
      </c>
      <c r="C324" s="17" t="s">
        <v>52</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70">
        <v>4.2018999004331699</v>
      </c>
      <c r="AJ324" s="7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25">
      <c r="A325" s="17" t="s">
        <v>117</v>
      </c>
      <c r="B325" s="17">
        <v>356</v>
      </c>
      <c r="C325" s="17" t="s">
        <v>46</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70">
        <v>3.0369306443348099</v>
      </c>
      <c r="AJ325" s="7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25">
      <c r="A326" s="17" t="s">
        <v>117</v>
      </c>
      <c r="B326" s="17">
        <v>356</v>
      </c>
      <c r="C326" s="17" t="s">
        <v>52</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70">
        <v>4.05412502512615</v>
      </c>
      <c r="AJ326" s="7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25">
      <c r="A327" s="17" t="s">
        <v>117</v>
      </c>
      <c r="B327" s="17">
        <v>356</v>
      </c>
      <c r="C327" s="17" t="s">
        <v>52</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70">
        <v>4.2352449529315601</v>
      </c>
      <c r="AJ327" s="7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25">
      <c r="A328" s="17" t="s">
        <v>117</v>
      </c>
      <c r="B328" s="17">
        <v>356</v>
      </c>
      <c r="C328" s="17" t="s">
        <v>46</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70">
        <v>3.2992881078760101</v>
      </c>
      <c r="AJ328" s="7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25">
      <c r="A329" s="17" t="s">
        <v>117</v>
      </c>
      <c r="B329" s="17">
        <v>356</v>
      </c>
      <c r="C329" s="17" t="s">
        <v>48</v>
      </c>
      <c r="D329" s="18">
        <v>37073</v>
      </c>
      <c r="E329" s="14">
        <v>5.2880900354659</v>
      </c>
      <c r="F329" s="19">
        <v>3.9259485227854398</v>
      </c>
      <c r="G329" s="19">
        <v>19.901207342176399</v>
      </c>
      <c r="H329" s="19">
        <v>37.834065998903199</v>
      </c>
      <c r="I329" s="19">
        <v>38.338778136134998</v>
      </c>
      <c r="J329" s="14" t="s">
        <v>49</v>
      </c>
      <c r="K329" s="19" t="s">
        <v>49</v>
      </c>
      <c r="L329" s="19" t="s">
        <v>49</v>
      </c>
      <c r="M329" s="19" t="s">
        <v>49</v>
      </c>
      <c r="N329" s="19" t="s">
        <v>49</v>
      </c>
      <c r="O329" s="21" t="s">
        <v>49</v>
      </c>
      <c r="P329" s="19" t="s">
        <v>49</v>
      </c>
      <c r="Q329" s="19" t="s">
        <v>49</v>
      </c>
      <c r="R329" s="19" t="s">
        <v>49</v>
      </c>
      <c r="S329" s="20" t="s">
        <v>49</v>
      </c>
      <c r="T329" s="19" t="s">
        <v>49</v>
      </c>
      <c r="U329" s="19" t="s">
        <v>49</v>
      </c>
      <c r="V329" s="19" t="s">
        <v>49</v>
      </c>
      <c r="W329" s="19" t="s">
        <v>49</v>
      </c>
      <c r="X329" s="19" t="s">
        <v>49</v>
      </c>
      <c r="Y329" s="20" t="s">
        <v>49</v>
      </c>
      <c r="Z329" s="15" t="s">
        <v>49</v>
      </c>
      <c r="AA329" s="15" t="s">
        <v>49</v>
      </c>
      <c r="AB329" s="15" t="s">
        <v>49</v>
      </c>
      <c r="AC329" s="15" t="s">
        <v>49</v>
      </c>
      <c r="AD329" s="15" t="s">
        <v>49</v>
      </c>
      <c r="AE329" s="21" t="s">
        <v>49</v>
      </c>
      <c r="AF329" s="19" t="s">
        <v>49</v>
      </c>
      <c r="AG329" s="19" t="s">
        <v>49</v>
      </c>
      <c r="AH329" s="19" t="s">
        <v>49</v>
      </c>
      <c r="AI329" s="70" t="s">
        <v>49</v>
      </c>
      <c r="AJ329" s="70" t="s">
        <v>49</v>
      </c>
      <c r="AK329" s="19" t="s">
        <v>49</v>
      </c>
      <c r="AL329" s="15" t="s">
        <v>49</v>
      </c>
      <c r="AM329" s="15" t="s">
        <v>49</v>
      </c>
      <c r="AN329" s="21" t="s">
        <v>49</v>
      </c>
      <c r="AO329" s="19" t="s">
        <v>49</v>
      </c>
      <c r="AP329" s="19" t="s">
        <v>49</v>
      </c>
      <c r="AQ329" s="20" t="s">
        <v>49</v>
      </c>
    </row>
    <row r="330" spans="1:43" x14ac:dyDescent="0.25">
      <c r="A330" s="17" t="s">
        <v>117</v>
      </c>
      <c r="B330" s="17">
        <v>356</v>
      </c>
      <c r="C330" s="17" t="s">
        <v>52</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70">
        <v>4.7129458449242696</v>
      </c>
      <c r="AJ330" s="7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25">
      <c r="A331" s="17" t="s">
        <v>117</v>
      </c>
      <c r="B331" s="17">
        <v>356</v>
      </c>
      <c r="C331" s="17" t="s">
        <v>46</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70">
        <v>5.0256450337580896</v>
      </c>
      <c r="AJ331" s="7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25">
      <c r="A332" s="17" t="s">
        <v>117</v>
      </c>
      <c r="B332" s="17">
        <v>356</v>
      </c>
      <c r="C332" s="17" t="s">
        <v>52</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70">
        <v>4.5272976857995397</v>
      </c>
      <c r="AJ332" s="7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25">
      <c r="A333" s="17" t="s">
        <v>117</v>
      </c>
      <c r="B333" s="17">
        <v>356</v>
      </c>
      <c r="C333" s="17" t="s">
        <v>46</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70">
        <v>5.3689563282919597</v>
      </c>
      <c r="AJ333" s="7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25">
      <c r="A334" s="17" t="s">
        <v>118</v>
      </c>
      <c r="B334" s="17">
        <v>360</v>
      </c>
      <c r="C334" s="17" t="s">
        <v>52</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70">
        <v>6.4455501533605801</v>
      </c>
      <c r="AJ334" s="7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25">
      <c r="A335" s="17" t="s">
        <v>118</v>
      </c>
      <c r="B335" s="17">
        <v>360</v>
      </c>
      <c r="C335" s="17" t="s">
        <v>52</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70">
        <v>6.0665926006685904</v>
      </c>
      <c r="AJ335" s="7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25">
      <c r="A336" s="17" t="s">
        <v>118</v>
      </c>
      <c r="B336" s="17">
        <v>360</v>
      </c>
      <c r="C336" s="17" t="s">
        <v>52</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70">
        <v>5.4290623153215902</v>
      </c>
      <c r="AJ336" s="7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25">
      <c r="A337" s="17" t="s">
        <v>118</v>
      </c>
      <c r="B337" s="17">
        <v>360</v>
      </c>
      <c r="C337" s="17" t="s">
        <v>52</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70">
        <v>4.9733889475087798</v>
      </c>
      <c r="AJ337" s="7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25">
      <c r="A338" s="17" t="s">
        <v>118</v>
      </c>
      <c r="B338" s="17">
        <v>360</v>
      </c>
      <c r="C338" s="17" t="s">
        <v>52</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70">
        <v>4.8873969162839499</v>
      </c>
      <c r="AJ338" s="7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25">
      <c r="A339" s="17" t="s">
        <v>118</v>
      </c>
      <c r="B339" s="17">
        <v>360</v>
      </c>
      <c r="C339" s="17" t="s">
        <v>46</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70">
        <v>4.2766462368507003</v>
      </c>
      <c r="AJ339" s="7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25">
      <c r="A340" s="17" t="s">
        <v>118</v>
      </c>
      <c r="B340" s="17">
        <v>360</v>
      </c>
      <c r="C340" s="17" t="s">
        <v>46</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70">
        <v>4.2005637856742899</v>
      </c>
      <c r="AJ340" s="7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25">
      <c r="A341" s="17" t="s">
        <v>118</v>
      </c>
      <c r="B341" s="17">
        <v>360</v>
      </c>
      <c r="C341" s="17" t="s">
        <v>52</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70">
        <v>4.5560257017938497</v>
      </c>
      <c r="AJ341" s="7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25">
      <c r="A342" s="17" t="s">
        <v>118</v>
      </c>
      <c r="B342" s="17">
        <v>360</v>
      </c>
      <c r="C342" s="17" t="s">
        <v>46</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70">
        <v>4.1404324772707799</v>
      </c>
      <c r="AJ342" s="7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25">
      <c r="A343" s="17" t="s">
        <v>118</v>
      </c>
      <c r="B343" s="17">
        <v>360</v>
      </c>
      <c r="C343" s="17" t="s">
        <v>52</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70">
        <v>4.7916832707840697</v>
      </c>
      <c r="AJ343" s="70">
        <v>1.5475888073264099</v>
      </c>
      <c r="AK343" s="19" t="s">
        <v>49</v>
      </c>
      <c r="AL343" s="15" t="s">
        <v>49</v>
      </c>
      <c r="AM343" s="15">
        <f>100-SUM(AE343:AH343)</f>
        <v>22.517342551247211</v>
      </c>
      <c r="AN343" s="21">
        <v>70.805701791752796</v>
      </c>
      <c r="AO343" s="19" t="s">
        <v>49</v>
      </c>
      <c r="AP343" s="19" t="s">
        <v>49</v>
      </c>
      <c r="AQ343" s="20" t="s">
        <v>49</v>
      </c>
    </row>
    <row r="344" spans="1:43" x14ac:dyDescent="0.25">
      <c r="A344" s="17" t="s">
        <v>118</v>
      </c>
      <c r="B344" s="17">
        <v>360</v>
      </c>
      <c r="C344" s="17" t="s">
        <v>46</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70">
        <v>3.12836909803096</v>
      </c>
      <c r="AJ344" s="7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25">
      <c r="A345" s="17" t="s">
        <v>118</v>
      </c>
      <c r="B345" s="17">
        <v>360</v>
      </c>
      <c r="C345" s="17" t="s">
        <v>52</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70">
        <v>4.6941430176455903</v>
      </c>
      <c r="AJ345" s="7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25">
      <c r="A346" s="17" t="s">
        <v>118</v>
      </c>
      <c r="B346" s="17">
        <v>360</v>
      </c>
      <c r="C346" s="17" t="s">
        <v>46</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70">
        <v>4.07870150953344</v>
      </c>
      <c r="AJ346" s="7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25">
      <c r="A347" s="17" t="s">
        <v>118</v>
      </c>
      <c r="B347" s="17">
        <v>360</v>
      </c>
      <c r="C347" s="17" t="s">
        <v>52</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70">
        <v>4.6245435136118198</v>
      </c>
      <c r="AJ347" s="7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25">
      <c r="A348" s="17" t="s">
        <v>118</v>
      </c>
      <c r="B348" s="17">
        <v>360</v>
      </c>
      <c r="C348" s="17" t="s">
        <v>46</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70">
        <v>4.1423595244513196</v>
      </c>
      <c r="AJ348" s="7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25">
      <c r="A349" s="17" t="s">
        <v>118</v>
      </c>
      <c r="B349" s="17">
        <v>360</v>
      </c>
      <c r="C349" s="17" t="s">
        <v>46</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70">
        <v>4.0345257599459003</v>
      </c>
      <c r="AJ349" s="7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25">
      <c r="A350" s="17" t="s">
        <v>119</v>
      </c>
      <c r="B350" s="17">
        <v>364</v>
      </c>
      <c r="C350" s="17" t="s">
        <v>48</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49</v>
      </c>
      <c r="P350" s="19" t="s">
        <v>49</v>
      </c>
      <c r="Q350" s="19" t="s">
        <v>49</v>
      </c>
      <c r="R350" s="19" t="s">
        <v>49</v>
      </c>
      <c r="S350" s="20" t="s">
        <v>49</v>
      </c>
      <c r="T350" s="19" t="s">
        <v>49</v>
      </c>
      <c r="U350" s="19" t="s">
        <v>49</v>
      </c>
      <c r="V350" s="19" t="s">
        <v>49</v>
      </c>
      <c r="W350" s="19" t="s">
        <v>49</v>
      </c>
      <c r="X350" s="19" t="s">
        <v>49</v>
      </c>
      <c r="Y350" s="20" t="s">
        <v>49</v>
      </c>
      <c r="Z350" s="15" t="s">
        <v>49</v>
      </c>
      <c r="AA350" s="15" t="s">
        <v>49</v>
      </c>
      <c r="AB350" s="15" t="s">
        <v>49</v>
      </c>
      <c r="AC350" s="15" t="s">
        <v>49</v>
      </c>
      <c r="AD350" s="15" t="s">
        <v>49</v>
      </c>
      <c r="AE350" s="21" t="s">
        <v>49</v>
      </c>
      <c r="AF350" s="19" t="s">
        <v>49</v>
      </c>
      <c r="AG350" s="19" t="s">
        <v>49</v>
      </c>
      <c r="AH350" s="19" t="s">
        <v>49</v>
      </c>
      <c r="AI350" s="70" t="s">
        <v>49</v>
      </c>
      <c r="AJ350" s="70" t="s">
        <v>49</v>
      </c>
      <c r="AK350" s="19" t="s">
        <v>49</v>
      </c>
      <c r="AL350" s="15" t="s">
        <v>49</v>
      </c>
      <c r="AM350" s="15" t="s">
        <v>49</v>
      </c>
      <c r="AN350" s="21" t="s">
        <v>49</v>
      </c>
      <c r="AO350" s="19" t="s">
        <v>49</v>
      </c>
      <c r="AP350" s="19" t="s">
        <v>49</v>
      </c>
      <c r="AQ350" s="20" t="s">
        <v>49</v>
      </c>
    </row>
    <row r="351" spans="1:43" x14ac:dyDescent="0.25">
      <c r="A351" s="17" t="s">
        <v>119</v>
      </c>
      <c r="B351" s="17">
        <v>364</v>
      </c>
      <c r="C351" s="17" t="s">
        <v>48</v>
      </c>
      <c r="D351" s="18">
        <v>38899</v>
      </c>
      <c r="E351" s="14" t="s">
        <v>49</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49</v>
      </c>
      <c r="P351" s="19" t="s">
        <v>49</v>
      </c>
      <c r="Q351" s="19" t="s">
        <v>49</v>
      </c>
      <c r="R351" s="19" t="s">
        <v>49</v>
      </c>
      <c r="S351" s="20" t="s">
        <v>49</v>
      </c>
      <c r="T351" s="19" t="s">
        <v>49</v>
      </c>
      <c r="U351" s="19" t="s">
        <v>49</v>
      </c>
      <c r="V351" s="19" t="s">
        <v>49</v>
      </c>
      <c r="W351" s="19" t="s">
        <v>49</v>
      </c>
      <c r="X351" s="19" t="s">
        <v>49</v>
      </c>
      <c r="Y351" s="20" t="s">
        <v>49</v>
      </c>
      <c r="Z351" s="15" t="s">
        <v>49</v>
      </c>
      <c r="AA351" s="15" t="s">
        <v>49</v>
      </c>
      <c r="AB351" s="15" t="s">
        <v>49</v>
      </c>
      <c r="AC351" s="15" t="s">
        <v>49</v>
      </c>
      <c r="AD351" s="15" t="s">
        <v>49</v>
      </c>
      <c r="AE351" s="21">
        <v>5.2046063650000001</v>
      </c>
      <c r="AF351" s="19" t="s">
        <v>49</v>
      </c>
      <c r="AG351" s="19" t="s">
        <v>49</v>
      </c>
      <c r="AH351" s="19" t="s">
        <v>49</v>
      </c>
      <c r="AI351" s="70" t="s">
        <v>49</v>
      </c>
      <c r="AJ351" s="70" t="s">
        <v>49</v>
      </c>
      <c r="AK351" s="19" t="s">
        <v>49</v>
      </c>
      <c r="AL351" s="15" t="s">
        <v>49</v>
      </c>
      <c r="AM351" s="15">
        <f>100-AE351</f>
        <v>94.795393634999996</v>
      </c>
      <c r="AN351" s="21" t="s">
        <v>49</v>
      </c>
      <c r="AO351" s="19" t="s">
        <v>49</v>
      </c>
      <c r="AP351" s="19" t="s">
        <v>49</v>
      </c>
      <c r="AQ351" s="20" t="s">
        <v>49</v>
      </c>
    </row>
    <row r="352" spans="1:43" x14ac:dyDescent="0.25">
      <c r="A352" s="17" t="s">
        <v>119</v>
      </c>
      <c r="B352" s="17">
        <v>364</v>
      </c>
      <c r="C352" s="17" t="s">
        <v>52</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70">
        <v>4.7289370337543497</v>
      </c>
      <c r="AJ352" s="7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25">
      <c r="A353" s="17" t="s">
        <v>119</v>
      </c>
      <c r="B353" s="17">
        <v>364</v>
      </c>
      <c r="C353" s="17" t="s">
        <v>48</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49</v>
      </c>
      <c r="P353" s="19" t="s">
        <v>49</v>
      </c>
      <c r="Q353" s="19" t="s">
        <v>49</v>
      </c>
      <c r="R353" s="19" t="s">
        <v>49</v>
      </c>
      <c r="S353" s="20" t="s">
        <v>49</v>
      </c>
      <c r="T353" s="19" t="s">
        <v>49</v>
      </c>
      <c r="U353" s="19" t="s">
        <v>49</v>
      </c>
      <c r="V353" s="19" t="s">
        <v>49</v>
      </c>
      <c r="W353" s="19" t="s">
        <v>49</v>
      </c>
      <c r="X353" s="19" t="s">
        <v>49</v>
      </c>
      <c r="Y353" s="20" t="s">
        <v>49</v>
      </c>
      <c r="Z353" s="15" t="s">
        <v>49</v>
      </c>
      <c r="AA353" s="15" t="s">
        <v>49</v>
      </c>
      <c r="AB353" s="15" t="s">
        <v>49</v>
      </c>
      <c r="AC353" s="15" t="s">
        <v>49</v>
      </c>
      <c r="AD353" s="15" t="s">
        <v>49</v>
      </c>
      <c r="AE353" s="21">
        <v>7.1618974480000004</v>
      </c>
      <c r="AF353" s="19" t="s">
        <v>49</v>
      </c>
      <c r="AG353" s="19" t="s">
        <v>49</v>
      </c>
      <c r="AH353" s="19" t="s">
        <v>49</v>
      </c>
      <c r="AI353" s="70" t="s">
        <v>49</v>
      </c>
      <c r="AJ353" s="70" t="s">
        <v>49</v>
      </c>
      <c r="AK353" s="19" t="s">
        <v>49</v>
      </c>
      <c r="AL353" s="15" t="s">
        <v>49</v>
      </c>
      <c r="AM353" s="15">
        <f>100-AE353</f>
        <v>92.838102551999995</v>
      </c>
      <c r="AN353" s="21" t="s">
        <v>49</v>
      </c>
      <c r="AO353" s="19" t="s">
        <v>49</v>
      </c>
      <c r="AP353" s="19" t="s">
        <v>49</v>
      </c>
      <c r="AQ353" s="20" t="s">
        <v>49</v>
      </c>
    </row>
    <row r="354" spans="1:43" x14ac:dyDescent="0.25">
      <c r="A354" s="17" t="s">
        <v>119</v>
      </c>
      <c r="B354" s="17">
        <v>364</v>
      </c>
      <c r="C354" s="17" t="s">
        <v>52</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70">
        <v>5.9945056542143096</v>
      </c>
      <c r="AJ354" s="7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25">
      <c r="A355" s="17" t="s">
        <v>119</v>
      </c>
      <c r="B355" s="17">
        <v>364</v>
      </c>
      <c r="C355" s="17" t="s">
        <v>48</v>
      </c>
      <c r="D355" s="18">
        <v>42552</v>
      </c>
      <c r="E355" s="14" t="s">
        <v>49</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49</v>
      </c>
      <c r="P355" s="19" t="s">
        <v>49</v>
      </c>
      <c r="Q355" s="19" t="s">
        <v>49</v>
      </c>
      <c r="R355" s="19" t="s">
        <v>49</v>
      </c>
      <c r="S355" s="20" t="s">
        <v>49</v>
      </c>
      <c r="T355" s="19" t="s">
        <v>49</v>
      </c>
      <c r="U355" s="19" t="s">
        <v>49</v>
      </c>
      <c r="V355" s="19" t="s">
        <v>49</v>
      </c>
      <c r="W355" s="19" t="s">
        <v>49</v>
      </c>
      <c r="X355" s="19" t="s">
        <v>49</v>
      </c>
      <c r="Y355" s="20" t="s">
        <v>49</v>
      </c>
      <c r="Z355" s="15" t="s">
        <v>49</v>
      </c>
      <c r="AA355" s="15" t="s">
        <v>49</v>
      </c>
      <c r="AB355" s="15" t="s">
        <v>49</v>
      </c>
      <c r="AC355" s="15" t="s">
        <v>49</v>
      </c>
      <c r="AD355" s="15" t="s">
        <v>49</v>
      </c>
      <c r="AE355" s="21" t="s">
        <v>49</v>
      </c>
      <c r="AF355" s="19" t="s">
        <v>49</v>
      </c>
      <c r="AG355" s="19" t="s">
        <v>49</v>
      </c>
      <c r="AH355" s="19" t="s">
        <v>49</v>
      </c>
      <c r="AI355" s="70" t="s">
        <v>49</v>
      </c>
      <c r="AJ355" s="70" t="s">
        <v>49</v>
      </c>
      <c r="AK355" s="19" t="s">
        <v>49</v>
      </c>
      <c r="AL355" s="15" t="s">
        <v>49</v>
      </c>
      <c r="AM355" s="15" t="s">
        <v>49</v>
      </c>
      <c r="AN355" s="21" t="s">
        <v>49</v>
      </c>
      <c r="AO355" s="19" t="s">
        <v>49</v>
      </c>
      <c r="AP355" s="19" t="s">
        <v>49</v>
      </c>
      <c r="AQ355" s="20" t="s">
        <v>49</v>
      </c>
    </row>
    <row r="356" spans="1:43" x14ac:dyDescent="0.25">
      <c r="A356" s="17" t="s">
        <v>120</v>
      </c>
      <c r="B356" s="17">
        <v>368</v>
      </c>
      <c r="C356" s="17" t="s">
        <v>52</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70">
        <v>4.6812288828447404</v>
      </c>
      <c r="AJ356" s="7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25">
      <c r="A357" s="17" t="s">
        <v>121</v>
      </c>
      <c r="B357" s="17">
        <v>372</v>
      </c>
      <c r="C357" s="17" t="s">
        <v>52</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70">
        <v>6.7268635415523104</v>
      </c>
      <c r="AJ357" s="70">
        <v>1.96097266439785</v>
      </c>
      <c r="AK357" s="19" t="s">
        <v>49</v>
      </c>
      <c r="AL357" s="15" t="s">
        <v>49</v>
      </c>
      <c r="AM357" s="15">
        <f t="shared" ref="AM357:AM360" si="4">100-SUM(AE357:AH357)</f>
        <v>26.653584368360939</v>
      </c>
      <c r="AN357" s="21">
        <v>59.065210231639</v>
      </c>
      <c r="AO357" s="19" t="s">
        <v>49</v>
      </c>
      <c r="AP357" s="19" t="s">
        <v>49</v>
      </c>
      <c r="AQ357" s="20" t="s">
        <v>49</v>
      </c>
    </row>
    <row r="358" spans="1:43" x14ac:dyDescent="0.25">
      <c r="A358" s="17" t="s">
        <v>121</v>
      </c>
      <c r="B358" s="17">
        <v>372</v>
      </c>
      <c r="C358" s="17" t="s">
        <v>52</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70">
        <v>6.1591830639695804</v>
      </c>
      <c r="AJ358" s="70">
        <v>1.6219258646633801</v>
      </c>
      <c r="AK358" s="19" t="s">
        <v>49</v>
      </c>
      <c r="AL358" s="15" t="s">
        <v>49</v>
      </c>
      <c r="AM358" s="15">
        <f t="shared" si="4"/>
        <v>21.127537130818126</v>
      </c>
      <c r="AN358" s="21">
        <v>62.634825459181897</v>
      </c>
      <c r="AO358" s="19" t="s">
        <v>49</v>
      </c>
      <c r="AP358" s="19" t="s">
        <v>49</v>
      </c>
      <c r="AQ358" s="20" t="s">
        <v>49</v>
      </c>
    </row>
    <row r="359" spans="1:43" x14ac:dyDescent="0.25">
      <c r="A359" s="17" t="s">
        <v>121</v>
      </c>
      <c r="B359" s="17">
        <v>372</v>
      </c>
      <c r="C359" s="17" t="s">
        <v>52</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70">
        <v>6.11491829204006</v>
      </c>
      <c r="AJ359" s="70">
        <v>1.55179230363732</v>
      </c>
      <c r="AK359" s="19" t="s">
        <v>49</v>
      </c>
      <c r="AL359" s="15" t="s">
        <v>49</v>
      </c>
      <c r="AM359" s="15">
        <f t="shared" si="4"/>
        <v>20.392945001607814</v>
      </c>
      <c r="AN359" s="21">
        <v>62.493410648392199</v>
      </c>
      <c r="AO359" s="19" t="s">
        <v>49</v>
      </c>
      <c r="AP359" s="19" t="s">
        <v>49</v>
      </c>
      <c r="AQ359" s="20" t="s">
        <v>49</v>
      </c>
    </row>
    <row r="360" spans="1:43" x14ac:dyDescent="0.25">
      <c r="A360" s="17" t="s">
        <v>121</v>
      </c>
      <c r="B360" s="17">
        <v>372</v>
      </c>
      <c r="C360" s="17" t="s">
        <v>52</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70">
        <v>6.6798187478807698</v>
      </c>
      <c r="AJ360" s="70">
        <v>1.4991317571386</v>
      </c>
      <c r="AK360" s="19" t="s">
        <v>49</v>
      </c>
      <c r="AL360" s="15" t="s">
        <v>49</v>
      </c>
      <c r="AM360" s="15">
        <f t="shared" si="4"/>
        <v>18.539296984382531</v>
      </c>
      <c r="AN360" s="21">
        <v>63.0940271056174</v>
      </c>
      <c r="AO360" s="19" t="s">
        <v>49</v>
      </c>
      <c r="AP360" s="19" t="s">
        <v>49</v>
      </c>
      <c r="AQ360" s="20" t="s">
        <v>49</v>
      </c>
    </row>
    <row r="361" spans="1:43" x14ac:dyDescent="0.25">
      <c r="A361" s="17" t="s">
        <v>121</v>
      </c>
      <c r="B361" s="17">
        <v>372</v>
      </c>
      <c r="C361" s="17" t="s">
        <v>52</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70">
        <v>7.0396619871882198</v>
      </c>
      <c r="AJ361" s="7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25">
      <c r="A362" s="17" t="s">
        <v>121</v>
      </c>
      <c r="B362" s="17">
        <v>372</v>
      </c>
      <c r="C362" s="17" t="s">
        <v>48</v>
      </c>
      <c r="D362" s="18">
        <v>35247</v>
      </c>
      <c r="E362" s="14">
        <v>3.1414108140928301</v>
      </c>
      <c r="F362" s="19">
        <v>21.530432553029701</v>
      </c>
      <c r="G362" s="19">
        <v>38.871013979227897</v>
      </c>
      <c r="H362" s="19">
        <v>28.9184482718711</v>
      </c>
      <c r="I362" s="19">
        <v>10.680105195871199</v>
      </c>
      <c r="J362" s="14">
        <v>30.167604728472501</v>
      </c>
      <c r="K362" s="19" t="s">
        <v>49</v>
      </c>
      <c r="L362" s="19" t="s">
        <v>49</v>
      </c>
      <c r="M362" s="19">
        <v>30.316103977963699</v>
      </c>
      <c r="N362" s="19">
        <v>23.058603786552801</v>
      </c>
      <c r="O362" s="21" t="s">
        <v>49</v>
      </c>
      <c r="P362" s="19" t="s">
        <v>49</v>
      </c>
      <c r="Q362" s="19" t="s">
        <v>49</v>
      </c>
      <c r="R362" s="19" t="s">
        <v>49</v>
      </c>
      <c r="S362" s="20" t="s">
        <v>49</v>
      </c>
      <c r="T362" s="19" t="s">
        <v>49</v>
      </c>
      <c r="U362" s="19" t="s">
        <v>49</v>
      </c>
      <c r="V362" s="19" t="s">
        <v>49</v>
      </c>
      <c r="W362" s="19" t="s">
        <v>49</v>
      </c>
      <c r="X362" s="19" t="s">
        <v>49</v>
      </c>
      <c r="Y362" s="20" t="s">
        <v>49</v>
      </c>
      <c r="Z362" s="15" t="s">
        <v>49</v>
      </c>
      <c r="AA362" s="15" t="s">
        <v>49</v>
      </c>
      <c r="AB362" s="15" t="s">
        <v>49</v>
      </c>
      <c r="AC362" s="15" t="s">
        <v>49</v>
      </c>
      <c r="AD362" s="15" t="s">
        <v>49</v>
      </c>
      <c r="AE362" s="21" t="s">
        <v>49</v>
      </c>
      <c r="AF362" s="19" t="s">
        <v>49</v>
      </c>
      <c r="AG362" s="19" t="s">
        <v>49</v>
      </c>
      <c r="AH362" s="19" t="s">
        <v>49</v>
      </c>
      <c r="AI362" s="70" t="s">
        <v>49</v>
      </c>
      <c r="AJ362" s="70" t="s">
        <v>49</v>
      </c>
      <c r="AK362" s="19" t="s">
        <v>49</v>
      </c>
      <c r="AL362" s="15" t="s">
        <v>49</v>
      </c>
      <c r="AM362" s="15" t="s">
        <v>49</v>
      </c>
      <c r="AN362" s="21" t="s">
        <v>49</v>
      </c>
      <c r="AO362" s="19" t="s">
        <v>49</v>
      </c>
      <c r="AP362" s="19" t="s">
        <v>49</v>
      </c>
      <c r="AQ362" s="20" t="s">
        <v>49</v>
      </c>
    </row>
    <row r="363" spans="1:43" x14ac:dyDescent="0.25">
      <c r="A363" s="17" t="s">
        <v>121</v>
      </c>
      <c r="B363" s="17">
        <v>372</v>
      </c>
      <c r="C363" s="17" t="s">
        <v>52</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70">
        <v>8.0564526832721306</v>
      </c>
      <c r="AJ363" s="70">
        <v>1.5820908728929799</v>
      </c>
      <c r="AK363" s="19">
        <v>9.3385833738884205</v>
      </c>
      <c r="AL363" s="15">
        <v>4.9524399416006704</v>
      </c>
      <c r="AM363" s="15">
        <v>0</v>
      </c>
      <c r="AN363" s="21">
        <v>64.427730832190406</v>
      </c>
      <c r="AO363" s="19" t="s">
        <v>49</v>
      </c>
      <c r="AP363" s="19" t="s">
        <v>49</v>
      </c>
      <c r="AQ363" s="20" t="s">
        <v>49</v>
      </c>
    </row>
    <row r="364" spans="1:43" x14ac:dyDescent="0.25">
      <c r="A364" s="17" t="s">
        <v>121</v>
      </c>
      <c r="B364" s="17">
        <v>372</v>
      </c>
      <c r="C364" s="17" t="s">
        <v>48</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49</v>
      </c>
      <c r="P364" s="19" t="s">
        <v>49</v>
      </c>
      <c r="Q364" s="19" t="s">
        <v>49</v>
      </c>
      <c r="R364" s="19" t="s">
        <v>49</v>
      </c>
      <c r="S364" s="20" t="s">
        <v>49</v>
      </c>
      <c r="T364" s="19" t="s">
        <v>49</v>
      </c>
      <c r="U364" s="19" t="s">
        <v>49</v>
      </c>
      <c r="V364" s="19" t="s">
        <v>49</v>
      </c>
      <c r="W364" s="19" t="s">
        <v>49</v>
      </c>
      <c r="X364" s="19" t="s">
        <v>49</v>
      </c>
      <c r="Y364" s="20" t="s">
        <v>49</v>
      </c>
      <c r="Z364" s="15" t="s">
        <v>49</v>
      </c>
      <c r="AA364" s="15" t="s">
        <v>49</v>
      </c>
      <c r="AB364" s="15" t="s">
        <v>49</v>
      </c>
      <c r="AC364" s="15" t="s">
        <v>49</v>
      </c>
      <c r="AD364" s="15" t="s">
        <v>49</v>
      </c>
      <c r="AE364" s="21">
        <v>21.551401519999999</v>
      </c>
      <c r="AF364" s="19">
        <v>16.415053907037301</v>
      </c>
      <c r="AG364" s="19">
        <v>38.003646081626897</v>
      </c>
      <c r="AH364" s="19">
        <v>10.1859687971192</v>
      </c>
      <c r="AI364" s="70" t="s">
        <v>49</v>
      </c>
      <c r="AJ364" s="70" t="s">
        <v>49</v>
      </c>
      <c r="AK364" s="19" t="s">
        <v>49</v>
      </c>
      <c r="AL364" s="15" t="s">
        <v>49</v>
      </c>
      <c r="AM364" s="15">
        <f>100-SUM(AE364:AH364)</f>
        <v>13.843929694216598</v>
      </c>
      <c r="AN364" s="21">
        <v>64.604668785783403</v>
      </c>
      <c r="AO364" s="19" t="s">
        <v>49</v>
      </c>
      <c r="AP364" s="19" t="s">
        <v>49</v>
      </c>
      <c r="AQ364" s="20" t="s">
        <v>49</v>
      </c>
    </row>
    <row r="365" spans="1:43" x14ac:dyDescent="0.25">
      <c r="A365" s="17" t="s">
        <v>121</v>
      </c>
      <c r="B365" s="17">
        <v>372</v>
      </c>
      <c r="C365" s="17" t="s">
        <v>52</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70">
        <v>7.8195407362750302</v>
      </c>
      <c r="AJ365" s="70">
        <v>1.4066980468538699</v>
      </c>
      <c r="AK365" s="19">
        <v>10.169190221129799</v>
      </c>
      <c r="AL365" s="15">
        <v>7.0760003400808502</v>
      </c>
      <c r="AM365" s="15">
        <v>0</v>
      </c>
      <c r="AN365" s="21">
        <v>62.904135846839999</v>
      </c>
      <c r="AO365" s="19" t="s">
        <v>49</v>
      </c>
      <c r="AP365" s="19" t="s">
        <v>49</v>
      </c>
      <c r="AQ365" s="20" t="s">
        <v>49</v>
      </c>
    </row>
    <row r="366" spans="1:43" x14ac:dyDescent="0.25">
      <c r="A366" s="17" t="s">
        <v>121</v>
      </c>
      <c r="B366" s="17">
        <v>372</v>
      </c>
      <c r="C366" s="17" t="s">
        <v>48</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49</v>
      </c>
      <c r="P366" s="19" t="s">
        <v>49</v>
      </c>
      <c r="Q366" s="19" t="s">
        <v>49</v>
      </c>
      <c r="R366" s="19" t="s">
        <v>49</v>
      </c>
      <c r="S366" s="20" t="s">
        <v>49</v>
      </c>
      <c r="T366" s="19" t="s">
        <v>49</v>
      </c>
      <c r="U366" s="19" t="s">
        <v>49</v>
      </c>
      <c r="V366" s="19" t="s">
        <v>49</v>
      </c>
      <c r="W366" s="19" t="s">
        <v>49</v>
      </c>
      <c r="X366" s="19" t="s">
        <v>49</v>
      </c>
      <c r="Y366" s="20" t="s">
        <v>49</v>
      </c>
      <c r="Z366" s="15" t="s">
        <v>49</v>
      </c>
      <c r="AA366" s="15" t="s">
        <v>49</v>
      </c>
      <c r="AB366" s="15" t="s">
        <v>49</v>
      </c>
      <c r="AC366" s="15" t="s">
        <v>49</v>
      </c>
      <c r="AD366" s="15" t="s">
        <v>49</v>
      </c>
      <c r="AE366" s="21">
        <v>22.418869820000001</v>
      </c>
      <c r="AF366" s="19">
        <v>18.342167277636701</v>
      </c>
      <c r="AG366" s="19">
        <v>35.204056287729102</v>
      </c>
      <c r="AH366" s="19">
        <v>10.380389256090901</v>
      </c>
      <c r="AI366" s="70" t="s">
        <v>49</v>
      </c>
      <c r="AJ366" s="70" t="s">
        <v>49</v>
      </c>
      <c r="AK366" s="19" t="s">
        <v>49</v>
      </c>
      <c r="AL366" s="15" t="s">
        <v>49</v>
      </c>
      <c r="AM366" s="15">
        <f>100-SUM(AE366:AH366)</f>
        <v>13.654517358543302</v>
      </c>
      <c r="AN366" s="21">
        <v>63.9266128214568</v>
      </c>
      <c r="AO366" s="19" t="s">
        <v>49</v>
      </c>
      <c r="AP366" s="19" t="s">
        <v>49</v>
      </c>
      <c r="AQ366" s="20" t="s">
        <v>49</v>
      </c>
    </row>
    <row r="367" spans="1:43" x14ac:dyDescent="0.25">
      <c r="A367" s="17" t="s">
        <v>121</v>
      </c>
      <c r="B367" s="17">
        <v>372</v>
      </c>
      <c r="C367" s="17" t="s">
        <v>52</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70">
        <v>8.2953354476037493</v>
      </c>
      <c r="AJ367" s="7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25">
      <c r="A368" s="17" t="s">
        <v>121</v>
      </c>
      <c r="B368" s="17">
        <v>372</v>
      </c>
      <c r="C368" s="17" t="s">
        <v>57</v>
      </c>
      <c r="D368" s="18">
        <v>38899</v>
      </c>
      <c r="E368" s="14">
        <v>2.8363884959787402</v>
      </c>
      <c r="F368" s="19">
        <v>21.656855900923201</v>
      </c>
      <c r="G368" s="19">
        <v>46.256076772353403</v>
      </c>
      <c r="H368" s="19">
        <v>26.860659217295002</v>
      </c>
      <c r="I368" s="19">
        <v>5.22640810942843</v>
      </c>
      <c r="J368" s="14" t="s">
        <v>49</v>
      </c>
      <c r="K368" s="19" t="s">
        <v>49</v>
      </c>
      <c r="L368" s="19" t="s">
        <v>49</v>
      </c>
      <c r="M368" s="19">
        <v>28.246386775632999</v>
      </c>
      <c r="N368" s="19" t="s">
        <v>49</v>
      </c>
      <c r="O368" s="21">
        <v>33.888605487121602</v>
      </c>
      <c r="P368" s="19" t="s">
        <v>49</v>
      </c>
      <c r="Q368" s="19" t="s">
        <v>49</v>
      </c>
      <c r="R368" s="19">
        <v>31.391949062249999</v>
      </c>
      <c r="S368" s="20" t="s">
        <v>49</v>
      </c>
      <c r="T368" s="19">
        <v>1.4011213658370401</v>
      </c>
      <c r="U368" s="19" t="s">
        <v>49</v>
      </c>
      <c r="V368" s="19" t="s">
        <v>49</v>
      </c>
      <c r="W368" s="19" t="s">
        <v>49</v>
      </c>
      <c r="X368" s="19" t="s">
        <v>49</v>
      </c>
      <c r="Y368" s="20" t="s">
        <v>49</v>
      </c>
      <c r="Z368" s="15" t="s">
        <v>49</v>
      </c>
      <c r="AA368" s="15">
        <v>1.8665213281994699</v>
      </c>
      <c r="AB368" s="15" t="s">
        <v>49</v>
      </c>
      <c r="AC368" s="15" t="s">
        <v>49</v>
      </c>
      <c r="AD368" s="15" t="s">
        <v>49</v>
      </c>
      <c r="AE368" s="21" t="s">
        <v>49</v>
      </c>
      <c r="AF368" s="19" t="s">
        <v>49</v>
      </c>
      <c r="AG368" s="19" t="s">
        <v>49</v>
      </c>
      <c r="AH368" s="19" t="s">
        <v>49</v>
      </c>
      <c r="AI368" s="70" t="s">
        <v>49</v>
      </c>
      <c r="AJ368" s="70" t="s">
        <v>49</v>
      </c>
      <c r="AK368" s="19" t="s">
        <v>49</v>
      </c>
      <c r="AL368" s="15" t="s">
        <v>49</v>
      </c>
      <c r="AM368" s="15" t="s">
        <v>49</v>
      </c>
      <c r="AN368" s="21" t="s">
        <v>49</v>
      </c>
      <c r="AO368" s="19" t="s">
        <v>49</v>
      </c>
      <c r="AP368" s="19" t="s">
        <v>49</v>
      </c>
      <c r="AQ368" s="20" t="s">
        <v>49</v>
      </c>
    </row>
    <row r="369" spans="1:43" x14ac:dyDescent="0.25">
      <c r="A369" s="17" t="s">
        <v>121</v>
      </c>
      <c r="B369" s="17">
        <v>372</v>
      </c>
      <c r="C369" s="17" t="s">
        <v>48</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49</v>
      </c>
      <c r="P369" s="19" t="s">
        <v>49</v>
      </c>
      <c r="Q369" s="19" t="s">
        <v>49</v>
      </c>
      <c r="R369" s="19" t="s">
        <v>49</v>
      </c>
      <c r="S369" s="20" t="s">
        <v>49</v>
      </c>
      <c r="T369" s="19" t="s">
        <v>49</v>
      </c>
      <c r="U369" s="19" t="s">
        <v>49</v>
      </c>
      <c r="V369" s="19" t="s">
        <v>49</v>
      </c>
      <c r="W369" s="19" t="s">
        <v>49</v>
      </c>
      <c r="X369" s="19" t="s">
        <v>49</v>
      </c>
      <c r="Y369" s="20" t="s">
        <v>49</v>
      </c>
      <c r="Z369" s="15" t="s">
        <v>49</v>
      </c>
      <c r="AA369" s="15" t="s">
        <v>49</v>
      </c>
      <c r="AB369" s="15" t="s">
        <v>49</v>
      </c>
      <c r="AC369" s="15" t="s">
        <v>49</v>
      </c>
      <c r="AD369" s="15" t="s">
        <v>49</v>
      </c>
      <c r="AE369" s="21">
        <v>23.697140869999998</v>
      </c>
      <c r="AF369" s="19">
        <v>18.936977695670699</v>
      </c>
      <c r="AG369" s="19">
        <v>34.933333655743397</v>
      </c>
      <c r="AH369" s="19">
        <v>10.866892192517501</v>
      </c>
      <c r="AI369" s="70" t="s">
        <v>49</v>
      </c>
      <c r="AJ369" s="70" t="s">
        <v>49</v>
      </c>
      <c r="AK369" s="19" t="s">
        <v>49</v>
      </c>
      <c r="AL369" s="15" t="s">
        <v>49</v>
      </c>
      <c r="AM369" s="15">
        <f>100-SUM(AE369:AH369)</f>
        <v>11.565655586068402</v>
      </c>
      <c r="AN369" s="21">
        <v>64.737203543931599</v>
      </c>
      <c r="AO369" s="19" t="s">
        <v>49</v>
      </c>
      <c r="AP369" s="19" t="s">
        <v>49</v>
      </c>
      <c r="AQ369" s="20" t="s">
        <v>49</v>
      </c>
    </row>
    <row r="370" spans="1:43" x14ac:dyDescent="0.25">
      <c r="A370" s="17" t="s">
        <v>121</v>
      </c>
      <c r="B370" s="17">
        <v>372</v>
      </c>
      <c r="C370" s="17" t="s">
        <v>52</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70">
        <v>8.7536020869354196</v>
      </c>
      <c r="AJ370" s="7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25">
      <c r="A371" s="17" t="s">
        <v>121</v>
      </c>
      <c r="B371" s="17">
        <v>372</v>
      </c>
      <c r="C371" s="17" t="s">
        <v>57</v>
      </c>
      <c r="D371" s="18">
        <v>40725</v>
      </c>
      <c r="E371" s="14">
        <v>2.7664192088682</v>
      </c>
      <c r="F371" s="19">
        <v>21.581412198240699</v>
      </c>
      <c r="G371" s="19">
        <v>48.047823722695902</v>
      </c>
      <c r="H371" s="19">
        <v>26.206490829486999</v>
      </c>
      <c r="I371" s="19">
        <v>4.1642732495764996</v>
      </c>
      <c r="J371" s="14" t="s">
        <v>49</v>
      </c>
      <c r="K371" s="19" t="s">
        <v>49</v>
      </c>
      <c r="L371" s="19" t="s">
        <v>49</v>
      </c>
      <c r="M371" s="19">
        <v>28.834251620584102</v>
      </c>
      <c r="N371" s="19" t="s">
        <v>49</v>
      </c>
      <c r="O371" s="21">
        <v>35.307611977697199</v>
      </c>
      <c r="P371" s="19" t="s">
        <v>49</v>
      </c>
      <c r="Q371" s="19" t="s">
        <v>49</v>
      </c>
      <c r="R371" s="19">
        <v>31.647096595951002</v>
      </c>
      <c r="S371" s="20" t="s">
        <v>49</v>
      </c>
      <c r="T371" s="19">
        <v>1.1427490360908099</v>
      </c>
      <c r="U371" s="19" t="s">
        <v>49</v>
      </c>
      <c r="V371" s="19" t="s">
        <v>49</v>
      </c>
      <c r="W371" s="19" t="s">
        <v>49</v>
      </c>
      <c r="X371" s="19" t="s">
        <v>49</v>
      </c>
      <c r="Y371" s="20" t="s">
        <v>49</v>
      </c>
      <c r="Z371" s="15" t="s">
        <v>49</v>
      </c>
      <c r="AA371" s="15">
        <v>1.87751636317312</v>
      </c>
      <c r="AB371" s="15" t="s">
        <v>49</v>
      </c>
      <c r="AC371" s="15" t="s">
        <v>49</v>
      </c>
      <c r="AD371" s="15" t="s">
        <v>49</v>
      </c>
      <c r="AE371" s="21" t="s">
        <v>49</v>
      </c>
      <c r="AF371" s="19" t="s">
        <v>49</v>
      </c>
      <c r="AG371" s="19" t="s">
        <v>49</v>
      </c>
      <c r="AH371" s="19" t="s">
        <v>49</v>
      </c>
      <c r="AI371" s="70" t="s">
        <v>49</v>
      </c>
      <c r="AJ371" s="70" t="s">
        <v>49</v>
      </c>
      <c r="AK371" s="19" t="s">
        <v>49</v>
      </c>
      <c r="AL371" s="15" t="s">
        <v>49</v>
      </c>
      <c r="AM371" s="15" t="s">
        <v>49</v>
      </c>
      <c r="AN371" s="21" t="s">
        <v>49</v>
      </c>
      <c r="AO371" s="19" t="s">
        <v>49</v>
      </c>
      <c r="AP371" s="19" t="s">
        <v>49</v>
      </c>
      <c r="AQ371" s="20" t="s">
        <v>49</v>
      </c>
    </row>
    <row r="372" spans="1:43" x14ac:dyDescent="0.25">
      <c r="A372" s="17" t="s">
        <v>220</v>
      </c>
      <c r="B372" s="17">
        <v>833</v>
      </c>
      <c r="C372" s="17" t="s">
        <v>48</v>
      </c>
      <c r="D372" s="18">
        <v>42552</v>
      </c>
      <c r="E372" s="14">
        <v>2.28392472667282</v>
      </c>
      <c r="F372" s="19">
        <v>30.072980454659799</v>
      </c>
      <c r="G372" s="19">
        <v>51.528115650253099</v>
      </c>
      <c r="H372" s="19">
        <v>16.841428291810001</v>
      </c>
      <c r="I372" s="19">
        <v>1.55747560327713</v>
      </c>
      <c r="J372" s="14" t="s">
        <v>49</v>
      </c>
      <c r="K372" s="19">
        <v>0</v>
      </c>
      <c r="L372" s="19">
        <v>0</v>
      </c>
      <c r="M372" s="19">
        <v>0</v>
      </c>
      <c r="N372" s="19">
        <v>0</v>
      </c>
      <c r="O372" s="21" t="s">
        <v>49</v>
      </c>
      <c r="P372" s="19" t="s">
        <v>49</v>
      </c>
      <c r="Q372" s="19" t="s">
        <v>49</v>
      </c>
      <c r="R372" s="19" t="s">
        <v>49</v>
      </c>
      <c r="S372" s="20" t="s">
        <v>49</v>
      </c>
      <c r="T372" s="19" t="s">
        <v>49</v>
      </c>
      <c r="U372" s="19" t="s">
        <v>49</v>
      </c>
      <c r="V372" s="19" t="s">
        <v>49</v>
      </c>
      <c r="W372" s="19" t="s">
        <v>49</v>
      </c>
      <c r="X372" s="19" t="s">
        <v>49</v>
      </c>
      <c r="Y372" s="20" t="s">
        <v>49</v>
      </c>
      <c r="Z372" s="15" t="s">
        <v>49</v>
      </c>
      <c r="AA372" s="15" t="s">
        <v>49</v>
      </c>
      <c r="AB372" s="15" t="s">
        <v>49</v>
      </c>
      <c r="AC372" s="15" t="s">
        <v>49</v>
      </c>
      <c r="AD372" s="15" t="s">
        <v>49</v>
      </c>
      <c r="AE372" s="21" t="s">
        <v>49</v>
      </c>
      <c r="AF372" s="19" t="s">
        <v>49</v>
      </c>
      <c r="AG372" s="19" t="s">
        <v>49</v>
      </c>
      <c r="AH372" s="19" t="s">
        <v>49</v>
      </c>
      <c r="AI372" s="70" t="s">
        <v>49</v>
      </c>
      <c r="AJ372" s="70" t="s">
        <v>49</v>
      </c>
      <c r="AK372" s="19" t="s">
        <v>49</v>
      </c>
      <c r="AL372" s="15" t="s">
        <v>49</v>
      </c>
      <c r="AM372" s="15" t="s">
        <v>49</v>
      </c>
      <c r="AN372" s="21" t="s">
        <v>49</v>
      </c>
      <c r="AO372" s="19" t="s">
        <v>49</v>
      </c>
      <c r="AP372" s="19" t="s">
        <v>49</v>
      </c>
      <c r="AQ372" s="20" t="s">
        <v>49</v>
      </c>
    </row>
    <row r="373" spans="1:43" x14ac:dyDescent="0.25">
      <c r="A373" s="17" t="s">
        <v>122</v>
      </c>
      <c r="B373" s="17">
        <v>376</v>
      </c>
      <c r="C373" s="17" t="s">
        <v>52</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70">
        <v>3.98823722438883</v>
      </c>
      <c r="AJ373" s="7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25">
      <c r="A374" s="17" t="s">
        <v>122</v>
      </c>
      <c r="B374" s="17">
        <v>376</v>
      </c>
      <c r="C374" s="17" t="s">
        <v>52</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70">
        <v>4.6958049239851896</v>
      </c>
      <c r="AJ374" s="7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25">
      <c r="A375" s="17" t="s">
        <v>122</v>
      </c>
      <c r="B375" s="17">
        <v>376</v>
      </c>
      <c r="C375" s="17" t="s">
        <v>48</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49</v>
      </c>
      <c r="P375" s="19" t="s">
        <v>49</v>
      </c>
      <c r="Q375" s="19" t="s">
        <v>49</v>
      </c>
      <c r="R375" s="19" t="s">
        <v>49</v>
      </c>
      <c r="S375" s="20" t="s">
        <v>49</v>
      </c>
      <c r="T375" s="19" t="s">
        <v>49</v>
      </c>
      <c r="U375" s="19" t="s">
        <v>49</v>
      </c>
      <c r="V375" s="19" t="s">
        <v>49</v>
      </c>
      <c r="W375" s="19" t="s">
        <v>49</v>
      </c>
      <c r="X375" s="19" t="s">
        <v>49</v>
      </c>
      <c r="Y375" s="20" t="s">
        <v>49</v>
      </c>
      <c r="Z375" s="15" t="s">
        <v>49</v>
      </c>
      <c r="AA375" s="15" t="s">
        <v>49</v>
      </c>
      <c r="AB375" s="15" t="s">
        <v>49</v>
      </c>
      <c r="AC375" s="15" t="s">
        <v>49</v>
      </c>
      <c r="AD375" s="15" t="s">
        <v>49</v>
      </c>
      <c r="AE375" s="21">
        <v>20.881214020000002</v>
      </c>
      <c r="AF375" s="19">
        <v>16.205257569168701</v>
      </c>
      <c r="AG375" s="19">
        <v>48.039893167697301</v>
      </c>
      <c r="AH375" s="19">
        <v>7.4277604189856099</v>
      </c>
      <c r="AI375" s="70" t="s">
        <v>49</v>
      </c>
      <c r="AJ375" s="70" t="s">
        <v>49</v>
      </c>
      <c r="AK375" s="19" t="s">
        <v>49</v>
      </c>
      <c r="AL375" s="15" t="s">
        <v>49</v>
      </c>
      <c r="AM375" s="15">
        <f>100-SUM(AE375:AH375)</f>
        <v>7.4458748241483903</v>
      </c>
      <c r="AN375" s="21">
        <v>71.672911155851594</v>
      </c>
      <c r="AO375" s="19" t="s">
        <v>49</v>
      </c>
      <c r="AP375" s="19" t="s">
        <v>49</v>
      </c>
      <c r="AQ375" s="20" t="s">
        <v>49</v>
      </c>
    </row>
    <row r="376" spans="1:43" x14ac:dyDescent="0.25">
      <c r="A376" s="17" t="s">
        <v>122</v>
      </c>
      <c r="B376" s="17">
        <v>376</v>
      </c>
      <c r="C376" s="17" t="s">
        <v>52</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70">
        <v>5.9356098790322598</v>
      </c>
      <c r="AJ376" s="7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25">
      <c r="A377" s="17" t="s">
        <v>122</v>
      </c>
      <c r="B377" s="17">
        <v>376</v>
      </c>
      <c r="C377" s="17" t="s">
        <v>48</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49</v>
      </c>
      <c r="P377" s="19" t="s">
        <v>49</v>
      </c>
      <c r="Q377" s="19" t="s">
        <v>49</v>
      </c>
      <c r="R377" s="19" t="s">
        <v>49</v>
      </c>
      <c r="S377" s="20" t="s">
        <v>49</v>
      </c>
      <c r="T377" s="19" t="s">
        <v>49</v>
      </c>
      <c r="U377" s="19" t="s">
        <v>49</v>
      </c>
      <c r="V377" s="19" t="s">
        <v>49</v>
      </c>
      <c r="W377" s="19" t="s">
        <v>49</v>
      </c>
      <c r="X377" s="19" t="s">
        <v>49</v>
      </c>
      <c r="Y377" s="20" t="s">
        <v>49</v>
      </c>
      <c r="Z377" s="15" t="s">
        <v>49</v>
      </c>
      <c r="AA377" s="15" t="s">
        <v>49</v>
      </c>
      <c r="AB377" s="15" t="s">
        <v>49</v>
      </c>
      <c r="AC377" s="15" t="s">
        <v>49</v>
      </c>
      <c r="AD377" s="15" t="s">
        <v>49</v>
      </c>
      <c r="AE377" s="21">
        <v>21.008758149999998</v>
      </c>
      <c r="AF377" s="19">
        <v>18.4048212826475</v>
      </c>
      <c r="AG377" s="19">
        <v>46.150964122566599</v>
      </c>
      <c r="AH377" s="19">
        <v>8.4892308928888607</v>
      </c>
      <c r="AI377" s="70" t="s">
        <v>49</v>
      </c>
      <c r="AJ377" s="70" t="s">
        <v>49</v>
      </c>
      <c r="AK377" s="19" t="s">
        <v>49</v>
      </c>
      <c r="AL377" s="15" t="s">
        <v>49</v>
      </c>
      <c r="AM377" s="15">
        <f>100-SUM(AE377:AH377)</f>
        <v>5.9462255518970437</v>
      </c>
      <c r="AN377" s="21">
        <v>73.045016298102993</v>
      </c>
      <c r="AO377" s="19" t="s">
        <v>49</v>
      </c>
      <c r="AP377" s="19" t="s">
        <v>49</v>
      </c>
      <c r="AQ377" s="20" t="s">
        <v>49</v>
      </c>
    </row>
    <row r="378" spans="1:43" x14ac:dyDescent="0.25">
      <c r="A378" s="17" t="s">
        <v>123</v>
      </c>
      <c r="B378" s="17">
        <v>380</v>
      </c>
      <c r="C378" s="17" t="s">
        <v>48</v>
      </c>
      <c r="D378" s="18">
        <v>37073</v>
      </c>
      <c r="E378" s="14">
        <v>2.5947852785489101</v>
      </c>
      <c r="F378" s="19">
        <v>24.8851571588153</v>
      </c>
      <c r="G378" s="19">
        <v>48.6533154680763</v>
      </c>
      <c r="H378" s="19">
        <v>24.767833880985599</v>
      </c>
      <c r="I378" s="19">
        <v>1.6936934921228499</v>
      </c>
      <c r="J378" s="14">
        <v>26.482219074732001</v>
      </c>
      <c r="K378" s="19" t="s">
        <v>49</v>
      </c>
      <c r="L378" s="19" t="s">
        <v>49</v>
      </c>
      <c r="M378" s="19" t="s">
        <v>49</v>
      </c>
      <c r="N378" s="19">
        <v>21.2368887603484</v>
      </c>
      <c r="O378" s="21" t="s">
        <v>49</v>
      </c>
      <c r="P378" s="19" t="s">
        <v>49</v>
      </c>
      <c r="Q378" s="19" t="s">
        <v>49</v>
      </c>
      <c r="R378" s="19" t="s">
        <v>49</v>
      </c>
      <c r="S378" s="20" t="s">
        <v>49</v>
      </c>
      <c r="T378" s="19" t="s">
        <v>49</v>
      </c>
      <c r="U378" s="19" t="s">
        <v>49</v>
      </c>
      <c r="V378" s="19" t="s">
        <v>49</v>
      </c>
      <c r="W378" s="19" t="s">
        <v>49</v>
      </c>
      <c r="X378" s="19" t="s">
        <v>49</v>
      </c>
      <c r="Y378" s="20" t="s">
        <v>49</v>
      </c>
      <c r="Z378" s="15" t="s">
        <v>49</v>
      </c>
      <c r="AA378" s="15" t="s">
        <v>49</v>
      </c>
      <c r="AB378" s="15" t="s">
        <v>49</v>
      </c>
      <c r="AC378" s="15" t="s">
        <v>49</v>
      </c>
      <c r="AD378" s="15" t="s">
        <v>49</v>
      </c>
      <c r="AE378" s="21">
        <v>24.885157159999999</v>
      </c>
      <c r="AF378" s="19">
        <v>20.7686731030253</v>
      </c>
      <c r="AG378" s="19">
        <v>41.543962232073902</v>
      </c>
      <c r="AH378" s="19">
        <v>8.9002193237843699</v>
      </c>
      <c r="AI378" s="70" t="s">
        <v>49</v>
      </c>
      <c r="AJ378" s="70" t="s">
        <v>49</v>
      </c>
      <c r="AK378" s="19" t="s">
        <v>49</v>
      </c>
      <c r="AL378" s="15" t="s">
        <v>49</v>
      </c>
      <c r="AM378" s="15">
        <f>100-SUM(AE378:AH378)</f>
        <v>3.9019881811164225</v>
      </c>
      <c r="AN378" s="21">
        <v>71.2128546588836</v>
      </c>
      <c r="AO378" s="19" t="s">
        <v>49</v>
      </c>
      <c r="AP378" s="19" t="s">
        <v>49</v>
      </c>
      <c r="AQ378" s="20" t="s">
        <v>49</v>
      </c>
    </row>
    <row r="379" spans="1:43" x14ac:dyDescent="0.25">
      <c r="A379" s="17" t="s">
        <v>123</v>
      </c>
      <c r="B379" s="17">
        <v>380</v>
      </c>
      <c r="C379" s="17" t="s">
        <v>52</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70">
        <v>6.5878606673659599</v>
      </c>
      <c r="AJ379" s="7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25">
      <c r="A380" s="17" t="s">
        <v>123</v>
      </c>
      <c r="B380" s="17">
        <v>380</v>
      </c>
      <c r="C380" s="17" t="s">
        <v>57</v>
      </c>
      <c r="D380" s="18">
        <v>37073</v>
      </c>
      <c r="E380" s="14">
        <v>2.6039409864819199</v>
      </c>
      <c r="F380" s="19">
        <v>25.3272205442561</v>
      </c>
      <c r="G380" s="19">
        <v>47.447746852407697</v>
      </c>
      <c r="H380" s="19">
        <v>25.7106806259061</v>
      </c>
      <c r="I380" s="19">
        <v>1.5143519774301499</v>
      </c>
      <c r="J380" s="14" t="s">
        <v>49</v>
      </c>
      <c r="K380" s="19" t="s">
        <v>49</v>
      </c>
      <c r="L380" s="19" t="s">
        <v>49</v>
      </c>
      <c r="M380" s="19">
        <v>42.508825975269097</v>
      </c>
      <c r="N380" s="19" t="s">
        <v>49</v>
      </c>
      <c r="O380" s="21">
        <v>25.225937301193799</v>
      </c>
      <c r="P380" s="19" t="s">
        <v>49</v>
      </c>
      <c r="Q380" s="19" t="s">
        <v>49</v>
      </c>
      <c r="R380" s="19">
        <v>44.918436169502101</v>
      </c>
      <c r="S380" s="20" t="s">
        <v>49</v>
      </c>
      <c r="T380" s="19">
        <v>1.49772278740094</v>
      </c>
      <c r="U380" s="19" t="s">
        <v>49</v>
      </c>
      <c r="V380" s="19" t="s">
        <v>49</v>
      </c>
      <c r="W380" s="19" t="s">
        <v>49</v>
      </c>
      <c r="X380" s="19" t="s">
        <v>49</v>
      </c>
      <c r="Y380" s="20" t="s">
        <v>49</v>
      </c>
      <c r="Z380" s="15" t="s">
        <v>49</v>
      </c>
      <c r="AA380" s="15">
        <v>1.49071746574638</v>
      </c>
      <c r="AB380" s="15" t="s">
        <v>49</v>
      </c>
      <c r="AC380" s="15" t="s">
        <v>49</v>
      </c>
      <c r="AD380" s="15" t="s">
        <v>49</v>
      </c>
      <c r="AE380" s="21" t="s">
        <v>49</v>
      </c>
      <c r="AF380" s="19" t="s">
        <v>49</v>
      </c>
      <c r="AG380" s="19" t="s">
        <v>49</v>
      </c>
      <c r="AH380" s="19" t="s">
        <v>49</v>
      </c>
      <c r="AI380" s="70" t="s">
        <v>49</v>
      </c>
      <c r="AJ380" s="70" t="s">
        <v>49</v>
      </c>
      <c r="AK380" s="19" t="s">
        <v>49</v>
      </c>
      <c r="AL380" s="15" t="s">
        <v>49</v>
      </c>
      <c r="AM380" s="15" t="s">
        <v>49</v>
      </c>
      <c r="AN380" s="21" t="s">
        <v>49</v>
      </c>
      <c r="AO380" s="19" t="s">
        <v>49</v>
      </c>
      <c r="AP380" s="19" t="s">
        <v>49</v>
      </c>
      <c r="AQ380" s="20" t="s">
        <v>49</v>
      </c>
    </row>
    <row r="381" spans="1:43" x14ac:dyDescent="0.25">
      <c r="A381" s="17" t="s">
        <v>123</v>
      </c>
      <c r="B381" s="17">
        <v>380</v>
      </c>
      <c r="C381" s="17" t="s">
        <v>48</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49</v>
      </c>
      <c r="P381" s="19" t="s">
        <v>49</v>
      </c>
      <c r="Q381" s="19" t="s">
        <v>49</v>
      </c>
      <c r="R381" s="19" t="s">
        <v>49</v>
      </c>
      <c r="S381" s="20" t="s">
        <v>49</v>
      </c>
      <c r="T381" s="19" t="s">
        <v>49</v>
      </c>
      <c r="U381" s="19" t="s">
        <v>49</v>
      </c>
      <c r="V381" s="19" t="s">
        <v>49</v>
      </c>
      <c r="W381" s="19" t="s">
        <v>49</v>
      </c>
      <c r="X381" s="19" t="s">
        <v>49</v>
      </c>
      <c r="Y381" s="20" t="s">
        <v>49</v>
      </c>
      <c r="Z381" s="15" t="s">
        <v>49</v>
      </c>
      <c r="AA381" s="15" t="s">
        <v>49</v>
      </c>
      <c r="AB381" s="15" t="s">
        <v>49</v>
      </c>
      <c r="AC381" s="15" t="s">
        <v>49</v>
      </c>
      <c r="AD381" s="15" t="s">
        <v>49</v>
      </c>
      <c r="AE381" s="21">
        <v>31.153006250000001</v>
      </c>
      <c r="AF381" s="19">
        <v>20.188242485321901</v>
      </c>
      <c r="AG381" s="19">
        <v>34.670884649236498</v>
      </c>
      <c r="AH381" s="19">
        <v>9.9129416393768697</v>
      </c>
      <c r="AI381" s="70" t="s">
        <v>49</v>
      </c>
      <c r="AJ381" s="70" t="s">
        <v>49</v>
      </c>
      <c r="AK381" s="19" t="s">
        <v>49</v>
      </c>
      <c r="AL381" s="15" t="s">
        <v>49</v>
      </c>
      <c r="AM381" s="15">
        <f>100-SUM(AE381:AH381)</f>
        <v>4.0749249760647359</v>
      </c>
      <c r="AN381" s="21">
        <v>64.772068773935203</v>
      </c>
      <c r="AO381" s="19" t="s">
        <v>49</v>
      </c>
      <c r="AP381" s="19" t="s">
        <v>49</v>
      </c>
      <c r="AQ381" s="20" t="s">
        <v>49</v>
      </c>
    </row>
    <row r="382" spans="1:43" x14ac:dyDescent="0.25">
      <c r="A382" s="17" t="s">
        <v>123</v>
      </c>
      <c r="B382" s="17">
        <v>380</v>
      </c>
      <c r="C382" s="17" t="s">
        <v>52</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70">
        <v>7.8077617858237502</v>
      </c>
      <c r="AJ382" s="7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25">
      <c r="A383" s="17" t="s">
        <v>123</v>
      </c>
      <c r="B383" s="17">
        <v>380</v>
      </c>
      <c r="C383" s="17" t="s">
        <v>57</v>
      </c>
      <c r="D383" s="18">
        <v>40725</v>
      </c>
      <c r="E383" s="14">
        <v>2.3991310216877202</v>
      </c>
      <c r="F383" s="19">
        <v>31.095206950436999</v>
      </c>
      <c r="G383" s="19">
        <v>46.561805321724798</v>
      </c>
      <c r="H383" s="19">
        <v>21.290950422494301</v>
      </c>
      <c r="I383" s="19">
        <v>1.05203730534394</v>
      </c>
      <c r="J383" s="14" t="s">
        <v>49</v>
      </c>
      <c r="K383" s="19" t="s">
        <v>49</v>
      </c>
      <c r="L383" s="19" t="s">
        <v>49</v>
      </c>
      <c r="M383" s="19">
        <v>43.515061368891701</v>
      </c>
      <c r="N383" s="19" t="s">
        <v>49</v>
      </c>
      <c r="O383" s="21">
        <v>22.867048653395699</v>
      </c>
      <c r="P383" s="19" t="s">
        <v>49</v>
      </c>
      <c r="Q383" s="19" t="s">
        <v>49</v>
      </c>
      <c r="R383" s="19">
        <v>45.306594785251399</v>
      </c>
      <c r="S383" s="20" t="s">
        <v>49</v>
      </c>
      <c r="T383" s="19">
        <v>1.0188412963879201</v>
      </c>
      <c r="U383" s="19" t="s">
        <v>49</v>
      </c>
      <c r="V383" s="19" t="s">
        <v>49</v>
      </c>
      <c r="W383" s="19" t="s">
        <v>49</v>
      </c>
      <c r="X383" s="19" t="s">
        <v>49</v>
      </c>
      <c r="Y383" s="20" t="s">
        <v>49</v>
      </c>
      <c r="Z383" s="15" t="s">
        <v>49</v>
      </c>
      <c r="AA383" s="15">
        <v>1.47968340007066</v>
      </c>
      <c r="AB383" s="15" t="s">
        <v>49</v>
      </c>
      <c r="AC383" s="15" t="s">
        <v>49</v>
      </c>
      <c r="AD383" s="15" t="s">
        <v>49</v>
      </c>
      <c r="AE383" s="21" t="s">
        <v>49</v>
      </c>
      <c r="AF383" s="19" t="s">
        <v>49</v>
      </c>
      <c r="AG383" s="19" t="s">
        <v>49</v>
      </c>
      <c r="AH383" s="19" t="s">
        <v>49</v>
      </c>
      <c r="AI383" s="70" t="s">
        <v>49</v>
      </c>
      <c r="AJ383" s="70" t="s">
        <v>49</v>
      </c>
      <c r="AK383" s="19" t="s">
        <v>49</v>
      </c>
      <c r="AL383" s="15" t="s">
        <v>49</v>
      </c>
      <c r="AM383" s="15" t="s">
        <v>49</v>
      </c>
      <c r="AN383" s="21" t="s">
        <v>49</v>
      </c>
      <c r="AO383" s="19" t="s">
        <v>49</v>
      </c>
      <c r="AP383" s="19" t="s">
        <v>49</v>
      </c>
      <c r="AQ383" s="20" t="s">
        <v>49</v>
      </c>
    </row>
    <row r="384" spans="1:43" x14ac:dyDescent="0.25">
      <c r="A384" s="17" t="s">
        <v>124</v>
      </c>
      <c r="B384" s="17">
        <v>388</v>
      </c>
      <c r="C384" s="17" t="s">
        <v>52</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70">
        <v>7.4635241301908</v>
      </c>
      <c r="AJ384" s="7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25">
      <c r="A385" s="17" t="s">
        <v>124</v>
      </c>
      <c r="B385" s="17">
        <v>388</v>
      </c>
      <c r="C385" s="17" t="s">
        <v>52</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70">
        <v>9.1499048654525694</v>
      </c>
      <c r="AJ385" s="7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25">
      <c r="A386" s="17" t="s">
        <v>124</v>
      </c>
      <c r="B386" s="17">
        <v>388</v>
      </c>
      <c r="C386" s="17" t="s">
        <v>52</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70">
        <v>11.294775059508501</v>
      </c>
      <c r="AJ386" s="7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25">
      <c r="A387" s="17" t="s">
        <v>124</v>
      </c>
      <c r="B387" s="17">
        <v>388</v>
      </c>
      <c r="C387" s="17" t="s">
        <v>48</v>
      </c>
      <c r="D387" s="18">
        <v>40725</v>
      </c>
      <c r="E387" s="14">
        <v>3.0609228516814899</v>
      </c>
      <c r="F387" s="19" t="s">
        <v>49</v>
      </c>
      <c r="G387" s="19" t="s">
        <v>49</v>
      </c>
      <c r="H387" s="19" t="s">
        <v>49</v>
      </c>
      <c r="I387" s="19" t="s">
        <v>49</v>
      </c>
      <c r="J387" s="14">
        <v>42.372743842167502</v>
      </c>
      <c r="K387" s="19">
        <v>0.79156215539849495</v>
      </c>
      <c r="L387" s="19">
        <v>82.472846115609002</v>
      </c>
      <c r="M387" s="19">
        <v>23.686871861090999</v>
      </c>
      <c r="N387" s="19">
        <v>16.7355917289925</v>
      </c>
      <c r="O387" s="21" t="s">
        <v>49</v>
      </c>
      <c r="P387" s="19" t="s">
        <v>49</v>
      </c>
      <c r="Q387" s="19" t="s">
        <v>49</v>
      </c>
      <c r="R387" s="19" t="s">
        <v>49</v>
      </c>
      <c r="S387" s="20" t="s">
        <v>49</v>
      </c>
      <c r="T387" s="19" t="s">
        <v>49</v>
      </c>
      <c r="U387" s="19" t="s">
        <v>49</v>
      </c>
      <c r="V387" s="19" t="s">
        <v>49</v>
      </c>
      <c r="W387" s="19" t="s">
        <v>49</v>
      </c>
      <c r="X387" s="19" t="s">
        <v>49</v>
      </c>
      <c r="Y387" s="20" t="s">
        <v>49</v>
      </c>
      <c r="Z387" s="15" t="s">
        <v>49</v>
      </c>
      <c r="AA387" s="15" t="s">
        <v>49</v>
      </c>
      <c r="AB387" s="15" t="s">
        <v>49</v>
      </c>
      <c r="AC387" s="15" t="s">
        <v>49</v>
      </c>
      <c r="AD387" s="15" t="s">
        <v>49</v>
      </c>
      <c r="AE387" s="21">
        <v>28.17193365</v>
      </c>
      <c r="AF387" s="19">
        <v>7.2066780557761598</v>
      </c>
      <c r="AG387" s="19">
        <v>18.6694168128396</v>
      </c>
      <c r="AH387" s="19">
        <v>16.200798761291502</v>
      </c>
      <c r="AI387" s="70" t="s">
        <v>49</v>
      </c>
      <c r="AJ387" s="70" t="s">
        <v>49</v>
      </c>
      <c r="AK387" s="19" t="s">
        <v>49</v>
      </c>
      <c r="AL387" s="15" t="s">
        <v>49</v>
      </c>
      <c r="AM387" s="15">
        <f>100-SUM(AE387:AH387)</f>
        <v>29.75117272009274</v>
      </c>
      <c r="AN387" s="21">
        <v>42.076893629907303</v>
      </c>
      <c r="AO387" s="19" t="s">
        <v>49</v>
      </c>
      <c r="AP387" s="19" t="s">
        <v>49</v>
      </c>
      <c r="AQ387" s="20" t="s">
        <v>49</v>
      </c>
    </row>
    <row r="388" spans="1:43" x14ac:dyDescent="0.25">
      <c r="A388" s="17" t="s">
        <v>125</v>
      </c>
      <c r="B388" s="17">
        <v>392</v>
      </c>
      <c r="C388" s="17" t="s">
        <v>48</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49</v>
      </c>
      <c r="P388" s="19" t="s">
        <v>49</v>
      </c>
      <c r="Q388" s="19" t="s">
        <v>49</v>
      </c>
      <c r="R388" s="19" t="s">
        <v>49</v>
      </c>
      <c r="S388" s="20" t="s">
        <v>49</v>
      </c>
      <c r="T388" s="19" t="s">
        <v>49</v>
      </c>
      <c r="U388" s="19" t="s">
        <v>49</v>
      </c>
      <c r="V388" s="19" t="s">
        <v>49</v>
      </c>
      <c r="W388" s="19" t="s">
        <v>49</v>
      </c>
      <c r="X388" s="19" t="s">
        <v>49</v>
      </c>
      <c r="Y388" s="20" t="s">
        <v>49</v>
      </c>
      <c r="Z388" s="15" t="s">
        <v>49</v>
      </c>
      <c r="AA388" s="15" t="s">
        <v>49</v>
      </c>
      <c r="AB388" s="15" t="s">
        <v>49</v>
      </c>
      <c r="AC388" s="15" t="s">
        <v>49</v>
      </c>
      <c r="AD388" s="15" t="s">
        <v>49</v>
      </c>
      <c r="AE388" s="21">
        <v>27.59867534</v>
      </c>
      <c r="AF388" s="19">
        <v>18.885568526938901</v>
      </c>
      <c r="AG388" s="19">
        <v>31.890605059601199</v>
      </c>
      <c r="AH388" s="19">
        <v>7.6476031586505497</v>
      </c>
      <c r="AI388" s="70" t="s">
        <v>49</v>
      </c>
      <c r="AJ388" s="70" t="s">
        <v>49</v>
      </c>
      <c r="AK388" s="19" t="s">
        <v>49</v>
      </c>
      <c r="AL388" s="15" t="s">
        <v>49</v>
      </c>
      <c r="AM388" s="15">
        <f t="shared" ref="AM388:AM391" si="5">100-SUM(AE388:AH388)</f>
        <v>13.97754791480935</v>
      </c>
      <c r="AN388" s="21">
        <v>58.423776745190601</v>
      </c>
      <c r="AO388" s="19" t="s">
        <v>49</v>
      </c>
      <c r="AP388" s="19" t="s">
        <v>49</v>
      </c>
      <c r="AQ388" s="20" t="s">
        <v>49</v>
      </c>
    </row>
    <row r="389" spans="1:43" x14ac:dyDescent="0.25">
      <c r="A389" s="17" t="s">
        <v>125</v>
      </c>
      <c r="B389" s="17">
        <v>392</v>
      </c>
      <c r="C389" s="17" t="s">
        <v>48</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49</v>
      </c>
      <c r="P389" s="19" t="s">
        <v>49</v>
      </c>
      <c r="Q389" s="19" t="s">
        <v>49</v>
      </c>
      <c r="R389" s="19" t="s">
        <v>49</v>
      </c>
      <c r="S389" s="20" t="s">
        <v>49</v>
      </c>
      <c r="T389" s="19" t="s">
        <v>49</v>
      </c>
      <c r="U389" s="19" t="s">
        <v>49</v>
      </c>
      <c r="V389" s="19" t="s">
        <v>49</v>
      </c>
      <c r="W389" s="19" t="s">
        <v>49</v>
      </c>
      <c r="X389" s="19" t="s">
        <v>49</v>
      </c>
      <c r="Y389" s="20" t="s">
        <v>49</v>
      </c>
      <c r="Z389" s="15" t="s">
        <v>49</v>
      </c>
      <c r="AA389" s="15" t="s">
        <v>49</v>
      </c>
      <c r="AB389" s="15" t="s">
        <v>49</v>
      </c>
      <c r="AC389" s="15" t="s">
        <v>49</v>
      </c>
      <c r="AD389" s="15" t="s">
        <v>49</v>
      </c>
      <c r="AE389" s="21">
        <v>29.46664797</v>
      </c>
      <c r="AF389" s="19">
        <v>19.641329136512098</v>
      </c>
      <c r="AG389" s="19">
        <v>29.850998307669801</v>
      </c>
      <c r="AH389" s="19">
        <v>8.3801609904748098</v>
      </c>
      <c r="AI389" s="70" t="s">
        <v>49</v>
      </c>
      <c r="AJ389" s="70" t="s">
        <v>49</v>
      </c>
      <c r="AK389" s="19" t="s">
        <v>49</v>
      </c>
      <c r="AL389" s="15" t="s">
        <v>49</v>
      </c>
      <c r="AM389" s="15">
        <f t="shared" si="5"/>
        <v>12.660863595343301</v>
      </c>
      <c r="AN389" s="21">
        <v>57.872488434656702</v>
      </c>
      <c r="AO389" s="19" t="s">
        <v>49</v>
      </c>
      <c r="AP389" s="19" t="s">
        <v>49</v>
      </c>
      <c r="AQ389" s="20" t="s">
        <v>49</v>
      </c>
    </row>
    <row r="390" spans="1:43" x14ac:dyDescent="0.25">
      <c r="A390" s="17" t="s">
        <v>125</v>
      </c>
      <c r="B390" s="17">
        <v>392</v>
      </c>
      <c r="C390" s="17" t="s">
        <v>48</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49</v>
      </c>
      <c r="P390" s="19" t="s">
        <v>49</v>
      </c>
      <c r="Q390" s="19" t="s">
        <v>49</v>
      </c>
      <c r="R390" s="19" t="s">
        <v>49</v>
      </c>
      <c r="S390" s="20" t="s">
        <v>49</v>
      </c>
      <c r="T390" s="19" t="s">
        <v>49</v>
      </c>
      <c r="U390" s="19" t="s">
        <v>49</v>
      </c>
      <c r="V390" s="19" t="s">
        <v>49</v>
      </c>
      <c r="W390" s="19" t="s">
        <v>49</v>
      </c>
      <c r="X390" s="19" t="s">
        <v>49</v>
      </c>
      <c r="Y390" s="20" t="s">
        <v>49</v>
      </c>
      <c r="Z390" s="15" t="s">
        <v>49</v>
      </c>
      <c r="AA390" s="15" t="s">
        <v>49</v>
      </c>
      <c r="AB390" s="15" t="s">
        <v>49</v>
      </c>
      <c r="AC390" s="15" t="s">
        <v>49</v>
      </c>
      <c r="AD390" s="15" t="s">
        <v>49</v>
      </c>
      <c r="AE390" s="21">
        <v>32.37608041</v>
      </c>
      <c r="AF390" s="19">
        <v>19.760366759912898</v>
      </c>
      <c r="AG390" s="19">
        <v>27.853166333820798</v>
      </c>
      <c r="AH390" s="19">
        <v>8.7244284865640704</v>
      </c>
      <c r="AI390" s="70" t="s">
        <v>49</v>
      </c>
      <c r="AJ390" s="70" t="s">
        <v>49</v>
      </c>
      <c r="AK390" s="19" t="s">
        <v>49</v>
      </c>
      <c r="AL390" s="15" t="s">
        <v>49</v>
      </c>
      <c r="AM390" s="15">
        <f t="shared" si="5"/>
        <v>11.285958009702242</v>
      </c>
      <c r="AN390" s="21">
        <v>56.337961580297701</v>
      </c>
      <c r="AO390" s="19" t="s">
        <v>49</v>
      </c>
      <c r="AP390" s="19" t="s">
        <v>49</v>
      </c>
      <c r="AQ390" s="20" t="s">
        <v>49</v>
      </c>
    </row>
    <row r="391" spans="1:43" x14ac:dyDescent="0.25">
      <c r="A391" s="17" t="s">
        <v>125</v>
      </c>
      <c r="B391" s="17">
        <v>392</v>
      </c>
      <c r="C391" s="17" t="s">
        <v>48</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49</v>
      </c>
      <c r="P391" s="19" t="s">
        <v>49</v>
      </c>
      <c r="Q391" s="19" t="s">
        <v>49</v>
      </c>
      <c r="R391" s="19" t="s">
        <v>49</v>
      </c>
      <c r="S391" s="20" t="s">
        <v>49</v>
      </c>
      <c r="T391" s="19" t="s">
        <v>49</v>
      </c>
      <c r="U391" s="19" t="s">
        <v>49</v>
      </c>
      <c r="V391" s="19" t="s">
        <v>49</v>
      </c>
      <c r="W391" s="19" t="s">
        <v>49</v>
      </c>
      <c r="X391" s="19" t="s">
        <v>49</v>
      </c>
      <c r="Y391" s="20" t="s">
        <v>49</v>
      </c>
      <c r="Z391" s="15" t="s">
        <v>49</v>
      </c>
      <c r="AA391" s="15" t="s">
        <v>49</v>
      </c>
      <c r="AB391" s="15" t="s">
        <v>49</v>
      </c>
      <c r="AC391" s="15" t="s">
        <v>49</v>
      </c>
      <c r="AD391" s="15" t="s">
        <v>49</v>
      </c>
      <c r="AE391" s="21">
        <v>34.534598559999999</v>
      </c>
      <c r="AF391" s="19">
        <v>20.097314553267299</v>
      </c>
      <c r="AG391" s="19">
        <v>26.7911523776332</v>
      </c>
      <c r="AH391" s="19">
        <v>8.9027114537318095</v>
      </c>
      <c r="AI391" s="70" t="s">
        <v>49</v>
      </c>
      <c r="AJ391" s="70" t="s">
        <v>49</v>
      </c>
      <c r="AK391" s="19" t="s">
        <v>49</v>
      </c>
      <c r="AL391" s="15" t="s">
        <v>49</v>
      </c>
      <c r="AM391" s="15">
        <f t="shared" si="5"/>
        <v>9.6742230553676904</v>
      </c>
      <c r="AN391" s="21">
        <v>55.791178384632303</v>
      </c>
      <c r="AO391" s="19" t="s">
        <v>49</v>
      </c>
      <c r="AP391" s="19" t="s">
        <v>49</v>
      </c>
      <c r="AQ391" s="20" t="s">
        <v>49</v>
      </c>
    </row>
    <row r="392" spans="1:43" x14ac:dyDescent="0.25">
      <c r="A392" s="17" t="s">
        <v>126</v>
      </c>
      <c r="B392" s="17">
        <v>400</v>
      </c>
      <c r="C392" s="17" t="s">
        <v>46</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70">
        <v>4.9188392256273401</v>
      </c>
      <c r="AJ392" s="7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25">
      <c r="A393" s="17" t="s">
        <v>126</v>
      </c>
      <c r="B393" s="17">
        <v>400</v>
      </c>
      <c r="C393" s="17" t="s">
        <v>46</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70">
        <v>6.2360750212594098</v>
      </c>
      <c r="AJ393" s="7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25">
      <c r="A394" s="17" t="s">
        <v>126</v>
      </c>
      <c r="B394" s="17">
        <v>400</v>
      </c>
      <c r="C394" s="17" t="s">
        <v>52</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70">
        <v>5.8551436812306399</v>
      </c>
      <c r="AJ394" s="7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25">
      <c r="A395" s="17" t="s">
        <v>126</v>
      </c>
      <c r="B395" s="17">
        <v>400</v>
      </c>
      <c r="C395" s="17" t="s">
        <v>46</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70">
        <v>5.8178062093533596</v>
      </c>
      <c r="AJ395" s="7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25">
      <c r="A396" s="17" t="s">
        <v>126</v>
      </c>
      <c r="B396" s="17">
        <v>400</v>
      </c>
      <c r="C396" s="17" t="s">
        <v>46</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70">
        <v>6.4425921628638196</v>
      </c>
      <c r="AJ396" s="7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25">
      <c r="A397" s="17" t="s">
        <v>126</v>
      </c>
      <c r="B397" s="17">
        <v>400</v>
      </c>
      <c r="C397" s="17" t="s">
        <v>46</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70">
        <v>7.4069925879613896</v>
      </c>
      <c r="AJ397" s="7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25">
      <c r="A398" s="17" t="s">
        <v>126</v>
      </c>
      <c r="B398" s="17">
        <v>400</v>
      </c>
      <c r="C398" s="17" t="s">
        <v>46</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70">
        <v>6.7597176588837504</v>
      </c>
      <c r="AJ398" s="7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25">
      <c r="A399" s="17" t="s">
        <v>127</v>
      </c>
      <c r="B399" s="17">
        <v>398</v>
      </c>
      <c r="C399" s="17" t="s">
        <v>46</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70">
        <v>7.7147936309437197</v>
      </c>
      <c r="AJ399" s="7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25">
      <c r="A400" s="17" t="s">
        <v>127</v>
      </c>
      <c r="B400" s="17">
        <v>398</v>
      </c>
      <c r="C400" s="17" t="s">
        <v>46</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70">
        <v>9.5235502101044194</v>
      </c>
      <c r="AJ400" s="7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25">
      <c r="A401" s="17" t="s">
        <v>127</v>
      </c>
      <c r="B401" s="17">
        <v>398</v>
      </c>
      <c r="C401" s="17" t="s">
        <v>48</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49</v>
      </c>
      <c r="P401" s="19" t="s">
        <v>49</v>
      </c>
      <c r="Q401" s="19" t="s">
        <v>49</v>
      </c>
      <c r="R401" s="19" t="s">
        <v>49</v>
      </c>
      <c r="S401" s="20" t="s">
        <v>49</v>
      </c>
      <c r="T401" s="19" t="s">
        <v>49</v>
      </c>
      <c r="U401" s="19" t="s">
        <v>49</v>
      </c>
      <c r="V401" s="19" t="s">
        <v>49</v>
      </c>
      <c r="W401" s="19" t="s">
        <v>49</v>
      </c>
      <c r="X401" s="19" t="s">
        <v>49</v>
      </c>
      <c r="Y401" s="20" t="s">
        <v>49</v>
      </c>
      <c r="Z401" s="15" t="s">
        <v>49</v>
      </c>
      <c r="AA401" s="15" t="s">
        <v>49</v>
      </c>
      <c r="AB401" s="15" t="s">
        <v>49</v>
      </c>
      <c r="AC401" s="15" t="s">
        <v>49</v>
      </c>
      <c r="AD401" s="15" t="s">
        <v>49</v>
      </c>
      <c r="AE401" s="21">
        <v>14.57024395</v>
      </c>
      <c r="AF401" s="19">
        <v>8.5995611325667003</v>
      </c>
      <c r="AG401" s="19">
        <v>32.408882181376498</v>
      </c>
      <c r="AH401" s="19">
        <v>11.8628094119008</v>
      </c>
      <c r="AI401" s="70" t="s">
        <v>49</v>
      </c>
      <c r="AJ401" s="70" t="s">
        <v>49</v>
      </c>
      <c r="AK401" s="19" t="s">
        <v>49</v>
      </c>
      <c r="AL401" s="15" t="s">
        <v>49</v>
      </c>
      <c r="AM401" s="15">
        <f>100-SUM(AE401:AH401)</f>
        <v>32.558503324156007</v>
      </c>
      <c r="AN401" s="21">
        <v>52.871252725844002</v>
      </c>
      <c r="AO401" s="19" t="s">
        <v>49</v>
      </c>
      <c r="AP401" s="19" t="s">
        <v>49</v>
      </c>
      <c r="AQ401" s="20" t="s">
        <v>49</v>
      </c>
    </row>
    <row r="402" spans="1:43" x14ac:dyDescent="0.25">
      <c r="A402" s="17" t="s">
        <v>128</v>
      </c>
      <c r="B402" s="17">
        <v>404</v>
      </c>
      <c r="C402" s="17" t="s">
        <v>52</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70">
        <v>10.2349765899933</v>
      </c>
      <c r="AJ402" s="7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25">
      <c r="A403" s="17" t="s">
        <v>128</v>
      </c>
      <c r="B403" s="17">
        <v>404</v>
      </c>
      <c r="C403" s="17" t="s">
        <v>52</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70">
        <v>13.9919680929275</v>
      </c>
      <c r="AJ403" s="70">
        <v>2.11917365093369</v>
      </c>
      <c r="AK403" s="19">
        <v>31.0790692545214</v>
      </c>
      <c r="AL403" s="15">
        <v>9.0198132627554806</v>
      </c>
      <c r="AM403" s="15">
        <v>0.19895971180708699</v>
      </c>
      <c r="AN403" s="21">
        <v>45.6486178503161</v>
      </c>
      <c r="AO403" s="19" t="s">
        <v>49</v>
      </c>
      <c r="AP403" s="19" t="s">
        <v>49</v>
      </c>
      <c r="AQ403" s="20" t="s">
        <v>49</v>
      </c>
    </row>
    <row r="404" spans="1:43" x14ac:dyDescent="0.25">
      <c r="A404" s="17" t="s">
        <v>128</v>
      </c>
      <c r="B404" s="17">
        <v>404</v>
      </c>
      <c r="C404" s="17" t="s">
        <v>46</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70">
        <v>12.9554528107069</v>
      </c>
      <c r="AJ404" s="7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25">
      <c r="A405" s="17" t="s">
        <v>128</v>
      </c>
      <c r="B405" s="17">
        <v>404</v>
      </c>
      <c r="C405" s="17" t="s">
        <v>46</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70">
        <v>13.220601764675401</v>
      </c>
      <c r="AJ405" s="7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25">
      <c r="A406" s="17" t="s">
        <v>128</v>
      </c>
      <c r="B406" s="17">
        <v>404</v>
      </c>
      <c r="C406" s="17" t="s">
        <v>52</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70">
        <v>12.432269430380799</v>
      </c>
      <c r="AJ406" s="70">
        <v>1.80170457250782</v>
      </c>
      <c r="AK406" s="19">
        <v>33.453425809830698</v>
      </c>
      <c r="AL406" s="15">
        <v>8.2613042995222692</v>
      </c>
      <c r="AM406" s="15">
        <v>0</v>
      </c>
      <c r="AN406" s="21">
        <v>43.827828653959102</v>
      </c>
      <c r="AO406" s="19" t="s">
        <v>49</v>
      </c>
      <c r="AP406" s="19" t="s">
        <v>49</v>
      </c>
      <c r="AQ406" s="20" t="s">
        <v>49</v>
      </c>
    </row>
    <row r="407" spans="1:43" x14ac:dyDescent="0.25">
      <c r="A407" s="17" t="s">
        <v>128</v>
      </c>
      <c r="B407" s="17">
        <v>404</v>
      </c>
      <c r="C407" s="17" t="s">
        <v>46</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70">
        <v>12.917436608104101</v>
      </c>
      <c r="AJ407" s="7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25">
      <c r="A408" s="17" t="s">
        <v>128</v>
      </c>
      <c r="B408" s="17">
        <v>404</v>
      </c>
      <c r="C408" s="17" t="s">
        <v>46</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70">
        <v>13.7464120239779</v>
      </c>
      <c r="AJ408" s="7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25">
      <c r="A409" s="17" t="s">
        <v>128</v>
      </c>
      <c r="B409" s="17">
        <v>404</v>
      </c>
      <c r="C409" s="17" t="s">
        <v>52</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70">
        <v>12.408989868525399</v>
      </c>
      <c r="AJ409" s="7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25">
      <c r="A410" s="17" t="s">
        <v>128</v>
      </c>
      <c r="B410" s="17">
        <v>404</v>
      </c>
      <c r="C410" s="17" t="s">
        <v>46</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70">
        <v>12.5110260572546</v>
      </c>
      <c r="AJ410" s="7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25">
      <c r="A411" s="17" t="s">
        <v>128</v>
      </c>
      <c r="B411" s="17">
        <v>404</v>
      </c>
      <c r="C411" s="17" t="s">
        <v>46</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70">
        <v>13.075710174903801</v>
      </c>
      <c r="AJ411" s="7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25">
      <c r="A412" s="17" t="s">
        <v>129</v>
      </c>
      <c r="B412" s="17">
        <v>417</v>
      </c>
      <c r="C412" s="17" t="s">
        <v>46</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70">
        <v>6.9988207241885299</v>
      </c>
      <c r="AJ412" s="7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25">
      <c r="A413" s="17" t="s">
        <v>129</v>
      </c>
      <c r="B413" s="17">
        <v>417</v>
      </c>
      <c r="C413" s="17" t="s">
        <v>52</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70">
        <v>8.0594598156708095</v>
      </c>
      <c r="AJ413" s="7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25">
      <c r="A414" s="17" t="s">
        <v>129</v>
      </c>
      <c r="B414" s="17">
        <v>417</v>
      </c>
      <c r="C414" s="17" t="s">
        <v>48</v>
      </c>
      <c r="D414" s="18">
        <v>39995</v>
      </c>
      <c r="E414" s="14">
        <v>4.6560883367213401</v>
      </c>
      <c r="F414" s="19">
        <v>8.6351920691764992</v>
      </c>
      <c r="G414" s="19">
        <v>24.357972849951999</v>
      </c>
      <c r="H414" s="19">
        <v>35.059225438964802</v>
      </c>
      <c r="I414" s="19">
        <v>31.947609641906698</v>
      </c>
      <c r="J414" s="14" t="s">
        <v>49</v>
      </c>
      <c r="K414" s="19" t="s">
        <v>49</v>
      </c>
      <c r="L414" s="19" t="s">
        <v>49</v>
      </c>
      <c r="M414" s="19" t="s">
        <v>49</v>
      </c>
      <c r="N414" s="19" t="s">
        <v>49</v>
      </c>
      <c r="O414" s="21" t="s">
        <v>49</v>
      </c>
      <c r="P414" s="19" t="s">
        <v>49</v>
      </c>
      <c r="Q414" s="19" t="s">
        <v>49</v>
      </c>
      <c r="R414" s="19" t="s">
        <v>49</v>
      </c>
      <c r="S414" s="20" t="s">
        <v>49</v>
      </c>
      <c r="T414" s="19" t="s">
        <v>49</v>
      </c>
      <c r="U414" s="19" t="s">
        <v>49</v>
      </c>
      <c r="V414" s="19" t="s">
        <v>49</v>
      </c>
      <c r="W414" s="19" t="s">
        <v>49</v>
      </c>
      <c r="X414" s="19" t="s">
        <v>49</v>
      </c>
      <c r="Y414" s="20" t="s">
        <v>49</v>
      </c>
      <c r="Z414" s="15" t="s">
        <v>49</v>
      </c>
      <c r="AA414" s="15" t="s">
        <v>49</v>
      </c>
      <c r="AB414" s="15" t="s">
        <v>49</v>
      </c>
      <c r="AC414" s="15" t="s">
        <v>49</v>
      </c>
      <c r="AD414" s="15" t="s">
        <v>49</v>
      </c>
      <c r="AE414" s="21">
        <v>8.6351920690000004</v>
      </c>
      <c r="AF414" s="19" t="s">
        <v>49</v>
      </c>
      <c r="AG414" s="19" t="s">
        <v>49</v>
      </c>
      <c r="AH414" s="19" t="s">
        <v>49</v>
      </c>
      <c r="AI414" s="70" t="s">
        <v>49</v>
      </c>
      <c r="AJ414" s="70" t="s">
        <v>49</v>
      </c>
      <c r="AK414" s="19" t="s">
        <v>49</v>
      </c>
      <c r="AL414" s="15" t="s">
        <v>49</v>
      </c>
      <c r="AM414" s="15">
        <f>100-AE414</f>
        <v>91.364807931000001</v>
      </c>
      <c r="AN414" s="21" t="s">
        <v>49</v>
      </c>
      <c r="AO414" s="19" t="s">
        <v>49</v>
      </c>
      <c r="AP414" s="19" t="s">
        <v>49</v>
      </c>
      <c r="AQ414" s="20" t="s">
        <v>49</v>
      </c>
    </row>
    <row r="415" spans="1:43" x14ac:dyDescent="0.25">
      <c r="A415" s="17" t="s">
        <v>129</v>
      </c>
      <c r="B415" s="17">
        <v>417</v>
      </c>
      <c r="C415" s="17" t="s">
        <v>52</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70">
        <v>7.9286503968450397</v>
      </c>
      <c r="AJ415" s="7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25">
      <c r="A416" s="17" t="s">
        <v>129</v>
      </c>
      <c r="B416" s="17">
        <v>417</v>
      </c>
      <c r="C416" s="17" t="s">
        <v>46</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70">
        <v>7.2758199544770701</v>
      </c>
      <c r="AJ416" s="7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25">
      <c r="A417" s="17" t="s">
        <v>214</v>
      </c>
      <c r="B417" s="17">
        <v>418</v>
      </c>
      <c r="C417" s="17" t="s">
        <v>52</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70">
        <v>3.8910915037491201</v>
      </c>
      <c r="AJ417" s="70">
        <v>1.0001156810987599</v>
      </c>
      <c r="AK417" s="19">
        <v>0</v>
      </c>
      <c r="AL417" s="15">
        <v>0</v>
      </c>
      <c r="AM417" s="15">
        <v>0</v>
      </c>
      <c r="AN417" s="21">
        <v>56.966631261239499</v>
      </c>
      <c r="AO417" s="19" t="s">
        <v>49</v>
      </c>
      <c r="AP417" s="19" t="s">
        <v>49</v>
      </c>
      <c r="AQ417" s="20" t="s">
        <v>49</v>
      </c>
    </row>
    <row r="418" spans="1:43" x14ac:dyDescent="0.25">
      <c r="A418" s="17" t="s">
        <v>130</v>
      </c>
      <c r="B418" s="17">
        <v>428</v>
      </c>
      <c r="C418" s="17" t="s">
        <v>48</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49</v>
      </c>
      <c r="P418" s="19" t="s">
        <v>49</v>
      </c>
      <c r="Q418" s="19" t="s">
        <v>49</v>
      </c>
      <c r="R418" s="19" t="s">
        <v>49</v>
      </c>
      <c r="S418" s="20" t="s">
        <v>49</v>
      </c>
      <c r="T418" s="19" t="s">
        <v>49</v>
      </c>
      <c r="U418" s="19" t="s">
        <v>49</v>
      </c>
      <c r="V418" s="19" t="s">
        <v>49</v>
      </c>
      <c r="W418" s="19" t="s">
        <v>49</v>
      </c>
      <c r="X418" s="19" t="s">
        <v>49</v>
      </c>
      <c r="Y418" s="20" t="s">
        <v>49</v>
      </c>
      <c r="Z418" s="15" t="s">
        <v>49</v>
      </c>
      <c r="AA418" s="15" t="s">
        <v>49</v>
      </c>
      <c r="AB418" s="15" t="s">
        <v>49</v>
      </c>
      <c r="AC418" s="15" t="s">
        <v>49</v>
      </c>
      <c r="AD418" s="15" t="s">
        <v>49</v>
      </c>
      <c r="AE418" s="21">
        <v>24.980195500000001</v>
      </c>
      <c r="AF418" s="19">
        <v>15.462329108374201</v>
      </c>
      <c r="AG418" s="19">
        <v>30.1399517716928</v>
      </c>
      <c r="AH418" s="19">
        <v>20.2882737454661</v>
      </c>
      <c r="AI418" s="70" t="s">
        <v>49</v>
      </c>
      <c r="AJ418" s="70" t="s">
        <v>49</v>
      </c>
      <c r="AK418" s="19" t="s">
        <v>49</v>
      </c>
      <c r="AL418" s="15" t="s">
        <v>49</v>
      </c>
      <c r="AM418" s="15">
        <f>100-SUM(AE418:AH418)</f>
        <v>9.1292498744669075</v>
      </c>
      <c r="AN418" s="21">
        <v>65.890554625533099</v>
      </c>
      <c r="AO418" s="19" t="s">
        <v>49</v>
      </c>
      <c r="AP418" s="19" t="s">
        <v>49</v>
      </c>
      <c r="AQ418" s="20" t="s">
        <v>49</v>
      </c>
    </row>
    <row r="419" spans="1:43" x14ac:dyDescent="0.25">
      <c r="A419" s="17" t="s">
        <v>130</v>
      </c>
      <c r="B419" s="17">
        <v>428</v>
      </c>
      <c r="C419" s="17" t="s">
        <v>57</v>
      </c>
      <c r="D419" s="18">
        <v>37073</v>
      </c>
      <c r="E419" s="14">
        <v>2.4379820991902799</v>
      </c>
      <c r="F419" s="19">
        <v>31.253828512563199</v>
      </c>
      <c r="G419" s="19">
        <v>46.567940587478603</v>
      </c>
      <c r="H419" s="19">
        <v>19.5426969971552</v>
      </c>
      <c r="I419" s="19">
        <v>2.6355339028029401</v>
      </c>
      <c r="J419" s="14" t="s">
        <v>49</v>
      </c>
      <c r="K419" s="19" t="s">
        <v>49</v>
      </c>
      <c r="L419" s="19" t="s">
        <v>49</v>
      </c>
      <c r="M419" s="19">
        <v>35.267268579919502</v>
      </c>
      <c r="N419" s="19" t="s">
        <v>49</v>
      </c>
      <c r="O419" s="21">
        <v>28.301589781786699</v>
      </c>
      <c r="P419" s="19" t="s">
        <v>49</v>
      </c>
      <c r="Q419" s="19" t="s">
        <v>49</v>
      </c>
      <c r="R419" s="19">
        <v>42.615230709965502</v>
      </c>
      <c r="S419" s="20" t="s">
        <v>49</v>
      </c>
      <c r="T419" s="19">
        <v>4.6480662551093799</v>
      </c>
      <c r="U419" s="19" t="s">
        <v>49</v>
      </c>
      <c r="V419" s="19" t="s">
        <v>49</v>
      </c>
      <c r="W419" s="19" t="s">
        <v>49</v>
      </c>
      <c r="X419" s="19" t="s">
        <v>49</v>
      </c>
      <c r="Y419" s="20" t="s">
        <v>49</v>
      </c>
      <c r="Z419" s="15" t="s">
        <v>49</v>
      </c>
      <c r="AA419" s="15">
        <v>1.4768981975319999</v>
      </c>
      <c r="AB419" s="15" t="s">
        <v>49</v>
      </c>
      <c r="AC419" s="15" t="s">
        <v>49</v>
      </c>
      <c r="AD419" s="15" t="s">
        <v>49</v>
      </c>
      <c r="AE419" s="21" t="s">
        <v>49</v>
      </c>
      <c r="AF419" s="19" t="s">
        <v>49</v>
      </c>
      <c r="AG419" s="19" t="s">
        <v>49</v>
      </c>
      <c r="AH419" s="19" t="s">
        <v>49</v>
      </c>
      <c r="AI419" s="70" t="s">
        <v>49</v>
      </c>
      <c r="AJ419" s="70" t="s">
        <v>49</v>
      </c>
      <c r="AK419" s="19" t="s">
        <v>49</v>
      </c>
      <c r="AL419" s="15" t="s">
        <v>49</v>
      </c>
      <c r="AM419" s="15" t="s">
        <v>49</v>
      </c>
      <c r="AN419" s="21" t="s">
        <v>49</v>
      </c>
      <c r="AO419" s="19" t="s">
        <v>49</v>
      </c>
      <c r="AP419" s="19" t="s">
        <v>49</v>
      </c>
      <c r="AQ419" s="20" t="s">
        <v>49</v>
      </c>
    </row>
    <row r="420" spans="1:43" x14ac:dyDescent="0.25">
      <c r="A420" s="17" t="s">
        <v>130</v>
      </c>
      <c r="B420" s="17">
        <v>428</v>
      </c>
      <c r="C420" s="17" t="s">
        <v>48</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49</v>
      </c>
      <c r="P420" s="19" t="s">
        <v>49</v>
      </c>
      <c r="Q420" s="19" t="s">
        <v>49</v>
      </c>
      <c r="R420" s="19" t="s">
        <v>49</v>
      </c>
      <c r="S420" s="20" t="s">
        <v>49</v>
      </c>
      <c r="T420" s="19" t="s">
        <v>49</v>
      </c>
      <c r="U420" s="19" t="s">
        <v>49</v>
      </c>
      <c r="V420" s="19" t="s">
        <v>49</v>
      </c>
      <c r="W420" s="19" t="s">
        <v>49</v>
      </c>
      <c r="X420" s="19" t="s">
        <v>49</v>
      </c>
      <c r="Y420" s="20" t="s">
        <v>49</v>
      </c>
      <c r="Z420" s="15" t="s">
        <v>49</v>
      </c>
      <c r="AA420" s="15" t="s">
        <v>49</v>
      </c>
      <c r="AB420" s="15" t="s">
        <v>49</v>
      </c>
      <c r="AC420" s="15" t="s">
        <v>49</v>
      </c>
      <c r="AD420" s="15" t="s">
        <v>49</v>
      </c>
      <c r="AE420" s="21">
        <v>34.415106360000003</v>
      </c>
      <c r="AF420" s="19">
        <v>15.067519710452</v>
      </c>
      <c r="AG420" s="19">
        <v>24.307677277765301</v>
      </c>
      <c r="AH420" s="19">
        <v>18.460892532532899</v>
      </c>
      <c r="AI420" s="70" t="s">
        <v>49</v>
      </c>
      <c r="AJ420" s="70" t="s">
        <v>49</v>
      </c>
      <c r="AK420" s="19" t="s">
        <v>49</v>
      </c>
      <c r="AL420" s="15" t="s">
        <v>49</v>
      </c>
      <c r="AM420" s="15">
        <f>100-SUM(AE420:AH420)</f>
        <v>7.7488041192498116</v>
      </c>
      <c r="AN420" s="21">
        <v>57.8360895207502</v>
      </c>
      <c r="AO420" s="19" t="s">
        <v>49</v>
      </c>
      <c r="AP420" s="19" t="s">
        <v>49</v>
      </c>
      <c r="AQ420" s="20" t="s">
        <v>49</v>
      </c>
    </row>
    <row r="421" spans="1:43" x14ac:dyDescent="0.25">
      <c r="A421" s="17" t="s">
        <v>130</v>
      </c>
      <c r="B421" s="17">
        <v>428</v>
      </c>
      <c r="C421" s="17" t="s">
        <v>57</v>
      </c>
      <c r="D421" s="18">
        <v>40725</v>
      </c>
      <c r="E421" s="14">
        <v>2.5780527269567299</v>
      </c>
      <c r="F421" s="19">
        <v>26.467961321547499</v>
      </c>
      <c r="G421" s="19">
        <v>49.9346980098654</v>
      </c>
      <c r="H421" s="19">
        <v>19.721635726889001</v>
      </c>
      <c r="I421" s="19">
        <v>3.8757049416980398</v>
      </c>
      <c r="J421" s="14" t="s">
        <v>49</v>
      </c>
      <c r="K421" s="19" t="s">
        <v>49</v>
      </c>
      <c r="L421" s="19" t="s">
        <v>49</v>
      </c>
      <c r="M421" s="19">
        <v>33.156298625973697</v>
      </c>
      <c r="N421" s="19" t="s">
        <v>49</v>
      </c>
      <c r="O421" s="21">
        <v>27.963629242465299</v>
      </c>
      <c r="P421" s="19" t="s">
        <v>49</v>
      </c>
      <c r="Q421" s="19" t="s">
        <v>49</v>
      </c>
      <c r="R421" s="19">
        <v>44.065176892903601</v>
      </c>
      <c r="S421" s="20" t="s">
        <v>49</v>
      </c>
      <c r="T421" s="19">
        <v>4.9566633837270899</v>
      </c>
      <c r="U421" s="19" t="s">
        <v>49</v>
      </c>
      <c r="V421" s="19" t="s">
        <v>49</v>
      </c>
      <c r="W421" s="19" t="s">
        <v>49</v>
      </c>
      <c r="X421" s="19" t="s">
        <v>49</v>
      </c>
      <c r="Y421" s="20" t="s">
        <v>49</v>
      </c>
      <c r="Z421" s="15" t="s">
        <v>49</v>
      </c>
      <c r="AA421" s="15">
        <v>1.45424882698942</v>
      </c>
      <c r="AB421" s="15" t="s">
        <v>49</v>
      </c>
      <c r="AC421" s="15" t="s">
        <v>49</v>
      </c>
      <c r="AD421" s="15" t="s">
        <v>49</v>
      </c>
      <c r="AE421" s="21" t="s">
        <v>49</v>
      </c>
      <c r="AF421" s="19" t="s">
        <v>49</v>
      </c>
      <c r="AG421" s="19" t="s">
        <v>49</v>
      </c>
      <c r="AH421" s="19" t="s">
        <v>49</v>
      </c>
      <c r="AI421" s="70" t="s">
        <v>49</v>
      </c>
      <c r="AJ421" s="70" t="s">
        <v>49</v>
      </c>
      <c r="AK421" s="19" t="s">
        <v>49</v>
      </c>
      <c r="AL421" s="15" t="s">
        <v>49</v>
      </c>
      <c r="AM421" s="15" t="s">
        <v>49</v>
      </c>
      <c r="AN421" s="21" t="s">
        <v>49</v>
      </c>
      <c r="AO421" s="19" t="s">
        <v>49</v>
      </c>
      <c r="AP421" s="19" t="s">
        <v>49</v>
      </c>
      <c r="AQ421" s="20" t="s">
        <v>49</v>
      </c>
    </row>
    <row r="422" spans="1:43" x14ac:dyDescent="0.25">
      <c r="A422" s="17" t="s">
        <v>131</v>
      </c>
      <c r="B422" s="17">
        <v>426</v>
      </c>
      <c r="C422" s="17" t="s">
        <v>52</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70">
        <v>8.9603800064773793</v>
      </c>
      <c r="AJ422" s="7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25">
      <c r="A423" s="17" t="s">
        <v>131</v>
      </c>
      <c r="B423" s="17">
        <v>426</v>
      </c>
      <c r="C423" s="17" t="s">
        <v>46</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70">
        <v>7.5370285252622597</v>
      </c>
      <c r="AJ423" s="7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25">
      <c r="A424" s="17" t="s">
        <v>131</v>
      </c>
      <c r="B424" s="17">
        <v>426</v>
      </c>
      <c r="C424" s="17" t="s">
        <v>48</v>
      </c>
      <c r="D424" s="18">
        <v>38899</v>
      </c>
      <c r="E424" s="14">
        <v>4.4104827272705798</v>
      </c>
      <c r="F424" s="19" t="s">
        <v>49</v>
      </c>
      <c r="G424" s="19" t="s">
        <v>49</v>
      </c>
      <c r="H424" s="19" t="s">
        <v>49</v>
      </c>
      <c r="I424" s="19" t="s">
        <v>49</v>
      </c>
      <c r="J424" s="14">
        <v>35.099000641616001</v>
      </c>
      <c r="K424" s="19">
        <v>1.08222392162341</v>
      </c>
      <c r="L424" s="19">
        <v>80.444680150862595</v>
      </c>
      <c r="M424" s="19">
        <v>24.784372033117801</v>
      </c>
      <c r="N424" s="19">
        <v>18.473095927513999</v>
      </c>
      <c r="O424" s="21" t="s">
        <v>49</v>
      </c>
      <c r="P424" s="19" t="s">
        <v>49</v>
      </c>
      <c r="Q424" s="19" t="s">
        <v>49</v>
      </c>
      <c r="R424" s="19" t="s">
        <v>49</v>
      </c>
      <c r="S424" s="20" t="s">
        <v>49</v>
      </c>
      <c r="T424" s="19" t="s">
        <v>49</v>
      </c>
      <c r="U424" s="19" t="s">
        <v>49</v>
      </c>
      <c r="V424" s="19" t="s">
        <v>49</v>
      </c>
      <c r="W424" s="19" t="s">
        <v>49</v>
      </c>
      <c r="X424" s="19" t="s">
        <v>49</v>
      </c>
      <c r="Y424" s="20" t="s">
        <v>49</v>
      </c>
      <c r="Z424" s="15" t="s">
        <v>49</v>
      </c>
      <c r="AA424" s="15" t="s">
        <v>49</v>
      </c>
      <c r="AB424" s="15" t="s">
        <v>49</v>
      </c>
      <c r="AC424" s="15" t="s">
        <v>49</v>
      </c>
      <c r="AD424" s="15" t="s">
        <v>49</v>
      </c>
      <c r="AE424" s="21" t="s">
        <v>49</v>
      </c>
      <c r="AF424" s="19" t="s">
        <v>49</v>
      </c>
      <c r="AG424" s="19" t="s">
        <v>49</v>
      </c>
      <c r="AH424" s="19" t="s">
        <v>49</v>
      </c>
      <c r="AI424" s="70" t="s">
        <v>49</v>
      </c>
      <c r="AJ424" s="70" t="s">
        <v>49</v>
      </c>
      <c r="AK424" s="19" t="s">
        <v>49</v>
      </c>
      <c r="AL424" s="15" t="s">
        <v>49</v>
      </c>
      <c r="AM424" s="15" t="s">
        <v>49</v>
      </c>
      <c r="AN424" s="21" t="s">
        <v>49</v>
      </c>
      <c r="AO424" s="19" t="s">
        <v>49</v>
      </c>
      <c r="AP424" s="19" t="s">
        <v>49</v>
      </c>
      <c r="AQ424" s="20" t="s">
        <v>49</v>
      </c>
    </row>
    <row r="425" spans="1:43" x14ac:dyDescent="0.25">
      <c r="A425" s="17" t="s">
        <v>131</v>
      </c>
      <c r="B425" s="17">
        <v>426</v>
      </c>
      <c r="C425" s="17" t="s">
        <v>52</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70">
        <v>8.3712902143165397</v>
      </c>
      <c r="AJ425" s="7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25">
      <c r="A426" s="17" t="s">
        <v>131</v>
      </c>
      <c r="B426" s="17">
        <v>426</v>
      </c>
      <c r="C426" s="17" t="s">
        <v>46</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70">
        <v>6.1890043963393602</v>
      </c>
      <c r="AJ426" s="7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25">
      <c r="A427" s="17" t="s">
        <v>131</v>
      </c>
      <c r="B427" s="17">
        <v>426</v>
      </c>
      <c r="C427" s="17" t="s">
        <v>46</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70">
        <v>5.9605958032147797</v>
      </c>
      <c r="AJ427" s="7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25">
      <c r="A428" s="17" t="s">
        <v>132</v>
      </c>
      <c r="B428" s="17">
        <v>430</v>
      </c>
      <c r="C428" s="17" t="s">
        <v>46</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70">
        <v>6.22468845903615</v>
      </c>
      <c r="AJ428" s="7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25">
      <c r="A429" s="17" t="s">
        <v>132</v>
      </c>
      <c r="B429" s="17">
        <v>430</v>
      </c>
      <c r="C429" s="17" t="s">
        <v>52</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70">
        <v>9.3115174656206197</v>
      </c>
      <c r="AJ429" s="7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25">
      <c r="A430" s="17" t="s">
        <v>132</v>
      </c>
      <c r="B430" s="17">
        <v>430</v>
      </c>
      <c r="C430" s="17" t="s">
        <v>46</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70">
        <v>5.0538343018594896</v>
      </c>
      <c r="AJ430" s="7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25">
      <c r="A431" s="17" t="s">
        <v>132</v>
      </c>
      <c r="B431" s="17">
        <v>430</v>
      </c>
      <c r="C431" s="17" t="s">
        <v>46</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70">
        <v>6.6988946709655197</v>
      </c>
      <c r="AJ431" s="7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25">
      <c r="A432" s="17" t="s">
        <v>132</v>
      </c>
      <c r="B432" s="17">
        <v>430</v>
      </c>
      <c r="C432" s="17" t="s">
        <v>46</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70">
        <v>5.2784646789753102</v>
      </c>
      <c r="AJ432" s="7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25">
      <c r="A433" s="17" t="s">
        <v>133</v>
      </c>
      <c r="B433" s="17">
        <v>438</v>
      </c>
      <c r="C433" s="17" t="s">
        <v>48</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49</v>
      </c>
      <c r="P433" s="19" t="s">
        <v>49</v>
      </c>
      <c r="Q433" s="19" t="s">
        <v>49</v>
      </c>
      <c r="R433" s="19" t="s">
        <v>49</v>
      </c>
      <c r="S433" s="20" t="s">
        <v>49</v>
      </c>
      <c r="T433" s="19" t="s">
        <v>49</v>
      </c>
      <c r="U433" s="19" t="s">
        <v>49</v>
      </c>
      <c r="V433" s="19" t="s">
        <v>49</v>
      </c>
      <c r="W433" s="19" t="s">
        <v>49</v>
      </c>
      <c r="X433" s="19" t="s">
        <v>49</v>
      </c>
      <c r="Y433" s="20" t="s">
        <v>49</v>
      </c>
      <c r="Z433" s="15" t="s">
        <v>49</v>
      </c>
      <c r="AA433" s="15" t="s">
        <v>49</v>
      </c>
      <c r="AB433" s="15" t="s">
        <v>49</v>
      </c>
      <c r="AC433" s="15" t="s">
        <v>49</v>
      </c>
      <c r="AD433" s="15" t="s">
        <v>49</v>
      </c>
      <c r="AE433" s="21">
        <v>34.171894199999997</v>
      </c>
      <c r="AF433" s="19">
        <v>23.552997477850401</v>
      </c>
      <c r="AG433" s="19">
        <v>29.515617926663701</v>
      </c>
      <c r="AH433" s="19">
        <v>7.4629761365840999</v>
      </c>
      <c r="AI433" s="70" t="s">
        <v>49</v>
      </c>
      <c r="AJ433" s="70" t="s">
        <v>49</v>
      </c>
      <c r="AK433" s="19" t="s">
        <v>49</v>
      </c>
      <c r="AL433" s="15" t="s">
        <v>49</v>
      </c>
      <c r="AM433" s="15">
        <f>100-SUM(AE433:AH433)</f>
        <v>5.2965142589017944</v>
      </c>
      <c r="AN433" s="21">
        <v>60.531591541098102</v>
      </c>
      <c r="AO433" s="19" t="s">
        <v>49</v>
      </c>
      <c r="AP433" s="19" t="s">
        <v>49</v>
      </c>
      <c r="AQ433" s="20" t="s">
        <v>49</v>
      </c>
    </row>
    <row r="434" spans="1:43" x14ac:dyDescent="0.25">
      <c r="A434" s="17" t="s">
        <v>134</v>
      </c>
      <c r="B434" s="17">
        <v>440</v>
      </c>
      <c r="C434" s="17" t="s">
        <v>48</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49</v>
      </c>
      <c r="P434" s="19" t="s">
        <v>49</v>
      </c>
      <c r="Q434" s="19" t="s">
        <v>49</v>
      </c>
      <c r="R434" s="19" t="s">
        <v>49</v>
      </c>
      <c r="S434" s="20" t="s">
        <v>49</v>
      </c>
      <c r="T434" s="19" t="s">
        <v>49</v>
      </c>
      <c r="U434" s="19" t="s">
        <v>49</v>
      </c>
      <c r="V434" s="19" t="s">
        <v>49</v>
      </c>
      <c r="W434" s="19" t="s">
        <v>49</v>
      </c>
      <c r="X434" s="19" t="s">
        <v>49</v>
      </c>
      <c r="Y434" s="20" t="s">
        <v>49</v>
      </c>
      <c r="Z434" s="15" t="s">
        <v>49</v>
      </c>
      <c r="AA434" s="15" t="s">
        <v>49</v>
      </c>
      <c r="AB434" s="15" t="s">
        <v>49</v>
      </c>
      <c r="AC434" s="15" t="s">
        <v>49</v>
      </c>
      <c r="AD434" s="15" t="s">
        <v>49</v>
      </c>
      <c r="AE434" s="21">
        <v>28.651720999999998</v>
      </c>
      <c r="AF434" s="19">
        <v>16.341815383844398</v>
      </c>
      <c r="AG434" s="19">
        <v>21.5480098406133</v>
      </c>
      <c r="AH434" s="19">
        <v>4.8185249987839303</v>
      </c>
      <c r="AI434" s="70" t="s">
        <v>49</v>
      </c>
      <c r="AJ434" s="70" t="s">
        <v>49</v>
      </c>
      <c r="AK434" s="19" t="s">
        <v>49</v>
      </c>
      <c r="AL434" s="15" t="s">
        <v>49</v>
      </c>
      <c r="AM434" s="15">
        <f>100-SUM(AE434:AH434)</f>
        <v>28.639928776758367</v>
      </c>
      <c r="AN434" s="21">
        <v>42.708350223241602</v>
      </c>
      <c r="AO434" s="19" t="s">
        <v>49</v>
      </c>
      <c r="AP434" s="19" t="s">
        <v>49</v>
      </c>
      <c r="AQ434" s="20" t="s">
        <v>49</v>
      </c>
    </row>
    <row r="435" spans="1:43" x14ac:dyDescent="0.25">
      <c r="A435" s="17" t="s">
        <v>134</v>
      </c>
      <c r="B435" s="17">
        <v>440</v>
      </c>
      <c r="C435" s="17" t="s">
        <v>57</v>
      </c>
      <c r="D435" s="18">
        <v>37438</v>
      </c>
      <c r="E435" s="14">
        <v>2.9355872320093401</v>
      </c>
      <c r="F435" s="19">
        <v>23.585699841068301</v>
      </c>
      <c r="G435" s="19">
        <v>43.6691567449815</v>
      </c>
      <c r="H435" s="19">
        <v>25.2587729042604</v>
      </c>
      <c r="I435" s="19">
        <v>7.4863705096897899</v>
      </c>
      <c r="J435" s="14" t="s">
        <v>49</v>
      </c>
      <c r="K435" s="19" t="s">
        <v>49</v>
      </c>
      <c r="L435" s="19" t="s">
        <v>49</v>
      </c>
      <c r="M435" s="19">
        <v>33.369103551642503</v>
      </c>
      <c r="N435" s="19" t="s">
        <v>49</v>
      </c>
      <c r="O435" s="21">
        <v>35.007332642347102</v>
      </c>
      <c r="P435" s="19" t="s">
        <v>49</v>
      </c>
      <c r="Q435" s="19" t="s">
        <v>49</v>
      </c>
      <c r="R435" s="19">
        <v>42.761129832611402</v>
      </c>
      <c r="S435" s="20" t="s">
        <v>49</v>
      </c>
      <c r="T435" s="19">
        <v>7.4905590352686398</v>
      </c>
      <c r="U435" s="19" t="s">
        <v>49</v>
      </c>
      <c r="V435" s="19" t="s">
        <v>49</v>
      </c>
      <c r="W435" s="19" t="s">
        <v>49</v>
      </c>
      <c r="X435" s="19" t="s">
        <v>49</v>
      </c>
      <c r="Y435" s="20" t="s">
        <v>49</v>
      </c>
      <c r="Z435" s="15" t="s">
        <v>49</v>
      </c>
      <c r="AA435" s="15">
        <v>1.5953001610897499</v>
      </c>
      <c r="AB435" s="15" t="s">
        <v>49</v>
      </c>
      <c r="AC435" s="15" t="s">
        <v>49</v>
      </c>
      <c r="AD435" s="15" t="s">
        <v>49</v>
      </c>
      <c r="AE435" s="21" t="s">
        <v>49</v>
      </c>
      <c r="AF435" s="19" t="s">
        <v>49</v>
      </c>
      <c r="AG435" s="19" t="s">
        <v>49</v>
      </c>
      <c r="AH435" s="19" t="s">
        <v>49</v>
      </c>
      <c r="AI435" s="70" t="s">
        <v>49</v>
      </c>
      <c r="AJ435" s="70" t="s">
        <v>49</v>
      </c>
      <c r="AK435" s="19" t="s">
        <v>49</v>
      </c>
      <c r="AL435" s="15" t="s">
        <v>49</v>
      </c>
      <c r="AM435" s="15" t="s">
        <v>49</v>
      </c>
      <c r="AN435" s="21" t="s">
        <v>49</v>
      </c>
      <c r="AO435" s="19" t="s">
        <v>49</v>
      </c>
      <c r="AP435" s="19" t="s">
        <v>49</v>
      </c>
      <c r="AQ435" s="20" t="s">
        <v>49</v>
      </c>
    </row>
    <row r="436" spans="1:43" x14ac:dyDescent="0.25">
      <c r="A436" s="17" t="s">
        <v>134</v>
      </c>
      <c r="B436" s="17">
        <v>440</v>
      </c>
      <c r="C436" s="17" t="s">
        <v>48</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49</v>
      </c>
      <c r="P436" s="19" t="s">
        <v>49</v>
      </c>
      <c r="Q436" s="19" t="s">
        <v>49</v>
      </c>
      <c r="R436" s="19" t="s">
        <v>49</v>
      </c>
      <c r="S436" s="20" t="s">
        <v>49</v>
      </c>
      <c r="T436" s="19" t="s">
        <v>49</v>
      </c>
      <c r="U436" s="19" t="s">
        <v>49</v>
      </c>
      <c r="V436" s="19" t="s">
        <v>49</v>
      </c>
      <c r="W436" s="19" t="s">
        <v>49</v>
      </c>
      <c r="X436" s="19" t="s">
        <v>49</v>
      </c>
      <c r="Y436" s="20" t="s">
        <v>49</v>
      </c>
      <c r="Z436" s="15" t="s">
        <v>49</v>
      </c>
      <c r="AA436" s="15" t="s">
        <v>49</v>
      </c>
      <c r="AB436" s="15" t="s">
        <v>49</v>
      </c>
      <c r="AC436" s="15" t="s">
        <v>49</v>
      </c>
      <c r="AD436" s="15" t="s">
        <v>49</v>
      </c>
      <c r="AE436" s="21">
        <v>31.673394800000001</v>
      </c>
      <c r="AF436" s="19">
        <v>17.972392047445201</v>
      </c>
      <c r="AG436" s="19">
        <v>14.3604278648735</v>
      </c>
      <c r="AH436" s="19">
        <v>4.5346227775866499</v>
      </c>
      <c r="AI436" s="70" t="s">
        <v>49</v>
      </c>
      <c r="AJ436" s="70" t="s">
        <v>49</v>
      </c>
      <c r="AK436" s="19" t="s">
        <v>49</v>
      </c>
      <c r="AL436" s="15" t="s">
        <v>49</v>
      </c>
      <c r="AM436" s="15">
        <f>100-SUM(AE436:AH436)</f>
        <v>31.459162510094657</v>
      </c>
      <c r="AN436" s="21">
        <v>36.867442689905303</v>
      </c>
      <c r="AO436" s="19" t="s">
        <v>49</v>
      </c>
      <c r="AP436" s="19" t="s">
        <v>49</v>
      </c>
      <c r="AQ436" s="20" t="s">
        <v>49</v>
      </c>
    </row>
    <row r="437" spans="1:43" x14ac:dyDescent="0.25">
      <c r="A437" s="17" t="s">
        <v>134</v>
      </c>
      <c r="B437" s="17">
        <v>440</v>
      </c>
      <c r="C437" s="17" t="s">
        <v>57</v>
      </c>
      <c r="D437" s="18">
        <v>40725</v>
      </c>
      <c r="E437" s="14">
        <v>2.3205831989664398</v>
      </c>
      <c r="F437" s="19">
        <v>34.709908051385597</v>
      </c>
      <c r="G437" s="19">
        <v>45.395098980618997</v>
      </c>
      <c r="H437" s="19">
        <v>18.003755950188001</v>
      </c>
      <c r="I437" s="19">
        <v>1.8912370178074001</v>
      </c>
      <c r="J437" s="14" t="s">
        <v>49</v>
      </c>
      <c r="K437" s="19" t="s">
        <v>49</v>
      </c>
      <c r="L437" s="19" t="s">
        <v>49</v>
      </c>
      <c r="M437" s="19">
        <v>30.582741593720499</v>
      </c>
      <c r="N437" s="19" t="s">
        <v>49</v>
      </c>
      <c r="O437" s="21">
        <v>24.0244312978637</v>
      </c>
      <c r="P437" s="19" t="s">
        <v>49</v>
      </c>
      <c r="Q437" s="19" t="s">
        <v>49</v>
      </c>
      <c r="R437" s="19">
        <v>38.775940607651798</v>
      </c>
      <c r="S437" s="20" t="s">
        <v>49</v>
      </c>
      <c r="T437" s="19">
        <v>2.8895526743058899</v>
      </c>
      <c r="U437" s="19" t="s">
        <v>49</v>
      </c>
      <c r="V437" s="19" t="s">
        <v>49</v>
      </c>
      <c r="W437" s="19" t="s">
        <v>49</v>
      </c>
      <c r="X437" s="19" t="s">
        <v>49</v>
      </c>
      <c r="Y437" s="20" t="s">
        <v>49</v>
      </c>
      <c r="Z437" s="15" t="s">
        <v>49</v>
      </c>
      <c r="AA437" s="15">
        <v>1.45209814751991</v>
      </c>
      <c r="AB437" s="15" t="s">
        <v>49</v>
      </c>
      <c r="AC437" s="15" t="s">
        <v>49</v>
      </c>
      <c r="AD437" s="15" t="s">
        <v>49</v>
      </c>
      <c r="AE437" s="21" t="s">
        <v>49</v>
      </c>
      <c r="AF437" s="19" t="s">
        <v>49</v>
      </c>
      <c r="AG437" s="19" t="s">
        <v>49</v>
      </c>
      <c r="AH437" s="19" t="s">
        <v>49</v>
      </c>
      <c r="AI437" s="70" t="s">
        <v>49</v>
      </c>
      <c r="AJ437" s="70" t="s">
        <v>49</v>
      </c>
      <c r="AK437" s="19" t="s">
        <v>49</v>
      </c>
      <c r="AL437" s="15" t="s">
        <v>49</v>
      </c>
      <c r="AM437" s="15" t="s">
        <v>49</v>
      </c>
      <c r="AN437" s="21" t="s">
        <v>49</v>
      </c>
      <c r="AO437" s="19" t="s">
        <v>49</v>
      </c>
      <c r="AP437" s="19" t="s">
        <v>49</v>
      </c>
      <c r="AQ437" s="20" t="s">
        <v>49</v>
      </c>
    </row>
    <row r="438" spans="1:43" x14ac:dyDescent="0.25">
      <c r="A438" s="17" t="s">
        <v>135</v>
      </c>
      <c r="B438" s="17">
        <v>442</v>
      </c>
      <c r="C438" s="17" t="s">
        <v>48</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49</v>
      </c>
      <c r="P438" s="19" t="s">
        <v>49</v>
      </c>
      <c r="Q438" s="19" t="s">
        <v>49</v>
      </c>
      <c r="R438" s="19" t="s">
        <v>49</v>
      </c>
      <c r="S438" s="20" t="s">
        <v>49</v>
      </c>
      <c r="T438" s="19" t="s">
        <v>49</v>
      </c>
      <c r="U438" s="19" t="s">
        <v>49</v>
      </c>
      <c r="V438" s="19" t="s">
        <v>49</v>
      </c>
      <c r="W438" s="19" t="s">
        <v>49</v>
      </c>
      <c r="X438" s="19" t="s">
        <v>49</v>
      </c>
      <c r="Y438" s="20" t="s">
        <v>49</v>
      </c>
      <c r="Z438" s="15" t="s">
        <v>49</v>
      </c>
      <c r="AA438" s="15" t="s">
        <v>49</v>
      </c>
      <c r="AB438" s="15" t="s">
        <v>49</v>
      </c>
      <c r="AC438" s="15" t="s">
        <v>49</v>
      </c>
      <c r="AD438" s="15" t="s">
        <v>49</v>
      </c>
      <c r="AE438" s="21" t="s">
        <v>49</v>
      </c>
      <c r="AF438" s="19" t="s">
        <v>49</v>
      </c>
      <c r="AG438" s="19" t="s">
        <v>49</v>
      </c>
      <c r="AH438" s="19" t="s">
        <v>49</v>
      </c>
      <c r="AI438" s="70" t="s">
        <v>49</v>
      </c>
      <c r="AJ438" s="70" t="s">
        <v>49</v>
      </c>
      <c r="AK438" s="19" t="s">
        <v>49</v>
      </c>
      <c r="AL438" s="15" t="s">
        <v>49</v>
      </c>
      <c r="AM438" s="15" t="s">
        <v>49</v>
      </c>
      <c r="AN438" s="21" t="s">
        <v>49</v>
      </c>
      <c r="AO438" s="19" t="s">
        <v>49</v>
      </c>
      <c r="AP438" s="19" t="s">
        <v>49</v>
      </c>
      <c r="AQ438" s="20" t="s">
        <v>49</v>
      </c>
    </row>
    <row r="439" spans="1:43" x14ac:dyDescent="0.25">
      <c r="A439" s="17" t="s">
        <v>135</v>
      </c>
      <c r="B439" s="17">
        <v>442</v>
      </c>
      <c r="C439" s="17" t="s">
        <v>57</v>
      </c>
      <c r="D439" s="18">
        <v>37073</v>
      </c>
      <c r="E439" s="14">
        <v>2.52234189996582</v>
      </c>
      <c r="F439" s="19">
        <v>29.282443191108001</v>
      </c>
      <c r="G439" s="19">
        <v>45.112840485970899</v>
      </c>
      <c r="H439" s="19">
        <v>23.048565279110001</v>
      </c>
      <c r="I439" s="19">
        <v>2.5714522782698999</v>
      </c>
      <c r="J439" s="14" t="s">
        <v>49</v>
      </c>
      <c r="K439" s="19" t="s">
        <v>49</v>
      </c>
      <c r="L439" s="19" t="s">
        <v>49</v>
      </c>
      <c r="M439" s="19">
        <v>28.9234002489451</v>
      </c>
      <c r="N439" s="19" t="s">
        <v>49</v>
      </c>
      <c r="O439" s="21">
        <v>28.730567403103201</v>
      </c>
      <c r="P439" s="19" t="s">
        <v>49</v>
      </c>
      <c r="Q439" s="19" t="s">
        <v>49</v>
      </c>
      <c r="R439" s="19">
        <v>32.882667500445997</v>
      </c>
      <c r="S439" s="20" t="s">
        <v>49</v>
      </c>
      <c r="T439" s="19">
        <v>1.3806538090459499</v>
      </c>
      <c r="U439" s="19" t="s">
        <v>49</v>
      </c>
      <c r="V439" s="19" t="s">
        <v>49</v>
      </c>
      <c r="W439" s="19" t="s">
        <v>49</v>
      </c>
      <c r="X439" s="19" t="s">
        <v>49</v>
      </c>
      <c r="Y439" s="20" t="s">
        <v>49</v>
      </c>
      <c r="Z439" s="15" t="s">
        <v>49</v>
      </c>
      <c r="AA439" s="15">
        <v>1.6672863162232701</v>
      </c>
      <c r="AB439" s="15" t="s">
        <v>49</v>
      </c>
      <c r="AC439" s="15" t="s">
        <v>49</v>
      </c>
      <c r="AD439" s="15" t="s">
        <v>49</v>
      </c>
      <c r="AE439" s="21" t="s">
        <v>49</v>
      </c>
      <c r="AF439" s="19" t="s">
        <v>49</v>
      </c>
      <c r="AG439" s="19" t="s">
        <v>49</v>
      </c>
      <c r="AH439" s="19" t="s">
        <v>49</v>
      </c>
      <c r="AI439" s="70" t="s">
        <v>49</v>
      </c>
      <c r="AJ439" s="70" t="s">
        <v>49</v>
      </c>
      <c r="AK439" s="19" t="s">
        <v>49</v>
      </c>
      <c r="AL439" s="15" t="s">
        <v>49</v>
      </c>
      <c r="AM439" s="15" t="s">
        <v>49</v>
      </c>
      <c r="AN439" s="21" t="s">
        <v>49</v>
      </c>
      <c r="AO439" s="19" t="s">
        <v>49</v>
      </c>
      <c r="AP439" s="19" t="s">
        <v>49</v>
      </c>
      <c r="AQ439" s="20" t="s">
        <v>49</v>
      </c>
    </row>
    <row r="440" spans="1:43" x14ac:dyDescent="0.25">
      <c r="A440" s="17" t="s">
        <v>135</v>
      </c>
      <c r="B440" s="17">
        <v>442</v>
      </c>
      <c r="C440" s="17" t="s">
        <v>48</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49</v>
      </c>
      <c r="P440" s="19" t="s">
        <v>49</v>
      </c>
      <c r="Q440" s="19" t="s">
        <v>49</v>
      </c>
      <c r="R440" s="19" t="s">
        <v>49</v>
      </c>
      <c r="S440" s="20" t="s">
        <v>49</v>
      </c>
      <c r="T440" s="19" t="s">
        <v>49</v>
      </c>
      <c r="U440" s="19" t="s">
        <v>49</v>
      </c>
      <c r="V440" s="19" t="s">
        <v>49</v>
      </c>
      <c r="W440" s="19" t="s">
        <v>49</v>
      </c>
      <c r="X440" s="19" t="s">
        <v>49</v>
      </c>
      <c r="Y440" s="20" t="s">
        <v>49</v>
      </c>
      <c r="Z440" s="15" t="s">
        <v>49</v>
      </c>
      <c r="AA440" s="15" t="s">
        <v>49</v>
      </c>
      <c r="AB440" s="15" t="s">
        <v>49</v>
      </c>
      <c r="AC440" s="15" t="s">
        <v>49</v>
      </c>
      <c r="AD440" s="15" t="s">
        <v>49</v>
      </c>
      <c r="AE440" s="21">
        <v>33.33684942</v>
      </c>
      <c r="AF440" s="19">
        <v>19.703210030446101</v>
      </c>
      <c r="AG440" s="19">
        <v>30.273056361326201</v>
      </c>
      <c r="AH440" s="19">
        <v>7.9701771629947498</v>
      </c>
      <c r="AI440" s="70" t="s">
        <v>49</v>
      </c>
      <c r="AJ440" s="70" t="s">
        <v>49</v>
      </c>
      <c r="AK440" s="19" t="s">
        <v>49</v>
      </c>
      <c r="AL440" s="15" t="s">
        <v>49</v>
      </c>
      <c r="AM440" s="15">
        <f>100-SUM(AE440:AH440)</f>
        <v>8.7167070252329495</v>
      </c>
      <c r="AN440" s="21">
        <v>57.9464435547671</v>
      </c>
      <c r="AO440" s="19" t="s">
        <v>49</v>
      </c>
      <c r="AP440" s="19" t="s">
        <v>49</v>
      </c>
      <c r="AQ440" s="20" t="s">
        <v>49</v>
      </c>
    </row>
    <row r="441" spans="1:43" x14ac:dyDescent="0.25">
      <c r="A441" s="17" t="s">
        <v>135</v>
      </c>
      <c r="B441" s="17">
        <v>442</v>
      </c>
      <c r="C441" s="17" t="s">
        <v>57</v>
      </c>
      <c r="D441" s="18">
        <v>40725</v>
      </c>
      <c r="E441" s="14">
        <v>2.4125702829385101</v>
      </c>
      <c r="F441" s="19">
        <v>32.298798591069598</v>
      </c>
      <c r="G441" s="19">
        <v>44.151288153206302</v>
      </c>
      <c r="H441" s="19">
        <v>21.4460958731391</v>
      </c>
      <c r="I441" s="19">
        <v>2.1038173825851101</v>
      </c>
      <c r="J441" s="14" t="s">
        <v>49</v>
      </c>
      <c r="K441" s="19" t="s">
        <v>49</v>
      </c>
      <c r="L441" s="19" t="s">
        <v>49</v>
      </c>
      <c r="M441" s="19">
        <v>26.7519327719315</v>
      </c>
      <c r="N441" s="19" t="s">
        <v>49</v>
      </c>
      <c r="O441" s="21">
        <v>27.700845360159001</v>
      </c>
      <c r="P441" s="19" t="s">
        <v>49</v>
      </c>
      <c r="Q441" s="19" t="s">
        <v>49</v>
      </c>
      <c r="R441" s="19">
        <v>30.3016964114166</v>
      </c>
      <c r="S441" s="20" t="s">
        <v>49</v>
      </c>
      <c r="T441" s="19">
        <v>1.03809996466974</v>
      </c>
      <c r="U441" s="19" t="s">
        <v>49</v>
      </c>
      <c r="V441" s="19" t="s">
        <v>49</v>
      </c>
      <c r="W441" s="19" t="s">
        <v>49</v>
      </c>
      <c r="X441" s="19" t="s">
        <v>49</v>
      </c>
      <c r="Y441" s="20" t="s">
        <v>49</v>
      </c>
      <c r="Z441" s="15" t="s">
        <v>49</v>
      </c>
      <c r="AA441" s="15">
        <v>1.7248563526591101</v>
      </c>
      <c r="AB441" s="15" t="s">
        <v>49</v>
      </c>
      <c r="AC441" s="15" t="s">
        <v>49</v>
      </c>
      <c r="AD441" s="15" t="s">
        <v>49</v>
      </c>
      <c r="AE441" s="21" t="s">
        <v>49</v>
      </c>
      <c r="AF441" s="19" t="s">
        <v>49</v>
      </c>
      <c r="AG441" s="19" t="s">
        <v>49</v>
      </c>
      <c r="AH441" s="19" t="s">
        <v>49</v>
      </c>
      <c r="AI441" s="70" t="s">
        <v>49</v>
      </c>
      <c r="AJ441" s="70" t="s">
        <v>49</v>
      </c>
      <c r="AK441" s="19" t="s">
        <v>49</v>
      </c>
      <c r="AL441" s="15" t="s">
        <v>49</v>
      </c>
      <c r="AM441" s="15" t="s">
        <v>49</v>
      </c>
      <c r="AN441" s="21" t="s">
        <v>49</v>
      </c>
      <c r="AO441" s="19" t="s">
        <v>49</v>
      </c>
      <c r="AP441" s="19" t="s">
        <v>49</v>
      </c>
      <c r="AQ441" s="20" t="s">
        <v>49</v>
      </c>
    </row>
    <row r="442" spans="1:43" x14ac:dyDescent="0.25">
      <c r="A442" s="17" t="s">
        <v>136</v>
      </c>
      <c r="B442" s="17">
        <v>450</v>
      </c>
      <c r="C442" s="17" t="s">
        <v>46</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70">
        <v>7.1274529044537998</v>
      </c>
      <c r="AJ442" s="7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25">
      <c r="A443" s="17" t="s">
        <v>136</v>
      </c>
      <c r="B443" s="17">
        <v>450</v>
      </c>
      <c r="C443" s="17" t="s">
        <v>46</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70">
        <v>7.3057329889745199</v>
      </c>
      <c r="AJ443" s="7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25">
      <c r="A444" s="17" t="s">
        <v>136</v>
      </c>
      <c r="B444" s="17">
        <v>450</v>
      </c>
      <c r="C444" s="17" t="s">
        <v>46</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70">
        <v>8.2055442592838492</v>
      </c>
      <c r="AJ444" s="7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25">
      <c r="A445" s="17" t="s">
        <v>136</v>
      </c>
      <c r="B445" s="17">
        <v>450</v>
      </c>
      <c r="C445" s="17" t="s">
        <v>46</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70">
        <v>7.0269855546246003</v>
      </c>
      <c r="AJ445" s="7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25">
      <c r="A446" s="17" t="s">
        <v>136</v>
      </c>
      <c r="B446" s="17">
        <v>450</v>
      </c>
      <c r="C446" s="17" t="s">
        <v>46</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70">
        <v>7.7386704822482404</v>
      </c>
      <c r="AJ446" s="7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25">
      <c r="A447" s="17" t="s">
        <v>137</v>
      </c>
      <c r="B447" s="17">
        <v>454</v>
      </c>
      <c r="C447" s="17" t="s">
        <v>52</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70">
        <v>11.2362330063672</v>
      </c>
      <c r="AJ447" s="70">
        <v>1.02660901738083</v>
      </c>
      <c r="AK447" s="19">
        <v>30.597143348821199</v>
      </c>
      <c r="AL447" s="15">
        <v>5.3228790225434501</v>
      </c>
      <c r="AM447" s="15">
        <v>0</v>
      </c>
      <c r="AN447" s="21">
        <v>53.2562166580623</v>
      </c>
      <c r="AO447" s="19" t="s">
        <v>49</v>
      </c>
      <c r="AP447" s="19" t="s">
        <v>49</v>
      </c>
      <c r="AQ447" s="20" t="s">
        <v>49</v>
      </c>
    </row>
    <row r="448" spans="1:43" x14ac:dyDescent="0.25">
      <c r="A448" s="17" t="s">
        <v>137</v>
      </c>
      <c r="B448" s="17">
        <v>454</v>
      </c>
      <c r="C448" s="17" t="s">
        <v>46</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70">
        <v>9.7917389961471795</v>
      </c>
      <c r="AJ448" s="7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25">
      <c r="A449" s="17" t="s">
        <v>137</v>
      </c>
      <c r="B449" s="17">
        <v>454</v>
      </c>
      <c r="C449" s="17" t="s">
        <v>52</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70">
        <v>9.6519544031242308</v>
      </c>
      <c r="AJ449" s="70">
        <v>1.39235830137565</v>
      </c>
      <c r="AK449" s="19">
        <v>29.678429440945699</v>
      </c>
      <c r="AL449" s="15">
        <v>4.9181120923195998</v>
      </c>
      <c r="AM449" s="15">
        <v>0</v>
      </c>
      <c r="AN449" s="21">
        <v>56.819301270098201</v>
      </c>
      <c r="AO449" s="19" t="s">
        <v>49</v>
      </c>
      <c r="AP449" s="19" t="s">
        <v>49</v>
      </c>
      <c r="AQ449" s="20" t="s">
        <v>49</v>
      </c>
    </row>
    <row r="450" spans="1:43" x14ac:dyDescent="0.25">
      <c r="A450" s="17" t="s">
        <v>137</v>
      </c>
      <c r="B450" s="17">
        <v>454</v>
      </c>
      <c r="C450" s="17" t="s">
        <v>46</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70">
        <v>8.8329543611136891</v>
      </c>
      <c r="AJ450" s="7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25">
      <c r="A451" s="17" t="s">
        <v>137</v>
      </c>
      <c r="B451" s="17">
        <v>454</v>
      </c>
      <c r="C451" s="17" t="s">
        <v>46</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70">
        <v>8.66154414945259</v>
      </c>
      <c r="AJ451" s="7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25">
      <c r="A452" s="17" t="s">
        <v>137</v>
      </c>
      <c r="B452" s="17">
        <v>454</v>
      </c>
      <c r="C452" s="17" t="s">
        <v>52</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70">
        <v>9.5617390696780706</v>
      </c>
      <c r="AJ452" s="70">
        <v>0.88420758441195502</v>
      </c>
      <c r="AK452" s="19">
        <v>29.843316040454901</v>
      </c>
      <c r="AL452" s="15">
        <v>2.21418714737375</v>
      </c>
      <c r="AM452" s="15">
        <v>0</v>
      </c>
      <c r="AN452" s="21">
        <v>60.7654282170868</v>
      </c>
      <c r="AO452" s="19" t="s">
        <v>49</v>
      </c>
      <c r="AP452" s="19" t="s">
        <v>49</v>
      </c>
      <c r="AQ452" s="20" t="s">
        <v>49</v>
      </c>
    </row>
    <row r="453" spans="1:43" x14ac:dyDescent="0.25">
      <c r="A453" s="17" t="s">
        <v>137</v>
      </c>
      <c r="B453" s="17">
        <v>454</v>
      </c>
      <c r="C453" s="17" t="s">
        <v>46</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70">
        <v>9.6063726476124103</v>
      </c>
      <c r="AJ453" s="7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25">
      <c r="A454" s="17" t="s">
        <v>137</v>
      </c>
      <c r="B454" s="17">
        <v>454</v>
      </c>
      <c r="C454" s="17" t="s">
        <v>46</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70">
        <v>8.8003291814392508</v>
      </c>
      <c r="AJ454" s="7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25">
      <c r="A455" s="17" t="s">
        <v>137</v>
      </c>
      <c r="B455" s="17">
        <v>454</v>
      </c>
      <c r="C455" s="17" t="s">
        <v>46</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70">
        <v>11.3846642724557</v>
      </c>
      <c r="AJ455" s="7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25">
      <c r="A456" s="17" t="s">
        <v>138</v>
      </c>
      <c r="B456" s="17">
        <v>458</v>
      </c>
      <c r="C456" s="17" t="s">
        <v>52</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70">
        <v>10.008760402978499</v>
      </c>
      <c r="AJ456" s="70">
        <v>2.11892247043364</v>
      </c>
      <c r="AK456" s="19">
        <v>20.050372317126602</v>
      </c>
      <c r="AL456" s="15">
        <v>7.9555409548839204</v>
      </c>
      <c r="AM456" s="15">
        <v>0</v>
      </c>
      <c r="AN456" s="21">
        <v>63.351401664476597</v>
      </c>
      <c r="AO456" s="19" t="s">
        <v>49</v>
      </c>
      <c r="AP456" s="19" t="s">
        <v>49</v>
      </c>
      <c r="AQ456" s="20" t="s">
        <v>49</v>
      </c>
    </row>
    <row r="457" spans="1:43" x14ac:dyDescent="0.25">
      <c r="A457" s="17" t="s">
        <v>138</v>
      </c>
      <c r="B457" s="17">
        <v>458</v>
      </c>
      <c r="C457" s="17" t="s">
        <v>52</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70">
        <v>5.7692307692307701</v>
      </c>
      <c r="AJ457" s="7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25">
      <c r="A458" s="17" t="s">
        <v>138</v>
      </c>
      <c r="B458" s="17">
        <v>458</v>
      </c>
      <c r="C458" s="17" t="s">
        <v>52</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70">
        <v>5.4371017195823299</v>
      </c>
      <c r="AJ458" s="7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25">
      <c r="A459" s="17" t="s">
        <v>138</v>
      </c>
      <c r="B459" s="17">
        <v>458</v>
      </c>
      <c r="C459" s="17" t="s">
        <v>48</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49</v>
      </c>
      <c r="P459" s="19" t="s">
        <v>49</v>
      </c>
      <c r="Q459" s="19" t="s">
        <v>49</v>
      </c>
      <c r="R459" s="19" t="s">
        <v>49</v>
      </c>
      <c r="S459" s="20" t="s">
        <v>49</v>
      </c>
      <c r="T459" s="19" t="s">
        <v>49</v>
      </c>
      <c r="U459" s="19" t="s">
        <v>49</v>
      </c>
      <c r="V459" s="19" t="s">
        <v>49</v>
      </c>
      <c r="W459" s="19" t="s">
        <v>49</v>
      </c>
      <c r="X459" s="19" t="s">
        <v>49</v>
      </c>
      <c r="Y459" s="20" t="s">
        <v>49</v>
      </c>
      <c r="Z459" s="15" t="s">
        <v>49</v>
      </c>
      <c r="AA459" s="15" t="s">
        <v>49</v>
      </c>
      <c r="AB459" s="15" t="s">
        <v>49</v>
      </c>
      <c r="AC459" s="15" t="s">
        <v>49</v>
      </c>
      <c r="AD459" s="15" t="s">
        <v>49</v>
      </c>
      <c r="AE459" s="21">
        <v>7.1061559250000004</v>
      </c>
      <c r="AF459" s="19">
        <v>7.5603192916240403</v>
      </c>
      <c r="AG459" s="19">
        <v>54.414581787919197</v>
      </c>
      <c r="AH459" s="19">
        <v>3.2261129911905102</v>
      </c>
      <c r="AI459" s="70" t="s">
        <v>49</v>
      </c>
      <c r="AJ459" s="70" t="s">
        <v>49</v>
      </c>
      <c r="AK459" s="19" t="s">
        <v>49</v>
      </c>
      <c r="AL459" s="15" t="s">
        <v>49</v>
      </c>
      <c r="AM459" s="15">
        <f>100-SUM(AE459:AH459)</f>
        <v>27.692830004266256</v>
      </c>
      <c r="AN459" s="21">
        <v>65.201014070733805</v>
      </c>
      <c r="AO459" s="19" t="s">
        <v>49</v>
      </c>
      <c r="AP459" s="19" t="s">
        <v>49</v>
      </c>
      <c r="AQ459" s="20" t="s">
        <v>49</v>
      </c>
    </row>
    <row r="460" spans="1:43" x14ac:dyDescent="0.25">
      <c r="A460" s="17" t="s">
        <v>138</v>
      </c>
      <c r="B460" s="17">
        <v>458</v>
      </c>
      <c r="C460" s="17" t="s">
        <v>52</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70">
        <v>4.1708116485334603</v>
      </c>
      <c r="AJ460" s="7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25">
      <c r="A461" s="17" t="s">
        <v>139</v>
      </c>
      <c r="B461" s="17">
        <v>462</v>
      </c>
      <c r="C461" s="17" t="s">
        <v>46</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70">
        <v>4.9435030188086904</v>
      </c>
      <c r="AJ461" s="7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25">
      <c r="A462" s="17" t="s">
        <v>139</v>
      </c>
      <c r="B462" s="17">
        <v>462</v>
      </c>
      <c r="C462" s="17" t="s">
        <v>48</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49</v>
      </c>
      <c r="P462" s="19" t="s">
        <v>49</v>
      </c>
      <c r="Q462" s="19" t="s">
        <v>49</v>
      </c>
      <c r="R462" s="19" t="s">
        <v>49</v>
      </c>
      <c r="S462" s="20" t="s">
        <v>49</v>
      </c>
      <c r="T462" s="19" t="s">
        <v>49</v>
      </c>
      <c r="U462" s="19" t="s">
        <v>49</v>
      </c>
      <c r="V462" s="19" t="s">
        <v>49</v>
      </c>
      <c r="W462" s="19" t="s">
        <v>49</v>
      </c>
      <c r="X462" s="19" t="s">
        <v>49</v>
      </c>
      <c r="Y462" s="20" t="s">
        <v>49</v>
      </c>
      <c r="Z462" s="15" t="s">
        <v>49</v>
      </c>
      <c r="AA462" s="15" t="s">
        <v>49</v>
      </c>
      <c r="AB462" s="15" t="s">
        <v>49</v>
      </c>
      <c r="AC462" s="15" t="s">
        <v>49</v>
      </c>
      <c r="AD462" s="15" t="s">
        <v>49</v>
      </c>
      <c r="AE462" s="21" t="s">
        <v>49</v>
      </c>
      <c r="AF462" s="19" t="s">
        <v>49</v>
      </c>
      <c r="AG462" s="19" t="s">
        <v>49</v>
      </c>
      <c r="AH462" s="19" t="s">
        <v>49</v>
      </c>
      <c r="AI462" s="70" t="s">
        <v>49</v>
      </c>
      <c r="AJ462" s="70" t="s">
        <v>49</v>
      </c>
      <c r="AK462" s="19" t="s">
        <v>49</v>
      </c>
      <c r="AL462" s="15" t="s">
        <v>49</v>
      </c>
      <c r="AM462" s="15" t="s">
        <v>49</v>
      </c>
      <c r="AN462" s="21" t="s">
        <v>49</v>
      </c>
      <c r="AO462" s="19" t="s">
        <v>49</v>
      </c>
      <c r="AP462" s="19" t="s">
        <v>49</v>
      </c>
      <c r="AQ462" s="20" t="s">
        <v>49</v>
      </c>
    </row>
    <row r="463" spans="1:43" x14ac:dyDescent="0.25">
      <c r="A463" s="17" t="s">
        <v>139</v>
      </c>
      <c r="B463" s="17">
        <v>462</v>
      </c>
      <c r="C463" s="17" t="s">
        <v>46</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70">
        <v>8.3987072241190592</v>
      </c>
      <c r="AJ463" s="7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25">
      <c r="A464" s="17" t="s">
        <v>140</v>
      </c>
      <c r="B464" s="17">
        <v>466</v>
      </c>
      <c r="C464" s="17" t="s">
        <v>52</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70">
        <v>5.5810696251520397</v>
      </c>
      <c r="AJ464" s="70">
        <v>1.0578305259666101</v>
      </c>
      <c r="AK464" s="19">
        <v>43.029744572629099</v>
      </c>
      <c r="AL464" s="15">
        <v>3.9143415281412399</v>
      </c>
      <c r="AM464" s="15">
        <v>0.165124765028934</v>
      </c>
      <c r="AN464" s="21">
        <v>46.880689985625303</v>
      </c>
      <c r="AO464" s="19" t="s">
        <v>49</v>
      </c>
      <c r="AP464" s="19" t="s">
        <v>49</v>
      </c>
      <c r="AQ464" s="20" t="s">
        <v>49</v>
      </c>
    </row>
    <row r="465" spans="1:43" x14ac:dyDescent="0.25">
      <c r="A465" s="17" t="s">
        <v>140</v>
      </c>
      <c r="B465" s="17">
        <v>466</v>
      </c>
      <c r="C465" s="17" t="s">
        <v>46</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70">
        <v>2.6002097905136998</v>
      </c>
      <c r="AJ465" s="7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25">
      <c r="A466" s="17" t="s">
        <v>140</v>
      </c>
      <c r="B466" s="17">
        <v>466</v>
      </c>
      <c r="C466" s="17" t="s">
        <v>52</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70">
        <v>5.0525534808952601</v>
      </c>
      <c r="AJ466" s="70">
        <v>1.3991591443056799</v>
      </c>
      <c r="AK466" s="19">
        <v>39.339680969457199</v>
      </c>
      <c r="AL466" s="15">
        <v>6.2130579943118596</v>
      </c>
      <c r="AM466" s="15">
        <v>0.46679856559910998</v>
      </c>
      <c r="AN466" s="21">
        <v>49.5177445282552</v>
      </c>
      <c r="AO466" s="19" t="s">
        <v>49</v>
      </c>
      <c r="AP466" s="19" t="s">
        <v>49</v>
      </c>
      <c r="AQ466" s="20" t="s">
        <v>49</v>
      </c>
    </row>
    <row r="467" spans="1:43" x14ac:dyDescent="0.25">
      <c r="A467" s="17" t="s">
        <v>140</v>
      </c>
      <c r="B467" s="17">
        <v>466</v>
      </c>
      <c r="C467" s="17" t="s">
        <v>46</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70">
        <v>4.6083502914857002</v>
      </c>
      <c r="AJ467" s="7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25">
      <c r="A468" s="17" t="s">
        <v>140</v>
      </c>
      <c r="B468" s="17">
        <v>466</v>
      </c>
      <c r="C468" s="17" t="s">
        <v>46</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70">
        <v>4.5030889818490198</v>
      </c>
      <c r="AJ468" s="7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25">
      <c r="A469" s="17" t="s">
        <v>140</v>
      </c>
      <c r="B469" s="17">
        <v>466</v>
      </c>
      <c r="C469" s="17" t="s">
        <v>48</v>
      </c>
      <c r="D469" s="18">
        <v>39995</v>
      </c>
      <c r="E469" s="14" t="s">
        <v>49</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49</v>
      </c>
      <c r="P469" s="19" t="s">
        <v>49</v>
      </c>
      <c r="Q469" s="19" t="s">
        <v>49</v>
      </c>
      <c r="R469" s="19" t="s">
        <v>49</v>
      </c>
      <c r="S469" s="20" t="s">
        <v>49</v>
      </c>
      <c r="T469" s="19" t="s">
        <v>49</v>
      </c>
      <c r="U469" s="19" t="s">
        <v>49</v>
      </c>
      <c r="V469" s="19" t="s">
        <v>49</v>
      </c>
      <c r="W469" s="19" t="s">
        <v>49</v>
      </c>
      <c r="X469" s="19" t="s">
        <v>49</v>
      </c>
      <c r="Y469" s="20" t="s">
        <v>49</v>
      </c>
      <c r="Z469" s="15" t="s">
        <v>49</v>
      </c>
      <c r="AA469" s="15" t="s">
        <v>49</v>
      </c>
      <c r="AB469" s="15" t="s">
        <v>49</v>
      </c>
      <c r="AC469" s="15" t="s">
        <v>49</v>
      </c>
      <c r="AD469" s="15" t="s">
        <v>49</v>
      </c>
      <c r="AE469" s="21" t="s">
        <v>49</v>
      </c>
      <c r="AF469" s="19" t="s">
        <v>49</v>
      </c>
      <c r="AG469" s="19" t="s">
        <v>49</v>
      </c>
      <c r="AH469" s="19" t="s">
        <v>49</v>
      </c>
      <c r="AI469" s="70" t="s">
        <v>49</v>
      </c>
      <c r="AJ469" s="70" t="s">
        <v>49</v>
      </c>
      <c r="AK469" s="19" t="s">
        <v>49</v>
      </c>
      <c r="AL469" s="15" t="s">
        <v>49</v>
      </c>
      <c r="AM469" s="15" t="s">
        <v>49</v>
      </c>
      <c r="AN469" s="21" t="s">
        <v>49</v>
      </c>
      <c r="AO469" s="19" t="s">
        <v>49</v>
      </c>
      <c r="AP469" s="19" t="s">
        <v>49</v>
      </c>
      <c r="AQ469" s="20" t="s">
        <v>49</v>
      </c>
    </row>
    <row r="470" spans="1:43" x14ac:dyDescent="0.25">
      <c r="A470" s="17" t="s">
        <v>140</v>
      </c>
      <c r="B470" s="17">
        <v>466</v>
      </c>
      <c r="C470" s="17" t="s">
        <v>52</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70">
        <v>5.4384192113039598</v>
      </c>
      <c r="AJ470" s="7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25">
      <c r="A471" s="17" t="s">
        <v>140</v>
      </c>
      <c r="B471" s="17">
        <v>466</v>
      </c>
      <c r="C471" s="17" t="s">
        <v>46</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70">
        <v>4.0345271991221603</v>
      </c>
      <c r="AJ471" s="7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25">
      <c r="A472" s="17" t="s">
        <v>140</v>
      </c>
      <c r="B472" s="17">
        <v>466</v>
      </c>
      <c r="C472" s="17" t="s">
        <v>46</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70">
        <v>7.49526410618956</v>
      </c>
      <c r="AJ472" s="7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25">
      <c r="A473" s="17" t="s">
        <v>141</v>
      </c>
      <c r="B473" s="17">
        <v>470</v>
      </c>
      <c r="C473" s="17" t="s">
        <v>48</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49</v>
      </c>
      <c r="P473" s="19" t="s">
        <v>49</v>
      </c>
      <c r="Q473" s="19" t="s">
        <v>49</v>
      </c>
      <c r="R473" s="19" t="s">
        <v>49</v>
      </c>
      <c r="S473" s="20" t="s">
        <v>49</v>
      </c>
      <c r="T473" s="19" t="s">
        <v>49</v>
      </c>
      <c r="U473" s="19" t="s">
        <v>49</v>
      </c>
      <c r="V473" s="19" t="s">
        <v>49</v>
      </c>
      <c r="W473" s="19" t="s">
        <v>49</v>
      </c>
      <c r="X473" s="19" t="s">
        <v>49</v>
      </c>
      <c r="Y473" s="20" t="s">
        <v>49</v>
      </c>
      <c r="Z473" s="15" t="s">
        <v>49</v>
      </c>
      <c r="AA473" s="15" t="s">
        <v>49</v>
      </c>
      <c r="AB473" s="15" t="s">
        <v>49</v>
      </c>
      <c r="AC473" s="15" t="s">
        <v>49</v>
      </c>
      <c r="AD473" s="15" t="s">
        <v>49</v>
      </c>
      <c r="AE473" s="21">
        <v>14.82938424</v>
      </c>
      <c r="AF473" s="19" t="s">
        <v>49</v>
      </c>
      <c r="AG473" s="19" t="s">
        <v>49</v>
      </c>
      <c r="AH473" s="19" t="s">
        <v>49</v>
      </c>
      <c r="AI473" s="70" t="s">
        <v>49</v>
      </c>
      <c r="AJ473" s="70" t="s">
        <v>49</v>
      </c>
      <c r="AK473" s="19" t="s">
        <v>49</v>
      </c>
      <c r="AL473" s="15" t="s">
        <v>49</v>
      </c>
      <c r="AM473" s="15" t="s">
        <v>49</v>
      </c>
      <c r="AN473" s="21" t="s">
        <v>49</v>
      </c>
      <c r="AO473" s="19" t="s">
        <v>49</v>
      </c>
      <c r="AP473" s="19" t="s">
        <v>49</v>
      </c>
      <c r="AQ473" s="20" t="s">
        <v>49</v>
      </c>
    </row>
    <row r="474" spans="1:43" x14ac:dyDescent="0.25">
      <c r="A474" s="17" t="s">
        <v>141</v>
      </c>
      <c r="B474" s="17">
        <v>470</v>
      </c>
      <c r="C474" s="17" t="s">
        <v>48</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49</v>
      </c>
      <c r="P474" s="19" t="s">
        <v>49</v>
      </c>
      <c r="Q474" s="19" t="s">
        <v>49</v>
      </c>
      <c r="R474" s="19" t="s">
        <v>49</v>
      </c>
      <c r="S474" s="20" t="s">
        <v>49</v>
      </c>
      <c r="T474" s="19" t="s">
        <v>49</v>
      </c>
      <c r="U474" s="19" t="s">
        <v>49</v>
      </c>
      <c r="V474" s="19" t="s">
        <v>49</v>
      </c>
      <c r="W474" s="19" t="s">
        <v>49</v>
      </c>
      <c r="X474" s="19" t="s">
        <v>49</v>
      </c>
      <c r="Y474" s="20" t="s">
        <v>49</v>
      </c>
      <c r="Z474" s="15" t="s">
        <v>49</v>
      </c>
      <c r="AA474" s="15" t="s">
        <v>49</v>
      </c>
      <c r="AB474" s="15" t="s">
        <v>49</v>
      </c>
      <c r="AC474" s="15" t="s">
        <v>49</v>
      </c>
      <c r="AD474" s="15" t="s">
        <v>49</v>
      </c>
      <c r="AE474" s="21">
        <v>18.92923923</v>
      </c>
      <c r="AF474" s="19" t="s">
        <v>49</v>
      </c>
      <c r="AG474" s="19" t="s">
        <v>49</v>
      </c>
      <c r="AH474" s="19" t="s">
        <v>49</v>
      </c>
      <c r="AI474" s="70" t="s">
        <v>49</v>
      </c>
      <c r="AJ474" s="70" t="s">
        <v>49</v>
      </c>
      <c r="AK474" s="19" t="s">
        <v>49</v>
      </c>
      <c r="AL474" s="15" t="s">
        <v>49</v>
      </c>
      <c r="AM474" s="15" t="s">
        <v>49</v>
      </c>
      <c r="AN474" s="21" t="s">
        <v>49</v>
      </c>
      <c r="AO474" s="19" t="s">
        <v>49</v>
      </c>
      <c r="AP474" s="19" t="s">
        <v>49</v>
      </c>
      <c r="AQ474" s="20" t="s">
        <v>49</v>
      </c>
    </row>
    <row r="475" spans="1:43" x14ac:dyDescent="0.25">
      <c r="A475" s="17" t="s">
        <v>141</v>
      </c>
      <c r="B475" s="17">
        <v>470</v>
      </c>
      <c r="C475" s="17" t="s">
        <v>48</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49</v>
      </c>
      <c r="P475" s="19" t="s">
        <v>49</v>
      </c>
      <c r="Q475" s="19" t="s">
        <v>49</v>
      </c>
      <c r="R475" s="19" t="s">
        <v>49</v>
      </c>
      <c r="S475" s="20" t="s">
        <v>49</v>
      </c>
      <c r="T475" s="19" t="s">
        <v>49</v>
      </c>
      <c r="U475" s="19" t="s">
        <v>49</v>
      </c>
      <c r="V475" s="19" t="s">
        <v>49</v>
      </c>
      <c r="W475" s="19" t="s">
        <v>49</v>
      </c>
      <c r="X475" s="19" t="s">
        <v>49</v>
      </c>
      <c r="Y475" s="20" t="s">
        <v>49</v>
      </c>
      <c r="Z475" s="15" t="s">
        <v>49</v>
      </c>
      <c r="AA475" s="15" t="s">
        <v>49</v>
      </c>
      <c r="AB475" s="15" t="s">
        <v>49</v>
      </c>
      <c r="AC475" s="15" t="s">
        <v>49</v>
      </c>
      <c r="AD475" s="15" t="s">
        <v>49</v>
      </c>
      <c r="AE475" s="21">
        <v>22.6405104</v>
      </c>
      <c r="AF475" s="19">
        <v>20.168913177058101</v>
      </c>
      <c r="AG475" s="19">
        <v>39.852135601197602</v>
      </c>
      <c r="AH475" s="19">
        <v>9.2830341617748999</v>
      </c>
      <c r="AI475" s="70" t="s">
        <v>49</v>
      </c>
      <c r="AJ475" s="70" t="s">
        <v>49</v>
      </c>
      <c r="AK475" s="19" t="s">
        <v>49</v>
      </c>
      <c r="AL475" s="15" t="s">
        <v>49</v>
      </c>
      <c r="AM475" s="15">
        <f>100-SUM(AE475:AH475)</f>
        <v>8.0554066599694067</v>
      </c>
      <c r="AN475" s="21">
        <v>69.304082940030597</v>
      </c>
      <c r="AO475" s="19" t="s">
        <v>49</v>
      </c>
      <c r="AP475" s="19" t="s">
        <v>49</v>
      </c>
      <c r="AQ475" s="20" t="s">
        <v>49</v>
      </c>
    </row>
    <row r="476" spans="1:43" x14ac:dyDescent="0.25">
      <c r="A476" s="17" t="s">
        <v>141</v>
      </c>
      <c r="B476" s="17">
        <v>470</v>
      </c>
      <c r="C476" s="17" t="s">
        <v>57</v>
      </c>
      <c r="D476" s="18">
        <v>40725</v>
      </c>
      <c r="E476" s="14">
        <v>2.8527452466611898</v>
      </c>
      <c r="F476" s="19">
        <v>17.154366523968601</v>
      </c>
      <c r="G476" s="19">
        <v>49.784885396760998</v>
      </c>
      <c r="H476" s="19">
        <v>30.396458526829701</v>
      </c>
      <c r="I476" s="19">
        <v>2.6642895524406298</v>
      </c>
      <c r="J476" s="14" t="s">
        <v>49</v>
      </c>
      <c r="K476" s="19" t="s">
        <v>49</v>
      </c>
      <c r="L476" s="19" t="s">
        <v>49</v>
      </c>
      <c r="M476" s="19">
        <v>42.362097127179197</v>
      </c>
      <c r="N476" s="19" t="s">
        <v>49</v>
      </c>
      <c r="O476" s="21">
        <v>27.919170999206401</v>
      </c>
      <c r="P476" s="19" t="s">
        <v>49</v>
      </c>
      <c r="Q476" s="19" t="s">
        <v>49</v>
      </c>
      <c r="R476" s="19">
        <v>45.077451932828701</v>
      </c>
      <c r="S476" s="20" t="s">
        <v>49</v>
      </c>
      <c r="T476" s="19">
        <v>2.50130776867974</v>
      </c>
      <c r="U476" s="19" t="s">
        <v>49</v>
      </c>
      <c r="V476" s="19" t="s">
        <v>49</v>
      </c>
      <c r="W476" s="19" t="s">
        <v>49</v>
      </c>
      <c r="X476" s="19" t="s">
        <v>49</v>
      </c>
      <c r="Y476" s="20" t="s">
        <v>49</v>
      </c>
      <c r="Z476" s="15" t="s">
        <v>49</v>
      </c>
      <c r="AA476" s="15">
        <v>1.5686845576848301</v>
      </c>
      <c r="AB476" s="15" t="s">
        <v>49</v>
      </c>
      <c r="AC476" s="15" t="s">
        <v>49</v>
      </c>
      <c r="AD476" s="15" t="s">
        <v>49</v>
      </c>
      <c r="AE476" s="21" t="s">
        <v>49</v>
      </c>
      <c r="AF476" s="19" t="s">
        <v>49</v>
      </c>
      <c r="AG476" s="19" t="s">
        <v>49</v>
      </c>
      <c r="AH476" s="19" t="s">
        <v>49</v>
      </c>
      <c r="AI476" s="70" t="s">
        <v>49</v>
      </c>
      <c r="AJ476" s="70" t="s">
        <v>49</v>
      </c>
      <c r="AK476" s="19" t="s">
        <v>49</v>
      </c>
      <c r="AL476" s="15" t="s">
        <v>49</v>
      </c>
      <c r="AM476" s="15" t="s">
        <v>49</v>
      </c>
      <c r="AN476" s="21" t="s">
        <v>49</v>
      </c>
      <c r="AO476" s="19" t="s">
        <v>49</v>
      </c>
      <c r="AP476" s="19" t="s">
        <v>49</v>
      </c>
      <c r="AQ476" s="20" t="s">
        <v>49</v>
      </c>
    </row>
    <row r="477" spans="1:43" x14ac:dyDescent="0.25">
      <c r="A477" s="17" t="s">
        <v>215</v>
      </c>
      <c r="B477" s="17">
        <v>474</v>
      </c>
      <c r="C477" s="17" t="s">
        <v>48</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49</v>
      </c>
      <c r="P477" s="19" t="s">
        <v>49</v>
      </c>
      <c r="Q477" s="19" t="s">
        <v>49</v>
      </c>
      <c r="R477" s="19" t="s">
        <v>49</v>
      </c>
      <c r="S477" s="20" t="s">
        <v>49</v>
      </c>
      <c r="T477" s="19" t="s">
        <v>49</v>
      </c>
      <c r="U477" s="19" t="s">
        <v>49</v>
      </c>
      <c r="V477" s="19" t="s">
        <v>49</v>
      </c>
      <c r="W477" s="19" t="s">
        <v>49</v>
      </c>
      <c r="X477" s="19" t="s">
        <v>49</v>
      </c>
      <c r="Y477" s="20" t="s">
        <v>49</v>
      </c>
      <c r="Z477" s="15" t="s">
        <v>49</v>
      </c>
      <c r="AA477" s="15" t="s">
        <v>49</v>
      </c>
      <c r="AB477" s="15" t="s">
        <v>49</v>
      </c>
      <c r="AC477" s="15" t="s">
        <v>49</v>
      </c>
      <c r="AD477" s="15" t="s">
        <v>49</v>
      </c>
      <c r="AE477" s="21">
        <v>35.51331287</v>
      </c>
      <c r="AF477" s="19">
        <v>15.4982313796952</v>
      </c>
      <c r="AG477" s="19">
        <v>18.603782822068901</v>
      </c>
      <c r="AH477" s="19">
        <v>20.822416859247799</v>
      </c>
      <c r="AI477" s="70" t="s">
        <v>49</v>
      </c>
      <c r="AJ477" s="70" t="s">
        <v>49</v>
      </c>
      <c r="AK477" s="19" t="s">
        <v>49</v>
      </c>
      <c r="AL477" s="15" t="s">
        <v>49</v>
      </c>
      <c r="AM477" s="15">
        <f>100-SUM(AE477:AH477)</f>
        <v>9.5622560689881055</v>
      </c>
      <c r="AN477" s="21">
        <v>54.924431061011902</v>
      </c>
      <c r="AO477" s="19" t="s">
        <v>49</v>
      </c>
      <c r="AP477" s="19" t="s">
        <v>49</v>
      </c>
      <c r="AQ477" s="20" t="s">
        <v>49</v>
      </c>
    </row>
    <row r="478" spans="1:43" x14ac:dyDescent="0.25">
      <c r="A478" s="17" t="s">
        <v>142</v>
      </c>
      <c r="B478" s="17">
        <v>480</v>
      </c>
      <c r="C478" s="17" t="s">
        <v>48</v>
      </c>
      <c r="D478" s="18">
        <v>36708</v>
      </c>
      <c r="E478" s="14" t="s">
        <v>49</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49</v>
      </c>
      <c r="P478" s="19" t="s">
        <v>49</v>
      </c>
      <c r="Q478" s="19" t="s">
        <v>49</v>
      </c>
      <c r="R478" s="19" t="s">
        <v>49</v>
      </c>
      <c r="S478" s="20" t="s">
        <v>49</v>
      </c>
      <c r="T478" s="19" t="s">
        <v>49</v>
      </c>
      <c r="U478" s="19" t="s">
        <v>49</v>
      </c>
      <c r="V478" s="19" t="s">
        <v>49</v>
      </c>
      <c r="W478" s="19" t="s">
        <v>49</v>
      </c>
      <c r="X478" s="19" t="s">
        <v>49</v>
      </c>
      <c r="Y478" s="20" t="s">
        <v>49</v>
      </c>
      <c r="Z478" s="15" t="s">
        <v>49</v>
      </c>
      <c r="AA478" s="15" t="s">
        <v>49</v>
      </c>
      <c r="AB478" s="15" t="s">
        <v>49</v>
      </c>
      <c r="AC478" s="15" t="s">
        <v>49</v>
      </c>
      <c r="AD478" s="15" t="s">
        <v>49</v>
      </c>
      <c r="AE478" s="21" t="s">
        <v>49</v>
      </c>
      <c r="AF478" s="19" t="s">
        <v>49</v>
      </c>
      <c r="AG478" s="19" t="s">
        <v>49</v>
      </c>
      <c r="AH478" s="19" t="s">
        <v>49</v>
      </c>
      <c r="AI478" s="70" t="s">
        <v>49</v>
      </c>
      <c r="AJ478" s="70" t="s">
        <v>49</v>
      </c>
      <c r="AK478" s="19" t="s">
        <v>49</v>
      </c>
      <c r="AL478" s="15" t="s">
        <v>49</v>
      </c>
      <c r="AM478" s="15" t="s">
        <v>49</v>
      </c>
      <c r="AN478" s="21" t="s">
        <v>49</v>
      </c>
      <c r="AO478" s="19" t="s">
        <v>49</v>
      </c>
      <c r="AP478" s="19" t="s">
        <v>49</v>
      </c>
      <c r="AQ478" s="20" t="s">
        <v>49</v>
      </c>
    </row>
    <row r="479" spans="1:43" x14ac:dyDescent="0.25">
      <c r="A479" s="17" t="s">
        <v>142</v>
      </c>
      <c r="B479" s="17">
        <v>480</v>
      </c>
      <c r="C479" s="17" t="s">
        <v>48</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49</v>
      </c>
      <c r="P479" s="19" t="s">
        <v>49</v>
      </c>
      <c r="Q479" s="19" t="s">
        <v>49</v>
      </c>
      <c r="R479" s="19" t="s">
        <v>49</v>
      </c>
      <c r="S479" s="20" t="s">
        <v>49</v>
      </c>
      <c r="T479" s="19" t="s">
        <v>49</v>
      </c>
      <c r="U479" s="19" t="s">
        <v>49</v>
      </c>
      <c r="V479" s="19" t="s">
        <v>49</v>
      </c>
      <c r="W479" s="19" t="s">
        <v>49</v>
      </c>
      <c r="X479" s="19" t="s">
        <v>49</v>
      </c>
      <c r="Y479" s="20" t="s">
        <v>49</v>
      </c>
      <c r="Z479" s="15" t="s">
        <v>49</v>
      </c>
      <c r="AA479" s="15" t="s">
        <v>49</v>
      </c>
      <c r="AB479" s="15" t="s">
        <v>49</v>
      </c>
      <c r="AC479" s="15" t="s">
        <v>49</v>
      </c>
      <c r="AD479" s="15" t="s">
        <v>49</v>
      </c>
      <c r="AE479" s="21" t="s">
        <v>49</v>
      </c>
      <c r="AF479" s="19" t="s">
        <v>49</v>
      </c>
      <c r="AG479" s="19" t="s">
        <v>49</v>
      </c>
      <c r="AH479" s="19" t="s">
        <v>49</v>
      </c>
      <c r="AI479" s="70" t="s">
        <v>49</v>
      </c>
      <c r="AJ479" s="70" t="s">
        <v>49</v>
      </c>
      <c r="AK479" s="19" t="s">
        <v>49</v>
      </c>
      <c r="AL479" s="15" t="s">
        <v>49</v>
      </c>
      <c r="AM479" s="15" t="s">
        <v>49</v>
      </c>
      <c r="AN479" s="21" t="s">
        <v>49</v>
      </c>
      <c r="AO479" s="19" t="s">
        <v>49</v>
      </c>
      <c r="AP479" s="19" t="s">
        <v>49</v>
      </c>
      <c r="AQ479" s="20" t="s">
        <v>49</v>
      </c>
    </row>
    <row r="480" spans="1:43" x14ac:dyDescent="0.25">
      <c r="A480" s="17" t="s">
        <v>143</v>
      </c>
      <c r="B480" s="17">
        <v>175</v>
      </c>
      <c r="C480" s="17" t="s">
        <v>48</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49</v>
      </c>
      <c r="P480" s="19" t="s">
        <v>49</v>
      </c>
      <c r="Q480" s="19" t="s">
        <v>49</v>
      </c>
      <c r="R480" s="19" t="s">
        <v>49</v>
      </c>
      <c r="S480" s="20" t="s">
        <v>49</v>
      </c>
      <c r="T480" s="19" t="s">
        <v>49</v>
      </c>
      <c r="U480" s="19" t="s">
        <v>49</v>
      </c>
      <c r="V480" s="19" t="s">
        <v>49</v>
      </c>
      <c r="W480" s="19" t="s">
        <v>49</v>
      </c>
      <c r="X480" s="19" t="s">
        <v>49</v>
      </c>
      <c r="Y480" s="20" t="s">
        <v>49</v>
      </c>
      <c r="Z480" s="15" t="s">
        <v>49</v>
      </c>
      <c r="AA480" s="15" t="s">
        <v>49</v>
      </c>
      <c r="AB480" s="15" t="s">
        <v>49</v>
      </c>
      <c r="AC480" s="15" t="s">
        <v>49</v>
      </c>
      <c r="AD480" s="15" t="s">
        <v>49</v>
      </c>
      <c r="AE480" s="21">
        <v>14.71089508</v>
      </c>
      <c r="AF480" s="19" t="s">
        <v>49</v>
      </c>
      <c r="AG480" s="19">
        <v>60.032578914047797</v>
      </c>
      <c r="AH480" s="19">
        <v>21.318744521977301</v>
      </c>
      <c r="AI480" s="70" t="s">
        <v>49</v>
      </c>
      <c r="AJ480" s="70" t="s">
        <v>49</v>
      </c>
      <c r="AK480" s="19" t="s">
        <v>49</v>
      </c>
      <c r="AL480" s="15" t="s">
        <v>49</v>
      </c>
      <c r="AM480" s="15" t="s">
        <v>49</v>
      </c>
      <c r="AN480" s="21" t="s">
        <v>49</v>
      </c>
      <c r="AO480" s="19" t="s">
        <v>49</v>
      </c>
      <c r="AP480" s="19" t="s">
        <v>49</v>
      </c>
      <c r="AQ480" s="20" t="s">
        <v>49</v>
      </c>
    </row>
    <row r="481" spans="1:43" x14ac:dyDescent="0.25">
      <c r="A481" s="17" t="s">
        <v>144</v>
      </c>
      <c r="B481" s="17">
        <v>484</v>
      </c>
      <c r="C481" s="17" t="s">
        <v>52</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70">
        <v>6.5454984602379103</v>
      </c>
      <c r="AJ481" s="70">
        <v>1.7933699655817901</v>
      </c>
      <c r="AK481" s="19">
        <v>13.0124992452147</v>
      </c>
      <c r="AL481" s="15">
        <v>3.8113640480647302</v>
      </c>
      <c r="AM481" s="15">
        <v>13.6537648692712</v>
      </c>
      <c r="AN481" s="21">
        <v>65.206207354628404</v>
      </c>
      <c r="AO481" s="19" t="s">
        <v>49</v>
      </c>
      <c r="AP481" s="19" t="s">
        <v>49</v>
      </c>
      <c r="AQ481" s="20" t="s">
        <v>49</v>
      </c>
    </row>
    <row r="482" spans="1:43" x14ac:dyDescent="0.25">
      <c r="A482" s="17" t="s">
        <v>144</v>
      </c>
      <c r="B482" s="17">
        <v>484</v>
      </c>
      <c r="C482" s="17" t="s">
        <v>52</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70">
        <v>7.1592811900890601</v>
      </c>
      <c r="AJ482" s="7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25">
      <c r="A483" s="17" t="s">
        <v>144</v>
      </c>
      <c r="B483" s="17">
        <v>484</v>
      </c>
      <c r="C483" s="17" t="s">
        <v>52</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70">
        <v>6.8357325373498901</v>
      </c>
      <c r="AJ483" s="70">
        <v>1.1756814267243501</v>
      </c>
      <c r="AK483" s="19">
        <v>23.417544830874601</v>
      </c>
      <c r="AL483" s="15">
        <v>2.44191964065068</v>
      </c>
      <c r="AM483" s="15">
        <v>0.24364783738109</v>
      </c>
      <c r="AN483" s="21">
        <v>68.101998965252406</v>
      </c>
      <c r="AO483" s="19" t="s">
        <v>49</v>
      </c>
      <c r="AP483" s="19" t="s">
        <v>49</v>
      </c>
      <c r="AQ483" s="20" t="s">
        <v>49</v>
      </c>
    </row>
    <row r="484" spans="1:43" x14ac:dyDescent="0.25">
      <c r="A484" s="17" t="s">
        <v>144</v>
      </c>
      <c r="B484" s="17">
        <v>484</v>
      </c>
      <c r="C484" s="17" t="s">
        <v>48</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49</v>
      </c>
      <c r="P484" s="19" t="s">
        <v>49</v>
      </c>
      <c r="Q484" s="19" t="s">
        <v>49</v>
      </c>
      <c r="R484" s="19" t="s">
        <v>49</v>
      </c>
      <c r="S484" s="20" t="s">
        <v>49</v>
      </c>
      <c r="T484" s="19" t="s">
        <v>49</v>
      </c>
      <c r="U484" s="19" t="s">
        <v>49</v>
      </c>
      <c r="V484" s="19" t="s">
        <v>49</v>
      </c>
      <c r="W484" s="19" t="s">
        <v>49</v>
      </c>
      <c r="X484" s="19" t="s">
        <v>49</v>
      </c>
      <c r="Y484" s="20" t="s">
        <v>49</v>
      </c>
      <c r="Z484" s="15" t="s">
        <v>49</v>
      </c>
      <c r="AA484" s="15" t="s">
        <v>49</v>
      </c>
      <c r="AB484" s="15" t="s">
        <v>49</v>
      </c>
      <c r="AC484" s="15" t="s">
        <v>49</v>
      </c>
      <c r="AD484" s="15" t="s">
        <v>49</v>
      </c>
      <c r="AE484" s="21">
        <v>6.2993158490000001</v>
      </c>
      <c r="AF484" s="19">
        <v>7.6879644853134899</v>
      </c>
      <c r="AG484" s="19">
        <v>51.8964445974878</v>
      </c>
      <c r="AH484" s="19">
        <v>9.1005441123295299</v>
      </c>
      <c r="AI484" s="70" t="s">
        <v>49</v>
      </c>
      <c r="AJ484" s="70" t="s">
        <v>49</v>
      </c>
      <c r="AK484" s="19" t="s">
        <v>49</v>
      </c>
      <c r="AL484" s="15" t="s">
        <v>49</v>
      </c>
      <c r="AM484" s="15">
        <f>100-SUM(AE484:AH484)</f>
        <v>25.015730955869188</v>
      </c>
      <c r="AN484" s="21">
        <v>68.684953195130802</v>
      </c>
      <c r="AO484" s="19" t="s">
        <v>49</v>
      </c>
      <c r="AP484" s="19" t="s">
        <v>49</v>
      </c>
      <c r="AQ484" s="20" t="s">
        <v>49</v>
      </c>
    </row>
    <row r="485" spans="1:43" x14ac:dyDescent="0.25">
      <c r="A485" s="17" t="s">
        <v>144</v>
      </c>
      <c r="B485" s="17">
        <v>484</v>
      </c>
      <c r="C485" s="17" t="s">
        <v>52</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70">
        <v>7.9516531235600603</v>
      </c>
      <c r="AJ485" s="7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25">
      <c r="A486" s="17" t="s">
        <v>144</v>
      </c>
      <c r="B486" s="17">
        <v>484</v>
      </c>
      <c r="C486" s="17" t="s">
        <v>48</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49</v>
      </c>
      <c r="P486" s="19" t="s">
        <v>49</v>
      </c>
      <c r="Q486" s="19" t="s">
        <v>49</v>
      </c>
      <c r="R486" s="19" t="s">
        <v>49</v>
      </c>
      <c r="S486" s="20" t="s">
        <v>49</v>
      </c>
      <c r="T486" s="19" t="s">
        <v>49</v>
      </c>
      <c r="U486" s="19" t="s">
        <v>49</v>
      </c>
      <c r="V486" s="19" t="s">
        <v>49</v>
      </c>
      <c r="W486" s="19" t="s">
        <v>49</v>
      </c>
      <c r="X486" s="19" t="s">
        <v>49</v>
      </c>
      <c r="Y486" s="20" t="s">
        <v>49</v>
      </c>
      <c r="Z486" s="15" t="s">
        <v>49</v>
      </c>
      <c r="AA486" s="15" t="s">
        <v>49</v>
      </c>
      <c r="AB486" s="15" t="s">
        <v>49</v>
      </c>
      <c r="AC486" s="15" t="s">
        <v>49</v>
      </c>
      <c r="AD486" s="15" t="s">
        <v>49</v>
      </c>
      <c r="AE486" s="21">
        <v>8.7891907249999992</v>
      </c>
      <c r="AF486" s="19">
        <v>9.1052915134154393</v>
      </c>
      <c r="AG486" s="19">
        <v>45.192423140955597</v>
      </c>
      <c r="AH486" s="19">
        <v>9.8861469678319907</v>
      </c>
      <c r="AI486" s="70" t="s">
        <v>49</v>
      </c>
      <c r="AJ486" s="70" t="s">
        <v>49</v>
      </c>
      <c r="AK486" s="19" t="s">
        <v>49</v>
      </c>
      <c r="AL486" s="15" t="s">
        <v>49</v>
      </c>
      <c r="AM486" s="15">
        <f>100-SUM(AE486:AH486)</f>
        <v>27.026947652796977</v>
      </c>
      <c r="AN486" s="21">
        <v>64.183861622202997</v>
      </c>
      <c r="AO486" s="19" t="s">
        <v>49</v>
      </c>
      <c r="AP486" s="19" t="s">
        <v>49</v>
      </c>
      <c r="AQ486" s="20" t="s">
        <v>49</v>
      </c>
    </row>
    <row r="487" spans="1:43" x14ac:dyDescent="0.25">
      <c r="A487" s="17" t="s">
        <v>144</v>
      </c>
      <c r="B487" s="17">
        <v>484</v>
      </c>
      <c r="C487" s="17" t="s">
        <v>52</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70">
        <v>8.5834595406078407</v>
      </c>
      <c r="AJ487" s="7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25">
      <c r="A488" s="17" t="s">
        <v>144</v>
      </c>
      <c r="B488" s="17">
        <v>484</v>
      </c>
      <c r="C488" s="17" t="s">
        <v>52</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70">
        <v>8.8061636701531008</v>
      </c>
      <c r="AJ488" s="7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25">
      <c r="A489" s="17" t="s">
        <v>145</v>
      </c>
      <c r="B489" s="17">
        <v>496</v>
      </c>
      <c r="C489" s="17" t="s">
        <v>52</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70">
        <v>6.08166941072529</v>
      </c>
      <c r="AJ489" s="7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25">
      <c r="A490" s="17" t="s">
        <v>145</v>
      </c>
      <c r="B490" s="17">
        <v>496</v>
      </c>
      <c r="C490" s="17" t="s">
        <v>52</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70">
        <v>6.8390868804230402</v>
      </c>
      <c r="AJ490" s="7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25">
      <c r="A491" s="17" t="s">
        <v>146</v>
      </c>
      <c r="B491" s="17">
        <v>499</v>
      </c>
      <c r="C491" s="17" t="s">
        <v>48</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49</v>
      </c>
      <c r="P491" s="19" t="s">
        <v>49</v>
      </c>
      <c r="Q491" s="19" t="s">
        <v>49</v>
      </c>
      <c r="R491" s="19" t="s">
        <v>49</v>
      </c>
      <c r="S491" s="20" t="s">
        <v>49</v>
      </c>
      <c r="T491" s="19" t="s">
        <v>49</v>
      </c>
      <c r="U491" s="19" t="s">
        <v>49</v>
      </c>
      <c r="V491" s="19" t="s">
        <v>49</v>
      </c>
      <c r="W491" s="19" t="s">
        <v>49</v>
      </c>
      <c r="X491" s="19" t="s">
        <v>49</v>
      </c>
      <c r="Y491" s="20" t="s">
        <v>49</v>
      </c>
      <c r="Z491" s="15" t="s">
        <v>49</v>
      </c>
      <c r="AA491" s="15" t="s">
        <v>49</v>
      </c>
      <c r="AB491" s="15" t="s">
        <v>49</v>
      </c>
      <c r="AC491" s="15" t="s">
        <v>49</v>
      </c>
      <c r="AD491" s="15" t="s">
        <v>49</v>
      </c>
      <c r="AE491" s="21">
        <v>18.126632059999999</v>
      </c>
      <c r="AF491" s="19">
        <v>13.421624827040899</v>
      </c>
      <c r="AG491" s="19">
        <v>45.509305978922399</v>
      </c>
      <c r="AH491" s="19">
        <v>12.080606735260799</v>
      </c>
      <c r="AI491" s="70" t="s">
        <v>49</v>
      </c>
      <c r="AJ491" s="70" t="s">
        <v>49</v>
      </c>
      <c r="AK491" s="19" t="s">
        <v>49</v>
      </c>
      <c r="AL491" s="15" t="s">
        <v>49</v>
      </c>
      <c r="AM491" s="15">
        <f>100-SUM(AE491:AH491)</f>
        <v>10.861830398775908</v>
      </c>
      <c r="AN491" s="21">
        <v>71.011537541224101</v>
      </c>
      <c r="AO491" s="19" t="s">
        <v>49</v>
      </c>
      <c r="AP491" s="19" t="s">
        <v>49</v>
      </c>
      <c r="AQ491" s="20" t="s">
        <v>49</v>
      </c>
    </row>
    <row r="492" spans="1:43" x14ac:dyDescent="0.25">
      <c r="A492" s="17" t="s">
        <v>147</v>
      </c>
      <c r="B492" s="17">
        <v>504</v>
      </c>
      <c r="C492" s="17" t="s">
        <v>52</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70">
        <v>5.9504671372987596</v>
      </c>
      <c r="AJ492" s="70">
        <v>0.84282752032804498</v>
      </c>
      <c r="AK492" s="19">
        <v>33.191211761142597</v>
      </c>
      <c r="AL492" s="15">
        <v>6.4595419491624098</v>
      </c>
      <c r="AM492" s="15">
        <v>0.23589851121828501</v>
      </c>
      <c r="AN492" s="21">
        <v>52.889028680599203</v>
      </c>
      <c r="AO492" s="19" t="s">
        <v>49</v>
      </c>
      <c r="AP492" s="19" t="s">
        <v>49</v>
      </c>
      <c r="AQ492" s="20" t="s">
        <v>49</v>
      </c>
    </row>
    <row r="493" spans="1:43" x14ac:dyDescent="0.25">
      <c r="A493" s="17" t="s">
        <v>147</v>
      </c>
      <c r="B493" s="17">
        <v>504</v>
      </c>
      <c r="C493" s="17" t="s">
        <v>46</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70">
        <v>6.3603164942178898</v>
      </c>
      <c r="AJ493" s="7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25">
      <c r="A494" s="17" t="s">
        <v>147</v>
      </c>
      <c r="B494" s="17">
        <v>504</v>
      </c>
      <c r="C494" s="17" t="s">
        <v>52</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70">
        <v>6.4480396968700902</v>
      </c>
      <c r="AJ494" s="7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25">
      <c r="A495" s="17" t="s">
        <v>147</v>
      </c>
      <c r="B495" s="17">
        <v>504</v>
      </c>
      <c r="C495" s="17" t="s">
        <v>46</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70">
        <v>7.6948933862764903</v>
      </c>
      <c r="AJ495" s="7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25">
      <c r="A496" s="17" t="s">
        <v>147</v>
      </c>
      <c r="B496" s="17">
        <v>504</v>
      </c>
      <c r="C496" s="17" t="s">
        <v>52</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70">
        <v>7.4937581444296502</v>
      </c>
      <c r="AJ496" s="7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25">
      <c r="A497" s="17" t="s">
        <v>148</v>
      </c>
      <c r="B497" s="17">
        <v>508</v>
      </c>
      <c r="C497" s="17" t="s">
        <v>46</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70">
        <v>6.6979475003298896</v>
      </c>
      <c r="AJ497" s="7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25">
      <c r="A498" s="17" t="s">
        <v>148</v>
      </c>
      <c r="B498" s="17">
        <v>508</v>
      </c>
      <c r="C498" s="17" t="s">
        <v>52</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70">
        <v>12.485162612261499</v>
      </c>
      <c r="AJ498" s="70">
        <v>1.3604955067845801</v>
      </c>
      <c r="AK498" s="19" t="s">
        <v>49</v>
      </c>
      <c r="AL498" s="15" t="s">
        <v>49</v>
      </c>
      <c r="AM498" s="15">
        <f>100-SUM(AE498:AH498)</f>
        <v>34.056176899131543</v>
      </c>
      <c r="AN498" s="21">
        <v>55.583126550868499</v>
      </c>
      <c r="AO498" s="19">
        <v>14.809296535693701</v>
      </c>
      <c r="AP498" s="19">
        <v>9.9765080431723199</v>
      </c>
      <c r="AQ498" s="20">
        <v>3.8173741335103299</v>
      </c>
    </row>
    <row r="499" spans="1:43" x14ac:dyDescent="0.25">
      <c r="A499" s="17" t="s">
        <v>148</v>
      </c>
      <c r="B499" s="17">
        <v>508</v>
      </c>
      <c r="C499" s="17" t="s">
        <v>46</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70">
        <v>7.2594380139611099</v>
      </c>
      <c r="AJ499" s="7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25">
      <c r="A500" s="17" t="s">
        <v>148</v>
      </c>
      <c r="B500" s="17">
        <v>508</v>
      </c>
      <c r="C500" s="17" t="s">
        <v>52</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70">
        <v>12.110387639913601</v>
      </c>
      <c r="AJ500" s="7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25">
      <c r="A501" s="17" t="s">
        <v>148</v>
      </c>
      <c r="B501" s="17">
        <v>508</v>
      </c>
      <c r="C501" s="17" t="s">
        <v>46</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70">
        <v>12.0581168478467</v>
      </c>
      <c r="AJ501" s="7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25">
      <c r="A502" s="17" t="s">
        <v>148</v>
      </c>
      <c r="B502" s="17">
        <v>508</v>
      </c>
      <c r="C502" s="17" t="s">
        <v>46</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70">
        <v>10.165893898795799</v>
      </c>
      <c r="AJ502" s="7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25">
      <c r="A503" s="17" t="s">
        <v>149</v>
      </c>
      <c r="B503" s="17">
        <v>104</v>
      </c>
      <c r="C503" s="17" t="s">
        <v>46</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70">
        <v>6.7362269556888101</v>
      </c>
      <c r="AJ503" s="7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25">
      <c r="A504" s="17" t="s">
        <v>150</v>
      </c>
      <c r="B504" s="17">
        <v>516</v>
      </c>
      <c r="C504" s="17" t="s">
        <v>46</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70">
        <v>4.5345098046417496</v>
      </c>
      <c r="AJ504" s="7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25">
      <c r="A505" s="17" t="s">
        <v>150</v>
      </c>
      <c r="B505" s="17">
        <v>516</v>
      </c>
      <c r="C505" s="17" t="s">
        <v>46</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70">
        <v>7.0395943218222197</v>
      </c>
      <c r="AJ505" s="7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25">
      <c r="A506" s="17" t="s">
        <v>150</v>
      </c>
      <c r="B506" s="17">
        <v>516</v>
      </c>
      <c r="C506" s="17" t="s">
        <v>46</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70">
        <v>7.2890354376159303</v>
      </c>
      <c r="AJ506" s="7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25">
      <c r="A507" s="17" t="s">
        <v>150</v>
      </c>
      <c r="B507" s="17">
        <v>516</v>
      </c>
      <c r="C507" s="17" t="s">
        <v>46</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70">
        <v>6.9079355151382398</v>
      </c>
      <c r="AJ507" s="7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25">
      <c r="A508" s="17" t="s">
        <v>151</v>
      </c>
      <c r="B508" s="17">
        <v>524</v>
      </c>
      <c r="C508" s="17" t="s">
        <v>46</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70">
        <v>5.9119466198462902</v>
      </c>
      <c r="AJ508" s="7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25">
      <c r="A509" s="17" t="s">
        <v>151</v>
      </c>
      <c r="B509" s="17">
        <v>524</v>
      </c>
      <c r="C509" s="17" t="s">
        <v>46</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70">
        <v>8.0837190361185804</v>
      </c>
      <c r="AJ509" s="7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25">
      <c r="A510" s="17" t="s">
        <v>151</v>
      </c>
      <c r="B510" s="17">
        <v>524</v>
      </c>
      <c r="C510" s="17" t="s">
        <v>48</v>
      </c>
      <c r="D510" s="18">
        <v>37073</v>
      </c>
      <c r="E510" s="14" t="s">
        <v>49</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49</v>
      </c>
      <c r="P510" s="19" t="s">
        <v>49</v>
      </c>
      <c r="Q510" s="19" t="s">
        <v>49</v>
      </c>
      <c r="R510" s="19" t="s">
        <v>49</v>
      </c>
      <c r="S510" s="20" t="s">
        <v>49</v>
      </c>
      <c r="T510" s="19" t="s">
        <v>49</v>
      </c>
      <c r="U510" s="19" t="s">
        <v>49</v>
      </c>
      <c r="V510" s="19" t="s">
        <v>49</v>
      </c>
      <c r="W510" s="19" t="s">
        <v>49</v>
      </c>
      <c r="X510" s="19" t="s">
        <v>49</v>
      </c>
      <c r="Y510" s="20" t="s">
        <v>49</v>
      </c>
      <c r="Z510" s="15" t="s">
        <v>49</v>
      </c>
      <c r="AA510" s="15" t="s">
        <v>49</v>
      </c>
      <c r="AB510" s="15" t="s">
        <v>49</v>
      </c>
      <c r="AC510" s="15" t="s">
        <v>49</v>
      </c>
      <c r="AD510" s="15" t="s">
        <v>49</v>
      </c>
      <c r="AE510" s="21" t="s">
        <v>49</v>
      </c>
      <c r="AF510" s="19" t="s">
        <v>49</v>
      </c>
      <c r="AG510" s="19" t="s">
        <v>49</v>
      </c>
      <c r="AH510" s="19" t="s">
        <v>49</v>
      </c>
      <c r="AI510" s="70" t="s">
        <v>49</v>
      </c>
      <c r="AJ510" s="70" t="s">
        <v>49</v>
      </c>
      <c r="AK510" s="19" t="s">
        <v>49</v>
      </c>
      <c r="AL510" s="15" t="s">
        <v>49</v>
      </c>
      <c r="AM510" s="15" t="s">
        <v>49</v>
      </c>
      <c r="AN510" s="21" t="s">
        <v>49</v>
      </c>
      <c r="AO510" s="19" t="s">
        <v>49</v>
      </c>
      <c r="AP510" s="19" t="s">
        <v>49</v>
      </c>
      <c r="AQ510" s="20" t="s">
        <v>49</v>
      </c>
    </row>
    <row r="511" spans="1:43" s="69" customFormat="1" x14ac:dyDescent="0.25">
      <c r="A511" s="62" t="s">
        <v>151</v>
      </c>
      <c r="B511" s="62">
        <v>524</v>
      </c>
      <c r="C511" s="62" t="s">
        <v>52</v>
      </c>
      <c r="D511" s="63">
        <v>37073</v>
      </c>
      <c r="E511" s="64">
        <v>5.3841262039443496</v>
      </c>
      <c r="F511" s="65">
        <v>4.0170513200366402</v>
      </c>
      <c r="G511" s="65">
        <v>18.357307646654402</v>
      </c>
      <c r="H511" s="65">
        <v>34.825044534559602</v>
      </c>
      <c r="I511" s="65">
        <v>42.8005964987494</v>
      </c>
      <c r="J511" s="64">
        <v>14.668707461344599</v>
      </c>
      <c r="K511" s="65">
        <v>1.08881409865236</v>
      </c>
      <c r="L511" s="65">
        <v>88.338469715549707</v>
      </c>
      <c r="M511" s="65">
        <v>17.239850518708899</v>
      </c>
      <c r="N511" s="65">
        <v>10.572716185798001</v>
      </c>
      <c r="O511" s="66">
        <v>79.847514849038006</v>
      </c>
      <c r="P511" s="65">
        <v>84.973918367347693</v>
      </c>
      <c r="Q511" s="65">
        <v>87.763841157559796</v>
      </c>
      <c r="R511" s="65">
        <v>27.343904565315899</v>
      </c>
      <c r="S511" s="67">
        <v>18.606239297773499</v>
      </c>
      <c r="T511" s="65">
        <v>19.7462585242823</v>
      </c>
      <c r="U511" s="65">
        <v>13.448359527815301</v>
      </c>
      <c r="V511" s="65">
        <v>21.158149545577601</v>
      </c>
      <c r="W511" s="65">
        <v>14.328482619677301</v>
      </c>
      <c r="X511" s="65">
        <v>21.9575531897706</v>
      </c>
      <c r="Y511" s="67">
        <v>14.8180025981291</v>
      </c>
      <c r="Z511" s="68">
        <v>2.1359080212688601</v>
      </c>
      <c r="AA511" s="68">
        <v>2.67498371778641</v>
      </c>
      <c r="AB511" s="68">
        <v>2.7026654850594198</v>
      </c>
      <c r="AC511" s="68">
        <v>3.07947492886895</v>
      </c>
      <c r="AD511" s="68">
        <v>2.4573935103837101</v>
      </c>
      <c r="AE511" s="66">
        <v>4.0170513200000002</v>
      </c>
      <c r="AF511" s="65">
        <v>4.3516501546533597</v>
      </c>
      <c r="AG511" s="65">
        <v>42.315904588863802</v>
      </c>
      <c r="AH511" s="65">
        <v>6.9445075303293304</v>
      </c>
      <c r="AI511" s="71">
        <v>5.9509283537006601</v>
      </c>
      <c r="AJ511" s="71">
        <v>0.99357917662867301</v>
      </c>
      <c r="AK511" s="65" t="s">
        <v>49</v>
      </c>
      <c r="AL511" s="68" t="s">
        <v>49</v>
      </c>
      <c r="AM511" s="68">
        <f>100-SUM(AE511:AH511)</f>
        <v>42.370886406153502</v>
      </c>
      <c r="AN511" s="66">
        <v>53.612062273846497</v>
      </c>
      <c r="AO511" s="65">
        <v>40.874068774755301</v>
      </c>
      <c r="AP511" s="65">
        <v>27.519326662548799</v>
      </c>
      <c r="AQ511" s="67">
        <v>0.72345772126937602</v>
      </c>
    </row>
    <row r="512" spans="1:43" x14ac:dyDescent="0.25">
      <c r="A512" s="17" t="s">
        <v>151</v>
      </c>
      <c r="B512" s="17">
        <v>524</v>
      </c>
      <c r="C512" s="17" t="s">
        <v>46</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70">
        <v>11.2800089637279</v>
      </c>
      <c r="AJ512" s="7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25">
      <c r="A513" s="17" t="s">
        <v>151</v>
      </c>
      <c r="B513" s="17">
        <v>524</v>
      </c>
      <c r="C513" s="17" t="s">
        <v>46</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70">
        <v>14.136024104790801</v>
      </c>
      <c r="AJ513" s="7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25">
      <c r="A514" s="17" t="s">
        <v>151</v>
      </c>
      <c r="B514" s="17">
        <v>524</v>
      </c>
      <c r="C514" s="17" t="s">
        <v>48</v>
      </c>
      <c r="D514" s="18">
        <v>40725</v>
      </c>
      <c r="E514" s="14" t="s">
        <v>49</v>
      </c>
      <c r="F514" s="19">
        <v>4.7007702906526996</v>
      </c>
      <c r="G514" s="19">
        <v>25.2927513523294</v>
      </c>
      <c r="H514" s="19">
        <v>37.715037784888302</v>
      </c>
      <c r="I514" s="19">
        <v>32.291440572129602</v>
      </c>
      <c r="J514" s="14">
        <v>25.734554664546</v>
      </c>
      <c r="K514" s="19">
        <v>1.3584650347447</v>
      </c>
      <c r="L514" s="19" t="s">
        <v>49</v>
      </c>
      <c r="M514" s="19">
        <v>19.624815423943598</v>
      </c>
      <c r="N514" s="19" t="s">
        <v>49</v>
      </c>
      <c r="O514" s="21" t="s">
        <v>49</v>
      </c>
      <c r="P514" s="19" t="s">
        <v>49</v>
      </c>
      <c r="Q514" s="19" t="s">
        <v>49</v>
      </c>
      <c r="R514" s="19" t="s">
        <v>49</v>
      </c>
      <c r="S514" s="20" t="s">
        <v>49</v>
      </c>
      <c r="T514" s="19" t="s">
        <v>49</v>
      </c>
      <c r="U514" s="19" t="s">
        <v>49</v>
      </c>
      <c r="V514" s="19" t="s">
        <v>49</v>
      </c>
      <c r="W514" s="19" t="s">
        <v>49</v>
      </c>
      <c r="X514" s="19" t="s">
        <v>49</v>
      </c>
      <c r="Y514" s="20" t="s">
        <v>49</v>
      </c>
      <c r="Z514" s="15" t="s">
        <v>49</v>
      </c>
      <c r="AA514" s="15" t="s">
        <v>49</v>
      </c>
      <c r="AB514" s="15" t="s">
        <v>49</v>
      </c>
      <c r="AC514" s="15" t="s">
        <v>49</v>
      </c>
      <c r="AD514" s="15" t="s">
        <v>49</v>
      </c>
      <c r="AE514" s="21" t="s">
        <v>49</v>
      </c>
      <c r="AF514" s="19" t="s">
        <v>49</v>
      </c>
      <c r="AG514" s="19" t="s">
        <v>49</v>
      </c>
      <c r="AH514" s="19" t="s">
        <v>49</v>
      </c>
      <c r="AI514" s="70" t="s">
        <v>49</v>
      </c>
      <c r="AJ514" s="70" t="s">
        <v>49</v>
      </c>
      <c r="AK514" s="19" t="s">
        <v>49</v>
      </c>
      <c r="AL514" s="15" t="s">
        <v>49</v>
      </c>
      <c r="AM514" s="15" t="s">
        <v>49</v>
      </c>
      <c r="AN514" s="21" t="s">
        <v>49</v>
      </c>
      <c r="AO514" s="19" t="s">
        <v>49</v>
      </c>
      <c r="AP514" s="19" t="s">
        <v>49</v>
      </c>
      <c r="AQ514" s="20" t="s">
        <v>49</v>
      </c>
    </row>
    <row r="515" spans="1:43" x14ac:dyDescent="0.25">
      <c r="A515" s="17" t="s">
        <v>151</v>
      </c>
      <c r="B515" s="17">
        <v>524</v>
      </c>
      <c r="C515" s="17" t="s">
        <v>52</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70">
        <v>10.0688283056408</v>
      </c>
      <c r="AJ515" s="70">
        <v>0.87394621593686495</v>
      </c>
      <c r="AK515" s="19" t="s">
        <v>49</v>
      </c>
      <c r="AL515" s="15" t="s">
        <v>49</v>
      </c>
      <c r="AM515" s="15">
        <f>100-SUM(AE515:AH515)</f>
        <v>45.368428599626895</v>
      </c>
      <c r="AN515" s="21">
        <v>50.0313670663731</v>
      </c>
      <c r="AO515" s="19">
        <v>40.881892539418303</v>
      </c>
      <c r="AP515" s="19">
        <v>27.258279411852801</v>
      </c>
      <c r="AQ515" s="20">
        <v>1.0745460737395001</v>
      </c>
    </row>
    <row r="516" spans="1:43" x14ac:dyDescent="0.25">
      <c r="A516" s="17" t="s">
        <v>151</v>
      </c>
      <c r="B516" s="17">
        <v>524</v>
      </c>
      <c r="C516" s="17" t="s">
        <v>46</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70">
        <v>14.1938276758463</v>
      </c>
      <c r="AJ516" s="7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25">
      <c r="A517" s="17" t="s">
        <v>152</v>
      </c>
      <c r="B517" s="17">
        <v>528</v>
      </c>
      <c r="C517" s="17" t="s">
        <v>57</v>
      </c>
      <c r="D517" s="18">
        <v>37073</v>
      </c>
      <c r="E517" s="14">
        <v>2.3094857986370299</v>
      </c>
      <c r="F517" s="19">
        <v>31.976585733621601</v>
      </c>
      <c r="G517" s="19">
        <v>47.416565486577603</v>
      </c>
      <c r="H517" s="19">
        <v>19.1384416160009</v>
      </c>
      <c r="I517" s="19">
        <v>1.4684071637999301</v>
      </c>
      <c r="J517" s="14" t="s">
        <v>49</v>
      </c>
      <c r="K517" s="19" t="s">
        <v>49</v>
      </c>
      <c r="L517" s="19" t="s">
        <v>49</v>
      </c>
      <c r="M517" s="19">
        <v>28.537092940210901</v>
      </c>
      <c r="N517" s="19" t="s">
        <v>49</v>
      </c>
      <c r="O517" s="21">
        <v>24.6771775600299</v>
      </c>
      <c r="P517" s="19" t="s">
        <v>49</v>
      </c>
      <c r="Q517" s="19" t="s">
        <v>49</v>
      </c>
      <c r="R517" s="19">
        <v>29.1700393322485</v>
      </c>
      <c r="S517" s="20" t="s">
        <v>49</v>
      </c>
      <c r="T517" s="19">
        <v>0.26137727015305501</v>
      </c>
      <c r="U517" s="19" t="s">
        <v>49</v>
      </c>
      <c r="V517" s="19" t="s">
        <v>49</v>
      </c>
      <c r="W517" s="19" t="s">
        <v>49</v>
      </c>
      <c r="X517" s="19" t="s">
        <v>49</v>
      </c>
      <c r="Y517" s="20" t="s">
        <v>49</v>
      </c>
      <c r="Z517" s="15" t="s">
        <v>49</v>
      </c>
      <c r="AA517" s="15">
        <v>1.76463025534269</v>
      </c>
      <c r="AB517" s="15" t="s">
        <v>49</v>
      </c>
      <c r="AC517" s="15" t="s">
        <v>49</v>
      </c>
      <c r="AD517" s="15" t="s">
        <v>49</v>
      </c>
      <c r="AE517" s="21" t="s">
        <v>49</v>
      </c>
      <c r="AF517" s="19" t="s">
        <v>49</v>
      </c>
      <c r="AG517" s="19" t="s">
        <v>49</v>
      </c>
      <c r="AH517" s="19" t="s">
        <v>49</v>
      </c>
      <c r="AI517" s="70" t="s">
        <v>49</v>
      </c>
      <c r="AJ517" s="70" t="s">
        <v>49</v>
      </c>
      <c r="AK517" s="19" t="s">
        <v>49</v>
      </c>
      <c r="AL517" s="15" t="s">
        <v>49</v>
      </c>
      <c r="AM517" s="15" t="s">
        <v>49</v>
      </c>
      <c r="AN517" s="21" t="s">
        <v>49</v>
      </c>
      <c r="AO517" s="19" t="s">
        <v>49</v>
      </c>
      <c r="AP517" s="19" t="s">
        <v>49</v>
      </c>
      <c r="AQ517" s="20" t="s">
        <v>49</v>
      </c>
    </row>
    <row r="518" spans="1:43" x14ac:dyDescent="0.25">
      <c r="A518" s="17" t="s">
        <v>152</v>
      </c>
      <c r="B518" s="17">
        <v>528</v>
      </c>
      <c r="C518" s="17" t="s">
        <v>57</v>
      </c>
      <c r="D518" s="18">
        <v>40725</v>
      </c>
      <c r="E518" s="14">
        <v>2.2263915622436099</v>
      </c>
      <c r="F518" s="19">
        <v>35.107265135106601</v>
      </c>
      <c r="G518" s="19">
        <v>45.528630994267303</v>
      </c>
      <c r="H518" s="19">
        <v>18.0110406568954</v>
      </c>
      <c r="I518" s="19">
        <v>1.3530632137307099</v>
      </c>
      <c r="J518" s="14" t="s">
        <v>49</v>
      </c>
      <c r="K518" s="19" t="s">
        <v>49</v>
      </c>
      <c r="L518" s="19" t="s">
        <v>49</v>
      </c>
      <c r="M518" s="19">
        <v>32.516384822238201</v>
      </c>
      <c r="N518" s="19" t="s">
        <v>49</v>
      </c>
      <c r="O518" s="21">
        <v>22.262908545588601</v>
      </c>
      <c r="P518" s="19" t="s">
        <v>49</v>
      </c>
      <c r="Q518" s="19" t="s">
        <v>49</v>
      </c>
      <c r="R518" s="19">
        <v>34.438384279540202</v>
      </c>
      <c r="S518" s="20" t="s">
        <v>49</v>
      </c>
      <c r="T518" s="19">
        <v>0.22153600035756499</v>
      </c>
      <c r="U518" s="19" t="s">
        <v>49</v>
      </c>
      <c r="V518" s="19" t="s">
        <v>49</v>
      </c>
      <c r="W518" s="19" t="s">
        <v>49</v>
      </c>
      <c r="X518" s="19" t="s">
        <v>49</v>
      </c>
      <c r="Y518" s="20" t="s">
        <v>49</v>
      </c>
      <c r="Z518" s="15" t="s">
        <v>49</v>
      </c>
      <c r="AA518" s="15">
        <v>1.75579078227675</v>
      </c>
      <c r="AB518" s="15" t="s">
        <v>49</v>
      </c>
      <c r="AC518" s="15" t="s">
        <v>49</v>
      </c>
      <c r="AD518" s="15" t="s">
        <v>49</v>
      </c>
      <c r="AE518" s="21" t="s">
        <v>49</v>
      </c>
      <c r="AF518" s="19" t="s">
        <v>49</v>
      </c>
      <c r="AG518" s="19" t="s">
        <v>49</v>
      </c>
      <c r="AH518" s="19" t="s">
        <v>49</v>
      </c>
      <c r="AI518" s="70" t="s">
        <v>49</v>
      </c>
      <c r="AJ518" s="70" t="s">
        <v>49</v>
      </c>
      <c r="AK518" s="19" t="s">
        <v>49</v>
      </c>
      <c r="AL518" s="15" t="s">
        <v>49</v>
      </c>
      <c r="AM518" s="15" t="s">
        <v>49</v>
      </c>
      <c r="AN518" s="21" t="s">
        <v>49</v>
      </c>
      <c r="AO518" s="19" t="s">
        <v>49</v>
      </c>
      <c r="AP518" s="19" t="s">
        <v>49</v>
      </c>
      <c r="AQ518" s="20" t="s">
        <v>49</v>
      </c>
    </row>
    <row r="519" spans="1:43" x14ac:dyDescent="0.25">
      <c r="A519" s="17" t="s">
        <v>153</v>
      </c>
      <c r="B519" s="17">
        <v>540</v>
      </c>
      <c r="C519" s="17" t="s">
        <v>48</v>
      </c>
      <c r="D519" s="18">
        <v>38169</v>
      </c>
      <c r="E519" s="14" t="s">
        <v>49</v>
      </c>
      <c r="F519" s="19">
        <v>17.451239412541799</v>
      </c>
      <c r="G519" s="19">
        <v>38.668117180822101</v>
      </c>
      <c r="H519" s="19">
        <v>28.225969383790499</v>
      </c>
      <c r="I519" s="19">
        <v>15.654674022845599</v>
      </c>
      <c r="J519" s="14" t="s">
        <v>49</v>
      </c>
      <c r="K519" s="19" t="s">
        <v>49</v>
      </c>
      <c r="L519" s="19" t="s">
        <v>49</v>
      </c>
      <c r="M519" s="19" t="s">
        <v>49</v>
      </c>
      <c r="N519" s="19" t="s">
        <v>49</v>
      </c>
      <c r="O519" s="21" t="s">
        <v>49</v>
      </c>
      <c r="P519" s="19" t="s">
        <v>49</v>
      </c>
      <c r="Q519" s="19" t="s">
        <v>49</v>
      </c>
      <c r="R519" s="19" t="s">
        <v>49</v>
      </c>
      <c r="S519" s="20" t="s">
        <v>49</v>
      </c>
      <c r="T519" s="19" t="s">
        <v>49</v>
      </c>
      <c r="U519" s="19" t="s">
        <v>49</v>
      </c>
      <c r="V519" s="19" t="s">
        <v>49</v>
      </c>
      <c r="W519" s="19" t="s">
        <v>49</v>
      </c>
      <c r="X519" s="19" t="s">
        <v>49</v>
      </c>
      <c r="Y519" s="20" t="s">
        <v>49</v>
      </c>
      <c r="Z519" s="15" t="s">
        <v>49</v>
      </c>
      <c r="AA519" s="15" t="s">
        <v>49</v>
      </c>
      <c r="AB519" s="15" t="s">
        <v>49</v>
      </c>
      <c r="AC519" s="15" t="s">
        <v>49</v>
      </c>
      <c r="AD519" s="15" t="s">
        <v>49</v>
      </c>
      <c r="AE519" s="21" t="s">
        <v>49</v>
      </c>
      <c r="AF519" s="19" t="s">
        <v>49</v>
      </c>
      <c r="AG519" s="19" t="s">
        <v>49</v>
      </c>
      <c r="AH519" s="19" t="s">
        <v>49</v>
      </c>
      <c r="AI519" s="70" t="s">
        <v>49</v>
      </c>
      <c r="AJ519" s="70" t="s">
        <v>49</v>
      </c>
      <c r="AK519" s="19" t="s">
        <v>49</v>
      </c>
      <c r="AL519" s="15" t="s">
        <v>49</v>
      </c>
      <c r="AM519" s="15" t="s">
        <v>49</v>
      </c>
      <c r="AN519" s="21" t="s">
        <v>49</v>
      </c>
      <c r="AO519" s="19" t="s">
        <v>49</v>
      </c>
      <c r="AP519" s="19" t="s">
        <v>49</v>
      </c>
      <c r="AQ519" s="20" t="s">
        <v>49</v>
      </c>
    </row>
    <row r="520" spans="1:43" x14ac:dyDescent="0.25">
      <c r="A520" s="17" t="s">
        <v>154</v>
      </c>
      <c r="B520" s="17">
        <v>554</v>
      </c>
      <c r="C520" s="17" t="s">
        <v>48</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49</v>
      </c>
      <c r="P520" s="19" t="s">
        <v>49</v>
      </c>
      <c r="Q520" s="19" t="s">
        <v>49</v>
      </c>
      <c r="R520" s="19" t="s">
        <v>49</v>
      </c>
      <c r="S520" s="20" t="s">
        <v>49</v>
      </c>
      <c r="T520" s="19" t="s">
        <v>49</v>
      </c>
      <c r="U520" s="19" t="s">
        <v>49</v>
      </c>
      <c r="V520" s="19" t="s">
        <v>49</v>
      </c>
      <c r="W520" s="19" t="s">
        <v>49</v>
      </c>
      <c r="X520" s="19" t="s">
        <v>49</v>
      </c>
      <c r="Y520" s="20" t="s">
        <v>49</v>
      </c>
      <c r="Z520" s="15" t="s">
        <v>49</v>
      </c>
      <c r="AA520" s="15" t="s">
        <v>49</v>
      </c>
      <c r="AB520" s="15" t="s">
        <v>49</v>
      </c>
      <c r="AC520" s="15" t="s">
        <v>49</v>
      </c>
      <c r="AD520" s="15" t="s">
        <v>49</v>
      </c>
      <c r="AE520" s="21">
        <v>22.681826780000002</v>
      </c>
      <c r="AF520" s="19">
        <v>24.7607483036109</v>
      </c>
      <c r="AG520" s="19">
        <v>26.913112434780299</v>
      </c>
      <c r="AH520" s="19">
        <v>9.3118922961854906</v>
      </c>
      <c r="AI520" s="70" t="s">
        <v>49</v>
      </c>
      <c r="AJ520" s="70" t="s">
        <v>49</v>
      </c>
      <c r="AK520" s="19" t="s">
        <v>49</v>
      </c>
      <c r="AL520" s="15" t="s">
        <v>49</v>
      </c>
      <c r="AM520" s="15">
        <f>100-SUM(AE520:AH520)</f>
        <v>16.332420185423302</v>
      </c>
      <c r="AN520" s="21">
        <v>60.985753034576597</v>
      </c>
      <c r="AO520" s="19" t="s">
        <v>49</v>
      </c>
      <c r="AP520" s="19" t="s">
        <v>49</v>
      </c>
      <c r="AQ520" s="20" t="s">
        <v>49</v>
      </c>
    </row>
    <row r="521" spans="1:43" x14ac:dyDescent="0.25">
      <c r="A521" s="17" t="s">
        <v>154</v>
      </c>
      <c r="B521" s="17">
        <v>554</v>
      </c>
      <c r="C521" s="17" t="s">
        <v>48</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49</v>
      </c>
      <c r="P521" s="19" t="s">
        <v>49</v>
      </c>
      <c r="Q521" s="19" t="s">
        <v>49</v>
      </c>
      <c r="R521" s="19" t="s">
        <v>49</v>
      </c>
      <c r="S521" s="20" t="s">
        <v>49</v>
      </c>
      <c r="T521" s="19" t="s">
        <v>49</v>
      </c>
      <c r="U521" s="19" t="s">
        <v>49</v>
      </c>
      <c r="V521" s="19" t="s">
        <v>49</v>
      </c>
      <c r="W521" s="19" t="s">
        <v>49</v>
      </c>
      <c r="X521" s="19" t="s">
        <v>49</v>
      </c>
      <c r="Y521" s="20" t="s">
        <v>49</v>
      </c>
      <c r="Z521" s="15" t="s">
        <v>49</v>
      </c>
      <c r="AA521" s="15" t="s">
        <v>49</v>
      </c>
      <c r="AB521" s="15" t="s">
        <v>49</v>
      </c>
      <c r="AC521" s="15" t="s">
        <v>49</v>
      </c>
      <c r="AD521" s="15" t="s">
        <v>49</v>
      </c>
      <c r="AE521" s="21">
        <v>22.444369630000001</v>
      </c>
      <c r="AF521" s="19">
        <v>27.335353233086501</v>
      </c>
      <c r="AG521" s="19">
        <v>29.294365061552899</v>
      </c>
      <c r="AH521" s="19">
        <v>11.331803861915301</v>
      </c>
      <c r="AI521" s="70" t="s">
        <v>49</v>
      </c>
      <c r="AJ521" s="70" t="s">
        <v>49</v>
      </c>
      <c r="AK521" s="19" t="s">
        <v>49</v>
      </c>
      <c r="AL521" s="15" t="s">
        <v>49</v>
      </c>
      <c r="AM521" s="15">
        <f>100-SUM(AE521:AH521)</f>
        <v>9.5941082134452955</v>
      </c>
      <c r="AN521" s="21">
        <v>67.961522156554693</v>
      </c>
      <c r="AO521" s="19" t="s">
        <v>49</v>
      </c>
      <c r="AP521" s="19" t="s">
        <v>49</v>
      </c>
      <c r="AQ521" s="20" t="s">
        <v>49</v>
      </c>
    </row>
    <row r="522" spans="1:43" x14ac:dyDescent="0.25">
      <c r="A522" s="17" t="s">
        <v>154</v>
      </c>
      <c r="B522" s="17">
        <v>554</v>
      </c>
      <c r="C522" s="17" t="s">
        <v>48</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49</v>
      </c>
      <c r="P522" s="19" t="s">
        <v>49</v>
      </c>
      <c r="Q522" s="19" t="s">
        <v>49</v>
      </c>
      <c r="R522" s="19" t="s">
        <v>49</v>
      </c>
      <c r="S522" s="20" t="s">
        <v>49</v>
      </c>
      <c r="T522" s="19" t="s">
        <v>49</v>
      </c>
      <c r="U522" s="19" t="s">
        <v>49</v>
      </c>
      <c r="V522" s="19" t="s">
        <v>49</v>
      </c>
      <c r="W522" s="19" t="s">
        <v>49</v>
      </c>
      <c r="X522" s="19" t="s">
        <v>49</v>
      </c>
      <c r="Y522" s="20" t="s">
        <v>49</v>
      </c>
      <c r="Z522" s="15" t="s">
        <v>49</v>
      </c>
      <c r="AA522" s="15" t="s">
        <v>49</v>
      </c>
      <c r="AB522" s="15" t="s">
        <v>49</v>
      </c>
      <c r="AC522" s="15" t="s">
        <v>49</v>
      </c>
      <c r="AD522" s="15" t="s">
        <v>49</v>
      </c>
      <c r="AE522" s="21">
        <v>22.838059940000001</v>
      </c>
      <c r="AF522" s="19">
        <v>25.302770686901901</v>
      </c>
      <c r="AG522" s="19">
        <v>26.054597801634198</v>
      </c>
      <c r="AH522" s="19">
        <v>8.7495580344480608</v>
      </c>
      <c r="AI522" s="70" t="s">
        <v>49</v>
      </c>
      <c r="AJ522" s="70" t="s">
        <v>49</v>
      </c>
      <c r="AK522" s="19" t="s">
        <v>49</v>
      </c>
      <c r="AL522" s="15" t="s">
        <v>49</v>
      </c>
      <c r="AM522" s="15">
        <f>100-SUM(AE522:AH522)</f>
        <v>17.055013537015839</v>
      </c>
      <c r="AN522" s="21">
        <v>60.106926522984203</v>
      </c>
      <c r="AO522" s="19" t="s">
        <v>49</v>
      </c>
      <c r="AP522" s="19" t="s">
        <v>49</v>
      </c>
      <c r="AQ522" s="20" t="s">
        <v>49</v>
      </c>
    </row>
    <row r="523" spans="1:43" x14ac:dyDescent="0.25">
      <c r="A523" s="17" t="s">
        <v>155</v>
      </c>
      <c r="B523" s="17">
        <v>558</v>
      </c>
      <c r="C523" s="17" t="s">
        <v>52</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70">
        <v>9.1225648586755295</v>
      </c>
      <c r="AJ523" s="7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25">
      <c r="A524" s="17" t="s">
        <v>155</v>
      </c>
      <c r="B524" s="17">
        <v>558</v>
      </c>
      <c r="C524" s="17" t="s">
        <v>52</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70">
        <v>7.4026181779401199</v>
      </c>
      <c r="AJ524" s="7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25">
      <c r="A525" s="17" t="s">
        <v>155</v>
      </c>
      <c r="B525" s="17">
        <v>558</v>
      </c>
      <c r="C525" s="17" t="s">
        <v>46</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70">
        <v>7.4764384230889904</v>
      </c>
      <c r="AJ525" s="7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25">
      <c r="A526" s="17" t="s">
        <v>155</v>
      </c>
      <c r="B526" s="17">
        <v>558</v>
      </c>
      <c r="C526" s="17" t="s">
        <v>46</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70">
        <v>7.7937934028455302</v>
      </c>
      <c r="AJ526" s="7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25">
      <c r="A527" s="17" t="s">
        <v>155</v>
      </c>
      <c r="B527" s="17">
        <v>558</v>
      </c>
      <c r="C527" s="17" t="s">
        <v>52</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70">
        <v>8.6300687647250403</v>
      </c>
      <c r="AJ527" s="7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25">
      <c r="A528" s="17" t="s">
        <v>156</v>
      </c>
      <c r="B528" s="17">
        <v>562</v>
      </c>
      <c r="C528" s="17" t="s">
        <v>46</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70">
        <v>2.0414805436419399</v>
      </c>
      <c r="AJ528" s="7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25">
      <c r="A529" s="17" t="s">
        <v>156</v>
      </c>
      <c r="B529" s="17">
        <v>562</v>
      </c>
      <c r="C529" s="17" t="s">
        <v>46</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70">
        <v>4.4968962433280204</v>
      </c>
      <c r="AJ529" s="7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25">
      <c r="A530" s="17" t="s">
        <v>156</v>
      </c>
      <c r="B530" s="17">
        <v>562</v>
      </c>
      <c r="C530" s="17" t="s">
        <v>46</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70">
        <v>8.4169778368927393</v>
      </c>
      <c r="AJ530" s="7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25">
      <c r="A531" s="17" t="s">
        <v>156</v>
      </c>
      <c r="B531" s="17">
        <v>562</v>
      </c>
      <c r="C531" s="17" t="s">
        <v>46</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70">
        <v>7.8412931734058802</v>
      </c>
      <c r="AJ531" s="7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25">
      <c r="A532" s="17" t="s">
        <v>157</v>
      </c>
      <c r="B532" s="17">
        <v>566</v>
      </c>
      <c r="C532" s="17" t="s">
        <v>46</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70">
        <v>4.9234389807137298</v>
      </c>
      <c r="AJ532" s="7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25">
      <c r="A533" s="17" t="s">
        <v>157</v>
      </c>
      <c r="B533" s="17">
        <v>566</v>
      </c>
      <c r="C533" s="17" t="s">
        <v>46</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70">
        <v>6.3397431594776599</v>
      </c>
      <c r="AJ533" s="7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25">
      <c r="A534" s="17" t="s">
        <v>157</v>
      </c>
      <c r="B534" s="17">
        <v>566</v>
      </c>
      <c r="C534" s="17" t="s">
        <v>46</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70">
        <v>5.5403210084556402</v>
      </c>
      <c r="AJ534" s="7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25">
      <c r="A535" s="17" t="s">
        <v>157</v>
      </c>
      <c r="B535" s="17">
        <v>566</v>
      </c>
      <c r="C535" s="17" t="s">
        <v>52</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70">
        <v>6.5780683074827504</v>
      </c>
      <c r="AJ535" s="7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25">
      <c r="A536" s="17" t="s">
        <v>157</v>
      </c>
      <c r="B536" s="17">
        <v>566</v>
      </c>
      <c r="C536" s="17" t="s">
        <v>52</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70">
        <v>6.11017728699274</v>
      </c>
      <c r="AJ536" s="7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25">
      <c r="A537" s="17" t="s">
        <v>157</v>
      </c>
      <c r="B537" s="17">
        <v>566</v>
      </c>
      <c r="C537" s="17" t="s">
        <v>52</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70">
        <v>5.9715024327675401</v>
      </c>
      <c r="AJ537" s="7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25">
      <c r="A538" s="17" t="s">
        <v>157</v>
      </c>
      <c r="B538" s="17">
        <v>566</v>
      </c>
      <c r="C538" s="17" t="s">
        <v>46</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70">
        <v>6.3907404449076299</v>
      </c>
      <c r="AJ538" s="7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25">
      <c r="A539" s="17" t="s">
        <v>157</v>
      </c>
      <c r="B539" s="17">
        <v>566</v>
      </c>
      <c r="C539" s="17" t="s">
        <v>52</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70">
        <v>6.2168265832613603</v>
      </c>
      <c r="AJ539" s="7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25">
      <c r="A540" s="17" t="s">
        <v>157</v>
      </c>
      <c r="B540" s="17">
        <v>566</v>
      </c>
      <c r="C540" s="17" t="s">
        <v>52</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70">
        <v>6.7645611219035704</v>
      </c>
      <c r="AJ540" s="7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25">
      <c r="A541" s="17" t="s">
        <v>157</v>
      </c>
      <c r="B541" s="17">
        <v>566</v>
      </c>
      <c r="C541" s="17" t="s">
        <v>46</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70">
        <v>5.0605250993139803</v>
      </c>
      <c r="AJ541" s="7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25">
      <c r="A542" s="17" t="s">
        <v>157</v>
      </c>
      <c r="B542" s="17">
        <v>566</v>
      </c>
      <c r="C542" s="17" t="s">
        <v>46</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70">
        <v>6.0944135994201698</v>
      </c>
      <c r="AJ542" s="7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25">
      <c r="A543" s="17" t="s">
        <v>157</v>
      </c>
      <c r="B543" s="17">
        <v>566</v>
      </c>
      <c r="C543" s="17" t="s">
        <v>46</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70">
        <v>5.3016331501245597</v>
      </c>
      <c r="AJ543" s="7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25">
      <c r="A544" s="17" t="s">
        <v>158</v>
      </c>
      <c r="B544" s="17">
        <v>578</v>
      </c>
      <c r="C544" s="17" t="s">
        <v>48</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49</v>
      </c>
      <c r="P544" s="19" t="s">
        <v>49</v>
      </c>
      <c r="Q544" s="19" t="s">
        <v>49</v>
      </c>
      <c r="R544" s="19" t="s">
        <v>49</v>
      </c>
      <c r="S544" s="20" t="s">
        <v>49</v>
      </c>
      <c r="T544" s="19" t="s">
        <v>49</v>
      </c>
      <c r="U544" s="19" t="s">
        <v>49</v>
      </c>
      <c r="V544" s="19" t="s">
        <v>49</v>
      </c>
      <c r="W544" s="19" t="s">
        <v>49</v>
      </c>
      <c r="X544" s="19" t="s">
        <v>49</v>
      </c>
      <c r="Y544" s="20" t="s">
        <v>49</v>
      </c>
      <c r="Z544" s="15" t="s">
        <v>49</v>
      </c>
      <c r="AA544" s="15" t="s">
        <v>49</v>
      </c>
      <c r="AB544" s="15" t="s">
        <v>49</v>
      </c>
      <c r="AC544" s="15" t="s">
        <v>49</v>
      </c>
      <c r="AD544" s="15" t="s">
        <v>49</v>
      </c>
      <c r="AE544" s="21">
        <v>37.703028420000003</v>
      </c>
      <c r="AF544" s="19">
        <v>21.0349683005463</v>
      </c>
      <c r="AG544" s="19">
        <v>30.025367719780501</v>
      </c>
      <c r="AH544" s="19">
        <v>8.27055978237596</v>
      </c>
      <c r="AI544" s="70" t="s">
        <v>49</v>
      </c>
      <c r="AJ544" s="70" t="s">
        <v>49</v>
      </c>
      <c r="AK544" s="19" t="s">
        <v>49</v>
      </c>
      <c r="AL544" s="15" t="s">
        <v>49</v>
      </c>
      <c r="AM544" s="15">
        <f>100-SUM(AE544:AH544)</f>
        <v>2.9660757772972346</v>
      </c>
      <c r="AN544" s="21">
        <v>59.330895802702798</v>
      </c>
      <c r="AO544" s="19" t="s">
        <v>49</v>
      </c>
      <c r="AP544" s="19" t="s">
        <v>49</v>
      </c>
      <c r="AQ544" s="20" t="s">
        <v>49</v>
      </c>
    </row>
    <row r="545" spans="1:43" x14ac:dyDescent="0.25">
      <c r="A545" s="17" t="s">
        <v>158</v>
      </c>
      <c r="B545" s="17">
        <v>578</v>
      </c>
      <c r="C545" s="17" t="s">
        <v>48</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49</v>
      </c>
      <c r="P545" s="19" t="s">
        <v>49</v>
      </c>
      <c r="Q545" s="19" t="s">
        <v>49</v>
      </c>
      <c r="R545" s="19" t="s">
        <v>49</v>
      </c>
      <c r="S545" s="20" t="s">
        <v>49</v>
      </c>
      <c r="T545" s="19" t="s">
        <v>49</v>
      </c>
      <c r="U545" s="19" t="s">
        <v>49</v>
      </c>
      <c r="V545" s="19" t="s">
        <v>49</v>
      </c>
      <c r="W545" s="19" t="s">
        <v>49</v>
      </c>
      <c r="X545" s="19" t="s">
        <v>49</v>
      </c>
      <c r="Y545" s="20" t="s">
        <v>49</v>
      </c>
      <c r="Z545" s="15" t="s">
        <v>49</v>
      </c>
      <c r="AA545" s="15" t="s">
        <v>49</v>
      </c>
      <c r="AB545" s="15" t="s">
        <v>49</v>
      </c>
      <c r="AC545" s="15" t="s">
        <v>49</v>
      </c>
      <c r="AD545" s="15" t="s">
        <v>49</v>
      </c>
      <c r="AE545" s="21">
        <v>39.580945720000003</v>
      </c>
      <c r="AF545" s="19">
        <v>21.412574955567301</v>
      </c>
      <c r="AG545" s="19">
        <v>27.081929239516601</v>
      </c>
      <c r="AH545" s="19">
        <v>8.3780282903453909</v>
      </c>
      <c r="AI545" s="70" t="s">
        <v>49</v>
      </c>
      <c r="AJ545" s="70" t="s">
        <v>49</v>
      </c>
      <c r="AK545" s="19" t="s">
        <v>49</v>
      </c>
      <c r="AL545" s="15" t="s">
        <v>49</v>
      </c>
      <c r="AM545" s="15">
        <f>100-SUM(AE545:AH545)</f>
        <v>3.5465217945707082</v>
      </c>
      <c r="AN545" s="21">
        <v>56.872532485429304</v>
      </c>
      <c r="AO545" s="19" t="s">
        <v>49</v>
      </c>
      <c r="AP545" s="19" t="s">
        <v>49</v>
      </c>
      <c r="AQ545" s="20" t="s">
        <v>49</v>
      </c>
    </row>
    <row r="546" spans="1:43" x14ac:dyDescent="0.25">
      <c r="A546" s="17" t="s">
        <v>159</v>
      </c>
      <c r="B546" s="17">
        <v>512</v>
      </c>
      <c r="C546" s="17" t="s">
        <v>48</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49</v>
      </c>
      <c r="P546" s="19" t="s">
        <v>49</v>
      </c>
      <c r="Q546" s="19" t="s">
        <v>49</v>
      </c>
      <c r="R546" s="19" t="s">
        <v>49</v>
      </c>
      <c r="S546" s="20" t="s">
        <v>49</v>
      </c>
      <c r="T546" s="19" t="s">
        <v>49</v>
      </c>
      <c r="U546" s="19" t="s">
        <v>49</v>
      </c>
      <c r="V546" s="19" t="s">
        <v>49</v>
      </c>
      <c r="W546" s="19" t="s">
        <v>49</v>
      </c>
      <c r="X546" s="19" t="s">
        <v>49</v>
      </c>
      <c r="Y546" s="20" t="s">
        <v>49</v>
      </c>
      <c r="Z546" s="15" t="s">
        <v>49</v>
      </c>
      <c r="AA546" s="15" t="s">
        <v>49</v>
      </c>
      <c r="AB546" s="15" t="s">
        <v>49</v>
      </c>
      <c r="AC546" s="15" t="s">
        <v>49</v>
      </c>
      <c r="AD546" s="15" t="s">
        <v>49</v>
      </c>
      <c r="AE546" s="21" t="s">
        <v>49</v>
      </c>
      <c r="AF546" s="19" t="s">
        <v>49</v>
      </c>
      <c r="AG546" s="19" t="s">
        <v>49</v>
      </c>
      <c r="AH546" s="19" t="s">
        <v>49</v>
      </c>
      <c r="AI546" s="70" t="s">
        <v>49</v>
      </c>
      <c r="AJ546" s="70" t="s">
        <v>49</v>
      </c>
      <c r="AK546" s="19" t="s">
        <v>49</v>
      </c>
      <c r="AL546" s="15" t="s">
        <v>49</v>
      </c>
      <c r="AM546" s="15" t="s">
        <v>49</v>
      </c>
      <c r="AN546" s="21" t="s">
        <v>49</v>
      </c>
      <c r="AO546" s="19" t="s">
        <v>49</v>
      </c>
      <c r="AP546" s="19" t="s">
        <v>49</v>
      </c>
      <c r="AQ546" s="20" t="s">
        <v>49</v>
      </c>
    </row>
    <row r="547" spans="1:43" x14ac:dyDescent="0.25">
      <c r="A547" s="17" t="s">
        <v>160</v>
      </c>
      <c r="B547" s="17">
        <v>586</v>
      </c>
      <c r="C547" s="17" t="s">
        <v>52</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70">
        <v>1.14829413955327</v>
      </c>
      <c r="AJ547" s="7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25">
      <c r="A548" s="17" t="s">
        <v>160</v>
      </c>
      <c r="B548" s="17">
        <v>586</v>
      </c>
      <c r="C548" s="17" t="s">
        <v>46</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70">
        <v>2.9833234363525301</v>
      </c>
      <c r="AJ548" s="7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25">
      <c r="A549" s="17" t="s">
        <v>160</v>
      </c>
      <c r="B549" s="17">
        <v>586</v>
      </c>
      <c r="C549" s="17" t="s">
        <v>52</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70">
        <v>2.9230498881378999</v>
      </c>
      <c r="AJ549" s="70">
        <v>1.50411909576603</v>
      </c>
      <c r="AK549" s="19">
        <v>41.390132529709703</v>
      </c>
      <c r="AL549" s="15">
        <v>1.1901708224815299</v>
      </c>
      <c r="AM549" s="15">
        <v>0</v>
      </c>
      <c r="AN549" s="21">
        <v>54.510285281150203</v>
      </c>
      <c r="AO549" s="19" t="s">
        <v>49</v>
      </c>
      <c r="AP549" s="19" t="s">
        <v>49</v>
      </c>
      <c r="AQ549" s="20" t="s">
        <v>49</v>
      </c>
    </row>
    <row r="550" spans="1:43" x14ac:dyDescent="0.25">
      <c r="A550" s="17" t="s">
        <v>160</v>
      </c>
      <c r="B550" s="17">
        <v>586</v>
      </c>
      <c r="C550" s="17" t="s">
        <v>46</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70">
        <v>5.47839535265883</v>
      </c>
      <c r="AJ550" s="7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25">
      <c r="A551" s="17" t="s">
        <v>160</v>
      </c>
      <c r="B551" s="17">
        <v>586</v>
      </c>
      <c r="C551" s="17" t="s">
        <v>46</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70">
        <v>5.1402609460939503</v>
      </c>
      <c r="AJ551" s="7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25">
      <c r="A552" s="17" t="s">
        <v>161</v>
      </c>
      <c r="B552" s="17">
        <v>585</v>
      </c>
      <c r="C552" s="17" t="s">
        <v>48</v>
      </c>
      <c r="D552" s="18">
        <v>38534</v>
      </c>
      <c r="E552" s="14" t="s">
        <v>49</v>
      </c>
      <c r="F552" s="19">
        <v>17.102188230295301</v>
      </c>
      <c r="G552" s="19">
        <v>32.483535160399398</v>
      </c>
      <c r="H552" s="19">
        <v>29.2967920118972</v>
      </c>
      <c r="I552" s="19">
        <v>21.117484597408101</v>
      </c>
      <c r="J552" s="14" t="s">
        <v>49</v>
      </c>
      <c r="K552" s="19" t="s">
        <v>49</v>
      </c>
      <c r="L552" s="19" t="s">
        <v>49</v>
      </c>
      <c r="M552" s="19" t="s">
        <v>49</v>
      </c>
      <c r="N552" s="19" t="s">
        <v>49</v>
      </c>
      <c r="O552" s="21" t="s">
        <v>49</v>
      </c>
      <c r="P552" s="19" t="s">
        <v>49</v>
      </c>
      <c r="Q552" s="19" t="s">
        <v>49</v>
      </c>
      <c r="R552" s="19" t="s">
        <v>49</v>
      </c>
      <c r="S552" s="20" t="s">
        <v>49</v>
      </c>
      <c r="T552" s="19" t="s">
        <v>49</v>
      </c>
      <c r="U552" s="19" t="s">
        <v>49</v>
      </c>
      <c r="V552" s="19" t="s">
        <v>49</v>
      </c>
      <c r="W552" s="19" t="s">
        <v>49</v>
      </c>
      <c r="X552" s="19" t="s">
        <v>49</v>
      </c>
      <c r="Y552" s="20" t="s">
        <v>49</v>
      </c>
      <c r="Z552" s="15" t="s">
        <v>49</v>
      </c>
      <c r="AA552" s="15" t="s">
        <v>49</v>
      </c>
      <c r="AB552" s="15" t="s">
        <v>49</v>
      </c>
      <c r="AC552" s="15" t="s">
        <v>49</v>
      </c>
      <c r="AD552" s="15" t="s">
        <v>49</v>
      </c>
      <c r="AE552" s="21" t="s">
        <v>49</v>
      </c>
      <c r="AF552" s="19" t="s">
        <v>49</v>
      </c>
      <c r="AG552" s="19" t="s">
        <v>49</v>
      </c>
      <c r="AH552" s="19" t="s">
        <v>49</v>
      </c>
      <c r="AI552" s="70" t="s">
        <v>49</v>
      </c>
      <c r="AJ552" s="70" t="s">
        <v>49</v>
      </c>
      <c r="AK552" s="19" t="s">
        <v>49</v>
      </c>
      <c r="AL552" s="15" t="s">
        <v>49</v>
      </c>
      <c r="AM552" s="15" t="s">
        <v>49</v>
      </c>
      <c r="AN552" s="21" t="s">
        <v>49</v>
      </c>
      <c r="AO552" s="19" t="s">
        <v>49</v>
      </c>
      <c r="AP552" s="19" t="s">
        <v>49</v>
      </c>
      <c r="AQ552" s="20" t="s">
        <v>49</v>
      </c>
    </row>
    <row r="553" spans="1:43" x14ac:dyDescent="0.25">
      <c r="A553" s="17" t="s">
        <v>162</v>
      </c>
      <c r="B553" s="17">
        <v>591</v>
      </c>
      <c r="C553" s="17" t="s">
        <v>52</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70">
        <v>7.4070756829377498</v>
      </c>
      <c r="AJ553" s="70">
        <v>2.5167935512763102</v>
      </c>
      <c r="AK553" s="19">
        <v>26.1173309449171</v>
      </c>
      <c r="AL553" s="15">
        <v>14.0976265114196</v>
      </c>
      <c r="AM553" s="15">
        <v>0</v>
      </c>
      <c r="AN553" s="21">
        <v>46.690550828481904</v>
      </c>
      <c r="AO553" s="19" t="s">
        <v>49</v>
      </c>
      <c r="AP553" s="19" t="s">
        <v>49</v>
      </c>
      <c r="AQ553" s="20" t="s">
        <v>49</v>
      </c>
    </row>
    <row r="554" spans="1:43" x14ac:dyDescent="0.25">
      <c r="A554" s="17" t="s">
        <v>162</v>
      </c>
      <c r="B554" s="17">
        <v>591</v>
      </c>
      <c r="C554" s="17" t="s">
        <v>52</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70">
        <v>6.9938451571104601</v>
      </c>
      <c r="AJ554" s="7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25">
      <c r="A555" s="17" t="s">
        <v>162</v>
      </c>
      <c r="B555" s="17">
        <v>591</v>
      </c>
      <c r="C555" s="17" t="s">
        <v>52</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70">
        <v>7.8148489404005597</v>
      </c>
      <c r="AJ555" s="7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25">
      <c r="A556" s="17" t="s">
        <v>162</v>
      </c>
      <c r="B556" s="17">
        <v>591</v>
      </c>
      <c r="C556" s="17" t="s">
        <v>52</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70">
        <v>7.8722918173856797</v>
      </c>
      <c r="AJ556" s="7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25">
      <c r="A557" s="17" t="s">
        <v>162</v>
      </c>
      <c r="B557" s="17">
        <v>591</v>
      </c>
      <c r="C557" s="17" t="s">
        <v>52</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70">
        <v>8.8914895742646305</v>
      </c>
      <c r="AJ557" s="7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25">
      <c r="A558" s="17" t="s">
        <v>162</v>
      </c>
      <c r="B558" s="17">
        <v>591</v>
      </c>
      <c r="C558" s="17" t="s">
        <v>52</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70">
        <v>9.6600096141240197</v>
      </c>
      <c r="AJ558" s="7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25">
      <c r="A559" s="17" t="s">
        <v>216</v>
      </c>
      <c r="B559" s="17">
        <v>598</v>
      </c>
      <c r="C559" s="17" t="s">
        <v>52</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70">
        <v>7.2047588851647202</v>
      </c>
      <c r="AJ559" s="70">
        <v>3.4498897847027199</v>
      </c>
      <c r="AK559" s="19">
        <v>17.240390131956399</v>
      </c>
      <c r="AL559" s="15">
        <v>4.6713168463326999</v>
      </c>
      <c r="AM559" s="15">
        <v>0.134372074765226</v>
      </c>
      <c r="AN559" s="21">
        <v>68.351601896307002</v>
      </c>
      <c r="AO559" s="19" t="s">
        <v>49</v>
      </c>
      <c r="AP559" s="19" t="s">
        <v>49</v>
      </c>
      <c r="AQ559" s="20" t="s">
        <v>49</v>
      </c>
    </row>
    <row r="560" spans="1:43" x14ac:dyDescent="0.25">
      <c r="A560" s="17" t="s">
        <v>216</v>
      </c>
      <c r="B560" s="17">
        <v>598</v>
      </c>
      <c r="C560" s="17" t="s">
        <v>52</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70">
        <v>5.0401618738120098</v>
      </c>
      <c r="AJ560" s="70">
        <v>2.5093506652768398</v>
      </c>
      <c r="AK560" s="19">
        <v>38.743945061009299</v>
      </c>
      <c r="AL560" s="15">
        <v>4.2767796921944896</v>
      </c>
      <c r="AM560" s="15">
        <v>0</v>
      </c>
      <c r="AN560" s="21">
        <v>52.451100619290003</v>
      </c>
      <c r="AO560" s="19" t="s">
        <v>49</v>
      </c>
      <c r="AP560" s="19" t="s">
        <v>49</v>
      </c>
      <c r="AQ560" s="20" t="s">
        <v>49</v>
      </c>
    </row>
    <row r="561" spans="1:43" x14ac:dyDescent="0.25">
      <c r="A561" s="17" t="s">
        <v>216</v>
      </c>
      <c r="B561" s="17">
        <v>598</v>
      </c>
      <c r="C561" s="17" t="s">
        <v>52</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70">
        <v>5.9842469936608902</v>
      </c>
      <c r="AJ561" s="70">
        <v>2.2197418023292501</v>
      </c>
      <c r="AK561" s="19">
        <v>34.804035128361697</v>
      </c>
      <c r="AL561" s="15">
        <v>4.3405008108164997</v>
      </c>
      <c r="AM561" s="15">
        <v>0</v>
      </c>
      <c r="AN561" s="21">
        <v>56.778215361287202</v>
      </c>
      <c r="AO561" s="19" t="s">
        <v>49</v>
      </c>
      <c r="AP561" s="19" t="s">
        <v>49</v>
      </c>
      <c r="AQ561" s="20" t="s">
        <v>49</v>
      </c>
    </row>
    <row r="562" spans="1:43" x14ac:dyDescent="0.25">
      <c r="A562" s="17" t="s">
        <v>163</v>
      </c>
      <c r="B562" s="17">
        <v>600</v>
      </c>
      <c r="C562" s="17" t="s">
        <v>52</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70">
        <v>6.9161621720785202</v>
      </c>
      <c r="AJ562" s="70">
        <v>4.1399131657799799</v>
      </c>
      <c r="AK562" s="19">
        <v>23.194520883018399</v>
      </c>
      <c r="AL562" s="15">
        <v>21.0542408120834</v>
      </c>
      <c r="AM562" s="15">
        <v>5.5035773252614197E-2</v>
      </c>
      <c r="AN562" s="21">
        <v>44.065309117593102</v>
      </c>
      <c r="AO562" s="19" t="s">
        <v>49</v>
      </c>
      <c r="AP562" s="19" t="s">
        <v>49</v>
      </c>
      <c r="AQ562" s="20" t="s">
        <v>49</v>
      </c>
    </row>
    <row r="563" spans="1:43" x14ac:dyDescent="0.25">
      <c r="A563" s="17" t="s">
        <v>163</v>
      </c>
      <c r="B563" s="17">
        <v>600</v>
      </c>
      <c r="C563" s="17" t="s">
        <v>52</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70">
        <v>7.6485566740439301</v>
      </c>
      <c r="AJ563" s="70">
        <v>1.2660336498417499</v>
      </c>
      <c r="AK563" s="19">
        <v>27.7694486090288</v>
      </c>
      <c r="AL563" s="15">
        <v>16.905832797886799</v>
      </c>
      <c r="AM563" s="15">
        <v>0</v>
      </c>
      <c r="AN563" s="21">
        <v>49.115918231360503</v>
      </c>
      <c r="AO563" s="19" t="s">
        <v>49</v>
      </c>
      <c r="AP563" s="19" t="s">
        <v>49</v>
      </c>
      <c r="AQ563" s="20" t="s">
        <v>49</v>
      </c>
    </row>
    <row r="564" spans="1:43" x14ac:dyDescent="0.25">
      <c r="A564" s="17" t="s">
        <v>163</v>
      </c>
      <c r="B564" s="17">
        <v>600</v>
      </c>
      <c r="C564" s="17" t="s">
        <v>52</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70">
        <v>6.3809244668195397</v>
      </c>
      <c r="AJ564" s="7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25">
      <c r="A565" s="17" t="s">
        <v>163</v>
      </c>
      <c r="B565" s="17">
        <v>600</v>
      </c>
      <c r="C565" s="17" t="s">
        <v>46</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70">
        <v>5.4119352538671199</v>
      </c>
      <c r="AJ565" s="7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25">
      <c r="A566" s="17" t="s">
        <v>163</v>
      </c>
      <c r="B566" s="17">
        <v>600</v>
      </c>
      <c r="C566" s="17" t="s">
        <v>52</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70">
        <v>6.4143250943964398</v>
      </c>
      <c r="AJ566" s="7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25">
      <c r="A567" s="17" t="s">
        <v>163</v>
      </c>
      <c r="B567" s="17">
        <v>600</v>
      </c>
      <c r="C567" s="17" t="s">
        <v>52</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70">
        <v>7.1758795799130004</v>
      </c>
      <c r="AJ567" s="7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25">
      <c r="A568" s="17" t="s">
        <v>164</v>
      </c>
      <c r="B568" s="17">
        <v>604</v>
      </c>
      <c r="C568" s="17" t="s">
        <v>46</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70">
        <v>5.5793192170532002</v>
      </c>
      <c r="AJ568" s="7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25">
      <c r="A569" s="17" t="s">
        <v>164</v>
      </c>
      <c r="B569" s="17">
        <v>604</v>
      </c>
      <c r="C569" s="17" t="s">
        <v>52</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70">
        <v>9.0250275460412404</v>
      </c>
      <c r="AJ569" s="7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25">
      <c r="A570" s="17" t="s">
        <v>164</v>
      </c>
      <c r="B570" s="17">
        <v>604</v>
      </c>
      <c r="C570" s="17" t="s">
        <v>46</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70">
        <v>6.4741852947991099</v>
      </c>
      <c r="AJ570" s="7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25">
      <c r="A571" s="17" t="s">
        <v>164</v>
      </c>
      <c r="B571" s="17">
        <v>604</v>
      </c>
      <c r="C571" s="17" t="s">
        <v>46</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70">
        <v>6.4532809594669098</v>
      </c>
      <c r="AJ571" s="7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25">
      <c r="A572" s="17" t="s">
        <v>164</v>
      </c>
      <c r="B572" s="17">
        <v>604</v>
      </c>
      <c r="C572" s="17" t="s">
        <v>46</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70">
        <v>7.1908868247767597</v>
      </c>
      <c r="AJ572" s="7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25">
      <c r="A573" s="17" t="s">
        <v>164</v>
      </c>
      <c r="B573" s="17">
        <v>604</v>
      </c>
      <c r="C573" s="17" t="s">
        <v>48</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49</v>
      </c>
      <c r="P573" s="19" t="s">
        <v>49</v>
      </c>
      <c r="Q573" s="19" t="s">
        <v>49</v>
      </c>
      <c r="R573" s="19" t="s">
        <v>49</v>
      </c>
      <c r="S573" s="20" t="s">
        <v>49</v>
      </c>
      <c r="T573" s="19" t="s">
        <v>49</v>
      </c>
      <c r="U573" s="19" t="s">
        <v>49</v>
      </c>
      <c r="V573" s="19" t="s">
        <v>49</v>
      </c>
      <c r="W573" s="19" t="s">
        <v>49</v>
      </c>
      <c r="X573" s="19" t="s">
        <v>49</v>
      </c>
      <c r="Y573" s="20" t="s">
        <v>49</v>
      </c>
      <c r="Z573" s="15" t="s">
        <v>49</v>
      </c>
      <c r="AA573" s="15" t="s">
        <v>49</v>
      </c>
      <c r="AB573" s="15" t="s">
        <v>49</v>
      </c>
      <c r="AC573" s="15" t="s">
        <v>49</v>
      </c>
      <c r="AD573" s="15" t="s">
        <v>49</v>
      </c>
      <c r="AE573" s="21" t="s">
        <v>49</v>
      </c>
      <c r="AF573" s="19" t="s">
        <v>49</v>
      </c>
      <c r="AG573" s="19" t="s">
        <v>49</v>
      </c>
      <c r="AH573" s="19" t="s">
        <v>49</v>
      </c>
      <c r="AI573" s="70" t="s">
        <v>49</v>
      </c>
      <c r="AJ573" s="70" t="s">
        <v>49</v>
      </c>
      <c r="AK573" s="19" t="s">
        <v>49</v>
      </c>
      <c r="AL573" s="15" t="s">
        <v>49</v>
      </c>
      <c r="AM573" s="15" t="s">
        <v>49</v>
      </c>
      <c r="AN573" s="21" t="s">
        <v>49</v>
      </c>
      <c r="AO573" s="19" t="s">
        <v>49</v>
      </c>
      <c r="AP573" s="19" t="s">
        <v>49</v>
      </c>
      <c r="AQ573" s="20" t="s">
        <v>49</v>
      </c>
    </row>
    <row r="574" spans="1:43" x14ac:dyDescent="0.25">
      <c r="A574" s="17" t="s">
        <v>164</v>
      </c>
      <c r="B574" s="17">
        <v>604</v>
      </c>
      <c r="C574" s="17" t="s">
        <v>52</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70">
        <v>9.4200784562278503</v>
      </c>
      <c r="AJ574" s="7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25">
      <c r="A575" s="17" t="s">
        <v>164</v>
      </c>
      <c r="B575" s="17">
        <v>604</v>
      </c>
      <c r="C575" s="17" t="s">
        <v>46</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70">
        <v>7.1908868247767597</v>
      </c>
      <c r="AJ575" s="7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25">
      <c r="A576" s="17" t="s">
        <v>164</v>
      </c>
      <c r="B576" s="17">
        <v>604</v>
      </c>
      <c r="C576" s="17" t="s">
        <v>46</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70">
        <v>7.5336358738573699</v>
      </c>
      <c r="AJ576" s="7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25">
      <c r="A577" s="17" t="s">
        <v>164</v>
      </c>
      <c r="B577" s="17">
        <v>604</v>
      </c>
      <c r="C577" s="17" t="s">
        <v>46</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70">
        <v>7.9539013546568098</v>
      </c>
      <c r="AJ577" s="7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25">
      <c r="A578" s="17" t="s">
        <v>164</v>
      </c>
      <c r="B578" s="17">
        <v>604</v>
      </c>
      <c r="C578" s="17" t="s">
        <v>46</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70">
        <v>9.1694444874436805</v>
      </c>
      <c r="AJ578" s="7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25">
      <c r="A579" s="17" t="s">
        <v>164</v>
      </c>
      <c r="B579" s="17">
        <v>604</v>
      </c>
      <c r="C579" s="17" t="s">
        <v>46</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70">
        <v>9.2598935871741705</v>
      </c>
      <c r="AJ579" s="7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25">
      <c r="A580" s="17" t="s">
        <v>165</v>
      </c>
      <c r="B580" s="17">
        <v>608</v>
      </c>
      <c r="C580" s="17" t="s">
        <v>52</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70">
        <v>4.1960653479506798</v>
      </c>
      <c r="AJ580" s="7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25">
      <c r="A581" s="17" t="s">
        <v>165</v>
      </c>
      <c r="B581" s="17">
        <v>608</v>
      </c>
      <c r="C581" s="17" t="s">
        <v>46</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70">
        <v>3.9426145902283198</v>
      </c>
      <c r="AJ581" s="7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25">
      <c r="A582" s="17" t="s">
        <v>165</v>
      </c>
      <c r="B582" s="17">
        <v>608</v>
      </c>
      <c r="C582" s="17" t="s">
        <v>52</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70">
        <v>4.26277313886429</v>
      </c>
      <c r="AJ582" s="7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25">
      <c r="A583" s="17" t="s">
        <v>165</v>
      </c>
      <c r="B583" s="17">
        <v>608</v>
      </c>
      <c r="C583" s="17" t="s">
        <v>46</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70">
        <v>4.1444643822694101</v>
      </c>
      <c r="AJ583" s="7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25">
      <c r="A584" s="17" t="s">
        <v>165</v>
      </c>
      <c r="B584" s="17">
        <v>608</v>
      </c>
      <c r="C584" s="17" t="s">
        <v>52</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70">
        <v>4.2184917740788599</v>
      </c>
      <c r="AJ584" s="7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25">
      <c r="A585" s="17" t="s">
        <v>165</v>
      </c>
      <c r="B585" s="17">
        <v>608</v>
      </c>
      <c r="C585" s="17" t="s">
        <v>46</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70">
        <v>4.3872332836651502</v>
      </c>
      <c r="AJ585" s="7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25">
      <c r="A586" s="17" t="s">
        <v>165</v>
      </c>
      <c r="B586" s="17">
        <v>608</v>
      </c>
      <c r="C586" s="17" t="s">
        <v>48</v>
      </c>
      <c r="D586" s="18">
        <v>39264</v>
      </c>
      <c r="E586" s="14">
        <v>4.7629835625244299</v>
      </c>
      <c r="F586" s="19">
        <v>5.8912600259474601</v>
      </c>
      <c r="G586" s="19">
        <v>26.137418432775501</v>
      </c>
      <c r="H586" s="19">
        <v>34.676861399945203</v>
      </c>
      <c r="I586" s="19">
        <v>33.294460141331903</v>
      </c>
      <c r="J586" s="14" t="s">
        <v>49</v>
      </c>
      <c r="K586" s="19" t="s">
        <v>49</v>
      </c>
      <c r="L586" s="19" t="s">
        <v>49</v>
      </c>
      <c r="M586" s="19" t="s">
        <v>49</v>
      </c>
      <c r="N586" s="19" t="s">
        <v>49</v>
      </c>
      <c r="O586" s="21" t="s">
        <v>49</v>
      </c>
      <c r="P586" s="19" t="s">
        <v>49</v>
      </c>
      <c r="Q586" s="19" t="s">
        <v>49</v>
      </c>
      <c r="R586" s="19" t="s">
        <v>49</v>
      </c>
      <c r="S586" s="20" t="s">
        <v>49</v>
      </c>
      <c r="T586" s="19" t="s">
        <v>49</v>
      </c>
      <c r="U586" s="19" t="s">
        <v>49</v>
      </c>
      <c r="V586" s="19" t="s">
        <v>49</v>
      </c>
      <c r="W586" s="19" t="s">
        <v>49</v>
      </c>
      <c r="X586" s="19" t="s">
        <v>49</v>
      </c>
      <c r="Y586" s="20" t="s">
        <v>49</v>
      </c>
      <c r="Z586" s="15" t="s">
        <v>49</v>
      </c>
      <c r="AA586" s="15" t="s">
        <v>49</v>
      </c>
      <c r="AB586" s="15" t="s">
        <v>49</v>
      </c>
      <c r="AC586" s="15" t="s">
        <v>49</v>
      </c>
      <c r="AD586" s="15" t="s">
        <v>49</v>
      </c>
      <c r="AE586" s="21" t="s">
        <v>49</v>
      </c>
      <c r="AF586" s="19" t="s">
        <v>49</v>
      </c>
      <c r="AG586" s="19" t="s">
        <v>49</v>
      </c>
      <c r="AH586" s="19" t="s">
        <v>49</v>
      </c>
      <c r="AI586" s="70" t="s">
        <v>49</v>
      </c>
      <c r="AJ586" s="70" t="s">
        <v>49</v>
      </c>
      <c r="AK586" s="19" t="s">
        <v>49</v>
      </c>
      <c r="AL586" s="15" t="s">
        <v>49</v>
      </c>
      <c r="AM586" s="15" t="s">
        <v>49</v>
      </c>
      <c r="AN586" s="21" t="s">
        <v>49</v>
      </c>
      <c r="AO586" s="19" t="s">
        <v>49</v>
      </c>
      <c r="AP586" s="19" t="s">
        <v>49</v>
      </c>
      <c r="AQ586" s="20" t="s">
        <v>49</v>
      </c>
    </row>
    <row r="587" spans="1:43" x14ac:dyDescent="0.25">
      <c r="A587" s="17" t="s">
        <v>165</v>
      </c>
      <c r="B587" s="17">
        <v>608</v>
      </c>
      <c r="C587" s="17" t="s">
        <v>46</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70">
        <v>4.2656924120410897</v>
      </c>
      <c r="AJ587" s="7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25">
      <c r="A588" s="17" t="s">
        <v>165</v>
      </c>
      <c r="B588" s="17">
        <v>608</v>
      </c>
      <c r="C588" s="17" t="s">
        <v>52</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70">
        <v>4.8259844075143103</v>
      </c>
      <c r="AJ588" s="7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25">
      <c r="A589" s="17" t="s">
        <v>165</v>
      </c>
      <c r="B589" s="17">
        <v>608</v>
      </c>
      <c r="C589" s="17" t="s">
        <v>46</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70">
        <v>4.6637414561593999</v>
      </c>
      <c r="AJ589" s="7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25">
      <c r="A590" s="17" t="s">
        <v>165</v>
      </c>
      <c r="B590" s="17">
        <v>608</v>
      </c>
      <c r="C590" s="17" t="s">
        <v>46</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70">
        <v>5.4930697478038999</v>
      </c>
      <c r="AJ590" s="7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25">
      <c r="A591" s="17" t="s">
        <v>166</v>
      </c>
      <c r="B591" s="17">
        <v>616</v>
      </c>
      <c r="C591" s="17" t="s">
        <v>52</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70">
        <v>6.9775330693740996</v>
      </c>
      <c r="AJ591" s="70">
        <v>0.96367612165955097</v>
      </c>
      <c r="AK591" s="19" t="s">
        <v>49</v>
      </c>
      <c r="AL591" s="15" t="s">
        <v>49</v>
      </c>
      <c r="AM591" s="15">
        <f>100-SUM(AE591:AH591)</f>
        <v>18.433497413246954</v>
      </c>
      <c r="AN591" s="21">
        <v>64.273495076753093</v>
      </c>
      <c r="AO591" s="19" t="s">
        <v>49</v>
      </c>
      <c r="AP591" s="19" t="s">
        <v>49</v>
      </c>
      <c r="AQ591" s="20" t="s">
        <v>49</v>
      </c>
    </row>
    <row r="592" spans="1:43" x14ac:dyDescent="0.25">
      <c r="A592" s="17" t="s">
        <v>166</v>
      </c>
      <c r="B592" s="17">
        <v>616</v>
      </c>
      <c r="C592" s="17" t="s">
        <v>52</v>
      </c>
      <c r="D592" s="18">
        <v>32325</v>
      </c>
      <c r="E592" s="14">
        <v>3.0465090859406998</v>
      </c>
      <c r="F592" s="19">
        <v>20.995394742129701</v>
      </c>
      <c r="G592" s="19">
        <v>40.929570899270999</v>
      </c>
      <c r="H592" s="19">
        <v>30.5980405552028</v>
      </c>
      <c r="I592" s="19">
        <v>7.4769938033964802</v>
      </c>
      <c r="J592" s="14" t="s">
        <v>49</v>
      </c>
      <c r="K592" s="19" t="s">
        <v>49</v>
      </c>
      <c r="L592" s="19" t="s">
        <v>49</v>
      </c>
      <c r="M592" s="19" t="s">
        <v>49</v>
      </c>
      <c r="N592" s="19" t="s">
        <v>49</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49</v>
      </c>
      <c r="AF592" s="19" t="s">
        <v>49</v>
      </c>
      <c r="AG592" s="19" t="s">
        <v>49</v>
      </c>
      <c r="AH592" s="19" t="s">
        <v>49</v>
      </c>
      <c r="AI592" s="70" t="s">
        <v>49</v>
      </c>
      <c r="AJ592" s="70" t="s">
        <v>49</v>
      </c>
      <c r="AK592" s="19" t="s">
        <v>49</v>
      </c>
      <c r="AL592" s="15" t="s">
        <v>49</v>
      </c>
      <c r="AM592" s="15" t="s">
        <v>49</v>
      </c>
      <c r="AN592" s="21" t="s">
        <v>49</v>
      </c>
      <c r="AO592" s="19" t="s">
        <v>49</v>
      </c>
      <c r="AP592" s="19" t="s">
        <v>49</v>
      </c>
      <c r="AQ592" s="20" t="s">
        <v>49</v>
      </c>
    </row>
    <row r="593" spans="1:43" x14ac:dyDescent="0.25">
      <c r="A593" s="17" t="s">
        <v>166</v>
      </c>
      <c r="B593" s="17">
        <v>616</v>
      </c>
      <c r="C593" s="17" t="s">
        <v>57</v>
      </c>
      <c r="D593" s="18">
        <v>37073</v>
      </c>
      <c r="E593" s="14">
        <v>3.0631876432144298</v>
      </c>
      <c r="F593" s="19">
        <v>16.994412223548998</v>
      </c>
      <c r="G593" s="19">
        <v>46.3352463704868</v>
      </c>
      <c r="H593" s="19">
        <v>29.572492338152902</v>
      </c>
      <c r="I593" s="19">
        <v>7.0978490678112101</v>
      </c>
      <c r="J593" s="14" t="s">
        <v>49</v>
      </c>
      <c r="K593" s="19" t="s">
        <v>49</v>
      </c>
      <c r="L593" s="19" t="s">
        <v>49</v>
      </c>
      <c r="M593" s="19">
        <v>29.988556424873401</v>
      </c>
      <c r="N593" s="19" t="s">
        <v>49</v>
      </c>
      <c r="O593" s="21">
        <v>35.433563392438799</v>
      </c>
      <c r="P593" s="19" t="s">
        <v>49</v>
      </c>
      <c r="Q593" s="19" t="s">
        <v>49</v>
      </c>
      <c r="R593" s="19">
        <v>38.703302273899702</v>
      </c>
      <c r="S593" s="20" t="s">
        <v>49</v>
      </c>
      <c r="T593" s="19">
        <v>5.9197732729323898</v>
      </c>
      <c r="U593" s="19" t="s">
        <v>49</v>
      </c>
      <c r="V593" s="19" t="s">
        <v>49</v>
      </c>
      <c r="W593" s="19" t="s">
        <v>49</v>
      </c>
      <c r="X593" s="19" t="s">
        <v>49</v>
      </c>
      <c r="Y593" s="20" t="s">
        <v>49</v>
      </c>
      <c r="Z593" s="15" t="s">
        <v>49</v>
      </c>
      <c r="AA593" s="15">
        <v>1.6166020823482199</v>
      </c>
      <c r="AB593" s="15" t="s">
        <v>49</v>
      </c>
      <c r="AC593" s="15" t="s">
        <v>49</v>
      </c>
      <c r="AD593" s="15" t="s">
        <v>49</v>
      </c>
      <c r="AE593" s="21" t="s">
        <v>49</v>
      </c>
      <c r="AF593" s="19" t="s">
        <v>49</v>
      </c>
      <c r="AG593" s="19" t="s">
        <v>49</v>
      </c>
      <c r="AH593" s="19" t="s">
        <v>49</v>
      </c>
      <c r="AI593" s="70" t="s">
        <v>49</v>
      </c>
      <c r="AJ593" s="70" t="s">
        <v>49</v>
      </c>
      <c r="AK593" s="19" t="s">
        <v>49</v>
      </c>
      <c r="AL593" s="15" t="s">
        <v>49</v>
      </c>
      <c r="AM593" s="15" t="s">
        <v>49</v>
      </c>
      <c r="AN593" s="21" t="s">
        <v>49</v>
      </c>
      <c r="AO593" s="19" t="s">
        <v>49</v>
      </c>
      <c r="AP593" s="19" t="s">
        <v>49</v>
      </c>
      <c r="AQ593" s="20" t="s">
        <v>49</v>
      </c>
    </row>
    <row r="594" spans="1:43" x14ac:dyDescent="0.25">
      <c r="A594" s="17" t="s">
        <v>166</v>
      </c>
      <c r="B594" s="17">
        <v>616</v>
      </c>
      <c r="C594" s="17" t="s">
        <v>48</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49</v>
      </c>
      <c r="P594" s="19" t="s">
        <v>49</v>
      </c>
      <c r="Q594" s="19" t="s">
        <v>49</v>
      </c>
      <c r="R594" s="19" t="s">
        <v>49</v>
      </c>
      <c r="S594" s="20" t="s">
        <v>49</v>
      </c>
      <c r="T594" s="19" t="s">
        <v>49</v>
      </c>
      <c r="U594" s="19" t="s">
        <v>49</v>
      </c>
      <c r="V594" s="19" t="s">
        <v>49</v>
      </c>
      <c r="W594" s="19" t="s">
        <v>49</v>
      </c>
      <c r="X594" s="19" t="s">
        <v>49</v>
      </c>
      <c r="Y594" s="20" t="s">
        <v>49</v>
      </c>
      <c r="Z594" s="15" t="s">
        <v>49</v>
      </c>
      <c r="AA594" s="15" t="s">
        <v>49</v>
      </c>
      <c r="AB594" s="15" t="s">
        <v>49</v>
      </c>
      <c r="AC594" s="15" t="s">
        <v>49</v>
      </c>
      <c r="AD594" s="15" t="s">
        <v>49</v>
      </c>
      <c r="AE594" s="21">
        <v>24.79326747</v>
      </c>
      <c r="AF594" s="19">
        <v>14.524744620995399</v>
      </c>
      <c r="AG594" s="19">
        <v>37.3260633543875</v>
      </c>
      <c r="AH594" s="19">
        <v>11.2592749215718</v>
      </c>
      <c r="AI594" s="70" t="s">
        <v>49</v>
      </c>
      <c r="AJ594" s="70" t="s">
        <v>49</v>
      </c>
      <c r="AK594" s="19" t="s">
        <v>49</v>
      </c>
      <c r="AL594" s="15" t="s">
        <v>49</v>
      </c>
      <c r="AM594" s="15">
        <v>12.096649631402499</v>
      </c>
      <c r="AN594" s="21">
        <v>63.110082896954601</v>
      </c>
      <c r="AO594" s="19" t="s">
        <v>49</v>
      </c>
      <c r="AP594" s="19" t="s">
        <v>49</v>
      </c>
      <c r="AQ594" s="20" t="s">
        <v>49</v>
      </c>
    </row>
    <row r="595" spans="1:43" x14ac:dyDescent="0.25">
      <c r="A595" s="17" t="s">
        <v>166</v>
      </c>
      <c r="B595" s="17">
        <v>616</v>
      </c>
      <c r="C595" s="17" t="s">
        <v>52</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70">
        <v>8.7469933358526308</v>
      </c>
      <c r="AJ595" s="70">
        <v>1.2106134494610501</v>
      </c>
      <c r="AK595" s="19" t="s">
        <v>49</v>
      </c>
      <c r="AL595" s="15" t="s">
        <v>49</v>
      </c>
      <c r="AM595" s="15">
        <f>100-SUM(AE595:AH595)</f>
        <v>14.151940764427735</v>
      </c>
      <c r="AN595" s="21">
        <v>61.042030315572298</v>
      </c>
      <c r="AO595" s="19">
        <v>31.547779717238601</v>
      </c>
      <c r="AP595" s="19">
        <v>8.0860520775224494</v>
      </c>
      <c r="AQ595" s="20">
        <v>0.98852518999718098</v>
      </c>
    </row>
    <row r="596" spans="1:43" x14ac:dyDescent="0.25">
      <c r="A596" s="17" t="s">
        <v>166</v>
      </c>
      <c r="B596" s="17">
        <v>616</v>
      </c>
      <c r="C596" s="17" t="s">
        <v>48</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49</v>
      </c>
      <c r="P596" s="19" t="s">
        <v>49</v>
      </c>
      <c r="Q596" s="19" t="s">
        <v>49</v>
      </c>
      <c r="R596" s="19" t="s">
        <v>49</v>
      </c>
      <c r="S596" s="20" t="s">
        <v>49</v>
      </c>
      <c r="T596" s="19" t="s">
        <v>49</v>
      </c>
      <c r="U596" s="19" t="s">
        <v>49</v>
      </c>
      <c r="V596" s="19" t="s">
        <v>49</v>
      </c>
      <c r="W596" s="19" t="s">
        <v>49</v>
      </c>
      <c r="X596" s="19" t="s">
        <v>49</v>
      </c>
      <c r="Y596" s="20" t="s">
        <v>49</v>
      </c>
      <c r="Z596" s="15" t="s">
        <v>49</v>
      </c>
      <c r="AA596" s="15" t="s">
        <v>49</v>
      </c>
      <c r="AB596" s="15" t="s">
        <v>49</v>
      </c>
      <c r="AC596" s="15" t="s">
        <v>49</v>
      </c>
      <c r="AD596" s="15" t="s">
        <v>49</v>
      </c>
      <c r="AE596" s="21">
        <v>24.036870610000001</v>
      </c>
      <c r="AF596" s="19">
        <v>15.943858208259099</v>
      </c>
      <c r="AG596" s="19">
        <v>30.810187151465399</v>
      </c>
      <c r="AH596" s="19">
        <v>11.438676778369199</v>
      </c>
      <c r="AI596" s="70" t="s">
        <v>49</v>
      </c>
      <c r="AJ596" s="70" t="s">
        <v>49</v>
      </c>
      <c r="AK596" s="19" t="s">
        <v>49</v>
      </c>
      <c r="AL596" s="15" t="s">
        <v>49</v>
      </c>
      <c r="AM596" s="15">
        <v>17.770407256614899</v>
      </c>
      <c r="AN596" s="21">
        <v>58.1927221380937</v>
      </c>
      <c r="AO596" s="19" t="s">
        <v>49</v>
      </c>
      <c r="AP596" s="19" t="s">
        <v>49</v>
      </c>
      <c r="AQ596" s="20" t="s">
        <v>49</v>
      </c>
    </row>
    <row r="597" spans="1:43" x14ac:dyDescent="0.25">
      <c r="A597" s="17" t="s">
        <v>166</v>
      </c>
      <c r="B597" s="17">
        <v>616</v>
      </c>
      <c r="C597" s="17" t="s">
        <v>57</v>
      </c>
      <c r="D597" s="18">
        <v>40725</v>
      </c>
      <c r="E597" s="14">
        <v>2.80621007003925</v>
      </c>
      <c r="F597" s="19">
        <v>20.6717045345817</v>
      </c>
      <c r="G597" s="19">
        <v>49.490469136024998</v>
      </c>
      <c r="H597" s="19">
        <v>24.800151168602099</v>
      </c>
      <c r="I597" s="19">
        <v>5.0376751644687801</v>
      </c>
      <c r="J597" s="14" t="s">
        <v>49</v>
      </c>
      <c r="K597" s="19" t="s">
        <v>49</v>
      </c>
      <c r="L597" s="19" t="s">
        <v>49</v>
      </c>
      <c r="M597" s="19">
        <v>33.023434693416498</v>
      </c>
      <c r="N597" s="19" t="s">
        <v>49</v>
      </c>
      <c r="O597" s="21">
        <v>29.8399296048545</v>
      </c>
      <c r="P597" s="19" t="s">
        <v>49</v>
      </c>
      <c r="Q597" s="19" t="s">
        <v>49</v>
      </c>
      <c r="R597" s="19">
        <v>41.918014344219003</v>
      </c>
      <c r="S597" s="20" t="s">
        <v>49</v>
      </c>
      <c r="T597" s="19">
        <v>5.2712284527045199</v>
      </c>
      <c r="U597" s="19" t="s">
        <v>49</v>
      </c>
      <c r="V597" s="19" t="s">
        <v>49</v>
      </c>
      <c r="W597" s="19" t="s">
        <v>49</v>
      </c>
      <c r="X597" s="19" t="s">
        <v>49</v>
      </c>
      <c r="Y597" s="20" t="s">
        <v>49</v>
      </c>
      <c r="Z597" s="15" t="s">
        <v>49</v>
      </c>
      <c r="AA597" s="15">
        <v>1.53703974714128</v>
      </c>
      <c r="AB597" s="15" t="s">
        <v>49</v>
      </c>
      <c r="AC597" s="15" t="s">
        <v>49</v>
      </c>
      <c r="AD597" s="15" t="s">
        <v>49</v>
      </c>
      <c r="AE597" s="21" t="s">
        <v>49</v>
      </c>
      <c r="AF597" s="19" t="s">
        <v>49</v>
      </c>
      <c r="AG597" s="19" t="s">
        <v>49</v>
      </c>
      <c r="AH597" s="19" t="s">
        <v>49</v>
      </c>
      <c r="AI597" s="70" t="s">
        <v>49</v>
      </c>
      <c r="AJ597" s="70" t="s">
        <v>49</v>
      </c>
      <c r="AK597" s="19" t="s">
        <v>49</v>
      </c>
      <c r="AL597" s="15" t="s">
        <v>49</v>
      </c>
      <c r="AM597" s="15" t="s">
        <v>49</v>
      </c>
      <c r="AN597" s="21" t="s">
        <v>49</v>
      </c>
      <c r="AO597" s="19" t="s">
        <v>49</v>
      </c>
      <c r="AP597" s="19" t="s">
        <v>49</v>
      </c>
      <c r="AQ597" s="20" t="s">
        <v>49</v>
      </c>
    </row>
    <row r="598" spans="1:43" x14ac:dyDescent="0.25">
      <c r="A598" s="17" t="s">
        <v>167</v>
      </c>
      <c r="B598" s="17">
        <v>620</v>
      </c>
      <c r="C598" s="17" t="s">
        <v>52</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70">
        <v>4.5495637404632401</v>
      </c>
      <c r="AJ598" s="7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25">
      <c r="A599" s="17" t="s">
        <v>167</v>
      </c>
      <c r="B599" s="17">
        <v>620</v>
      </c>
      <c r="C599" s="17" t="s">
        <v>52</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70">
        <v>4.9402304123974101</v>
      </c>
      <c r="AJ599" s="7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25">
      <c r="A600" s="17" t="s">
        <v>167</v>
      </c>
      <c r="B600" s="17">
        <v>620</v>
      </c>
      <c r="C600" s="17" t="s">
        <v>48</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49</v>
      </c>
      <c r="P600" s="19" t="s">
        <v>49</v>
      </c>
      <c r="Q600" s="19" t="s">
        <v>49</v>
      </c>
      <c r="R600" s="19" t="s">
        <v>49</v>
      </c>
      <c r="S600" s="20" t="s">
        <v>49</v>
      </c>
      <c r="T600" s="19" t="s">
        <v>49</v>
      </c>
      <c r="U600" s="19" t="s">
        <v>49</v>
      </c>
      <c r="V600" s="19" t="s">
        <v>49</v>
      </c>
      <c r="W600" s="19" t="s">
        <v>49</v>
      </c>
      <c r="X600" s="19" t="s">
        <v>49</v>
      </c>
      <c r="Y600" s="20" t="s">
        <v>49</v>
      </c>
      <c r="Z600" s="15" t="s">
        <v>49</v>
      </c>
      <c r="AA600" s="15" t="s">
        <v>49</v>
      </c>
      <c r="AB600" s="15" t="s">
        <v>49</v>
      </c>
      <c r="AC600" s="15" t="s">
        <v>49</v>
      </c>
      <c r="AD600" s="15" t="s">
        <v>49</v>
      </c>
      <c r="AE600" s="21">
        <v>17.304958939999999</v>
      </c>
      <c r="AF600" s="19">
        <v>22.024801979425099</v>
      </c>
      <c r="AG600" s="19">
        <v>41.138098208125101</v>
      </c>
      <c r="AH600" s="19">
        <v>6.9713760735102301</v>
      </c>
      <c r="AI600" s="70" t="s">
        <v>49</v>
      </c>
      <c r="AJ600" s="70" t="s">
        <v>49</v>
      </c>
      <c r="AK600" s="19" t="s">
        <v>49</v>
      </c>
      <c r="AL600" s="15" t="s">
        <v>49</v>
      </c>
      <c r="AM600" s="15">
        <f>100-SUM(AE600:AH600)</f>
        <v>12.560764798939573</v>
      </c>
      <c r="AN600" s="21">
        <v>70.134276261060407</v>
      </c>
      <c r="AO600" s="19" t="s">
        <v>49</v>
      </c>
      <c r="AP600" s="19" t="s">
        <v>49</v>
      </c>
      <c r="AQ600" s="20" t="s">
        <v>49</v>
      </c>
    </row>
    <row r="601" spans="1:43" x14ac:dyDescent="0.25">
      <c r="A601" s="17" t="s">
        <v>167</v>
      </c>
      <c r="B601" s="17">
        <v>620</v>
      </c>
      <c r="C601" s="17" t="s">
        <v>52</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70">
        <v>5.5226154335127102</v>
      </c>
      <c r="AJ601" s="7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25">
      <c r="A602" s="17" t="s">
        <v>167</v>
      </c>
      <c r="B602" s="17">
        <v>620</v>
      </c>
      <c r="C602" s="17" t="s">
        <v>57</v>
      </c>
      <c r="D602" s="18">
        <v>37073</v>
      </c>
      <c r="E602" s="14">
        <v>2.89528788977008</v>
      </c>
      <c r="F602" s="19">
        <v>15.300247683526999</v>
      </c>
      <c r="G602" s="19">
        <v>53.427506967752997</v>
      </c>
      <c r="H602" s="19">
        <v>27.908329698701301</v>
      </c>
      <c r="I602" s="19">
        <v>3.3639156500187499</v>
      </c>
      <c r="J602" s="14" t="s">
        <v>49</v>
      </c>
      <c r="K602" s="19" t="s">
        <v>49</v>
      </c>
      <c r="L602" s="19" t="s">
        <v>49</v>
      </c>
      <c r="M602" s="19">
        <v>38.654396128926997</v>
      </c>
      <c r="N602" s="19" t="s">
        <v>49</v>
      </c>
      <c r="O602" s="21">
        <v>32.212097662358701</v>
      </c>
      <c r="P602" s="19" t="s">
        <v>49</v>
      </c>
      <c r="Q602" s="19" t="s">
        <v>49</v>
      </c>
      <c r="R602" s="19">
        <v>42.950191900029601</v>
      </c>
      <c r="S602" s="20" t="s">
        <v>49</v>
      </c>
      <c r="T602" s="19">
        <v>4.1891926475509704</v>
      </c>
      <c r="U602" s="19" t="s">
        <v>49</v>
      </c>
      <c r="V602" s="19" t="s">
        <v>49</v>
      </c>
      <c r="W602" s="19" t="s">
        <v>49</v>
      </c>
      <c r="X602" s="19" t="s">
        <v>49</v>
      </c>
      <c r="Y602" s="20" t="s">
        <v>49</v>
      </c>
      <c r="Z602" s="15" t="s">
        <v>49</v>
      </c>
      <c r="AA602" s="15">
        <v>1.43530015246197</v>
      </c>
      <c r="AB602" s="15" t="s">
        <v>49</v>
      </c>
      <c r="AC602" s="15" t="s">
        <v>49</v>
      </c>
      <c r="AD602" s="15" t="s">
        <v>49</v>
      </c>
      <c r="AE602" s="21" t="s">
        <v>49</v>
      </c>
      <c r="AF602" s="19" t="s">
        <v>49</v>
      </c>
      <c r="AG602" s="19" t="s">
        <v>49</v>
      </c>
      <c r="AH602" s="19" t="s">
        <v>49</v>
      </c>
      <c r="AI602" s="70" t="s">
        <v>49</v>
      </c>
      <c r="AJ602" s="70" t="s">
        <v>49</v>
      </c>
      <c r="AK602" s="19" t="s">
        <v>49</v>
      </c>
      <c r="AL602" s="15" t="s">
        <v>49</v>
      </c>
      <c r="AM602" s="15" t="s">
        <v>49</v>
      </c>
      <c r="AN602" s="21" t="s">
        <v>49</v>
      </c>
      <c r="AO602" s="19" t="s">
        <v>49</v>
      </c>
      <c r="AP602" s="19" t="s">
        <v>49</v>
      </c>
      <c r="AQ602" s="20" t="s">
        <v>49</v>
      </c>
    </row>
    <row r="603" spans="1:43" x14ac:dyDescent="0.25">
      <c r="A603" s="17" t="s">
        <v>167</v>
      </c>
      <c r="B603" s="17">
        <v>620</v>
      </c>
      <c r="C603" s="17" t="s">
        <v>48</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49</v>
      </c>
      <c r="P603" s="19" t="s">
        <v>49</v>
      </c>
      <c r="Q603" s="19" t="s">
        <v>49</v>
      </c>
      <c r="R603" s="19" t="s">
        <v>49</v>
      </c>
      <c r="S603" s="20" t="s">
        <v>49</v>
      </c>
      <c r="T603" s="19" t="s">
        <v>49</v>
      </c>
      <c r="U603" s="19" t="s">
        <v>49</v>
      </c>
      <c r="V603" s="19" t="s">
        <v>49</v>
      </c>
      <c r="W603" s="19" t="s">
        <v>49</v>
      </c>
      <c r="X603" s="19" t="s">
        <v>49</v>
      </c>
      <c r="Y603" s="20" t="s">
        <v>49</v>
      </c>
      <c r="Z603" s="15" t="s">
        <v>49</v>
      </c>
      <c r="AA603" s="15" t="s">
        <v>49</v>
      </c>
      <c r="AB603" s="15" t="s">
        <v>49</v>
      </c>
      <c r="AC603" s="15" t="s">
        <v>49</v>
      </c>
      <c r="AD603" s="15" t="s">
        <v>49</v>
      </c>
      <c r="AE603" s="21">
        <v>21.436343610000002</v>
      </c>
      <c r="AF603" s="19">
        <v>23.833390294001099</v>
      </c>
      <c r="AG603" s="19">
        <v>35.167120620932302</v>
      </c>
      <c r="AH603" s="19">
        <v>9.0076825185484903</v>
      </c>
      <c r="AI603" s="70" t="s">
        <v>49</v>
      </c>
      <c r="AJ603" s="70" t="s">
        <v>49</v>
      </c>
      <c r="AK603" s="19" t="s">
        <v>49</v>
      </c>
      <c r="AL603" s="15" t="s">
        <v>49</v>
      </c>
      <c r="AM603" s="15">
        <v>10.555462956688899</v>
      </c>
      <c r="AN603" s="21">
        <v>68.008193433481907</v>
      </c>
      <c r="AO603" s="19" t="s">
        <v>49</v>
      </c>
      <c r="AP603" s="19" t="s">
        <v>49</v>
      </c>
      <c r="AQ603" s="20" t="s">
        <v>49</v>
      </c>
    </row>
    <row r="604" spans="1:43" x14ac:dyDescent="0.25">
      <c r="A604" s="17" t="s">
        <v>167</v>
      </c>
      <c r="B604" s="17">
        <v>620</v>
      </c>
      <c r="C604" s="17" t="s">
        <v>52</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70">
        <v>7.0886404861010499</v>
      </c>
      <c r="AJ604" s="7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25">
      <c r="A605" s="17" t="s">
        <v>167</v>
      </c>
      <c r="B605" s="17">
        <v>620</v>
      </c>
      <c r="C605" s="17" t="s">
        <v>57</v>
      </c>
      <c r="D605" s="18">
        <v>40725</v>
      </c>
      <c r="E605" s="14">
        <v>2.6557599190948298</v>
      </c>
      <c r="F605" s="19">
        <v>18.910431235987399</v>
      </c>
      <c r="G605" s="19">
        <v>56.474451282101903</v>
      </c>
      <c r="H605" s="19">
        <v>22.681705915490699</v>
      </c>
      <c r="I605" s="19">
        <v>1.93341156642004</v>
      </c>
      <c r="J605" s="14" t="s">
        <v>49</v>
      </c>
      <c r="K605" s="19" t="s">
        <v>49</v>
      </c>
      <c r="L605" s="19" t="s">
        <v>49</v>
      </c>
      <c r="M605" s="19">
        <v>39.504343981511298</v>
      </c>
      <c r="N605" s="19" t="s">
        <v>49</v>
      </c>
      <c r="O605" s="21">
        <v>28.434005776715999</v>
      </c>
      <c r="P605" s="19" t="s">
        <v>49</v>
      </c>
      <c r="Q605" s="19" t="s">
        <v>49</v>
      </c>
      <c r="R605" s="19">
        <v>43.142166174647301</v>
      </c>
      <c r="S605" s="20" t="s">
        <v>49</v>
      </c>
      <c r="T605" s="19">
        <v>2.78004905025607</v>
      </c>
      <c r="U605" s="19" t="s">
        <v>49</v>
      </c>
      <c r="V605" s="19" t="s">
        <v>49</v>
      </c>
      <c r="W605" s="19" t="s">
        <v>49</v>
      </c>
      <c r="X605" s="19" t="s">
        <v>49</v>
      </c>
      <c r="Y605" s="20" t="s">
        <v>49</v>
      </c>
      <c r="Z605" s="15" t="s">
        <v>49</v>
      </c>
      <c r="AA605" s="15">
        <v>1.41193783504861</v>
      </c>
      <c r="AB605" s="15" t="s">
        <v>49</v>
      </c>
      <c r="AC605" s="15" t="s">
        <v>49</v>
      </c>
      <c r="AD605" s="15" t="s">
        <v>49</v>
      </c>
      <c r="AE605" s="21" t="s">
        <v>49</v>
      </c>
      <c r="AF605" s="19" t="s">
        <v>49</v>
      </c>
      <c r="AG605" s="19" t="s">
        <v>49</v>
      </c>
      <c r="AH605" s="19" t="s">
        <v>49</v>
      </c>
      <c r="AI605" s="70" t="s">
        <v>49</v>
      </c>
      <c r="AJ605" s="70" t="s">
        <v>49</v>
      </c>
      <c r="AK605" s="19" t="s">
        <v>49</v>
      </c>
      <c r="AL605" s="15" t="s">
        <v>49</v>
      </c>
      <c r="AM605" s="15" t="s">
        <v>49</v>
      </c>
      <c r="AN605" s="21" t="s">
        <v>49</v>
      </c>
      <c r="AO605" s="19" t="s">
        <v>49</v>
      </c>
      <c r="AP605" s="19" t="s">
        <v>49</v>
      </c>
      <c r="AQ605" s="20" t="s">
        <v>49</v>
      </c>
    </row>
    <row r="606" spans="1:43" x14ac:dyDescent="0.25">
      <c r="A606" s="17" t="s">
        <v>168</v>
      </c>
      <c r="B606" s="17">
        <v>630</v>
      </c>
      <c r="C606" s="17" t="s">
        <v>52</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70">
        <v>7.4331804523169396</v>
      </c>
      <c r="AJ606" s="7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25">
      <c r="A607" s="17" t="s">
        <v>168</v>
      </c>
      <c r="B607" s="17">
        <v>630</v>
      </c>
      <c r="C607" s="17" t="s">
        <v>52</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70">
        <v>9.7321367089769808</v>
      </c>
      <c r="AJ607" s="7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25">
      <c r="A608" s="17" t="s">
        <v>168</v>
      </c>
      <c r="B608" s="17">
        <v>630</v>
      </c>
      <c r="C608" s="17" t="s">
        <v>52</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70">
        <v>16.634754110498299</v>
      </c>
      <c r="AJ608" s="7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25">
      <c r="A609" s="17" t="s">
        <v>168</v>
      </c>
      <c r="B609" s="17">
        <v>630</v>
      </c>
      <c r="C609" s="17" t="s">
        <v>48</v>
      </c>
      <c r="D609" s="18">
        <v>36708</v>
      </c>
      <c r="E609" s="14">
        <v>2.9824478227261002</v>
      </c>
      <c r="F609" s="19">
        <v>18.4362475967732</v>
      </c>
      <c r="G609" s="19" t="s">
        <v>49</v>
      </c>
      <c r="H609" s="19" t="s">
        <v>49</v>
      </c>
      <c r="I609" s="19" t="s">
        <v>49</v>
      </c>
      <c r="J609" s="14" t="s">
        <v>49</v>
      </c>
      <c r="K609" s="19" t="s">
        <v>49</v>
      </c>
      <c r="L609" s="19" t="s">
        <v>49</v>
      </c>
      <c r="M609" s="19" t="s">
        <v>49</v>
      </c>
      <c r="N609" s="19">
        <v>22.661962618674799</v>
      </c>
      <c r="O609" s="21" t="s">
        <v>49</v>
      </c>
      <c r="P609" s="19" t="s">
        <v>49</v>
      </c>
      <c r="Q609" s="19" t="s">
        <v>49</v>
      </c>
      <c r="R609" s="19" t="s">
        <v>49</v>
      </c>
      <c r="S609" s="20" t="s">
        <v>49</v>
      </c>
      <c r="T609" s="19" t="s">
        <v>49</v>
      </c>
      <c r="U609" s="19" t="s">
        <v>49</v>
      </c>
      <c r="V609" s="19" t="s">
        <v>49</v>
      </c>
      <c r="W609" s="19" t="s">
        <v>49</v>
      </c>
      <c r="X609" s="19" t="s">
        <v>49</v>
      </c>
      <c r="Y609" s="20" t="s">
        <v>49</v>
      </c>
      <c r="Z609" s="15" t="s">
        <v>49</v>
      </c>
      <c r="AA609" s="15" t="s">
        <v>49</v>
      </c>
      <c r="AB609" s="15" t="s">
        <v>49</v>
      </c>
      <c r="AC609" s="15" t="s">
        <v>49</v>
      </c>
      <c r="AD609" s="15" t="s">
        <v>49</v>
      </c>
      <c r="AE609" s="21">
        <v>18.436247600000002</v>
      </c>
      <c r="AF609" s="19" t="s">
        <v>49</v>
      </c>
      <c r="AG609" s="19" t="s">
        <v>49</v>
      </c>
      <c r="AH609" s="19" t="s">
        <v>49</v>
      </c>
      <c r="AI609" s="70" t="s">
        <v>49</v>
      </c>
      <c r="AJ609" s="70" t="s">
        <v>49</v>
      </c>
      <c r="AK609" s="19" t="s">
        <v>49</v>
      </c>
      <c r="AL609" s="15" t="s">
        <v>49</v>
      </c>
      <c r="AM609" s="15">
        <f>100-AE609</f>
        <v>81.563752399999998</v>
      </c>
      <c r="AN609" s="21" t="s">
        <v>49</v>
      </c>
      <c r="AO609" s="19" t="s">
        <v>49</v>
      </c>
      <c r="AP609" s="19" t="s">
        <v>49</v>
      </c>
      <c r="AQ609" s="20" t="s">
        <v>49</v>
      </c>
    </row>
    <row r="610" spans="1:43" x14ac:dyDescent="0.25">
      <c r="A610" s="17" t="s">
        <v>168</v>
      </c>
      <c r="B610" s="17">
        <v>630</v>
      </c>
      <c r="C610" s="17" t="s">
        <v>52</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70">
        <v>13.2132479733613</v>
      </c>
      <c r="AJ610" s="7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25">
      <c r="A611" s="17" t="s">
        <v>168</v>
      </c>
      <c r="B611" s="17">
        <v>630</v>
      </c>
      <c r="C611" s="17" t="s">
        <v>52</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70">
        <v>13.736719396645</v>
      </c>
      <c r="AJ611" s="7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25">
      <c r="A612" s="17" t="s">
        <v>168</v>
      </c>
      <c r="B612" s="17">
        <v>630</v>
      </c>
      <c r="C612" s="17" t="s">
        <v>52</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70">
        <v>14.926730557166101</v>
      </c>
      <c r="AJ612" s="7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25">
      <c r="A613" s="17" t="s">
        <v>169</v>
      </c>
      <c r="B613" s="17">
        <v>410</v>
      </c>
      <c r="C613" s="17" t="s">
        <v>48</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49</v>
      </c>
      <c r="P613" s="19" t="s">
        <v>49</v>
      </c>
      <c r="Q613" s="19" t="s">
        <v>49</v>
      </c>
      <c r="R613" s="19" t="s">
        <v>49</v>
      </c>
      <c r="S613" s="20" t="s">
        <v>49</v>
      </c>
      <c r="T613" s="19" t="s">
        <v>49</v>
      </c>
      <c r="U613" s="19" t="s">
        <v>49</v>
      </c>
      <c r="V613" s="19" t="s">
        <v>49</v>
      </c>
      <c r="W613" s="19" t="s">
        <v>49</v>
      </c>
      <c r="X613" s="19" t="s">
        <v>49</v>
      </c>
      <c r="Y613" s="20" t="s">
        <v>49</v>
      </c>
      <c r="Z613" s="15" t="s">
        <v>49</v>
      </c>
      <c r="AA613" s="15" t="s">
        <v>49</v>
      </c>
      <c r="AB613" s="15" t="s">
        <v>49</v>
      </c>
      <c r="AC613" s="15" t="s">
        <v>49</v>
      </c>
      <c r="AD613" s="15" t="s">
        <v>49</v>
      </c>
      <c r="AE613" s="21">
        <v>19.957509000000002</v>
      </c>
      <c r="AF613" s="19">
        <v>14.21894504784</v>
      </c>
      <c r="AG613" s="19">
        <v>42.183577799587198</v>
      </c>
      <c r="AH613" s="19">
        <v>8.6229745237779891</v>
      </c>
      <c r="AI613" s="70" t="s">
        <v>49</v>
      </c>
      <c r="AJ613" s="70" t="s">
        <v>49</v>
      </c>
      <c r="AK613" s="19" t="s">
        <v>49</v>
      </c>
      <c r="AL613" s="15" t="s">
        <v>49</v>
      </c>
      <c r="AM613" s="15">
        <v>15.0169936315739</v>
      </c>
      <c r="AN613" s="21">
        <v>65.025497371205205</v>
      </c>
      <c r="AO613" s="19" t="s">
        <v>49</v>
      </c>
      <c r="AP613" s="19" t="s">
        <v>49</v>
      </c>
      <c r="AQ613" s="20" t="s">
        <v>49</v>
      </c>
    </row>
    <row r="614" spans="1:43" x14ac:dyDescent="0.25">
      <c r="A614" s="17" t="s">
        <v>169</v>
      </c>
      <c r="B614" s="17">
        <v>410</v>
      </c>
      <c r="C614" s="17" t="s">
        <v>48</v>
      </c>
      <c r="D614" s="18">
        <v>40360</v>
      </c>
      <c r="E614" s="14" t="s">
        <v>49</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49</v>
      </c>
      <c r="P614" s="19" t="s">
        <v>49</v>
      </c>
      <c r="Q614" s="19" t="s">
        <v>49</v>
      </c>
      <c r="R614" s="19" t="s">
        <v>49</v>
      </c>
      <c r="S614" s="20" t="s">
        <v>49</v>
      </c>
      <c r="T614" s="19" t="s">
        <v>49</v>
      </c>
      <c r="U614" s="19" t="s">
        <v>49</v>
      </c>
      <c r="V614" s="19" t="s">
        <v>49</v>
      </c>
      <c r="W614" s="19" t="s">
        <v>49</v>
      </c>
      <c r="X614" s="19" t="s">
        <v>49</v>
      </c>
      <c r="Y614" s="20" t="s">
        <v>49</v>
      </c>
      <c r="Z614" s="15" t="s">
        <v>49</v>
      </c>
      <c r="AA614" s="15" t="s">
        <v>49</v>
      </c>
      <c r="AB614" s="15" t="s">
        <v>49</v>
      </c>
      <c r="AC614" s="15" t="s">
        <v>49</v>
      </c>
      <c r="AD614" s="15" t="s">
        <v>49</v>
      </c>
      <c r="AE614" s="21">
        <v>23.888714400000001</v>
      </c>
      <c r="AF614" s="19">
        <v>15.407756959834099</v>
      </c>
      <c r="AG614" s="19">
        <v>37.00050093942</v>
      </c>
      <c r="AH614" s="19">
        <v>9.1937205288619204</v>
      </c>
      <c r="AI614" s="70" t="s">
        <v>49</v>
      </c>
      <c r="AJ614" s="70" t="s">
        <v>49</v>
      </c>
      <c r="AK614" s="19" t="s">
        <v>49</v>
      </c>
      <c r="AL614" s="15" t="s">
        <v>49</v>
      </c>
      <c r="AM614" s="15">
        <v>14.509307172984199</v>
      </c>
      <c r="AN614" s="21">
        <v>61.601978428115999</v>
      </c>
      <c r="AO614" s="19" t="s">
        <v>49</v>
      </c>
      <c r="AP614" s="19" t="s">
        <v>49</v>
      </c>
      <c r="AQ614" s="20" t="s">
        <v>49</v>
      </c>
    </row>
    <row r="615" spans="1:43" x14ac:dyDescent="0.25">
      <c r="A615" s="17" t="s">
        <v>169</v>
      </c>
      <c r="B615" s="17">
        <v>410</v>
      </c>
      <c r="C615" s="17" t="s">
        <v>48</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49</v>
      </c>
      <c r="P615" s="19" t="s">
        <v>49</v>
      </c>
      <c r="Q615" s="19" t="s">
        <v>49</v>
      </c>
      <c r="R615" s="19" t="s">
        <v>49</v>
      </c>
      <c r="S615" s="20" t="s">
        <v>49</v>
      </c>
      <c r="T615" s="19" t="s">
        <v>49</v>
      </c>
      <c r="U615" s="19" t="s">
        <v>49</v>
      </c>
      <c r="V615" s="19" t="s">
        <v>49</v>
      </c>
      <c r="W615" s="19" t="s">
        <v>49</v>
      </c>
      <c r="X615" s="19" t="s">
        <v>49</v>
      </c>
      <c r="Y615" s="20" t="s">
        <v>49</v>
      </c>
      <c r="Z615" s="15" t="s">
        <v>49</v>
      </c>
      <c r="AA615" s="15" t="s">
        <v>49</v>
      </c>
      <c r="AB615" s="15" t="s">
        <v>49</v>
      </c>
      <c r="AC615" s="15" t="s">
        <v>49</v>
      </c>
      <c r="AD615" s="15" t="s">
        <v>49</v>
      </c>
      <c r="AE615" s="21">
        <v>27.227417880000001</v>
      </c>
      <c r="AF615" s="19">
        <v>15.6037011087314</v>
      </c>
      <c r="AG615" s="19">
        <v>32.182362750725602</v>
      </c>
      <c r="AH615" s="19">
        <v>10.779963194029801</v>
      </c>
      <c r="AI615" s="70" t="s">
        <v>49</v>
      </c>
      <c r="AJ615" s="70" t="s">
        <v>49</v>
      </c>
      <c r="AK615" s="19" t="s">
        <v>49</v>
      </c>
      <c r="AL615" s="15" t="s">
        <v>49</v>
      </c>
      <c r="AM615" s="15">
        <v>14.2065550627046</v>
      </c>
      <c r="AN615" s="21">
        <v>58.566027053486899</v>
      </c>
      <c r="AO615" s="19" t="s">
        <v>49</v>
      </c>
      <c r="AP615" s="19" t="s">
        <v>49</v>
      </c>
      <c r="AQ615" s="20" t="s">
        <v>49</v>
      </c>
    </row>
    <row r="616" spans="1:43" x14ac:dyDescent="0.25">
      <c r="A616" s="17" t="s">
        <v>170</v>
      </c>
      <c r="B616" s="17">
        <v>498</v>
      </c>
      <c r="C616" s="17" t="s">
        <v>48</v>
      </c>
      <c r="D616" s="18">
        <v>38169</v>
      </c>
      <c r="E616" s="14">
        <v>2.9892660274052498</v>
      </c>
      <c r="F616" s="19">
        <v>20.253713685925501</v>
      </c>
      <c r="G616" s="19">
        <v>44.1017045891289</v>
      </c>
      <c r="H616" s="19">
        <v>29.970304649032101</v>
      </c>
      <c r="I616" s="19">
        <v>5.6742770759135501</v>
      </c>
      <c r="J616" s="14" t="s">
        <v>49</v>
      </c>
      <c r="K616" s="19" t="s">
        <v>49</v>
      </c>
      <c r="L616" s="19" t="s">
        <v>49</v>
      </c>
      <c r="M616" s="19" t="s">
        <v>49</v>
      </c>
      <c r="N616" s="19" t="s">
        <v>49</v>
      </c>
      <c r="O616" s="21" t="s">
        <v>49</v>
      </c>
      <c r="P616" s="19" t="s">
        <v>49</v>
      </c>
      <c r="Q616" s="19" t="s">
        <v>49</v>
      </c>
      <c r="R616" s="19" t="s">
        <v>49</v>
      </c>
      <c r="S616" s="20" t="s">
        <v>49</v>
      </c>
      <c r="T616" s="19" t="s">
        <v>49</v>
      </c>
      <c r="U616" s="19" t="s">
        <v>49</v>
      </c>
      <c r="V616" s="19" t="s">
        <v>49</v>
      </c>
      <c r="W616" s="19" t="s">
        <v>49</v>
      </c>
      <c r="X616" s="19" t="s">
        <v>49</v>
      </c>
      <c r="Y616" s="20" t="s">
        <v>49</v>
      </c>
      <c r="Z616" s="15" t="s">
        <v>49</v>
      </c>
      <c r="AA616" s="15" t="s">
        <v>49</v>
      </c>
      <c r="AB616" s="15" t="s">
        <v>49</v>
      </c>
      <c r="AC616" s="15" t="s">
        <v>49</v>
      </c>
      <c r="AD616" s="15" t="s">
        <v>49</v>
      </c>
      <c r="AE616" s="21">
        <v>20.253713690000001</v>
      </c>
      <c r="AF616" s="19">
        <v>19.499181412000201</v>
      </c>
      <c r="AG616" s="19">
        <v>44.900678283871997</v>
      </c>
      <c r="AH616" s="19">
        <v>12.4350276146443</v>
      </c>
      <c r="AI616" s="70" t="s">
        <v>49</v>
      </c>
      <c r="AJ616" s="70" t="s">
        <v>49</v>
      </c>
      <c r="AK616" s="19" t="s">
        <v>49</v>
      </c>
      <c r="AL616" s="15" t="s">
        <v>49</v>
      </c>
      <c r="AM616" s="15">
        <v>2.9113990035579702</v>
      </c>
      <c r="AN616" s="21">
        <v>76.834887310516507</v>
      </c>
      <c r="AO616" s="19" t="s">
        <v>49</v>
      </c>
      <c r="AP616" s="19" t="s">
        <v>49</v>
      </c>
      <c r="AQ616" s="20" t="s">
        <v>49</v>
      </c>
    </row>
    <row r="617" spans="1:43" x14ac:dyDescent="0.25">
      <c r="A617" s="17" t="s">
        <v>170</v>
      </c>
      <c r="B617" s="17">
        <v>498</v>
      </c>
      <c r="C617" s="17" t="s">
        <v>46</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70">
        <v>8.2197066151222096</v>
      </c>
      <c r="AJ617" s="7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25">
      <c r="A618" s="17" t="s">
        <v>170</v>
      </c>
      <c r="B618" s="17">
        <v>498</v>
      </c>
      <c r="C618" s="17" t="s">
        <v>48</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49</v>
      </c>
      <c r="P618" s="19" t="s">
        <v>49</v>
      </c>
      <c r="Q618" s="19" t="s">
        <v>49</v>
      </c>
      <c r="R618" s="19" t="s">
        <v>49</v>
      </c>
      <c r="S618" s="20" t="s">
        <v>49</v>
      </c>
      <c r="T618" s="19" t="s">
        <v>49</v>
      </c>
      <c r="U618" s="19" t="s">
        <v>49</v>
      </c>
      <c r="V618" s="19" t="s">
        <v>49</v>
      </c>
      <c r="W618" s="19" t="s">
        <v>49</v>
      </c>
      <c r="X618" s="19" t="s">
        <v>49</v>
      </c>
      <c r="Y618" s="20" t="s">
        <v>49</v>
      </c>
      <c r="Z618" s="15" t="s">
        <v>49</v>
      </c>
      <c r="AA618" s="15" t="s">
        <v>49</v>
      </c>
      <c r="AB618" s="15" t="s">
        <v>49</v>
      </c>
      <c r="AC618" s="15" t="s">
        <v>49</v>
      </c>
      <c r="AD618" s="15" t="s">
        <v>49</v>
      </c>
      <c r="AE618" s="21">
        <v>22.640944910000002</v>
      </c>
      <c r="AF618" s="19">
        <v>15.1897335390517</v>
      </c>
      <c r="AG618" s="19">
        <v>33.098807389183101</v>
      </c>
      <c r="AH618" s="19">
        <v>10.416475543138301</v>
      </c>
      <c r="AI618" s="70" t="s">
        <v>49</v>
      </c>
      <c r="AJ618" s="70" t="s">
        <v>49</v>
      </c>
      <c r="AK618" s="19" t="s">
        <v>49</v>
      </c>
      <c r="AL618" s="15" t="s">
        <v>49</v>
      </c>
      <c r="AM618" s="15">
        <v>18.654038613902699</v>
      </c>
      <c r="AN618" s="21">
        <v>58.705016471373199</v>
      </c>
      <c r="AO618" s="19" t="s">
        <v>49</v>
      </c>
      <c r="AP618" s="19" t="s">
        <v>49</v>
      </c>
      <c r="AQ618" s="20" t="s">
        <v>49</v>
      </c>
    </row>
    <row r="619" spans="1:43" x14ac:dyDescent="0.25">
      <c r="A619" s="17" t="s">
        <v>217</v>
      </c>
      <c r="B619" s="17">
        <v>638</v>
      </c>
      <c r="C619" s="17" t="s">
        <v>48</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49</v>
      </c>
      <c r="P619" s="19" t="s">
        <v>49</v>
      </c>
      <c r="Q619" s="19" t="s">
        <v>49</v>
      </c>
      <c r="R619" s="19" t="s">
        <v>49</v>
      </c>
      <c r="S619" s="20" t="s">
        <v>49</v>
      </c>
      <c r="T619" s="19" t="s">
        <v>49</v>
      </c>
      <c r="U619" s="19" t="s">
        <v>49</v>
      </c>
      <c r="V619" s="19" t="s">
        <v>49</v>
      </c>
      <c r="W619" s="19" t="s">
        <v>49</v>
      </c>
      <c r="X619" s="19" t="s">
        <v>49</v>
      </c>
      <c r="Y619" s="20" t="s">
        <v>49</v>
      </c>
      <c r="Z619" s="15" t="s">
        <v>49</v>
      </c>
      <c r="AA619" s="15" t="s">
        <v>49</v>
      </c>
      <c r="AB619" s="15" t="s">
        <v>49</v>
      </c>
      <c r="AC619" s="15" t="s">
        <v>49</v>
      </c>
      <c r="AD619" s="15" t="s">
        <v>49</v>
      </c>
      <c r="AE619" s="21">
        <v>26.304584040000002</v>
      </c>
      <c r="AF619" s="19">
        <v>15.542840732794</v>
      </c>
      <c r="AG619" s="19">
        <v>29.9296468450028</v>
      </c>
      <c r="AH619" s="19">
        <v>18.852952126946199</v>
      </c>
      <c r="AI619" s="70" t="s">
        <v>49</v>
      </c>
      <c r="AJ619" s="70" t="s">
        <v>49</v>
      </c>
      <c r="AK619" s="19" t="s">
        <v>49</v>
      </c>
      <c r="AL619" s="15" t="s">
        <v>49</v>
      </c>
      <c r="AM619" s="15">
        <v>9.3699762585200297</v>
      </c>
      <c r="AN619" s="21">
        <v>64.325439704743005</v>
      </c>
      <c r="AO619" s="19" t="s">
        <v>49</v>
      </c>
      <c r="AP619" s="19" t="s">
        <v>49</v>
      </c>
      <c r="AQ619" s="20" t="s">
        <v>49</v>
      </c>
    </row>
    <row r="620" spans="1:43" x14ac:dyDescent="0.25">
      <c r="A620" s="17" t="s">
        <v>171</v>
      </c>
      <c r="B620" s="17">
        <v>642</v>
      </c>
      <c r="C620" s="17" t="s">
        <v>52</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70">
        <v>3.2166270906462899</v>
      </c>
      <c r="AJ620" s="7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25">
      <c r="A621" s="17" t="s">
        <v>171</v>
      </c>
      <c r="B621" s="17">
        <v>642</v>
      </c>
      <c r="C621" s="17" t="s">
        <v>52</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70">
        <v>5.0202649119292699</v>
      </c>
      <c r="AJ621" s="7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25">
      <c r="A622" s="17" t="s">
        <v>171</v>
      </c>
      <c r="B622" s="17">
        <v>642</v>
      </c>
      <c r="C622" s="17" t="s">
        <v>57</v>
      </c>
      <c r="D622" s="18">
        <v>37073</v>
      </c>
      <c r="E622" s="14">
        <v>3.0224912107041799</v>
      </c>
      <c r="F622" s="19">
        <v>20.527733860227801</v>
      </c>
      <c r="G622" s="19">
        <v>44.248750810904198</v>
      </c>
      <c r="H622" s="19">
        <v>27.100342695784398</v>
      </c>
      <c r="I622" s="19">
        <v>8.1231726330835397</v>
      </c>
      <c r="J622" s="14" t="s">
        <v>49</v>
      </c>
      <c r="K622" s="19" t="s">
        <v>49</v>
      </c>
      <c r="L622" s="19" t="s">
        <v>49</v>
      </c>
      <c r="M622" s="19">
        <v>37.754696829906202</v>
      </c>
      <c r="N622" s="19" t="s">
        <v>49</v>
      </c>
      <c r="O622" s="21">
        <v>35.375466421486102</v>
      </c>
      <c r="P622" s="19" t="s">
        <v>49</v>
      </c>
      <c r="Q622" s="19" t="s">
        <v>49</v>
      </c>
      <c r="R622" s="19">
        <v>41.392377124380801</v>
      </c>
      <c r="S622" s="20" t="s">
        <v>49</v>
      </c>
      <c r="T622" s="19">
        <v>7.0825447322336599</v>
      </c>
      <c r="U622" s="19" t="s">
        <v>49</v>
      </c>
      <c r="V622" s="19" t="s">
        <v>49</v>
      </c>
      <c r="W622" s="19" t="s">
        <v>49</v>
      </c>
      <c r="X622" s="19" t="s">
        <v>49</v>
      </c>
      <c r="Y622" s="20" t="s">
        <v>49</v>
      </c>
      <c r="Z622" s="15" t="s">
        <v>49</v>
      </c>
      <c r="AA622" s="15">
        <v>1.5360838422360299</v>
      </c>
      <c r="AB622" s="15" t="s">
        <v>49</v>
      </c>
      <c r="AC622" s="15" t="s">
        <v>49</v>
      </c>
      <c r="AD622" s="15" t="s">
        <v>49</v>
      </c>
      <c r="AE622" s="21" t="s">
        <v>49</v>
      </c>
      <c r="AF622" s="19" t="s">
        <v>49</v>
      </c>
      <c r="AG622" s="19" t="s">
        <v>49</v>
      </c>
      <c r="AH622" s="19" t="s">
        <v>49</v>
      </c>
      <c r="AI622" s="70" t="s">
        <v>49</v>
      </c>
      <c r="AJ622" s="70" t="s">
        <v>49</v>
      </c>
      <c r="AK622" s="19" t="s">
        <v>49</v>
      </c>
      <c r="AL622" s="15" t="s">
        <v>49</v>
      </c>
      <c r="AM622" s="15" t="s">
        <v>49</v>
      </c>
      <c r="AN622" s="21" t="s">
        <v>49</v>
      </c>
      <c r="AO622" s="19" t="s">
        <v>49</v>
      </c>
      <c r="AP622" s="19" t="s">
        <v>49</v>
      </c>
      <c r="AQ622" s="20" t="s">
        <v>49</v>
      </c>
    </row>
    <row r="623" spans="1:43" x14ac:dyDescent="0.25">
      <c r="A623" s="17" t="s">
        <v>171</v>
      </c>
      <c r="B623" s="17">
        <v>642</v>
      </c>
      <c r="C623" s="17" t="s">
        <v>48</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49</v>
      </c>
      <c r="P623" s="19" t="s">
        <v>49</v>
      </c>
      <c r="Q623" s="19" t="s">
        <v>49</v>
      </c>
      <c r="R623" s="19" t="s">
        <v>49</v>
      </c>
      <c r="S623" s="20" t="s">
        <v>49</v>
      </c>
      <c r="T623" s="19" t="s">
        <v>49</v>
      </c>
      <c r="U623" s="19" t="s">
        <v>49</v>
      </c>
      <c r="V623" s="19" t="s">
        <v>49</v>
      </c>
      <c r="W623" s="19" t="s">
        <v>49</v>
      </c>
      <c r="X623" s="19" t="s">
        <v>49</v>
      </c>
      <c r="Y623" s="20" t="s">
        <v>49</v>
      </c>
      <c r="Z623" s="15" t="s">
        <v>49</v>
      </c>
      <c r="AA623" s="15" t="s">
        <v>49</v>
      </c>
      <c r="AB623" s="15" t="s">
        <v>49</v>
      </c>
      <c r="AC623" s="15" t="s">
        <v>49</v>
      </c>
      <c r="AD623" s="15" t="s">
        <v>49</v>
      </c>
      <c r="AE623" s="21">
        <v>18.91234695</v>
      </c>
      <c r="AF623" s="19">
        <v>19.818824671778199</v>
      </c>
      <c r="AG623" s="19">
        <v>35.357808432062399</v>
      </c>
      <c r="AH623" s="19">
        <v>7.9365022987070599</v>
      </c>
      <c r="AI623" s="70" t="s">
        <v>49</v>
      </c>
      <c r="AJ623" s="70" t="s">
        <v>49</v>
      </c>
      <c r="AK623" s="19" t="s">
        <v>49</v>
      </c>
      <c r="AL623" s="15" t="s">
        <v>49</v>
      </c>
      <c r="AM623" s="15">
        <v>17.974517643092401</v>
      </c>
      <c r="AN623" s="21">
        <v>63.113135402547599</v>
      </c>
      <c r="AO623" s="19" t="s">
        <v>49</v>
      </c>
      <c r="AP623" s="19" t="s">
        <v>49</v>
      </c>
      <c r="AQ623" s="20" t="s">
        <v>49</v>
      </c>
    </row>
    <row r="624" spans="1:43" x14ac:dyDescent="0.25">
      <c r="A624" s="17" t="s">
        <v>171</v>
      </c>
      <c r="B624" s="17">
        <v>642</v>
      </c>
      <c r="C624" s="17" t="s">
        <v>52</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70">
        <v>6.2095637253830498</v>
      </c>
      <c r="AJ624" s="7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25">
      <c r="A625" s="17" t="s">
        <v>171</v>
      </c>
      <c r="B625" s="17">
        <v>642</v>
      </c>
      <c r="C625" s="17" t="s">
        <v>48</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49</v>
      </c>
      <c r="P625" s="19" t="s">
        <v>49</v>
      </c>
      <c r="Q625" s="19" t="s">
        <v>49</v>
      </c>
      <c r="R625" s="19" t="s">
        <v>49</v>
      </c>
      <c r="S625" s="20" t="s">
        <v>49</v>
      </c>
      <c r="T625" s="19" t="s">
        <v>49</v>
      </c>
      <c r="U625" s="19" t="s">
        <v>49</v>
      </c>
      <c r="V625" s="19" t="s">
        <v>49</v>
      </c>
      <c r="W625" s="19" t="s">
        <v>49</v>
      </c>
      <c r="X625" s="19" t="s">
        <v>49</v>
      </c>
      <c r="Y625" s="20" t="s">
        <v>49</v>
      </c>
      <c r="Z625" s="15" t="s">
        <v>49</v>
      </c>
      <c r="AA625" s="15" t="s">
        <v>49</v>
      </c>
      <c r="AB625" s="15" t="s">
        <v>49</v>
      </c>
      <c r="AC625" s="15" t="s">
        <v>49</v>
      </c>
      <c r="AD625" s="15" t="s">
        <v>49</v>
      </c>
      <c r="AE625" s="21">
        <v>25.983514469999999</v>
      </c>
      <c r="AF625" s="19">
        <v>19.219525411458999</v>
      </c>
      <c r="AG625" s="19">
        <v>26.760364096894602</v>
      </c>
      <c r="AH625" s="19">
        <v>8.38170070286459</v>
      </c>
      <c r="AI625" s="70" t="s">
        <v>49</v>
      </c>
      <c r="AJ625" s="70" t="s">
        <v>49</v>
      </c>
      <c r="AK625" s="19" t="s">
        <v>49</v>
      </c>
      <c r="AL625" s="15" t="s">
        <v>49</v>
      </c>
      <c r="AM625" s="15">
        <v>19.654895321272701</v>
      </c>
      <c r="AN625" s="21">
        <v>54.3615902112181</v>
      </c>
      <c r="AO625" s="19" t="s">
        <v>49</v>
      </c>
      <c r="AP625" s="19" t="s">
        <v>49</v>
      </c>
      <c r="AQ625" s="20" t="s">
        <v>49</v>
      </c>
    </row>
    <row r="626" spans="1:43" x14ac:dyDescent="0.25">
      <c r="A626" s="17" t="s">
        <v>171</v>
      </c>
      <c r="B626" s="17">
        <v>642</v>
      </c>
      <c r="C626" s="17" t="s">
        <v>52</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70">
        <v>6.1275284238487204</v>
      </c>
      <c r="AJ626" s="70">
        <v>1.5857374669972699</v>
      </c>
      <c r="AK626" s="19">
        <v>17.3361377840377</v>
      </c>
      <c r="AL626" s="15">
        <v>3.1547392717710898</v>
      </c>
      <c r="AM626" s="15">
        <v>0</v>
      </c>
      <c r="AN626" s="21">
        <v>53.514890722819899</v>
      </c>
      <c r="AO626" s="19" t="s">
        <v>49</v>
      </c>
      <c r="AP626" s="19" t="s">
        <v>49</v>
      </c>
      <c r="AQ626" s="20" t="s">
        <v>49</v>
      </c>
    </row>
    <row r="627" spans="1:43" x14ac:dyDescent="0.25">
      <c r="A627" s="17" t="s">
        <v>171</v>
      </c>
      <c r="B627" s="17">
        <v>642</v>
      </c>
      <c r="C627" s="17" t="s">
        <v>57</v>
      </c>
      <c r="D627" s="18">
        <v>40725</v>
      </c>
      <c r="E627" s="14">
        <v>2.8793173556584399</v>
      </c>
      <c r="F627" s="19">
        <v>20.911791704211701</v>
      </c>
      <c r="G627" s="19">
        <v>46.982715402323301</v>
      </c>
      <c r="H627" s="19">
        <v>26.472032888158999</v>
      </c>
      <c r="I627" s="19">
        <v>5.6334600053060297</v>
      </c>
      <c r="J627" s="14" t="s">
        <v>49</v>
      </c>
      <c r="K627" s="19" t="s">
        <v>49</v>
      </c>
      <c r="L627" s="19" t="s">
        <v>49</v>
      </c>
      <c r="M627" s="19">
        <v>40.954550075892598</v>
      </c>
      <c r="N627" s="19" t="s">
        <v>49</v>
      </c>
      <c r="O627" s="21">
        <v>29.209003465991</v>
      </c>
      <c r="P627" s="19" t="s">
        <v>49</v>
      </c>
      <c r="Q627" s="19" t="s">
        <v>49</v>
      </c>
      <c r="R627" s="19">
        <v>43.8760779808431</v>
      </c>
      <c r="S627" s="20" t="s">
        <v>49</v>
      </c>
      <c r="T627" s="19">
        <v>6.44353553848907</v>
      </c>
      <c r="U627" s="19" t="s">
        <v>49</v>
      </c>
      <c r="V627" s="19" t="s">
        <v>49</v>
      </c>
      <c r="W627" s="19" t="s">
        <v>49</v>
      </c>
      <c r="X627" s="19" t="s">
        <v>49</v>
      </c>
      <c r="Y627" s="20" t="s">
        <v>49</v>
      </c>
      <c r="Z627" s="15" t="s">
        <v>49</v>
      </c>
      <c r="AA627" s="15">
        <v>1.48715983001106</v>
      </c>
      <c r="AB627" s="15" t="s">
        <v>49</v>
      </c>
      <c r="AC627" s="15" t="s">
        <v>49</v>
      </c>
      <c r="AD627" s="15" t="s">
        <v>49</v>
      </c>
      <c r="AE627" s="21" t="s">
        <v>49</v>
      </c>
      <c r="AF627" s="19" t="s">
        <v>49</v>
      </c>
      <c r="AG627" s="19" t="s">
        <v>49</v>
      </c>
      <c r="AH627" s="19" t="s">
        <v>49</v>
      </c>
      <c r="AI627" s="70" t="s">
        <v>49</v>
      </c>
      <c r="AJ627" s="70" t="s">
        <v>49</v>
      </c>
      <c r="AK627" s="19" t="s">
        <v>49</v>
      </c>
      <c r="AL627" s="15" t="s">
        <v>49</v>
      </c>
      <c r="AM627" s="15" t="s">
        <v>49</v>
      </c>
      <c r="AN627" s="21" t="s">
        <v>49</v>
      </c>
      <c r="AO627" s="19" t="s">
        <v>49</v>
      </c>
      <c r="AP627" s="19" t="s">
        <v>49</v>
      </c>
      <c r="AQ627" s="20" t="s">
        <v>49</v>
      </c>
    </row>
    <row r="628" spans="1:43" x14ac:dyDescent="0.25">
      <c r="A628" s="17" t="s">
        <v>172</v>
      </c>
      <c r="B628" s="17">
        <v>643</v>
      </c>
      <c r="C628" s="17" t="s">
        <v>48</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49</v>
      </c>
      <c r="P628" s="19" t="s">
        <v>49</v>
      </c>
      <c r="Q628" s="19" t="s">
        <v>49</v>
      </c>
      <c r="R628" s="19" t="s">
        <v>49</v>
      </c>
      <c r="S628" s="20" t="s">
        <v>49</v>
      </c>
      <c r="T628" s="19" t="s">
        <v>49</v>
      </c>
      <c r="U628" s="19" t="s">
        <v>49</v>
      </c>
      <c r="V628" s="19" t="s">
        <v>49</v>
      </c>
      <c r="W628" s="19" t="s">
        <v>49</v>
      </c>
      <c r="X628" s="19" t="s">
        <v>49</v>
      </c>
      <c r="Y628" s="20" t="s">
        <v>49</v>
      </c>
      <c r="Z628" s="15" t="s">
        <v>49</v>
      </c>
      <c r="AA628" s="15" t="s">
        <v>49</v>
      </c>
      <c r="AB628" s="15" t="s">
        <v>49</v>
      </c>
      <c r="AC628" s="15" t="s">
        <v>49</v>
      </c>
      <c r="AD628" s="15" t="s">
        <v>49</v>
      </c>
      <c r="AE628" s="21">
        <v>22.274981440000001</v>
      </c>
      <c r="AF628" s="19">
        <v>21.556895451883001</v>
      </c>
      <c r="AG628" s="19">
        <v>21.092599083214999</v>
      </c>
      <c r="AH628" s="19">
        <v>5.6158884111826</v>
      </c>
      <c r="AI628" s="70" t="s">
        <v>49</v>
      </c>
      <c r="AJ628" s="70" t="s">
        <v>49</v>
      </c>
      <c r="AK628" s="19" t="s">
        <v>49</v>
      </c>
      <c r="AL628" s="15" t="s">
        <v>49</v>
      </c>
      <c r="AM628" s="15">
        <v>29.459635609960898</v>
      </c>
      <c r="AN628" s="21">
        <v>48.265382946280603</v>
      </c>
      <c r="AO628" s="19" t="s">
        <v>49</v>
      </c>
      <c r="AP628" s="19" t="s">
        <v>49</v>
      </c>
      <c r="AQ628" s="20" t="s">
        <v>49</v>
      </c>
    </row>
    <row r="629" spans="1:43" x14ac:dyDescent="0.25">
      <c r="A629" s="17" t="s">
        <v>172</v>
      </c>
      <c r="B629" s="17">
        <v>643</v>
      </c>
      <c r="C629" s="17" t="s">
        <v>52</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70">
        <v>10.694193191173399</v>
      </c>
      <c r="AJ629" s="7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25">
      <c r="A630" s="17" t="s">
        <v>172</v>
      </c>
      <c r="B630" s="17">
        <v>643</v>
      </c>
      <c r="C630" s="17" t="s">
        <v>48</v>
      </c>
      <c r="D630" s="18">
        <v>40360</v>
      </c>
      <c r="E630" s="14">
        <v>2.5835493606039401</v>
      </c>
      <c r="F630" s="19">
        <v>25.6939019414128</v>
      </c>
      <c r="G630" s="19">
        <v>51.040333535756503</v>
      </c>
      <c r="H630" s="19">
        <v>19.835197275134</v>
      </c>
      <c r="I630" s="19">
        <v>3.4305672476967701</v>
      </c>
      <c r="J630" s="14" t="s">
        <v>49</v>
      </c>
      <c r="K630" s="19" t="s">
        <v>49</v>
      </c>
      <c r="L630" s="19" t="s">
        <v>49</v>
      </c>
      <c r="M630" s="19" t="s">
        <v>49</v>
      </c>
      <c r="N630" s="19" t="s">
        <v>49</v>
      </c>
      <c r="O630" s="21" t="s">
        <v>49</v>
      </c>
      <c r="P630" s="19" t="s">
        <v>49</v>
      </c>
      <c r="Q630" s="19" t="s">
        <v>49</v>
      </c>
      <c r="R630" s="19" t="s">
        <v>49</v>
      </c>
      <c r="S630" s="20" t="s">
        <v>49</v>
      </c>
      <c r="T630" s="19" t="s">
        <v>49</v>
      </c>
      <c r="U630" s="19" t="s">
        <v>49</v>
      </c>
      <c r="V630" s="19" t="s">
        <v>49</v>
      </c>
      <c r="W630" s="19" t="s">
        <v>49</v>
      </c>
      <c r="X630" s="19" t="s">
        <v>49</v>
      </c>
      <c r="Y630" s="20" t="s">
        <v>49</v>
      </c>
      <c r="Z630" s="15" t="s">
        <v>49</v>
      </c>
      <c r="AA630" s="15" t="s">
        <v>49</v>
      </c>
      <c r="AB630" s="15" t="s">
        <v>49</v>
      </c>
      <c r="AC630" s="15" t="s">
        <v>49</v>
      </c>
      <c r="AD630" s="15" t="s">
        <v>49</v>
      </c>
      <c r="AE630" s="21">
        <v>25.69390194</v>
      </c>
      <c r="AF630" s="19">
        <v>22.8313725207007</v>
      </c>
      <c r="AG630" s="19">
        <v>15.871815402707901</v>
      </c>
      <c r="AH630" s="19">
        <v>11.4754619663737</v>
      </c>
      <c r="AI630" s="70" t="s">
        <v>49</v>
      </c>
      <c r="AJ630" s="70" t="s">
        <v>49</v>
      </c>
      <c r="AK630" s="19" t="s">
        <v>49</v>
      </c>
      <c r="AL630" s="15" t="s">
        <v>49</v>
      </c>
      <c r="AM630" s="15">
        <v>24.127448168805</v>
      </c>
      <c r="AN630" s="21">
        <v>50.1786498897822</v>
      </c>
      <c r="AO630" s="19" t="s">
        <v>49</v>
      </c>
      <c r="AP630" s="19" t="s">
        <v>49</v>
      </c>
      <c r="AQ630" s="20" t="s">
        <v>49</v>
      </c>
    </row>
    <row r="631" spans="1:43" x14ac:dyDescent="0.25">
      <c r="A631" s="17" t="s">
        <v>172</v>
      </c>
      <c r="B631" s="17">
        <v>643</v>
      </c>
      <c r="C631" s="17" t="s">
        <v>52</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70">
        <v>10.1884195711031</v>
      </c>
      <c r="AJ631" s="7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25">
      <c r="A632" s="17" t="s">
        <v>173</v>
      </c>
      <c r="B632" s="17">
        <v>646</v>
      </c>
      <c r="C632" s="17" t="s">
        <v>52</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70">
        <v>12.1896072459335</v>
      </c>
      <c r="AJ632" s="7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25">
      <c r="A633" s="17" t="s">
        <v>173</v>
      </c>
      <c r="B633" s="17">
        <v>646</v>
      </c>
      <c r="C633" s="17" t="s">
        <v>46</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70">
        <v>7.8031221454292599</v>
      </c>
      <c r="AJ633" s="7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25">
      <c r="A634" s="17" t="s">
        <v>173</v>
      </c>
      <c r="B634" s="17">
        <v>646</v>
      </c>
      <c r="C634" s="17" t="s">
        <v>46</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70">
        <v>18.747175438823799</v>
      </c>
      <c r="AJ634" s="7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25">
      <c r="A635" s="17" t="s">
        <v>173</v>
      </c>
      <c r="B635" s="17">
        <v>646</v>
      </c>
      <c r="C635" s="17" t="s">
        <v>48</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49</v>
      </c>
      <c r="P635" s="19" t="s">
        <v>49</v>
      </c>
      <c r="Q635" s="19" t="s">
        <v>49</v>
      </c>
      <c r="R635" s="19" t="s">
        <v>49</v>
      </c>
      <c r="S635" s="20" t="s">
        <v>49</v>
      </c>
      <c r="T635" s="19" t="s">
        <v>49</v>
      </c>
      <c r="U635" s="19" t="s">
        <v>49</v>
      </c>
      <c r="V635" s="19" t="s">
        <v>49</v>
      </c>
      <c r="W635" s="19" t="s">
        <v>49</v>
      </c>
      <c r="X635" s="19" t="s">
        <v>49</v>
      </c>
      <c r="Y635" s="20" t="s">
        <v>49</v>
      </c>
      <c r="Z635" s="15" t="s">
        <v>49</v>
      </c>
      <c r="AA635" s="15" t="s">
        <v>49</v>
      </c>
      <c r="AB635" s="15" t="s">
        <v>49</v>
      </c>
      <c r="AC635" s="15" t="s">
        <v>49</v>
      </c>
      <c r="AD635" s="15" t="s">
        <v>49</v>
      </c>
      <c r="AE635" s="21" t="s">
        <v>49</v>
      </c>
      <c r="AF635" s="19" t="s">
        <v>49</v>
      </c>
      <c r="AG635" s="19" t="s">
        <v>49</v>
      </c>
      <c r="AH635" s="19" t="s">
        <v>49</v>
      </c>
      <c r="AI635" s="70" t="s">
        <v>49</v>
      </c>
      <c r="AJ635" s="70" t="s">
        <v>49</v>
      </c>
      <c r="AK635" s="19" t="s">
        <v>49</v>
      </c>
      <c r="AL635" s="15" t="s">
        <v>49</v>
      </c>
      <c r="AM635" s="15" t="s">
        <v>49</v>
      </c>
      <c r="AN635" s="21" t="s">
        <v>49</v>
      </c>
      <c r="AO635" s="19" t="s">
        <v>49</v>
      </c>
      <c r="AP635" s="19" t="s">
        <v>49</v>
      </c>
      <c r="AQ635" s="20" t="s">
        <v>49</v>
      </c>
    </row>
    <row r="636" spans="1:43" x14ac:dyDescent="0.25">
      <c r="A636" s="17" t="s">
        <v>173</v>
      </c>
      <c r="B636" s="17">
        <v>646</v>
      </c>
      <c r="C636" s="17" t="s">
        <v>52</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70">
        <v>18.0189151662759</v>
      </c>
      <c r="AJ636" s="7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25">
      <c r="A637" s="17" t="s">
        <v>173</v>
      </c>
      <c r="B637" s="17">
        <v>646</v>
      </c>
      <c r="C637" s="17" t="s">
        <v>46</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70">
        <v>16.122378486381901</v>
      </c>
      <c r="AJ637" s="7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25">
      <c r="A638" s="17" t="s">
        <v>173</v>
      </c>
      <c r="B638" s="17">
        <v>646</v>
      </c>
      <c r="C638" s="17" t="s">
        <v>46</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70">
        <v>14.917916066288401</v>
      </c>
      <c r="AJ638" s="7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25">
      <c r="A639" s="17" t="s">
        <v>173</v>
      </c>
      <c r="B639" s="17">
        <v>646</v>
      </c>
      <c r="C639" s="17" t="s">
        <v>46</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70">
        <v>14.0134671339053</v>
      </c>
      <c r="AJ639" s="7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25">
      <c r="A640" s="17" t="s">
        <v>173</v>
      </c>
      <c r="B640" s="17">
        <v>646</v>
      </c>
      <c r="C640" s="17" t="s">
        <v>48</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49</v>
      </c>
      <c r="P640" s="19" t="s">
        <v>49</v>
      </c>
      <c r="Q640" s="19" t="s">
        <v>49</v>
      </c>
      <c r="R640" s="19" t="s">
        <v>49</v>
      </c>
      <c r="S640" s="20" t="s">
        <v>49</v>
      </c>
      <c r="T640" s="19" t="s">
        <v>49</v>
      </c>
      <c r="U640" s="19" t="s">
        <v>49</v>
      </c>
      <c r="V640" s="19" t="s">
        <v>49</v>
      </c>
      <c r="W640" s="19" t="s">
        <v>49</v>
      </c>
      <c r="X640" s="19" t="s">
        <v>49</v>
      </c>
      <c r="Y640" s="20" t="s">
        <v>49</v>
      </c>
      <c r="Z640" s="15" t="s">
        <v>49</v>
      </c>
      <c r="AA640" s="15" t="s">
        <v>49</v>
      </c>
      <c r="AB640" s="15" t="s">
        <v>49</v>
      </c>
      <c r="AC640" s="15" t="s">
        <v>49</v>
      </c>
      <c r="AD640" s="15" t="s">
        <v>49</v>
      </c>
      <c r="AE640" s="21" t="s">
        <v>49</v>
      </c>
      <c r="AF640" s="19" t="s">
        <v>49</v>
      </c>
      <c r="AG640" s="19" t="s">
        <v>49</v>
      </c>
      <c r="AH640" s="19" t="s">
        <v>49</v>
      </c>
      <c r="AI640" s="70" t="s">
        <v>49</v>
      </c>
      <c r="AJ640" s="70" t="s">
        <v>49</v>
      </c>
      <c r="AK640" s="19" t="s">
        <v>49</v>
      </c>
      <c r="AL640" s="15" t="s">
        <v>49</v>
      </c>
      <c r="AM640" s="15" t="s">
        <v>49</v>
      </c>
      <c r="AN640" s="21" t="s">
        <v>49</v>
      </c>
      <c r="AO640" s="19" t="s">
        <v>49</v>
      </c>
      <c r="AP640" s="19" t="s">
        <v>49</v>
      </c>
      <c r="AQ640" s="20" t="s">
        <v>49</v>
      </c>
    </row>
    <row r="641" spans="1:43" x14ac:dyDescent="0.25">
      <c r="A641" s="17" t="s">
        <v>173</v>
      </c>
      <c r="B641" s="17">
        <v>646</v>
      </c>
      <c r="C641" s="17" t="s">
        <v>52</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70">
        <v>13.518875200547701</v>
      </c>
      <c r="AJ641" s="7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25">
      <c r="A642" s="17" t="s">
        <v>173</v>
      </c>
      <c r="B642" s="17">
        <v>646</v>
      </c>
      <c r="C642" s="17" t="s">
        <v>46</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70">
        <v>12.009249451847399</v>
      </c>
      <c r="AJ642" s="7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25">
      <c r="A643" s="17" t="s">
        <v>173</v>
      </c>
      <c r="B643" s="17">
        <v>646</v>
      </c>
      <c r="C643" s="17" t="s">
        <v>46</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70">
        <v>13.495328068807099</v>
      </c>
      <c r="AJ643" s="7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25">
      <c r="A644" s="17" t="s">
        <v>174</v>
      </c>
      <c r="B644" s="17">
        <v>654</v>
      </c>
      <c r="C644" s="17" t="s">
        <v>48</v>
      </c>
      <c r="D644" s="18">
        <v>39630</v>
      </c>
      <c r="E644" s="14" t="s">
        <v>49</v>
      </c>
      <c r="F644" s="19">
        <v>26.0325406758448</v>
      </c>
      <c r="G644" s="19">
        <v>54.505632040050102</v>
      </c>
      <c r="H644" s="19">
        <v>16.3329161451815</v>
      </c>
      <c r="I644" s="19">
        <v>3.1289111389236499</v>
      </c>
      <c r="J644" s="14" t="s">
        <v>49</v>
      </c>
      <c r="K644" s="19" t="s">
        <v>49</v>
      </c>
      <c r="L644" s="19" t="s">
        <v>49</v>
      </c>
      <c r="M644" s="19" t="s">
        <v>49</v>
      </c>
      <c r="N644" s="19" t="s">
        <v>49</v>
      </c>
      <c r="O644" s="21" t="s">
        <v>49</v>
      </c>
      <c r="P644" s="19" t="s">
        <v>49</v>
      </c>
      <c r="Q644" s="19" t="s">
        <v>49</v>
      </c>
      <c r="R644" s="19" t="s">
        <v>49</v>
      </c>
      <c r="S644" s="20" t="s">
        <v>49</v>
      </c>
      <c r="T644" s="19" t="s">
        <v>49</v>
      </c>
      <c r="U644" s="19" t="s">
        <v>49</v>
      </c>
      <c r="V644" s="19" t="s">
        <v>49</v>
      </c>
      <c r="W644" s="19" t="s">
        <v>49</v>
      </c>
      <c r="X644" s="19" t="s">
        <v>49</v>
      </c>
      <c r="Y644" s="20" t="s">
        <v>49</v>
      </c>
      <c r="Z644" s="15" t="s">
        <v>49</v>
      </c>
      <c r="AA644" s="15" t="s">
        <v>49</v>
      </c>
      <c r="AB644" s="15" t="s">
        <v>49</v>
      </c>
      <c r="AC644" s="15" t="s">
        <v>49</v>
      </c>
      <c r="AD644" s="15" t="s">
        <v>49</v>
      </c>
      <c r="AE644" s="21" t="s">
        <v>49</v>
      </c>
      <c r="AF644" s="19" t="s">
        <v>49</v>
      </c>
      <c r="AG644" s="19" t="s">
        <v>49</v>
      </c>
      <c r="AH644" s="19" t="s">
        <v>49</v>
      </c>
      <c r="AI644" s="70" t="s">
        <v>49</v>
      </c>
      <c r="AJ644" s="70" t="s">
        <v>49</v>
      </c>
      <c r="AK644" s="19" t="s">
        <v>49</v>
      </c>
      <c r="AL644" s="15" t="s">
        <v>49</v>
      </c>
      <c r="AM644" s="15" t="s">
        <v>49</v>
      </c>
      <c r="AN644" s="21" t="s">
        <v>49</v>
      </c>
      <c r="AO644" s="19" t="s">
        <v>49</v>
      </c>
      <c r="AP644" s="19" t="s">
        <v>49</v>
      </c>
      <c r="AQ644" s="20" t="s">
        <v>49</v>
      </c>
    </row>
    <row r="645" spans="1:43" x14ac:dyDescent="0.25">
      <c r="A645" s="17" t="s">
        <v>175</v>
      </c>
      <c r="B645" s="17">
        <v>659</v>
      </c>
      <c r="C645" s="17" t="s">
        <v>48</v>
      </c>
      <c r="D645" s="18">
        <v>40725</v>
      </c>
      <c r="E645" s="14" t="s">
        <v>49</v>
      </c>
      <c r="F645" s="19" t="s">
        <v>49</v>
      </c>
      <c r="G645" s="19" t="s">
        <v>49</v>
      </c>
      <c r="H645" s="19" t="s">
        <v>49</v>
      </c>
      <c r="I645" s="19" t="s">
        <v>49</v>
      </c>
      <c r="J645" s="14">
        <v>42.582908163265301</v>
      </c>
      <c r="K645" s="19" t="s">
        <v>49</v>
      </c>
      <c r="L645" s="19" t="s">
        <v>49</v>
      </c>
      <c r="M645" s="19" t="s">
        <v>49</v>
      </c>
      <c r="N645" s="19" t="s">
        <v>49</v>
      </c>
      <c r="O645" s="21" t="s">
        <v>49</v>
      </c>
      <c r="P645" s="19" t="s">
        <v>49</v>
      </c>
      <c r="Q645" s="19" t="s">
        <v>49</v>
      </c>
      <c r="R645" s="19" t="s">
        <v>49</v>
      </c>
      <c r="S645" s="20" t="s">
        <v>49</v>
      </c>
      <c r="T645" s="19" t="s">
        <v>49</v>
      </c>
      <c r="U645" s="19" t="s">
        <v>49</v>
      </c>
      <c r="V645" s="19" t="s">
        <v>49</v>
      </c>
      <c r="W645" s="19" t="s">
        <v>49</v>
      </c>
      <c r="X645" s="19" t="s">
        <v>49</v>
      </c>
      <c r="Y645" s="20" t="s">
        <v>49</v>
      </c>
      <c r="Z645" s="15" t="s">
        <v>49</v>
      </c>
      <c r="AA645" s="15" t="s">
        <v>49</v>
      </c>
      <c r="AB645" s="15" t="s">
        <v>49</v>
      </c>
      <c r="AC645" s="15" t="s">
        <v>49</v>
      </c>
      <c r="AD645" s="15" t="s">
        <v>49</v>
      </c>
      <c r="AE645" s="21" t="s">
        <v>49</v>
      </c>
      <c r="AF645" s="19" t="s">
        <v>49</v>
      </c>
      <c r="AG645" s="19" t="s">
        <v>49</v>
      </c>
      <c r="AH645" s="19" t="s">
        <v>49</v>
      </c>
      <c r="AI645" s="70" t="s">
        <v>49</v>
      </c>
      <c r="AJ645" s="70" t="s">
        <v>49</v>
      </c>
      <c r="AK645" s="19" t="s">
        <v>49</v>
      </c>
      <c r="AL645" s="15" t="s">
        <v>49</v>
      </c>
      <c r="AM645" s="15" t="s">
        <v>49</v>
      </c>
      <c r="AN645" s="21" t="s">
        <v>49</v>
      </c>
      <c r="AO645" s="19" t="s">
        <v>49</v>
      </c>
      <c r="AP645" s="19" t="s">
        <v>49</v>
      </c>
      <c r="AQ645" s="20" t="s">
        <v>49</v>
      </c>
    </row>
    <row r="646" spans="1:43" x14ac:dyDescent="0.25">
      <c r="A646" s="17" t="s">
        <v>218</v>
      </c>
      <c r="B646" s="17">
        <v>652</v>
      </c>
      <c r="C646" s="17" t="s">
        <v>48</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49</v>
      </c>
      <c r="P646" s="19" t="s">
        <v>49</v>
      </c>
      <c r="Q646" s="19" t="s">
        <v>49</v>
      </c>
      <c r="R646" s="19" t="s">
        <v>49</v>
      </c>
      <c r="S646" s="20" t="s">
        <v>49</v>
      </c>
      <c r="T646" s="19" t="s">
        <v>49</v>
      </c>
      <c r="U646" s="19" t="s">
        <v>49</v>
      </c>
      <c r="V646" s="19" t="s">
        <v>49</v>
      </c>
      <c r="W646" s="19" t="s">
        <v>49</v>
      </c>
      <c r="X646" s="19" t="s">
        <v>49</v>
      </c>
      <c r="Y646" s="20" t="s">
        <v>49</v>
      </c>
      <c r="Z646" s="15" t="s">
        <v>49</v>
      </c>
      <c r="AA646" s="15" t="s">
        <v>49</v>
      </c>
      <c r="AB646" s="15" t="s">
        <v>49</v>
      </c>
      <c r="AC646" s="15" t="s">
        <v>49</v>
      </c>
      <c r="AD646" s="15" t="s">
        <v>49</v>
      </c>
      <c r="AE646" s="21">
        <v>23.432593799999999</v>
      </c>
      <c r="AF646" s="19">
        <v>26.694826889411001</v>
      </c>
      <c r="AG646" s="19">
        <v>25.1869056335997</v>
      </c>
      <c r="AH646" s="19">
        <v>5.38824349437383</v>
      </c>
      <c r="AI646" s="70" t="s">
        <v>49</v>
      </c>
      <c r="AJ646" s="70" t="s">
        <v>49</v>
      </c>
      <c r="AK646" s="19" t="s">
        <v>49</v>
      </c>
      <c r="AL646" s="15" t="s">
        <v>49</v>
      </c>
      <c r="AM646" s="15">
        <v>19.297430184694399</v>
      </c>
      <c r="AN646" s="21">
        <v>57.2699760173846</v>
      </c>
      <c r="AO646" s="19" t="s">
        <v>49</v>
      </c>
      <c r="AP646" s="19" t="s">
        <v>49</v>
      </c>
      <c r="AQ646" s="20" t="s">
        <v>49</v>
      </c>
    </row>
    <row r="647" spans="1:43" x14ac:dyDescent="0.25">
      <c r="A647" s="17" t="s">
        <v>219</v>
      </c>
      <c r="B647" s="17">
        <v>663</v>
      </c>
      <c r="C647" s="17" t="s">
        <v>48</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49</v>
      </c>
      <c r="P647" s="19" t="s">
        <v>49</v>
      </c>
      <c r="Q647" s="19" t="s">
        <v>49</v>
      </c>
      <c r="R647" s="19" t="s">
        <v>49</v>
      </c>
      <c r="S647" s="20" t="s">
        <v>49</v>
      </c>
      <c r="T647" s="19" t="s">
        <v>49</v>
      </c>
      <c r="U647" s="19" t="s">
        <v>49</v>
      </c>
      <c r="V647" s="19" t="s">
        <v>49</v>
      </c>
      <c r="W647" s="19" t="s">
        <v>49</v>
      </c>
      <c r="X647" s="19" t="s">
        <v>49</v>
      </c>
      <c r="Y647" s="20" t="s">
        <v>49</v>
      </c>
      <c r="Z647" s="15" t="s">
        <v>49</v>
      </c>
      <c r="AA647" s="15" t="s">
        <v>49</v>
      </c>
      <c r="AB647" s="15" t="s">
        <v>49</v>
      </c>
      <c r="AC647" s="15" t="s">
        <v>49</v>
      </c>
      <c r="AD647" s="15" t="s">
        <v>49</v>
      </c>
      <c r="AE647" s="21">
        <v>29.333959889999999</v>
      </c>
      <c r="AF647" s="19">
        <v>13.448137517863801</v>
      </c>
      <c r="AG647" s="19">
        <v>23.945575862059499</v>
      </c>
      <c r="AH647" s="19">
        <v>21.118635257682101</v>
      </c>
      <c r="AI647" s="70" t="s">
        <v>49</v>
      </c>
      <c r="AJ647" s="70" t="s">
        <v>49</v>
      </c>
      <c r="AK647" s="19" t="s">
        <v>49</v>
      </c>
      <c r="AL647" s="15" t="s">
        <v>49</v>
      </c>
      <c r="AM647" s="15">
        <v>12.153691469200799</v>
      </c>
      <c r="AN647" s="21">
        <v>58.512348637605498</v>
      </c>
      <c r="AO647" s="19" t="s">
        <v>49</v>
      </c>
      <c r="AP647" s="19" t="s">
        <v>49</v>
      </c>
      <c r="AQ647" s="20" t="s">
        <v>49</v>
      </c>
    </row>
    <row r="648" spans="1:43" x14ac:dyDescent="0.25">
      <c r="A648" s="17" t="s">
        <v>221</v>
      </c>
      <c r="B648" s="17">
        <v>882</v>
      </c>
      <c r="C648" s="17" t="s">
        <v>48</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49</v>
      </c>
      <c r="P648" s="19" t="s">
        <v>49</v>
      </c>
      <c r="Q648" s="19" t="s">
        <v>49</v>
      </c>
      <c r="R648" s="19" t="s">
        <v>49</v>
      </c>
      <c r="S648" s="20" t="s">
        <v>49</v>
      </c>
      <c r="T648" s="19" t="s">
        <v>49</v>
      </c>
      <c r="U648" s="19" t="s">
        <v>49</v>
      </c>
      <c r="V648" s="19" t="s">
        <v>49</v>
      </c>
      <c r="W648" s="19" t="s">
        <v>49</v>
      </c>
      <c r="X648" s="19" t="s">
        <v>49</v>
      </c>
      <c r="Y648" s="20" t="s">
        <v>49</v>
      </c>
      <c r="Z648" s="15" t="s">
        <v>49</v>
      </c>
      <c r="AA648" s="15" t="s">
        <v>49</v>
      </c>
      <c r="AB648" s="15" t="s">
        <v>49</v>
      </c>
      <c r="AC648" s="15" t="s">
        <v>49</v>
      </c>
      <c r="AD648" s="15" t="s">
        <v>49</v>
      </c>
      <c r="AE648" s="21" t="s">
        <v>49</v>
      </c>
      <c r="AF648" s="19" t="s">
        <v>49</v>
      </c>
      <c r="AG648" s="19" t="s">
        <v>49</v>
      </c>
      <c r="AH648" s="19" t="s">
        <v>49</v>
      </c>
      <c r="AI648" s="70" t="s">
        <v>49</v>
      </c>
      <c r="AJ648" s="70" t="s">
        <v>49</v>
      </c>
      <c r="AK648" s="19" t="s">
        <v>49</v>
      </c>
      <c r="AL648" s="15" t="s">
        <v>49</v>
      </c>
      <c r="AM648" s="15" t="s">
        <v>49</v>
      </c>
      <c r="AN648" s="21" t="s">
        <v>49</v>
      </c>
      <c r="AO648" s="19" t="s">
        <v>49</v>
      </c>
      <c r="AP648" s="19" t="s">
        <v>49</v>
      </c>
      <c r="AQ648" s="20" t="s">
        <v>49</v>
      </c>
    </row>
    <row r="649" spans="1:43" x14ac:dyDescent="0.25">
      <c r="A649" s="17" t="s">
        <v>176</v>
      </c>
      <c r="B649" s="17">
        <v>678</v>
      </c>
      <c r="C649" s="17" t="s">
        <v>48</v>
      </c>
      <c r="D649" s="18">
        <v>37073</v>
      </c>
      <c r="E649" s="14" t="s">
        <v>49</v>
      </c>
      <c r="F649" s="19" t="s">
        <v>49</v>
      </c>
      <c r="G649" s="19" t="s">
        <v>49</v>
      </c>
      <c r="H649" s="19" t="s">
        <v>49</v>
      </c>
      <c r="I649" s="19" t="s">
        <v>49</v>
      </c>
      <c r="J649" s="14">
        <v>32.097595641359703</v>
      </c>
      <c r="K649" s="19">
        <v>1.8654506691934101</v>
      </c>
      <c r="L649" s="19" t="s">
        <v>49</v>
      </c>
      <c r="M649" s="19">
        <v>19.652374748312202</v>
      </c>
      <c r="N649" s="19" t="s">
        <v>49</v>
      </c>
      <c r="O649" s="21" t="s">
        <v>49</v>
      </c>
      <c r="P649" s="19" t="s">
        <v>49</v>
      </c>
      <c r="Q649" s="19" t="s">
        <v>49</v>
      </c>
      <c r="R649" s="19" t="s">
        <v>49</v>
      </c>
      <c r="S649" s="20" t="s">
        <v>49</v>
      </c>
      <c r="T649" s="19" t="s">
        <v>49</v>
      </c>
      <c r="U649" s="19" t="s">
        <v>49</v>
      </c>
      <c r="V649" s="19" t="s">
        <v>49</v>
      </c>
      <c r="W649" s="19" t="s">
        <v>49</v>
      </c>
      <c r="X649" s="19" t="s">
        <v>49</v>
      </c>
      <c r="Y649" s="20" t="s">
        <v>49</v>
      </c>
      <c r="Z649" s="15" t="s">
        <v>49</v>
      </c>
      <c r="AA649" s="15" t="s">
        <v>49</v>
      </c>
      <c r="AB649" s="15" t="s">
        <v>49</v>
      </c>
      <c r="AC649" s="15" t="s">
        <v>49</v>
      </c>
      <c r="AD649" s="15" t="s">
        <v>49</v>
      </c>
      <c r="AE649" s="21" t="s">
        <v>49</v>
      </c>
      <c r="AF649" s="19" t="s">
        <v>49</v>
      </c>
      <c r="AG649" s="19" t="s">
        <v>49</v>
      </c>
      <c r="AH649" s="19" t="s">
        <v>49</v>
      </c>
      <c r="AI649" s="70" t="s">
        <v>49</v>
      </c>
      <c r="AJ649" s="70" t="s">
        <v>49</v>
      </c>
      <c r="AK649" s="19" t="s">
        <v>49</v>
      </c>
      <c r="AL649" s="15" t="s">
        <v>49</v>
      </c>
      <c r="AM649" s="15" t="s">
        <v>49</v>
      </c>
      <c r="AN649" s="21" t="s">
        <v>49</v>
      </c>
      <c r="AO649" s="19" t="s">
        <v>49</v>
      </c>
      <c r="AP649" s="19" t="s">
        <v>49</v>
      </c>
      <c r="AQ649" s="20" t="s">
        <v>49</v>
      </c>
    </row>
    <row r="650" spans="1:43" x14ac:dyDescent="0.25">
      <c r="A650" s="17" t="s">
        <v>176</v>
      </c>
      <c r="B650" s="17">
        <v>678</v>
      </c>
      <c r="C650" s="17" t="s">
        <v>46</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70">
        <v>13.7651294274559</v>
      </c>
      <c r="AJ650" s="7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25">
      <c r="A651" s="17" t="s">
        <v>176</v>
      </c>
      <c r="B651" s="17">
        <v>678</v>
      </c>
      <c r="C651" s="17" t="s">
        <v>48</v>
      </c>
      <c r="D651" s="18">
        <v>41091</v>
      </c>
      <c r="E651" s="14" t="s">
        <v>49</v>
      </c>
      <c r="F651" s="19">
        <v>16.8159874256203</v>
      </c>
      <c r="G651" s="19">
        <v>27.948804311215898</v>
      </c>
      <c r="H651" s="19">
        <v>31.6088469742899</v>
      </c>
      <c r="I651" s="19">
        <v>23.626361288873898</v>
      </c>
      <c r="J651" s="14">
        <v>41.199056921522399</v>
      </c>
      <c r="K651" s="19" t="s">
        <v>49</v>
      </c>
      <c r="L651" s="19" t="s">
        <v>49</v>
      </c>
      <c r="M651" s="19" t="s">
        <v>49</v>
      </c>
      <c r="N651" s="19">
        <v>10.8049848433816</v>
      </c>
      <c r="O651" s="21" t="s">
        <v>49</v>
      </c>
      <c r="P651" s="19" t="s">
        <v>49</v>
      </c>
      <c r="Q651" s="19" t="s">
        <v>49</v>
      </c>
      <c r="R651" s="19" t="s">
        <v>49</v>
      </c>
      <c r="S651" s="20" t="s">
        <v>49</v>
      </c>
      <c r="T651" s="19" t="s">
        <v>49</v>
      </c>
      <c r="U651" s="19" t="s">
        <v>49</v>
      </c>
      <c r="V651" s="19" t="s">
        <v>49</v>
      </c>
      <c r="W651" s="19" t="s">
        <v>49</v>
      </c>
      <c r="X651" s="19" t="s">
        <v>49</v>
      </c>
      <c r="Y651" s="20" t="s">
        <v>49</v>
      </c>
      <c r="Z651" s="15" t="s">
        <v>49</v>
      </c>
      <c r="AA651" s="15" t="s">
        <v>49</v>
      </c>
      <c r="AB651" s="15" t="s">
        <v>49</v>
      </c>
      <c r="AC651" s="15" t="s">
        <v>49</v>
      </c>
      <c r="AD651" s="15" t="s">
        <v>49</v>
      </c>
      <c r="AE651" s="21">
        <v>16.81598743</v>
      </c>
      <c r="AF651" s="19">
        <v>5.06343325474346</v>
      </c>
      <c r="AG651" s="19">
        <v>31.739081621196799</v>
      </c>
      <c r="AH651" s="19">
        <v>13.4343774559335</v>
      </c>
      <c r="AI651" s="70" t="s">
        <v>49</v>
      </c>
      <c r="AJ651" s="70" t="s">
        <v>49</v>
      </c>
      <c r="AK651" s="19" t="s">
        <v>49</v>
      </c>
      <c r="AL651" s="15" t="s">
        <v>49</v>
      </c>
      <c r="AM651" s="15">
        <v>32.947120242505903</v>
      </c>
      <c r="AN651" s="21">
        <v>50.236892331873797</v>
      </c>
      <c r="AO651" s="19" t="s">
        <v>49</v>
      </c>
      <c r="AP651" s="19" t="s">
        <v>49</v>
      </c>
      <c r="AQ651" s="20" t="s">
        <v>49</v>
      </c>
    </row>
    <row r="652" spans="1:43" x14ac:dyDescent="0.25">
      <c r="A652" s="17" t="s">
        <v>177</v>
      </c>
      <c r="B652" s="17">
        <v>686</v>
      </c>
      <c r="C652" s="17" t="s">
        <v>52</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70">
        <v>3.0004645880652498</v>
      </c>
      <c r="AJ652" s="70">
        <v>0.61299814164773903</v>
      </c>
      <c r="AK652" s="19" t="s">
        <v>49</v>
      </c>
      <c r="AL652" s="15" t="s">
        <v>49</v>
      </c>
      <c r="AM652" s="15">
        <v>0</v>
      </c>
      <c r="AN652" s="21">
        <v>22.784173033243899</v>
      </c>
      <c r="AO652" s="19" t="s">
        <v>49</v>
      </c>
      <c r="AP652" s="19" t="s">
        <v>49</v>
      </c>
      <c r="AQ652" s="20" t="s">
        <v>49</v>
      </c>
    </row>
    <row r="653" spans="1:43" x14ac:dyDescent="0.25">
      <c r="A653" s="17" t="s">
        <v>177</v>
      </c>
      <c r="B653" s="17">
        <v>686</v>
      </c>
      <c r="C653" s="17" t="s">
        <v>46</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70">
        <v>2.6360544217687099</v>
      </c>
      <c r="AJ653" s="7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25">
      <c r="A654" s="17" t="s">
        <v>177</v>
      </c>
      <c r="B654" s="17">
        <v>686</v>
      </c>
      <c r="C654" s="17" t="s">
        <v>46</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70">
        <v>3.0403965062803402</v>
      </c>
      <c r="AJ654" s="7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25">
      <c r="A655" s="17" t="s">
        <v>177</v>
      </c>
      <c r="B655" s="17">
        <v>686</v>
      </c>
      <c r="C655" s="17" t="s">
        <v>48</v>
      </c>
      <c r="D655" s="18">
        <v>37438</v>
      </c>
      <c r="E655" s="14" t="s">
        <v>49</v>
      </c>
      <c r="F655" s="19" t="s">
        <v>49</v>
      </c>
      <c r="G655" s="19" t="s">
        <v>49</v>
      </c>
      <c r="H655" s="19" t="s">
        <v>49</v>
      </c>
      <c r="I655" s="19" t="s">
        <v>49</v>
      </c>
      <c r="J655" s="14">
        <v>17.203757373184899</v>
      </c>
      <c r="K655" s="19">
        <v>0.47171652764584199</v>
      </c>
      <c r="L655" s="19">
        <v>83.208750597197806</v>
      </c>
      <c r="M655" s="19">
        <v>24.958405291404599</v>
      </c>
      <c r="N655" s="19">
        <v>16.319532875156401</v>
      </c>
      <c r="O655" s="21" t="s">
        <v>49</v>
      </c>
      <c r="P655" s="19" t="s">
        <v>49</v>
      </c>
      <c r="Q655" s="19" t="s">
        <v>49</v>
      </c>
      <c r="R655" s="19" t="s">
        <v>49</v>
      </c>
      <c r="S655" s="20" t="s">
        <v>49</v>
      </c>
      <c r="T655" s="19" t="s">
        <v>49</v>
      </c>
      <c r="U655" s="19" t="s">
        <v>49</v>
      </c>
      <c r="V655" s="19" t="s">
        <v>49</v>
      </c>
      <c r="W655" s="19" t="s">
        <v>49</v>
      </c>
      <c r="X655" s="19" t="s">
        <v>49</v>
      </c>
      <c r="Y655" s="20" t="s">
        <v>49</v>
      </c>
      <c r="Z655" s="15" t="s">
        <v>49</v>
      </c>
      <c r="AA655" s="15" t="s">
        <v>49</v>
      </c>
      <c r="AB655" s="15" t="s">
        <v>49</v>
      </c>
      <c r="AC655" s="15" t="s">
        <v>49</v>
      </c>
      <c r="AD655" s="15" t="s">
        <v>49</v>
      </c>
      <c r="AE655" s="21" t="s">
        <v>49</v>
      </c>
      <c r="AF655" s="19" t="s">
        <v>49</v>
      </c>
      <c r="AG655" s="19" t="s">
        <v>49</v>
      </c>
      <c r="AH655" s="19" t="s">
        <v>49</v>
      </c>
      <c r="AI655" s="70" t="s">
        <v>49</v>
      </c>
      <c r="AJ655" s="70" t="s">
        <v>49</v>
      </c>
      <c r="AK655" s="19" t="s">
        <v>49</v>
      </c>
      <c r="AL655" s="15" t="s">
        <v>49</v>
      </c>
      <c r="AM655" s="15" t="s">
        <v>49</v>
      </c>
      <c r="AN655" s="21" t="s">
        <v>49</v>
      </c>
      <c r="AO655" s="19" t="s">
        <v>49</v>
      </c>
      <c r="AP655" s="19" t="s">
        <v>49</v>
      </c>
      <c r="AQ655" s="20" t="s">
        <v>49</v>
      </c>
    </row>
    <row r="656" spans="1:43" x14ac:dyDescent="0.25">
      <c r="A656" s="17" t="s">
        <v>177</v>
      </c>
      <c r="B656" s="17">
        <v>686</v>
      </c>
      <c r="C656" s="17" t="s">
        <v>52</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70">
        <v>2.8378617042042702</v>
      </c>
      <c r="AJ656" s="7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25">
      <c r="A657" s="17" t="s">
        <v>177</v>
      </c>
      <c r="B657" s="17">
        <v>686</v>
      </c>
      <c r="C657" s="17" t="s">
        <v>46</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70">
        <v>5.3560860503109398</v>
      </c>
      <c r="AJ657" s="7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25">
      <c r="A658" s="17" t="s">
        <v>177</v>
      </c>
      <c r="B658" s="17">
        <v>686</v>
      </c>
      <c r="C658" s="17" t="s">
        <v>46</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70">
        <v>2.8207579621294001</v>
      </c>
      <c r="AJ658" s="7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25">
      <c r="A659" s="17" t="s">
        <v>177</v>
      </c>
      <c r="B659" s="17">
        <v>686</v>
      </c>
      <c r="C659" s="17" t="s">
        <v>46</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70">
        <v>3.1566552944948398</v>
      </c>
      <c r="AJ659" s="7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25">
      <c r="A660" s="17" t="s">
        <v>177</v>
      </c>
      <c r="B660" s="17">
        <v>686</v>
      </c>
      <c r="C660" s="17" t="s">
        <v>46</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70">
        <v>3.57985919509201</v>
      </c>
      <c r="AJ660" s="7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25">
      <c r="A661" s="17" t="s">
        <v>177</v>
      </c>
      <c r="B661" s="17">
        <v>686</v>
      </c>
      <c r="C661" s="17" t="s">
        <v>46</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70">
        <v>3.2956463643671698</v>
      </c>
      <c r="AJ661" s="7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25">
      <c r="A662" s="17" t="s">
        <v>177</v>
      </c>
      <c r="B662" s="17">
        <v>686</v>
      </c>
      <c r="C662" s="17" t="s">
        <v>46</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70">
        <v>4.1301258666777496</v>
      </c>
      <c r="AJ662" s="7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25">
      <c r="A663" s="17" t="s">
        <v>177</v>
      </c>
      <c r="B663" s="17">
        <v>686</v>
      </c>
      <c r="C663" s="17" t="s">
        <v>46</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70">
        <v>4.9537812972175601</v>
      </c>
      <c r="AJ663" s="7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25">
      <c r="A664" s="17" t="s">
        <v>177</v>
      </c>
      <c r="B664" s="17">
        <v>686</v>
      </c>
      <c r="C664" s="17" t="s">
        <v>46</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70">
        <v>6.3910209270857301</v>
      </c>
      <c r="AJ664" s="7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25">
      <c r="A665" s="17" t="s">
        <v>177</v>
      </c>
      <c r="B665" s="17">
        <v>686</v>
      </c>
      <c r="C665" s="17" t="s">
        <v>46</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70">
        <v>4.8610679759028699</v>
      </c>
      <c r="AJ665" s="7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25">
      <c r="A666" s="17" t="s">
        <v>177</v>
      </c>
      <c r="B666" s="17">
        <v>686</v>
      </c>
      <c r="C666" s="17" t="s">
        <v>46</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70">
        <v>5.3698034499569101</v>
      </c>
      <c r="AJ666" s="7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25">
      <c r="A667" s="17" t="s">
        <v>178</v>
      </c>
      <c r="B667" s="17">
        <v>688</v>
      </c>
      <c r="C667" s="17" t="s">
        <v>48</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49</v>
      </c>
      <c r="P667" s="19" t="s">
        <v>49</v>
      </c>
      <c r="Q667" s="19" t="s">
        <v>49</v>
      </c>
      <c r="R667" s="19" t="s">
        <v>49</v>
      </c>
      <c r="S667" s="20" t="s">
        <v>49</v>
      </c>
      <c r="T667" s="19" t="s">
        <v>49</v>
      </c>
      <c r="U667" s="19" t="s">
        <v>49</v>
      </c>
      <c r="V667" s="19" t="s">
        <v>49</v>
      </c>
      <c r="W667" s="19" t="s">
        <v>49</v>
      </c>
      <c r="X667" s="19" t="s">
        <v>49</v>
      </c>
      <c r="Y667" s="20" t="s">
        <v>49</v>
      </c>
      <c r="Z667" s="15" t="s">
        <v>49</v>
      </c>
      <c r="AA667" s="15" t="s">
        <v>49</v>
      </c>
      <c r="AB667" s="15" t="s">
        <v>49</v>
      </c>
      <c r="AC667" s="15" t="s">
        <v>49</v>
      </c>
      <c r="AD667" s="15" t="s">
        <v>49</v>
      </c>
      <c r="AE667" s="21">
        <v>20.021299469999999</v>
      </c>
      <c r="AF667" s="19">
        <v>17.111046767597799</v>
      </c>
      <c r="AG667" s="19">
        <v>33.452575966111198</v>
      </c>
      <c r="AH667" s="19">
        <v>9.0537404955596408</v>
      </c>
      <c r="AI667" s="70" t="s">
        <v>49</v>
      </c>
      <c r="AJ667" s="70" t="s">
        <v>49</v>
      </c>
      <c r="AK667" s="19" t="s">
        <v>49</v>
      </c>
      <c r="AL667" s="15" t="s">
        <v>49</v>
      </c>
      <c r="AM667" s="15">
        <v>20.361337305002799</v>
      </c>
      <c r="AN667" s="21">
        <v>59.617363229268697</v>
      </c>
      <c r="AO667" s="19" t="s">
        <v>49</v>
      </c>
      <c r="AP667" s="19" t="s">
        <v>49</v>
      </c>
      <c r="AQ667" s="20" t="s">
        <v>49</v>
      </c>
    </row>
    <row r="668" spans="1:43" x14ac:dyDescent="0.25">
      <c r="A668" s="17" t="s">
        <v>178</v>
      </c>
      <c r="B668" s="17">
        <v>688</v>
      </c>
      <c r="C668" s="17" t="s">
        <v>48</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49</v>
      </c>
      <c r="P668" s="19" t="s">
        <v>49</v>
      </c>
      <c r="Q668" s="19" t="s">
        <v>49</v>
      </c>
      <c r="R668" s="19" t="s">
        <v>49</v>
      </c>
      <c r="S668" s="20" t="s">
        <v>49</v>
      </c>
      <c r="T668" s="19" t="s">
        <v>49</v>
      </c>
      <c r="U668" s="19" t="s">
        <v>49</v>
      </c>
      <c r="V668" s="19" t="s">
        <v>49</v>
      </c>
      <c r="W668" s="19" t="s">
        <v>49</v>
      </c>
      <c r="X668" s="19" t="s">
        <v>49</v>
      </c>
      <c r="Y668" s="20" t="s">
        <v>49</v>
      </c>
      <c r="Z668" s="15" t="s">
        <v>49</v>
      </c>
      <c r="AA668" s="15" t="s">
        <v>49</v>
      </c>
      <c r="AB668" s="15" t="s">
        <v>49</v>
      </c>
      <c r="AC668" s="15" t="s">
        <v>49</v>
      </c>
      <c r="AD668" s="15" t="s">
        <v>49</v>
      </c>
      <c r="AE668" s="21">
        <v>22.326867069999999</v>
      </c>
      <c r="AF668" s="19">
        <v>16.588018904403199</v>
      </c>
      <c r="AG668" s="19">
        <v>30.185707866035699</v>
      </c>
      <c r="AH668" s="19">
        <v>10.2255891146138</v>
      </c>
      <c r="AI668" s="70" t="s">
        <v>49</v>
      </c>
      <c r="AJ668" s="70" t="s">
        <v>49</v>
      </c>
      <c r="AK668" s="19" t="s">
        <v>49</v>
      </c>
      <c r="AL668" s="15" t="s">
        <v>49</v>
      </c>
      <c r="AM668" s="15">
        <v>20.673817047887301</v>
      </c>
      <c r="AN668" s="21">
        <v>56.999315885052603</v>
      </c>
      <c r="AO668" s="19" t="s">
        <v>49</v>
      </c>
      <c r="AP668" s="19" t="s">
        <v>49</v>
      </c>
      <c r="AQ668" s="20" t="s">
        <v>49</v>
      </c>
    </row>
    <row r="669" spans="1:43" x14ac:dyDescent="0.25">
      <c r="A669" s="17" t="s">
        <v>179</v>
      </c>
      <c r="B669" s="17">
        <v>690</v>
      </c>
      <c r="C669" s="17" t="s">
        <v>48</v>
      </c>
      <c r="D669" s="18">
        <v>37438</v>
      </c>
      <c r="E669" s="14">
        <v>3.7786215514755401</v>
      </c>
      <c r="F669" s="19">
        <v>14.322791502451199</v>
      </c>
      <c r="G669" s="19">
        <v>34.898586946073202</v>
      </c>
      <c r="H669" s="19">
        <v>33.807555512832799</v>
      </c>
      <c r="I669" s="19">
        <v>16.9710660386427</v>
      </c>
      <c r="J669" s="14">
        <v>49.120446025184997</v>
      </c>
      <c r="K669" s="19" t="s">
        <v>49</v>
      </c>
      <c r="L669" s="19" t="s">
        <v>49</v>
      </c>
      <c r="M669" s="19" t="s">
        <v>49</v>
      </c>
      <c r="N669" s="19" t="s">
        <v>49</v>
      </c>
      <c r="O669" s="21" t="s">
        <v>49</v>
      </c>
      <c r="P669" s="19" t="s">
        <v>49</v>
      </c>
      <c r="Q669" s="19" t="s">
        <v>49</v>
      </c>
      <c r="R669" s="19" t="s">
        <v>49</v>
      </c>
      <c r="S669" s="20" t="s">
        <v>49</v>
      </c>
      <c r="T669" s="19" t="s">
        <v>49</v>
      </c>
      <c r="U669" s="19" t="s">
        <v>49</v>
      </c>
      <c r="V669" s="19" t="s">
        <v>49</v>
      </c>
      <c r="W669" s="19" t="s">
        <v>49</v>
      </c>
      <c r="X669" s="19" t="s">
        <v>49</v>
      </c>
      <c r="Y669" s="20" t="s">
        <v>49</v>
      </c>
      <c r="Z669" s="15" t="s">
        <v>49</v>
      </c>
      <c r="AA669" s="15" t="s">
        <v>49</v>
      </c>
      <c r="AB669" s="15" t="s">
        <v>49</v>
      </c>
      <c r="AC669" s="15" t="s">
        <v>49</v>
      </c>
      <c r="AD669" s="15" t="s">
        <v>49</v>
      </c>
      <c r="AE669" s="21" t="s">
        <v>49</v>
      </c>
      <c r="AF669" s="19" t="s">
        <v>49</v>
      </c>
      <c r="AG669" s="19" t="s">
        <v>49</v>
      </c>
      <c r="AH669" s="19" t="s">
        <v>49</v>
      </c>
      <c r="AI669" s="70" t="s">
        <v>49</v>
      </c>
      <c r="AJ669" s="70" t="s">
        <v>49</v>
      </c>
      <c r="AK669" s="19" t="s">
        <v>49</v>
      </c>
      <c r="AL669" s="15" t="s">
        <v>49</v>
      </c>
      <c r="AM669" s="15" t="s">
        <v>49</v>
      </c>
      <c r="AN669" s="21" t="s">
        <v>49</v>
      </c>
      <c r="AO669" s="19" t="s">
        <v>49</v>
      </c>
      <c r="AP669" s="19" t="s">
        <v>49</v>
      </c>
      <c r="AQ669" s="20" t="s">
        <v>49</v>
      </c>
    </row>
    <row r="670" spans="1:43" x14ac:dyDescent="0.25">
      <c r="A670" s="17" t="s">
        <v>179</v>
      </c>
      <c r="B670" s="17">
        <v>690</v>
      </c>
      <c r="C670" s="17" t="s">
        <v>48</v>
      </c>
      <c r="D670" s="18">
        <v>40360</v>
      </c>
      <c r="E670" s="14" t="s">
        <v>49</v>
      </c>
      <c r="F670" s="19">
        <v>16.3425076452599</v>
      </c>
      <c r="G670" s="19">
        <v>38.886850152905197</v>
      </c>
      <c r="H670" s="19">
        <v>31.628950050968399</v>
      </c>
      <c r="I670" s="19">
        <v>13.141692150866501</v>
      </c>
      <c r="J670" s="14" t="s">
        <v>49</v>
      </c>
      <c r="K670" s="19" t="s">
        <v>49</v>
      </c>
      <c r="L670" s="19" t="s">
        <v>49</v>
      </c>
      <c r="M670" s="19" t="s">
        <v>49</v>
      </c>
      <c r="N670" s="19" t="s">
        <v>49</v>
      </c>
      <c r="O670" s="21" t="s">
        <v>49</v>
      </c>
      <c r="P670" s="19" t="s">
        <v>49</v>
      </c>
      <c r="Q670" s="19" t="s">
        <v>49</v>
      </c>
      <c r="R670" s="19" t="s">
        <v>49</v>
      </c>
      <c r="S670" s="20" t="s">
        <v>49</v>
      </c>
      <c r="T670" s="19" t="s">
        <v>49</v>
      </c>
      <c r="U670" s="19" t="s">
        <v>49</v>
      </c>
      <c r="V670" s="19" t="s">
        <v>49</v>
      </c>
      <c r="W670" s="19" t="s">
        <v>49</v>
      </c>
      <c r="X670" s="19" t="s">
        <v>49</v>
      </c>
      <c r="Y670" s="20" t="s">
        <v>49</v>
      </c>
      <c r="Z670" s="15" t="s">
        <v>49</v>
      </c>
      <c r="AA670" s="15" t="s">
        <v>49</v>
      </c>
      <c r="AB670" s="15" t="s">
        <v>49</v>
      </c>
      <c r="AC670" s="15" t="s">
        <v>49</v>
      </c>
      <c r="AD670" s="15" t="s">
        <v>49</v>
      </c>
      <c r="AE670" s="21" t="s">
        <v>49</v>
      </c>
      <c r="AF670" s="19" t="s">
        <v>49</v>
      </c>
      <c r="AG670" s="19" t="s">
        <v>49</v>
      </c>
      <c r="AH670" s="19" t="s">
        <v>49</v>
      </c>
      <c r="AI670" s="70" t="s">
        <v>49</v>
      </c>
      <c r="AJ670" s="70" t="s">
        <v>49</v>
      </c>
      <c r="AK670" s="19" t="s">
        <v>49</v>
      </c>
      <c r="AL670" s="15" t="s">
        <v>49</v>
      </c>
      <c r="AM670" s="15" t="s">
        <v>49</v>
      </c>
      <c r="AN670" s="21" t="s">
        <v>49</v>
      </c>
      <c r="AO670" s="19" t="s">
        <v>49</v>
      </c>
      <c r="AP670" s="19" t="s">
        <v>49</v>
      </c>
      <c r="AQ670" s="20" t="s">
        <v>49</v>
      </c>
    </row>
    <row r="671" spans="1:43" x14ac:dyDescent="0.25">
      <c r="A671" s="17" t="s">
        <v>180</v>
      </c>
      <c r="B671" s="17">
        <v>694</v>
      </c>
      <c r="C671" s="17" t="s">
        <v>52</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70">
        <v>6.1134146341463396</v>
      </c>
      <c r="AJ671" s="7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25">
      <c r="A672" s="17" t="s">
        <v>180</v>
      </c>
      <c r="B672" s="17">
        <v>694</v>
      </c>
      <c r="C672" s="17" t="s">
        <v>46</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70">
        <v>2.9819983035835902</v>
      </c>
      <c r="AJ672" s="7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25">
      <c r="A673" s="17" t="s">
        <v>180</v>
      </c>
      <c r="B673" s="17">
        <v>694</v>
      </c>
      <c r="C673" s="17" t="s">
        <v>46</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70">
        <v>3.3612698526367701</v>
      </c>
      <c r="AJ673" s="7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25">
      <c r="A674" s="17" t="s">
        <v>181</v>
      </c>
      <c r="B674" s="17">
        <v>702</v>
      </c>
      <c r="C674" s="17" t="s">
        <v>48</v>
      </c>
      <c r="D674" s="18">
        <v>36708</v>
      </c>
      <c r="E674" s="14">
        <v>3.5770940563223301</v>
      </c>
      <c r="F674" s="19">
        <v>8.2384246358281708</v>
      </c>
      <c r="G674" s="19">
        <v>36.3202526527445</v>
      </c>
      <c r="H674" s="19">
        <v>43.399774885530398</v>
      </c>
      <c r="I674" s="19">
        <v>12.0414385470282</v>
      </c>
      <c r="J674" s="14">
        <v>17.652689899354201</v>
      </c>
      <c r="K674" s="19" t="s">
        <v>49</v>
      </c>
      <c r="L674" s="19" t="s">
        <v>49</v>
      </c>
      <c r="M674" s="19">
        <v>17.7939874766416</v>
      </c>
      <c r="N674" s="19">
        <v>11.436798566261199</v>
      </c>
      <c r="O674" s="21" t="s">
        <v>49</v>
      </c>
      <c r="P674" s="19" t="s">
        <v>49</v>
      </c>
      <c r="Q674" s="19" t="s">
        <v>49</v>
      </c>
      <c r="R674" s="19" t="s">
        <v>49</v>
      </c>
      <c r="S674" s="20" t="s">
        <v>49</v>
      </c>
      <c r="T674" s="19" t="s">
        <v>49</v>
      </c>
      <c r="U674" s="19" t="s">
        <v>49</v>
      </c>
      <c r="V674" s="19" t="s">
        <v>49</v>
      </c>
      <c r="W674" s="19" t="s">
        <v>49</v>
      </c>
      <c r="X674" s="19" t="s">
        <v>49</v>
      </c>
      <c r="Y674" s="20" t="s">
        <v>49</v>
      </c>
      <c r="Z674" s="15" t="s">
        <v>49</v>
      </c>
      <c r="AA674" s="15" t="s">
        <v>49</v>
      </c>
      <c r="AB674" s="15" t="s">
        <v>49</v>
      </c>
      <c r="AC674" s="15" t="s">
        <v>49</v>
      </c>
      <c r="AD674" s="15" t="s">
        <v>49</v>
      </c>
      <c r="AE674" s="21">
        <v>8.2384246359999995</v>
      </c>
      <c r="AF674" s="19" t="s">
        <v>49</v>
      </c>
      <c r="AG674" s="19" t="s">
        <v>49</v>
      </c>
      <c r="AH674" s="19" t="s">
        <v>49</v>
      </c>
      <c r="AI674" s="70" t="s">
        <v>49</v>
      </c>
      <c r="AJ674" s="70" t="s">
        <v>49</v>
      </c>
      <c r="AK674" s="19" t="s">
        <v>49</v>
      </c>
      <c r="AL674" s="15" t="s">
        <v>49</v>
      </c>
      <c r="AM674" s="15" t="s">
        <v>49</v>
      </c>
      <c r="AN674" s="21" t="s">
        <v>49</v>
      </c>
      <c r="AO674" s="19" t="s">
        <v>49</v>
      </c>
      <c r="AP674" s="19" t="s">
        <v>49</v>
      </c>
      <c r="AQ674" s="20" t="s">
        <v>49</v>
      </c>
    </row>
    <row r="675" spans="1:43" x14ac:dyDescent="0.25">
      <c r="A675" s="17" t="s">
        <v>181</v>
      </c>
      <c r="B675" s="17">
        <v>702</v>
      </c>
      <c r="C675" s="17" t="s">
        <v>48</v>
      </c>
      <c r="D675" s="18">
        <v>40360</v>
      </c>
      <c r="E675" s="14">
        <v>3.2914348296565201</v>
      </c>
      <c r="F675" s="19">
        <v>12.206436749511299</v>
      </c>
      <c r="G675" s="19">
        <v>38.951759285115898</v>
      </c>
      <c r="H675" s="19">
        <v>37.693469003071797</v>
      </c>
      <c r="I675" s="19">
        <v>11.148422228427799</v>
      </c>
      <c r="J675" s="14">
        <v>21.6179139905054</v>
      </c>
      <c r="K675" s="19" t="s">
        <v>49</v>
      </c>
      <c r="L675" s="19" t="s">
        <v>49</v>
      </c>
      <c r="M675" s="19">
        <v>23.298397793912301</v>
      </c>
      <c r="N675" s="19">
        <v>14.0283789444289</v>
      </c>
      <c r="O675" s="21" t="s">
        <v>49</v>
      </c>
      <c r="P675" s="19" t="s">
        <v>49</v>
      </c>
      <c r="Q675" s="19" t="s">
        <v>49</v>
      </c>
      <c r="R675" s="19" t="s">
        <v>49</v>
      </c>
      <c r="S675" s="20" t="s">
        <v>49</v>
      </c>
      <c r="T675" s="19" t="s">
        <v>49</v>
      </c>
      <c r="U675" s="19" t="s">
        <v>49</v>
      </c>
      <c r="V675" s="19" t="s">
        <v>49</v>
      </c>
      <c r="W675" s="19" t="s">
        <v>49</v>
      </c>
      <c r="X675" s="19" t="s">
        <v>49</v>
      </c>
      <c r="Y675" s="20" t="s">
        <v>49</v>
      </c>
      <c r="Z675" s="15" t="s">
        <v>49</v>
      </c>
      <c r="AA675" s="15" t="s">
        <v>49</v>
      </c>
      <c r="AB675" s="15" t="s">
        <v>49</v>
      </c>
      <c r="AC675" s="15" t="s">
        <v>49</v>
      </c>
      <c r="AD675" s="15" t="s">
        <v>49</v>
      </c>
      <c r="AE675" s="21">
        <v>12.20643675</v>
      </c>
      <c r="AF675" s="19" t="s">
        <v>49</v>
      </c>
      <c r="AG675" s="19" t="s">
        <v>49</v>
      </c>
      <c r="AH675" s="19" t="s">
        <v>49</v>
      </c>
      <c r="AI675" s="70" t="s">
        <v>49</v>
      </c>
      <c r="AJ675" s="70" t="s">
        <v>49</v>
      </c>
      <c r="AK675" s="19" t="s">
        <v>49</v>
      </c>
      <c r="AL675" s="15" t="s">
        <v>49</v>
      </c>
      <c r="AM675" s="15" t="s">
        <v>49</v>
      </c>
      <c r="AN675" s="21" t="s">
        <v>49</v>
      </c>
      <c r="AO675" s="19" t="s">
        <v>49</v>
      </c>
      <c r="AP675" s="19" t="s">
        <v>49</v>
      </c>
      <c r="AQ675" s="20" t="s">
        <v>49</v>
      </c>
    </row>
    <row r="676" spans="1:43" x14ac:dyDescent="0.25">
      <c r="A676" s="17" t="s">
        <v>182</v>
      </c>
      <c r="B676" s="17">
        <v>534</v>
      </c>
      <c r="C676" s="17" t="s">
        <v>48</v>
      </c>
      <c r="D676" s="18">
        <v>40725</v>
      </c>
      <c r="E676" s="14">
        <v>2.5798973082308998</v>
      </c>
      <c r="F676" s="19">
        <v>29.181577718998</v>
      </c>
      <c r="G676" s="19">
        <v>46.320211607281799</v>
      </c>
      <c r="H676" s="19">
        <v>20.180488563871201</v>
      </c>
      <c r="I676" s="19">
        <v>4.3099424303718701</v>
      </c>
      <c r="J676" s="14">
        <v>38.665007001711501</v>
      </c>
      <c r="K676" s="19" t="s">
        <v>49</v>
      </c>
      <c r="L676" s="19" t="s">
        <v>49</v>
      </c>
      <c r="M676" s="19" t="s">
        <v>49</v>
      </c>
      <c r="N676" s="19">
        <v>9.5301073595767907</v>
      </c>
      <c r="O676" s="21" t="s">
        <v>49</v>
      </c>
      <c r="P676" s="19" t="s">
        <v>49</v>
      </c>
      <c r="Q676" s="19" t="s">
        <v>49</v>
      </c>
      <c r="R676" s="19" t="s">
        <v>49</v>
      </c>
      <c r="S676" s="20" t="s">
        <v>49</v>
      </c>
      <c r="T676" s="19" t="s">
        <v>49</v>
      </c>
      <c r="U676" s="19" t="s">
        <v>49</v>
      </c>
      <c r="V676" s="19" t="s">
        <v>49</v>
      </c>
      <c r="W676" s="19" t="s">
        <v>49</v>
      </c>
      <c r="X676" s="19" t="s">
        <v>49</v>
      </c>
      <c r="Y676" s="20" t="s">
        <v>49</v>
      </c>
      <c r="Z676" s="15" t="s">
        <v>49</v>
      </c>
      <c r="AA676" s="15" t="s">
        <v>49</v>
      </c>
      <c r="AB676" s="15" t="s">
        <v>49</v>
      </c>
      <c r="AC676" s="15" t="s">
        <v>49</v>
      </c>
      <c r="AD676" s="15" t="s">
        <v>49</v>
      </c>
      <c r="AE676" s="21">
        <v>31.328769250000001</v>
      </c>
      <c r="AF676" s="19">
        <v>16.360665940563202</v>
      </c>
      <c r="AG676" s="19">
        <v>26.326435350863498</v>
      </c>
      <c r="AH676" s="19">
        <v>16.142834915201501</v>
      </c>
      <c r="AI676" s="70" t="s">
        <v>49</v>
      </c>
      <c r="AJ676" s="70" t="s">
        <v>49</v>
      </c>
      <c r="AK676" s="19" t="s">
        <v>49</v>
      </c>
      <c r="AL676" s="15" t="s">
        <v>49</v>
      </c>
      <c r="AM676" s="15">
        <f>100-SUM(AE676:AH676)</f>
        <v>9.8412945433718022</v>
      </c>
      <c r="AN676" s="21">
        <v>58.829936206628297</v>
      </c>
      <c r="AO676" s="19" t="s">
        <v>49</v>
      </c>
      <c r="AP676" s="19" t="s">
        <v>49</v>
      </c>
      <c r="AQ676" s="20" t="s">
        <v>49</v>
      </c>
    </row>
    <row r="677" spans="1:43" x14ac:dyDescent="0.25">
      <c r="A677" s="17" t="s">
        <v>183</v>
      </c>
      <c r="B677" s="17">
        <v>703</v>
      </c>
      <c r="C677" s="17" t="s">
        <v>48</v>
      </c>
      <c r="D677" s="18">
        <v>37073</v>
      </c>
      <c r="E677" s="14">
        <v>3.2290537433806699</v>
      </c>
      <c r="F677" s="19" t="s">
        <v>49</v>
      </c>
      <c r="G677" s="19" t="s">
        <v>49</v>
      </c>
      <c r="H677" s="19" t="s">
        <v>49</v>
      </c>
      <c r="I677" s="19" t="s">
        <v>49</v>
      </c>
      <c r="J677" s="14">
        <v>33.866481307407</v>
      </c>
      <c r="K677" s="19">
        <v>0.13439746835746999</v>
      </c>
      <c r="L677" s="19">
        <v>75.288993573652107</v>
      </c>
      <c r="M677" s="19">
        <v>31.300023890215499</v>
      </c>
      <c r="N677" s="19">
        <v>23.503109929806001</v>
      </c>
      <c r="O677" s="21" t="s">
        <v>49</v>
      </c>
      <c r="P677" s="19" t="s">
        <v>49</v>
      </c>
      <c r="Q677" s="19" t="s">
        <v>49</v>
      </c>
      <c r="R677" s="19" t="s">
        <v>49</v>
      </c>
      <c r="S677" s="20" t="s">
        <v>49</v>
      </c>
      <c r="T677" s="19" t="s">
        <v>49</v>
      </c>
      <c r="U677" s="19" t="s">
        <v>49</v>
      </c>
      <c r="V677" s="19" t="s">
        <v>49</v>
      </c>
      <c r="W677" s="19" t="s">
        <v>49</v>
      </c>
      <c r="X677" s="19" t="s">
        <v>49</v>
      </c>
      <c r="Y677" s="20" t="s">
        <v>49</v>
      </c>
      <c r="Z677" s="15" t="s">
        <v>49</v>
      </c>
      <c r="AA677" s="15" t="s">
        <v>49</v>
      </c>
      <c r="AB677" s="15" t="s">
        <v>49</v>
      </c>
      <c r="AC677" s="15" t="s">
        <v>49</v>
      </c>
      <c r="AD677" s="15" t="s">
        <v>49</v>
      </c>
      <c r="AE677" s="21">
        <v>24.204689930000001</v>
      </c>
      <c r="AF677" s="19">
        <v>29.541331873509101</v>
      </c>
      <c r="AG677" s="19">
        <v>32.873656775637301</v>
      </c>
      <c r="AH677" s="19">
        <v>11.4227043483794</v>
      </c>
      <c r="AI677" s="70" t="s">
        <v>49</v>
      </c>
      <c r="AJ677" s="70" t="s">
        <v>49</v>
      </c>
      <c r="AK677" s="19" t="s">
        <v>49</v>
      </c>
      <c r="AL677" s="15" t="s">
        <v>49</v>
      </c>
      <c r="AM677" s="15">
        <f>100-SUM(AE677:AH677)</f>
        <v>1.9576170724741928</v>
      </c>
      <c r="AN677" s="21">
        <v>73.837692997525707</v>
      </c>
      <c r="AO677" s="19" t="s">
        <v>49</v>
      </c>
      <c r="AP677" s="19" t="s">
        <v>49</v>
      </c>
      <c r="AQ677" s="20" t="s">
        <v>49</v>
      </c>
    </row>
    <row r="678" spans="1:43" x14ac:dyDescent="0.25">
      <c r="A678" s="17" t="s">
        <v>183</v>
      </c>
      <c r="B678" s="17">
        <v>703</v>
      </c>
      <c r="C678" s="17" t="s">
        <v>57</v>
      </c>
      <c r="D678" s="18">
        <v>37073</v>
      </c>
      <c r="E678" s="14">
        <v>3.1387083734085799</v>
      </c>
      <c r="F678" s="19">
        <v>16.522286026860002</v>
      </c>
      <c r="G678" s="19">
        <v>42.400658504932103</v>
      </c>
      <c r="H678" s="19">
        <v>34.018555939814597</v>
      </c>
      <c r="I678" s="19">
        <v>7.0584995283932797</v>
      </c>
      <c r="J678" s="14" t="s">
        <v>49</v>
      </c>
      <c r="K678" s="19" t="s">
        <v>49</v>
      </c>
      <c r="L678" s="19" t="s">
        <v>49</v>
      </c>
      <c r="M678" s="19">
        <v>32.359186100033199</v>
      </c>
      <c r="N678" s="19" t="s">
        <v>49</v>
      </c>
      <c r="O678" s="21">
        <v>33.513719102923403</v>
      </c>
      <c r="P678" s="19" t="s">
        <v>49</v>
      </c>
      <c r="Q678" s="19" t="s">
        <v>49</v>
      </c>
      <c r="R678" s="19">
        <v>38.331281023907202</v>
      </c>
      <c r="S678" s="20" t="s">
        <v>49</v>
      </c>
      <c r="T678" s="19">
        <v>5.2606137810979199</v>
      </c>
      <c r="U678" s="19" t="s">
        <v>49</v>
      </c>
      <c r="V678" s="19" t="s">
        <v>49</v>
      </c>
      <c r="W678" s="19" t="s">
        <v>49</v>
      </c>
      <c r="X678" s="19" t="s">
        <v>49</v>
      </c>
      <c r="Y678" s="20" t="s">
        <v>49</v>
      </c>
      <c r="Z678" s="15" t="s">
        <v>49</v>
      </c>
      <c r="AA678" s="15">
        <v>1.6459898789337399</v>
      </c>
      <c r="AB678" s="15" t="s">
        <v>49</v>
      </c>
      <c r="AC678" s="15" t="s">
        <v>49</v>
      </c>
      <c r="AD678" s="15" t="s">
        <v>49</v>
      </c>
      <c r="AE678" s="21" t="s">
        <v>49</v>
      </c>
      <c r="AF678" s="19" t="s">
        <v>49</v>
      </c>
      <c r="AG678" s="19" t="s">
        <v>49</v>
      </c>
      <c r="AH678" s="19" t="s">
        <v>49</v>
      </c>
      <c r="AI678" s="70" t="s">
        <v>49</v>
      </c>
      <c r="AJ678" s="70" t="s">
        <v>49</v>
      </c>
      <c r="AK678" s="19" t="s">
        <v>49</v>
      </c>
      <c r="AL678" s="15" t="s">
        <v>49</v>
      </c>
      <c r="AM678" s="15" t="s">
        <v>49</v>
      </c>
      <c r="AN678" s="21" t="s">
        <v>49</v>
      </c>
      <c r="AO678" s="19" t="s">
        <v>49</v>
      </c>
      <c r="AP678" s="19" t="s">
        <v>49</v>
      </c>
      <c r="AQ678" s="20" t="s">
        <v>49</v>
      </c>
    </row>
    <row r="679" spans="1:43" x14ac:dyDescent="0.25">
      <c r="A679" s="17" t="s">
        <v>183</v>
      </c>
      <c r="B679" s="17">
        <v>703</v>
      </c>
      <c r="C679" s="17" t="s">
        <v>48</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49</v>
      </c>
      <c r="P679" s="19" t="s">
        <v>49</v>
      </c>
      <c r="Q679" s="19" t="s">
        <v>49</v>
      </c>
      <c r="R679" s="19" t="s">
        <v>49</v>
      </c>
      <c r="S679" s="20" t="s">
        <v>49</v>
      </c>
      <c r="T679" s="19" t="s">
        <v>49</v>
      </c>
      <c r="U679" s="19" t="s">
        <v>49</v>
      </c>
      <c r="V679" s="19" t="s">
        <v>49</v>
      </c>
      <c r="W679" s="19" t="s">
        <v>49</v>
      </c>
      <c r="X679" s="19" t="s">
        <v>49</v>
      </c>
      <c r="Y679" s="20" t="s">
        <v>49</v>
      </c>
      <c r="Z679" s="15" t="s">
        <v>49</v>
      </c>
      <c r="AA679" s="15" t="s">
        <v>49</v>
      </c>
      <c r="AB679" s="15" t="s">
        <v>49</v>
      </c>
      <c r="AC679" s="15" t="s">
        <v>49</v>
      </c>
      <c r="AD679" s="15" t="s">
        <v>49</v>
      </c>
      <c r="AE679" s="21">
        <v>25.33244242</v>
      </c>
      <c r="AF679" s="19">
        <v>12.050784425917</v>
      </c>
      <c r="AG679" s="19">
        <v>29.669108730772301</v>
      </c>
      <c r="AH679" s="19">
        <v>10.508571273179101</v>
      </c>
      <c r="AI679" s="70" t="s">
        <v>49</v>
      </c>
      <c r="AJ679" s="70" t="s">
        <v>49</v>
      </c>
      <c r="AK679" s="19" t="s">
        <v>49</v>
      </c>
      <c r="AL679" s="15" t="s">
        <v>49</v>
      </c>
      <c r="AM679" s="15">
        <f>100-SUM(AE679:AH679)</f>
        <v>22.439093150131598</v>
      </c>
      <c r="AN679" s="21">
        <v>52.228464429868403</v>
      </c>
      <c r="AO679" s="19" t="s">
        <v>49</v>
      </c>
      <c r="AP679" s="19" t="s">
        <v>49</v>
      </c>
      <c r="AQ679" s="20" t="s">
        <v>49</v>
      </c>
    </row>
    <row r="680" spans="1:43" x14ac:dyDescent="0.25">
      <c r="A680" s="17" t="s">
        <v>183</v>
      </c>
      <c r="B680" s="17">
        <v>703</v>
      </c>
      <c r="C680" s="17" t="s">
        <v>57</v>
      </c>
      <c r="D680" s="18">
        <v>40725</v>
      </c>
      <c r="E680" s="14">
        <v>2.8015215642917202</v>
      </c>
      <c r="F680" s="19">
        <v>20.8266813466741</v>
      </c>
      <c r="G680" s="19">
        <v>47.989653373771397</v>
      </c>
      <c r="H680" s="19">
        <v>26.9872670760864</v>
      </c>
      <c r="I680" s="19">
        <v>4.1963982034681102</v>
      </c>
      <c r="J680" s="14" t="s">
        <v>49</v>
      </c>
      <c r="K680" s="19" t="s">
        <v>49</v>
      </c>
      <c r="L680" s="19" t="s">
        <v>49</v>
      </c>
      <c r="M680" s="19">
        <v>35.089236474393502</v>
      </c>
      <c r="N680" s="19" t="s">
        <v>49</v>
      </c>
      <c r="O680" s="21">
        <v>27.488625934223698</v>
      </c>
      <c r="P680" s="19" t="s">
        <v>49</v>
      </c>
      <c r="Q680" s="19" t="s">
        <v>49</v>
      </c>
      <c r="R680" s="19">
        <v>40.519280641852198</v>
      </c>
      <c r="S680" s="20" t="s">
        <v>49</v>
      </c>
      <c r="T680" s="19">
        <v>3.6959640979347701</v>
      </c>
      <c r="U680" s="19" t="s">
        <v>49</v>
      </c>
      <c r="V680" s="19" t="s">
        <v>49</v>
      </c>
      <c r="W680" s="19" t="s">
        <v>49</v>
      </c>
      <c r="X680" s="19" t="s">
        <v>49</v>
      </c>
      <c r="Y680" s="20" t="s">
        <v>49</v>
      </c>
      <c r="Z680" s="15" t="s">
        <v>49</v>
      </c>
      <c r="AA680" s="15">
        <v>1.53447600265163</v>
      </c>
      <c r="AB680" s="15" t="s">
        <v>49</v>
      </c>
      <c r="AC680" s="15" t="s">
        <v>49</v>
      </c>
      <c r="AD680" s="15" t="s">
        <v>49</v>
      </c>
      <c r="AE680" s="21" t="s">
        <v>49</v>
      </c>
      <c r="AF680" s="19" t="s">
        <v>49</v>
      </c>
      <c r="AG680" s="19" t="s">
        <v>49</v>
      </c>
      <c r="AH680" s="19" t="s">
        <v>49</v>
      </c>
      <c r="AI680" s="70" t="s">
        <v>49</v>
      </c>
      <c r="AJ680" s="70" t="s">
        <v>49</v>
      </c>
      <c r="AK680" s="19" t="s">
        <v>49</v>
      </c>
      <c r="AL680" s="15" t="s">
        <v>49</v>
      </c>
      <c r="AM680" s="15" t="s">
        <v>49</v>
      </c>
      <c r="AN680" s="21" t="s">
        <v>49</v>
      </c>
      <c r="AO680" s="19" t="s">
        <v>49</v>
      </c>
      <c r="AP680" s="19" t="s">
        <v>49</v>
      </c>
      <c r="AQ680" s="20" t="s">
        <v>49</v>
      </c>
    </row>
    <row r="681" spans="1:43" x14ac:dyDescent="0.25">
      <c r="A681" s="17" t="s">
        <v>184</v>
      </c>
      <c r="B681" s="17">
        <v>705</v>
      </c>
      <c r="C681" s="17" t="s">
        <v>57</v>
      </c>
      <c r="D681" s="18">
        <v>37073</v>
      </c>
      <c r="E681" s="14">
        <v>2.6264534779181101</v>
      </c>
      <c r="F681" s="19">
        <v>23.4516738497021</v>
      </c>
      <c r="G681" s="19">
        <v>49.8424662306806</v>
      </c>
      <c r="H681" s="19">
        <v>24.4752269139342</v>
      </c>
      <c r="I681" s="19">
        <v>2.2306330056830399</v>
      </c>
      <c r="J681" s="14" t="s">
        <v>49</v>
      </c>
      <c r="K681" s="19" t="s">
        <v>49</v>
      </c>
      <c r="L681" s="19" t="s">
        <v>49</v>
      </c>
      <c r="M681" s="19">
        <v>35.590566000715697</v>
      </c>
      <c r="N681" s="19" t="s">
        <v>49</v>
      </c>
      <c r="O681" s="21">
        <v>23.2032059182926</v>
      </c>
      <c r="P681" s="19" t="s">
        <v>49</v>
      </c>
      <c r="Q681" s="19" t="s">
        <v>49</v>
      </c>
      <c r="R681" s="19">
        <v>42.367290008341399</v>
      </c>
      <c r="S681" s="20" t="s">
        <v>49</v>
      </c>
      <c r="T681" s="19">
        <v>3.2825569646080002</v>
      </c>
      <c r="U681" s="19" t="s">
        <v>49</v>
      </c>
      <c r="V681" s="19" t="s">
        <v>49</v>
      </c>
      <c r="W681" s="19" t="s">
        <v>49</v>
      </c>
      <c r="X681" s="19" t="s">
        <v>49</v>
      </c>
      <c r="Y681" s="20" t="s">
        <v>49</v>
      </c>
      <c r="Z681" s="15" t="s">
        <v>49</v>
      </c>
      <c r="AA681" s="15">
        <v>1.46966393610516</v>
      </c>
      <c r="AB681" s="15" t="s">
        <v>49</v>
      </c>
      <c r="AC681" s="15" t="s">
        <v>49</v>
      </c>
      <c r="AD681" s="15" t="s">
        <v>49</v>
      </c>
      <c r="AE681" s="21" t="s">
        <v>49</v>
      </c>
      <c r="AF681" s="19" t="s">
        <v>49</v>
      </c>
      <c r="AG681" s="19" t="s">
        <v>49</v>
      </c>
      <c r="AH681" s="19" t="s">
        <v>49</v>
      </c>
      <c r="AI681" s="70" t="s">
        <v>49</v>
      </c>
      <c r="AJ681" s="70" t="s">
        <v>49</v>
      </c>
      <c r="AK681" s="19" t="s">
        <v>49</v>
      </c>
      <c r="AL681" s="15" t="s">
        <v>49</v>
      </c>
      <c r="AM681" s="15" t="s">
        <v>49</v>
      </c>
      <c r="AN681" s="21" t="s">
        <v>49</v>
      </c>
      <c r="AO681" s="19" t="s">
        <v>49</v>
      </c>
      <c r="AP681" s="19" t="s">
        <v>49</v>
      </c>
      <c r="AQ681" s="20" t="s">
        <v>49</v>
      </c>
    </row>
    <row r="682" spans="1:43" x14ac:dyDescent="0.25">
      <c r="A682" s="17" t="s">
        <v>184</v>
      </c>
      <c r="B682" s="17">
        <v>705</v>
      </c>
      <c r="C682" s="17" t="s">
        <v>48</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49</v>
      </c>
      <c r="P682" s="19" t="s">
        <v>49</v>
      </c>
      <c r="Q682" s="19" t="s">
        <v>49</v>
      </c>
      <c r="R682" s="19" t="s">
        <v>49</v>
      </c>
      <c r="S682" s="20" t="s">
        <v>49</v>
      </c>
      <c r="T682" s="19" t="s">
        <v>49</v>
      </c>
      <c r="U682" s="19" t="s">
        <v>49</v>
      </c>
      <c r="V682" s="19" t="s">
        <v>49</v>
      </c>
      <c r="W682" s="19" t="s">
        <v>49</v>
      </c>
      <c r="X682" s="19" t="s">
        <v>49</v>
      </c>
      <c r="Y682" s="20" t="s">
        <v>49</v>
      </c>
      <c r="Z682" s="15" t="s">
        <v>49</v>
      </c>
      <c r="AA682" s="15" t="s">
        <v>49</v>
      </c>
      <c r="AB682" s="15" t="s">
        <v>49</v>
      </c>
      <c r="AC682" s="15" t="s">
        <v>49</v>
      </c>
      <c r="AD682" s="15" t="s">
        <v>49</v>
      </c>
      <c r="AE682" s="21">
        <v>21.867219980000002</v>
      </c>
      <c r="AF682" s="19">
        <v>14.1935351983728</v>
      </c>
      <c r="AG682" s="19">
        <v>38.778880538280802</v>
      </c>
      <c r="AH682" s="19">
        <v>10.632739867444799</v>
      </c>
      <c r="AI682" s="70" t="s">
        <v>49</v>
      </c>
      <c r="AJ682" s="70" t="s">
        <v>49</v>
      </c>
      <c r="AK682" s="19" t="s">
        <v>49</v>
      </c>
      <c r="AL682" s="15" t="s">
        <v>49</v>
      </c>
      <c r="AM682" s="15">
        <f>100-SUM(AE682:AH682)</f>
        <v>14.527624415901599</v>
      </c>
      <c r="AN682" s="21">
        <v>63.6051556040984</v>
      </c>
      <c r="AO682" s="19" t="s">
        <v>49</v>
      </c>
      <c r="AP682" s="19" t="s">
        <v>49</v>
      </c>
      <c r="AQ682" s="20" t="s">
        <v>49</v>
      </c>
    </row>
    <row r="683" spans="1:43" x14ac:dyDescent="0.25">
      <c r="A683" s="17" t="s">
        <v>184</v>
      </c>
      <c r="B683" s="17">
        <v>705</v>
      </c>
      <c r="C683" s="17" t="s">
        <v>52</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70">
        <v>8.0519194808051893</v>
      </c>
      <c r="AJ683" s="70">
        <v>1.2241306158367</v>
      </c>
      <c r="AK683" s="19">
        <v>13.181011047032399</v>
      </c>
      <c r="AL683" s="15">
        <v>3.5749642503575001</v>
      </c>
      <c r="AM683" s="15">
        <v>0</v>
      </c>
      <c r="AN683" s="21">
        <v>62.347376526234697</v>
      </c>
      <c r="AO683" s="19" t="s">
        <v>49</v>
      </c>
      <c r="AP683" s="19" t="s">
        <v>49</v>
      </c>
      <c r="AQ683" s="20" t="s">
        <v>49</v>
      </c>
    </row>
    <row r="684" spans="1:43" x14ac:dyDescent="0.25">
      <c r="A684" s="17" t="s">
        <v>184</v>
      </c>
      <c r="B684" s="17">
        <v>705</v>
      </c>
      <c r="C684" s="17" t="s">
        <v>57</v>
      </c>
      <c r="D684" s="18">
        <v>40725</v>
      </c>
      <c r="E684" s="14">
        <v>2.4722119000417901</v>
      </c>
      <c r="F684" s="19">
        <v>29.2076625535075</v>
      </c>
      <c r="G684" s="19">
        <v>46.974392381925597</v>
      </c>
      <c r="H684" s="19">
        <v>21.947397748023601</v>
      </c>
      <c r="I684" s="19">
        <v>1.8705473165432001</v>
      </c>
      <c r="J684" s="14" t="s">
        <v>49</v>
      </c>
      <c r="K684" s="19" t="s">
        <v>49</v>
      </c>
      <c r="L684" s="19" t="s">
        <v>49</v>
      </c>
      <c r="M684" s="19">
        <v>35.8324958896916</v>
      </c>
      <c r="N684" s="19" t="s">
        <v>49</v>
      </c>
      <c r="O684" s="21">
        <v>22.404284779673599</v>
      </c>
      <c r="P684" s="19" t="s">
        <v>49</v>
      </c>
      <c r="Q684" s="19" t="s">
        <v>49</v>
      </c>
      <c r="R684" s="19">
        <v>41.590126470543403</v>
      </c>
      <c r="S684" s="20" t="s">
        <v>49</v>
      </c>
      <c r="T684" s="19">
        <v>1.6539156525255601</v>
      </c>
      <c r="U684" s="19" t="s">
        <v>49</v>
      </c>
      <c r="V684" s="19" t="s">
        <v>49</v>
      </c>
      <c r="W684" s="19" t="s">
        <v>49</v>
      </c>
      <c r="X684" s="19" t="s">
        <v>49</v>
      </c>
      <c r="Y684" s="20" t="s">
        <v>49</v>
      </c>
      <c r="Z684" s="15" t="s">
        <v>49</v>
      </c>
      <c r="AA684" s="15">
        <v>1.5680343707356901</v>
      </c>
      <c r="AB684" s="15" t="s">
        <v>49</v>
      </c>
      <c r="AC684" s="15" t="s">
        <v>49</v>
      </c>
      <c r="AD684" s="15" t="s">
        <v>49</v>
      </c>
      <c r="AE684" s="21" t="s">
        <v>49</v>
      </c>
      <c r="AF684" s="19" t="s">
        <v>49</v>
      </c>
      <c r="AG684" s="19" t="s">
        <v>49</v>
      </c>
      <c r="AH684" s="19" t="s">
        <v>49</v>
      </c>
      <c r="AI684" s="70" t="s">
        <v>49</v>
      </c>
      <c r="AJ684" s="70" t="s">
        <v>49</v>
      </c>
      <c r="AK684" s="19" t="s">
        <v>49</v>
      </c>
      <c r="AL684" s="15" t="s">
        <v>49</v>
      </c>
      <c r="AM684" s="15" t="s">
        <v>49</v>
      </c>
      <c r="AN684" s="21" t="s">
        <v>49</v>
      </c>
      <c r="AO684" s="19" t="s">
        <v>49</v>
      </c>
      <c r="AP684" s="19" t="s">
        <v>49</v>
      </c>
      <c r="AQ684" s="20" t="s">
        <v>49</v>
      </c>
    </row>
    <row r="685" spans="1:43" x14ac:dyDescent="0.25">
      <c r="A685" s="17" t="s">
        <v>184</v>
      </c>
      <c r="B685" s="17">
        <v>705</v>
      </c>
      <c r="C685" s="17" t="s">
        <v>48</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49</v>
      </c>
      <c r="P685" s="19" t="s">
        <v>49</v>
      </c>
      <c r="Q685" s="19" t="s">
        <v>49</v>
      </c>
      <c r="R685" s="19" t="s">
        <v>49</v>
      </c>
      <c r="S685" s="20" t="s">
        <v>49</v>
      </c>
      <c r="T685" s="19" t="s">
        <v>49</v>
      </c>
      <c r="U685" s="19" t="s">
        <v>49</v>
      </c>
      <c r="V685" s="19" t="s">
        <v>49</v>
      </c>
      <c r="W685" s="19" t="s">
        <v>49</v>
      </c>
      <c r="X685" s="19" t="s">
        <v>49</v>
      </c>
      <c r="Y685" s="20" t="s">
        <v>49</v>
      </c>
      <c r="Z685" s="15" t="s">
        <v>49</v>
      </c>
      <c r="AA685" s="15" t="s">
        <v>49</v>
      </c>
      <c r="AB685" s="15" t="s">
        <v>49</v>
      </c>
      <c r="AC685" s="15" t="s">
        <v>49</v>
      </c>
      <c r="AD685" s="15" t="s">
        <v>49</v>
      </c>
      <c r="AE685" s="21">
        <v>32.603245909999998</v>
      </c>
      <c r="AF685" s="19">
        <v>14.1465204054398</v>
      </c>
      <c r="AG685" s="19">
        <v>28.880458136765899</v>
      </c>
      <c r="AH685" s="19">
        <v>13.1652166070921</v>
      </c>
      <c r="AI685" s="70" t="s">
        <v>49</v>
      </c>
      <c r="AJ685" s="70" t="s">
        <v>49</v>
      </c>
      <c r="AK685" s="19" t="s">
        <v>49</v>
      </c>
      <c r="AL685" s="15" t="s">
        <v>49</v>
      </c>
      <c r="AM685" s="15">
        <f>100-SUM(AE685:AH685)</f>
        <v>11.204558940702199</v>
      </c>
      <c r="AN685" s="21">
        <v>56.192195149297802</v>
      </c>
      <c r="AO685" s="19" t="s">
        <v>49</v>
      </c>
      <c r="AP685" s="19" t="s">
        <v>49</v>
      </c>
      <c r="AQ685" s="20" t="s">
        <v>49</v>
      </c>
    </row>
    <row r="686" spans="1:43" x14ac:dyDescent="0.25">
      <c r="A686" s="17" t="s">
        <v>185</v>
      </c>
      <c r="B686" s="17">
        <v>710</v>
      </c>
      <c r="C686" s="17" t="s">
        <v>48</v>
      </c>
      <c r="D686" s="18">
        <v>35247</v>
      </c>
      <c r="E686" s="14" t="s">
        <v>49</v>
      </c>
      <c r="F686" s="19" t="s">
        <v>49</v>
      </c>
      <c r="G686" s="19" t="s">
        <v>49</v>
      </c>
      <c r="H686" s="19" t="s">
        <v>49</v>
      </c>
      <c r="I686" s="19" t="s">
        <v>49</v>
      </c>
      <c r="J686" s="14">
        <v>37.8472336052115</v>
      </c>
      <c r="K686" s="19">
        <v>2.0391252521780601</v>
      </c>
      <c r="L686" s="19">
        <v>82.922822725270294</v>
      </c>
      <c r="M686" s="19">
        <v>19.254057394108401</v>
      </c>
      <c r="N686" s="19">
        <v>13.290805933305201</v>
      </c>
      <c r="O686" s="21" t="s">
        <v>49</v>
      </c>
      <c r="P686" s="19" t="s">
        <v>49</v>
      </c>
      <c r="Q686" s="19" t="s">
        <v>49</v>
      </c>
      <c r="R686" s="19" t="s">
        <v>49</v>
      </c>
      <c r="S686" s="20" t="s">
        <v>49</v>
      </c>
      <c r="T686" s="19" t="s">
        <v>49</v>
      </c>
      <c r="U686" s="19" t="s">
        <v>49</v>
      </c>
      <c r="V686" s="19" t="s">
        <v>49</v>
      </c>
      <c r="W686" s="19" t="s">
        <v>49</v>
      </c>
      <c r="X686" s="19" t="s">
        <v>49</v>
      </c>
      <c r="Y686" s="20" t="s">
        <v>49</v>
      </c>
      <c r="Z686" s="15" t="s">
        <v>49</v>
      </c>
      <c r="AA686" s="15" t="s">
        <v>49</v>
      </c>
      <c r="AB686" s="15" t="s">
        <v>49</v>
      </c>
      <c r="AC686" s="15" t="s">
        <v>49</v>
      </c>
      <c r="AD686" s="15" t="s">
        <v>49</v>
      </c>
      <c r="AE686" s="21" t="s">
        <v>49</v>
      </c>
      <c r="AF686" s="19" t="s">
        <v>49</v>
      </c>
      <c r="AG686" s="19" t="s">
        <v>49</v>
      </c>
      <c r="AH686" s="19" t="s">
        <v>49</v>
      </c>
      <c r="AI686" s="70" t="s">
        <v>49</v>
      </c>
      <c r="AJ686" s="70" t="s">
        <v>49</v>
      </c>
      <c r="AK686" s="19" t="s">
        <v>49</v>
      </c>
      <c r="AL686" s="15" t="s">
        <v>49</v>
      </c>
      <c r="AM686" s="15" t="s">
        <v>49</v>
      </c>
      <c r="AN686" s="21" t="s">
        <v>49</v>
      </c>
      <c r="AO686" s="19" t="s">
        <v>49</v>
      </c>
      <c r="AP686" s="19" t="s">
        <v>49</v>
      </c>
      <c r="AQ686" s="20" t="s">
        <v>49</v>
      </c>
    </row>
    <row r="687" spans="1:43" x14ac:dyDescent="0.25">
      <c r="A687" s="17" t="s">
        <v>185</v>
      </c>
      <c r="B687" s="17">
        <v>710</v>
      </c>
      <c r="C687" s="17" t="s">
        <v>52</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70">
        <v>10.5427766747092</v>
      </c>
      <c r="AJ687" s="7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25">
      <c r="A688" s="17" t="s">
        <v>185</v>
      </c>
      <c r="B688" s="17">
        <v>710</v>
      </c>
      <c r="C688" s="17" t="s">
        <v>46</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70">
        <v>11.1255627018641</v>
      </c>
      <c r="AJ688" s="7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25">
      <c r="A689" s="17" t="s">
        <v>185</v>
      </c>
      <c r="B689" s="17">
        <v>710</v>
      </c>
      <c r="C689" s="17" t="s">
        <v>48</v>
      </c>
      <c r="D689" s="18">
        <v>37073</v>
      </c>
      <c r="E689" s="14" t="s">
        <v>49</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49</v>
      </c>
      <c r="P689" s="19" t="s">
        <v>49</v>
      </c>
      <c r="Q689" s="19" t="s">
        <v>49</v>
      </c>
      <c r="R689" s="19" t="s">
        <v>49</v>
      </c>
      <c r="S689" s="20" t="s">
        <v>49</v>
      </c>
      <c r="T689" s="19" t="s">
        <v>49</v>
      </c>
      <c r="U689" s="19" t="s">
        <v>49</v>
      </c>
      <c r="V689" s="19" t="s">
        <v>49</v>
      </c>
      <c r="W689" s="19" t="s">
        <v>49</v>
      </c>
      <c r="X689" s="19" t="s">
        <v>49</v>
      </c>
      <c r="Y689" s="20" t="s">
        <v>49</v>
      </c>
      <c r="Z689" s="15" t="s">
        <v>49</v>
      </c>
      <c r="AA689" s="15" t="s">
        <v>49</v>
      </c>
      <c r="AB689" s="15" t="s">
        <v>49</v>
      </c>
      <c r="AC689" s="15" t="s">
        <v>49</v>
      </c>
      <c r="AD689" s="15" t="s">
        <v>49</v>
      </c>
      <c r="AE689" s="21" t="s">
        <v>49</v>
      </c>
      <c r="AF689" s="19" t="s">
        <v>49</v>
      </c>
      <c r="AG689" s="19" t="s">
        <v>49</v>
      </c>
      <c r="AH689" s="19" t="s">
        <v>49</v>
      </c>
      <c r="AI689" s="70" t="s">
        <v>49</v>
      </c>
      <c r="AJ689" s="70" t="s">
        <v>49</v>
      </c>
      <c r="AK689" s="19" t="s">
        <v>49</v>
      </c>
      <c r="AL689" s="15" t="s">
        <v>49</v>
      </c>
      <c r="AM689" s="15" t="s">
        <v>49</v>
      </c>
      <c r="AN689" s="21" t="s">
        <v>49</v>
      </c>
      <c r="AO689" s="19" t="s">
        <v>49</v>
      </c>
      <c r="AP689" s="19" t="s">
        <v>49</v>
      </c>
      <c r="AQ689" s="20" t="s">
        <v>49</v>
      </c>
    </row>
    <row r="690" spans="1:43" x14ac:dyDescent="0.25">
      <c r="A690" s="17" t="s">
        <v>185</v>
      </c>
      <c r="B690" s="17">
        <v>710</v>
      </c>
      <c r="C690" s="17" t="s">
        <v>52</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70">
        <v>9.8206611688736292</v>
      </c>
      <c r="AJ690" s="7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25">
      <c r="A691" s="17" t="s">
        <v>185</v>
      </c>
      <c r="B691" s="17">
        <v>710</v>
      </c>
      <c r="C691" s="17" t="s">
        <v>52</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70">
        <v>9.9248066127267194</v>
      </c>
      <c r="AJ691" s="7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25">
      <c r="A692" s="17" t="s">
        <v>185</v>
      </c>
      <c r="B692" s="17">
        <v>710</v>
      </c>
      <c r="C692" s="17" t="s">
        <v>48</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49</v>
      </c>
      <c r="P692" s="19" t="s">
        <v>49</v>
      </c>
      <c r="Q692" s="19" t="s">
        <v>49</v>
      </c>
      <c r="R692" s="19" t="s">
        <v>49</v>
      </c>
      <c r="S692" s="20" t="s">
        <v>49</v>
      </c>
      <c r="T692" s="19" t="s">
        <v>49</v>
      </c>
      <c r="U692" s="19" t="s">
        <v>49</v>
      </c>
      <c r="V692" s="19" t="s">
        <v>49</v>
      </c>
      <c r="W692" s="19" t="s">
        <v>49</v>
      </c>
      <c r="X692" s="19" t="s">
        <v>49</v>
      </c>
      <c r="Y692" s="20" t="s">
        <v>49</v>
      </c>
      <c r="Z692" s="15" t="s">
        <v>49</v>
      </c>
      <c r="AA692" s="15" t="s">
        <v>49</v>
      </c>
      <c r="AB692" s="15" t="s">
        <v>49</v>
      </c>
      <c r="AC692" s="15" t="s">
        <v>49</v>
      </c>
      <c r="AD692" s="15" t="s">
        <v>49</v>
      </c>
      <c r="AE692" s="21">
        <v>27.57291214</v>
      </c>
      <c r="AF692" s="19" t="s">
        <v>49</v>
      </c>
      <c r="AG692" s="19" t="s">
        <v>49</v>
      </c>
      <c r="AH692" s="19" t="s">
        <v>49</v>
      </c>
      <c r="AI692" s="70" t="s">
        <v>49</v>
      </c>
      <c r="AJ692" s="70" t="s">
        <v>49</v>
      </c>
      <c r="AK692" s="19" t="s">
        <v>49</v>
      </c>
      <c r="AL692" s="15" t="s">
        <v>49</v>
      </c>
      <c r="AM692" s="15">
        <f>100-AE692</f>
        <v>72.42708786</v>
      </c>
      <c r="AN692" s="21" t="s">
        <v>49</v>
      </c>
      <c r="AO692" s="19" t="s">
        <v>49</v>
      </c>
      <c r="AP692" s="19" t="s">
        <v>49</v>
      </c>
      <c r="AQ692" s="20" t="s">
        <v>49</v>
      </c>
    </row>
    <row r="693" spans="1:43" x14ac:dyDescent="0.25">
      <c r="A693" s="17" t="s">
        <v>185</v>
      </c>
      <c r="B693" s="17">
        <v>710</v>
      </c>
      <c r="C693" s="17" t="s">
        <v>52</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70">
        <v>9.1189190188840499</v>
      </c>
      <c r="AJ693" s="7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25">
      <c r="A694" s="17" t="s">
        <v>185</v>
      </c>
      <c r="B694" s="17">
        <v>710</v>
      </c>
      <c r="C694" s="17" t="s">
        <v>46</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70">
        <v>9.9992409919240206</v>
      </c>
      <c r="AJ694" s="7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25">
      <c r="A695" s="17" t="s">
        <v>186</v>
      </c>
      <c r="B695" s="17">
        <v>728</v>
      </c>
      <c r="C695" s="17" t="s">
        <v>52</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70">
        <v>13.573011086588499</v>
      </c>
      <c r="AJ695" s="7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25">
      <c r="A696" s="17" t="s">
        <v>187</v>
      </c>
      <c r="B696" s="17">
        <v>724</v>
      </c>
      <c r="C696" s="17" t="s">
        <v>52</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70">
        <v>5.5618961416968196</v>
      </c>
      <c r="AJ696" s="7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25">
      <c r="A697" s="17" t="s">
        <v>187</v>
      </c>
      <c r="B697" s="17">
        <v>724</v>
      </c>
      <c r="C697" s="17" t="s">
        <v>48</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49</v>
      </c>
      <c r="P697" s="19" t="s">
        <v>49</v>
      </c>
      <c r="Q697" s="19" t="s">
        <v>49</v>
      </c>
      <c r="R697" s="19" t="s">
        <v>49</v>
      </c>
      <c r="S697" s="20" t="s">
        <v>49</v>
      </c>
      <c r="T697" s="19" t="s">
        <v>49</v>
      </c>
      <c r="U697" s="19" t="s">
        <v>49</v>
      </c>
      <c r="V697" s="19" t="s">
        <v>49</v>
      </c>
      <c r="W697" s="19" t="s">
        <v>49</v>
      </c>
      <c r="X697" s="19" t="s">
        <v>49</v>
      </c>
      <c r="Y697" s="20" t="s">
        <v>49</v>
      </c>
      <c r="Z697" s="15" t="s">
        <v>49</v>
      </c>
      <c r="AA697" s="15" t="s">
        <v>49</v>
      </c>
      <c r="AB697" s="15" t="s">
        <v>49</v>
      </c>
      <c r="AC697" s="15" t="s">
        <v>49</v>
      </c>
      <c r="AD697" s="15" t="s">
        <v>49</v>
      </c>
      <c r="AE697" s="21">
        <v>20.275870399999999</v>
      </c>
      <c r="AF697" s="19">
        <v>17.258848470755499</v>
      </c>
      <c r="AG697" s="19">
        <v>39.125219414810701</v>
      </c>
      <c r="AH697" s="19">
        <v>8.09000019665657</v>
      </c>
      <c r="AI697" s="70" t="s">
        <v>49</v>
      </c>
      <c r="AJ697" s="70" t="s">
        <v>49</v>
      </c>
      <c r="AK697" s="19" t="s">
        <v>49</v>
      </c>
      <c r="AL697" s="15" t="s">
        <v>49</v>
      </c>
      <c r="AM697" s="15">
        <f>100-SUM(AE697:AH697)</f>
        <v>15.250061517777226</v>
      </c>
      <c r="AN697" s="21">
        <v>64.474068082222701</v>
      </c>
      <c r="AO697" s="19" t="s">
        <v>49</v>
      </c>
      <c r="AP697" s="19" t="s">
        <v>49</v>
      </c>
      <c r="AQ697" s="20" t="s">
        <v>49</v>
      </c>
    </row>
    <row r="698" spans="1:43" x14ac:dyDescent="0.25">
      <c r="A698" s="17" t="s">
        <v>187</v>
      </c>
      <c r="B698" s="17">
        <v>724</v>
      </c>
      <c r="C698" s="17" t="s">
        <v>52</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70">
        <v>6.8888954675982097</v>
      </c>
      <c r="AJ698" s="70">
        <v>1.56084577766688</v>
      </c>
      <c r="AK698" s="19">
        <v>10.4608526853117</v>
      </c>
      <c r="AL698" s="15">
        <v>3.2188214994100299</v>
      </c>
      <c r="AM698" s="15">
        <v>0</v>
      </c>
      <c r="AN698" s="21">
        <v>66.044696690956201</v>
      </c>
      <c r="AO698" s="19" t="s">
        <v>49</v>
      </c>
      <c r="AP698" s="19" t="s">
        <v>49</v>
      </c>
      <c r="AQ698" s="20" t="s">
        <v>49</v>
      </c>
    </row>
    <row r="699" spans="1:43" x14ac:dyDescent="0.25">
      <c r="A699" s="17" t="s">
        <v>187</v>
      </c>
      <c r="B699" s="17">
        <v>724</v>
      </c>
      <c r="C699" s="17" t="s">
        <v>57</v>
      </c>
      <c r="D699" s="18">
        <v>37073</v>
      </c>
      <c r="E699" s="14">
        <v>2.9872478439049099</v>
      </c>
      <c r="F699" s="19">
        <v>14.374216506945899</v>
      </c>
      <c r="G699" s="19">
        <v>49.262378018935898</v>
      </c>
      <c r="H699" s="19">
        <v>32.789695537235303</v>
      </c>
      <c r="I699" s="19">
        <v>3.5737099368829299</v>
      </c>
      <c r="J699" s="14" t="s">
        <v>49</v>
      </c>
      <c r="K699" s="19" t="s">
        <v>49</v>
      </c>
      <c r="L699" s="19" t="s">
        <v>49</v>
      </c>
      <c r="M699" s="19">
        <v>38.121379753683897</v>
      </c>
      <c r="N699" s="19" t="s">
        <v>49</v>
      </c>
      <c r="O699" s="21">
        <v>30.2562079748188</v>
      </c>
      <c r="P699" s="19" t="s">
        <v>49</v>
      </c>
      <c r="Q699" s="19" t="s">
        <v>49</v>
      </c>
      <c r="R699" s="19">
        <v>42.130555061178697</v>
      </c>
      <c r="S699" s="20" t="s">
        <v>49</v>
      </c>
      <c r="T699" s="19">
        <v>2.6577378774339002</v>
      </c>
      <c r="U699" s="19" t="s">
        <v>49</v>
      </c>
      <c r="V699" s="19" t="s">
        <v>49</v>
      </c>
      <c r="W699" s="19" t="s">
        <v>49</v>
      </c>
      <c r="X699" s="19" t="s">
        <v>49</v>
      </c>
      <c r="Y699" s="20" t="s">
        <v>49</v>
      </c>
      <c r="Z699" s="15" t="s">
        <v>49</v>
      </c>
      <c r="AA699" s="15">
        <v>1.49242599937409</v>
      </c>
      <c r="AB699" s="15" t="s">
        <v>49</v>
      </c>
      <c r="AC699" s="15" t="s">
        <v>49</v>
      </c>
      <c r="AD699" s="15" t="s">
        <v>49</v>
      </c>
      <c r="AE699" s="21" t="s">
        <v>49</v>
      </c>
      <c r="AF699" s="19" t="s">
        <v>49</v>
      </c>
      <c r="AG699" s="19" t="s">
        <v>49</v>
      </c>
      <c r="AH699" s="19" t="s">
        <v>49</v>
      </c>
      <c r="AI699" s="70" t="s">
        <v>49</v>
      </c>
      <c r="AJ699" s="70" t="s">
        <v>49</v>
      </c>
      <c r="AK699" s="19" t="s">
        <v>49</v>
      </c>
      <c r="AL699" s="15" t="s">
        <v>49</v>
      </c>
      <c r="AM699" s="15" t="s">
        <v>49</v>
      </c>
      <c r="AN699" s="21" t="s">
        <v>49</v>
      </c>
      <c r="AO699" s="19" t="s">
        <v>49</v>
      </c>
      <c r="AP699" s="19" t="s">
        <v>49</v>
      </c>
      <c r="AQ699" s="20" t="s">
        <v>49</v>
      </c>
    </row>
    <row r="700" spans="1:43" x14ac:dyDescent="0.25">
      <c r="A700" s="17" t="s">
        <v>187</v>
      </c>
      <c r="B700" s="17">
        <v>724</v>
      </c>
      <c r="C700" s="17" t="s">
        <v>48</v>
      </c>
      <c r="D700" s="18">
        <v>40725</v>
      </c>
      <c r="E700" s="14">
        <v>2.5755100314150501</v>
      </c>
      <c r="F700" s="19">
        <v>23.188409002808601</v>
      </c>
      <c r="G700" s="19">
        <v>51.750582983893203</v>
      </c>
      <c r="H700" s="19">
        <v>23.285817219826299</v>
      </c>
      <c r="I700" s="19">
        <v>1.7752184426961499</v>
      </c>
      <c r="J700" s="14" t="s">
        <v>49</v>
      </c>
      <c r="K700" s="19" t="s">
        <v>49</v>
      </c>
      <c r="L700" s="19" t="s">
        <v>49</v>
      </c>
      <c r="M700" s="19" t="s">
        <v>49</v>
      </c>
      <c r="N700" s="19" t="s">
        <v>49</v>
      </c>
      <c r="O700" s="21" t="s">
        <v>49</v>
      </c>
      <c r="P700" s="19" t="s">
        <v>49</v>
      </c>
      <c r="Q700" s="19" t="s">
        <v>49</v>
      </c>
      <c r="R700" s="19" t="s">
        <v>49</v>
      </c>
      <c r="S700" s="20" t="s">
        <v>49</v>
      </c>
      <c r="T700" s="19" t="s">
        <v>49</v>
      </c>
      <c r="U700" s="19" t="s">
        <v>49</v>
      </c>
      <c r="V700" s="19" t="s">
        <v>49</v>
      </c>
      <c r="W700" s="19" t="s">
        <v>49</v>
      </c>
      <c r="X700" s="19" t="s">
        <v>49</v>
      </c>
      <c r="Y700" s="20" t="s">
        <v>49</v>
      </c>
      <c r="Z700" s="15" t="s">
        <v>49</v>
      </c>
      <c r="AA700" s="15" t="s">
        <v>49</v>
      </c>
      <c r="AB700" s="15" t="s">
        <v>49</v>
      </c>
      <c r="AC700" s="15" t="s">
        <v>49</v>
      </c>
      <c r="AD700" s="15" t="s">
        <v>49</v>
      </c>
      <c r="AE700" s="21">
        <v>23.188409</v>
      </c>
      <c r="AF700" s="19">
        <v>21.0392624514134</v>
      </c>
      <c r="AG700" s="19">
        <v>34.959236748694501</v>
      </c>
      <c r="AH700" s="19">
        <v>9.3634650892599893</v>
      </c>
      <c r="AI700" s="70" t="s">
        <v>49</v>
      </c>
      <c r="AJ700" s="70" t="s">
        <v>49</v>
      </c>
      <c r="AK700" s="19" t="s">
        <v>49</v>
      </c>
      <c r="AL700" s="15" t="s">
        <v>49</v>
      </c>
      <c r="AM700" s="15">
        <f>100-SUM(AE700:AH700)</f>
        <v>11.449626710632117</v>
      </c>
      <c r="AN700" s="21">
        <v>65.361964289367904</v>
      </c>
      <c r="AO700" s="19" t="s">
        <v>49</v>
      </c>
      <c r="AP700" s="19" t="s">
        <v>49</v>
      </c>
      <c r="AQ700" s="20" t="s">
        <v>49</v>
      </c>
    </row>
    <row r="701" spans="1:43" x14ac:dyDescent="0.25">
      <c r="A701" s="17" t="s">
        <v>187</v>
      </c>
      <c r="B701" s="17">
        <v>724</v>
      </c>
      <c r="C701" s="17" t="s">
        <v>52</v>
      </c>
      <c r="D701" s="18">
        <v>40725</v>
      </c>
      <c r="E701" s="14">
        <v>2.5755078933645299</v>
      </c>
      <c r="F701" s="19">
        <v>23.188431768577701</v>
      </c>
      <c r="G701" s="19">
        <v>51.750575585449297</v>
      </c>
      <c r="H701" s="19">
        <v>23.285807090523999</v>
      </c>
      <c r="I701" s="19">
        <v>1.7751855554490601</v>
      </c>
      <c r="J701" s="14" t="s">
        <v>49</v>
      </c>
      <c r="K701" s="19" t="s">
        <v>49</v>
      </c>
      <c r="L701" s="19" t="s">
        <v>49</v>
      </c>
      <c r="M701" s="19" t="s">
        <v>49</v>
      </c>
      <c r="N701" s="19" t="s">
        <v>49</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49</v>
      </c>
      <c r="AF701" s="19" t="s">
        <v>49</v>
      </c>
      <c r="AG701" s="19" t="s">
        <v>49</v>
      </c>
      <c r="AH701" s="19" t="s">
        <v>49</v>
      </c>
      <c r="AI701" s="70" t="s">
        <v>49</v>
      </c>
      <c r="AJ701" s="70" t="s">
        <v>49</v>
      </c>
      <c r="AK701" s="19" t="s">
        <v>49</v>
      </c>
      <c r="AL701" s="15" t="s">
        <v>49</v>
      </c>
      <c r="AM701" s="15" t="s">
        <v>49</v>
      </c>
      <c r="AN701" s="21" t="s">
        <v>49</v>
      </c>
      <c r="AO701" s="19" t="s">
        <v>49</v>
      </c>
      <c r="AP701" s="19" t="s">
        <v>49</v>
      </c>
      <c r="AQ701" s="20" t="s">
        <v>49</v>
      </c>
    </row>
    <row r="702" spans="1:43" x14ac:dyDescent="0.25">
      <c r="A702" s="17" t="s">
        <v>187</v>
      </c>
      <c r="B702" s="17">
        <v>724</v>
      </c>
      <c r="C702" s="17" t="s">
        <v>57</v>
      </c>
      <c r="D702" s="18">
        <v>40725</v>
      </c>
      <c r="E702" s="14">
        <v>2.6945177557428601</v>
      </c>
      <c r="F702" s="19">
        <v>19.057604193907199</v>
      </c>
      <c r="G702" s="19">
        <v>53.402825521650797</v>
      </c>
      <c r="H702" s="19">
        <v>25.5611206498778</v>
      </c>
      <c r="I702" s="19">
        <v>1.97844963456418</v>
      </c>
      <c r="J702" s="14" t="s">
        <v>49</v>
      </c>
      <c r="K702" s="19" t="s">
        <v>49</v>
      </c>
      <c r="L702" s="19" t="s">
        <v>49</v>
      </c>
      <c r="M702" s="19">
        <v>33.753147767508501</v>
      </c>
      <c r="N702" s="19" t="s">
        <v>49</v>
      </c>
      <c r="O702" s="21">
        <v>29.585655883714399</v>
      </c>
      <c r="P702" s="19" t="s">
        <v>49</v>
      </c>
      <c r="Q702" s="19" t="s">
        <v>49</v>
      </c>
      <c r="R702" s="19">
        <v>39.5788197981474</v>
      </c>
      <c r="S702" s="20" t="s">
        <v>49</v>
      </c>
      <c r="T702" s="19">
        <v>1.9411950360054999</v>
      </c>
      <c r="U702" s="19" t="s">
        <v>49</v>
      </c>
      <c r="V702" s="19" t="s">
        <v>49</v>
      </c>
      <c r="W702" s="19" t="s">
        <v>49</v>
      </c>
      <c r="X702" s="19" t="s">
        <v>49</v>
      </c>
      <c r="Y702" s="20" t="s">
        <v>49</v>
      </c>
      <c r="Z702" s="15" t="s">
        <v>49</v>
      </c>
      <c r="AA702" s="15">
        <v>1.5185796978683599</v>
      </c>
      <c r="AB702" s="15" t="s">
        <v>49</v>
      </c>
      <c r="AC702" s="15" t="s">
        <v>49</v>
      </c>
      <c r="AD702" s="15" t="s">
        <v>49</v>
      </c>
      <c r="AE702" s="21" t="s">
        <v>49</v>
      </c>
      <c r="AF702" s="19" t="s">
        <v>49</v>
      </c>
      <c r="AG702" s="19" t="s">
        <v>49</v>
      </c>
      <c r="AH702" s="19" t="s">
        <v>49</v>
      </c>
      <c r="AI702" s="70" t="s">
        <v>49</v>
      </c>
      <c r="AJ702" s="70" t="s">
        <v>49</v>
      </c>
      <c r="AK702" s="19" t="s">
        <v>49</v>
      </c>
      <c r="AL702" s="15" t="s">
        <v>49</v>
      </c>
      <c r="AM702" s="15" t="s">
        <v>49</v>
      </c>
      <c r="AN702" s="21" t="s">
        <v>49</v>
      </c>
      <c r="AO702" s="19" t="s">
        <v>49</v>
      </c>
      <c r="AP702" s="19" t="s">
        <v>49</v>
      </c>
      <c r="AQ702" s="20" t="s">
        <v>49</v>
      </c>
    </row>
    <row r="703" spans="1:43" x14ac:dyDescent="0.25">
      <c r="A703" s="17" t="s">
        <v>188</v>
      </c>
      <c r="B703" s="17">
        <v>275</v>
      </c>
      <c r="C703" s="17" t="s">
        <v>48</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49</v>
      </c>
      <c r="P703" s="19" t="s">
        <v>49</v>
      </c>
      <c r="Q703" s="19" t="s">
        <v>49</v>
      </c>
      <c r="R703" s="19" t="s">
        <v>49</v>
      </c>
      <c r="S703" s="20" t="s">
        <v>49</v>
      </c>
      <c r="T703" s="19" t="s">
        <v>49</v>
      </c>
      <c r="U703" s="19" t="s">
        <v>49</v>
      </c>
      <c r="V703" s="19" t="s">
        <v>49</v>
      </c>
      <c r="W703" s="19" t="s">
        <v>49</v>
      </c>
      <c r="X703" s="19" t="s">
        <v>49</v>
      </c>
      <c r="Y703" s="20" t="s">
        <v>49</v>
      </c>
      <c r="Z703" s="15" t="s">
        <v>49</v>
      </c>
      <c r="AA703" s="15" t="s">
        <v>49</v>
      </c>
      <c r="AB703" s="15" t="s">
        <v>49</v>
      </c>
      <c r="AC703" s="15" t="s">
        <v>49</v>
      </c>
      <c r="AD703" s="15" t="s">
        <v>49</v>
      </c>
      <c r="AE703" s="21">
        <v>3.3063515649999999</v>
      </c>
      <c r="AF703" s="19">
        <v>6.6055789615908997</v>
      </c>
      <c r="AG703" s="19">
        <v>62.1647648409959</v>
      </c>
      <c r="AH703" s="19">
        <v>4.4570277474113498</v>
      </c>
      <c r="AI703" s="70" t="s">
        <v>49</v>
      </c>
      <c r="AJ703" s="70" t="s">
        <v>49</v>
      </c>
      <c r="AK703" s="19" t="s">
        <v>49</v>
      </c>
      <c r="AL703" s="15" t="s">
        <v>49</v>
      </c>
      <c r="AM703" s="15">
        <f>100-SUM(AE703:AH703)</f>
        <v>23.466276885001847</v>
      </c>
      <c r="AN703" s="21">
        <v>73.227371549998196</v>
      </c>
      <c r="AO703" s="19" t="s">
        <v>49</v>
      </c>
      <c r="AP703" s="19" t="s">
        <v>49</v>
      </c>
      <c r="AQ703" s="20" t="s">
        <v>49</v>
      </c>
    </row>
    <row r="704" spans="1:43" x14ac:dyDescent="0.25">
      <c r="A704" s="17" t="s">
        <v>188</v>
      </c>
      <c r="B704" s="17">
        <v>275</v>
      </c>
      <c r="C704" s="17" t="s">
        <v>52</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70">
        <v>3.9458869509229202</v>
      </c>
      <c r="AJ704" s="7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25">
      <c r="A705" s="17" t="s">
        <v>188</v>
      </c>
      <c r="B705" s="17">
        <v>275</v>
      </c>
      <c r="C705" s="17" t="s">
        <v>48</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49</v>
      </c>
      <c r="P705" s="19" t="s">
        <v>49</v>
      </c>
      <c r="Q705" s="19" t="s">
        <v>49</v>
      </c>
      <c r="R705" s="19" t="s">
        <v>49</v>
      </c>
      <c r="S705" s="20" t="s">
        <v>49</v>
      </c>
      <c r="T705" s="19" t="s">
        <v>49</v>
      </c>
      <c r="U705" s="19" t="s">
        <v>49</v>
      </c>
      <c r="V705" s="19" t="s">
        <v>49</v>
      </c>
      <c r="W705" s="19" t="s">
        <v>49</v>
      </c>
      <c r="X705" s="19" t="s">
        <v>49</v>
      </c>
      <c r="Y705" s="20" t="s">
        <v>49</v>
      </c>
      <c r="Z705" s="15" t="s">
        <v>49</v>
      </c>
      <c r="AA705" s="15" t="s">
        <v>49</v>
      </c>
      <c r="AB705" s="15" t="s">
        <v>49</v>
      </c>
      <c r="AC705" s="15" t="s">
        <v>49</v>
      </c>
      <c r="AD705" s="15" t="s">
        <v>49</v>
      </c>
      <c r="AE705" s="21">
        <v>3.5322897960000001</v>
      </c>
      <c r="AF705" s="19" t="s">
        <v>49</v>
      </c>
      <c r="AG705" s="19" t="s">
        <v>49</v>
      </c>
      <c r="AH705" s="19" t="s">
        <v>49</v>
      </c>
      <c r="AI705" s="70" t="s">
        <v>49</v>
      </c>
      <c r="AJ705" s="70" t="s">
        <v>49</v>
      </c>
      <c r="AK705" s="19" t="s">
        <v>49</v>
      </c>
      <c r="AL705" s="15" t="s">
        <v>49</v>
      </c>
      <c r="AM705" s="15" t="s">
        <v>49</v>
      </c>
      <c r="AN705" s="21" t="s">
        <v>49</v>
      </c>
      <c r="AO705" s="19" t="s">
        <v>49</v>
      </c>
      <c r="AP705" s="19" t="s">
        <v>49</v>
      </c>
      <c r="AQ705" s="20" t="s">
        <v>49</v>
      </c>
    </row>
    <row r="706" spans="1:43" x14ac:dyDescent="0.25">
      <c r="A706" s="17" t="s">
        <v>188</v>
      </c>
      <c r="B706" s="17">
        <v>275</v>
      </c>
      <c r="C706" s="17" t="s">
        <v>52</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70">
        <v>4.7484682989402804</v>
      </c>
      <c r="AJ706" s="7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25">
      <c r="A707" s="17" t="s">
        <v>189</v>
      </c>
      <c r="B707" s="17">
        <v>729</v>
      </c>
      <c r="C707" s="17" t="s">
        <v>52</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70">
        <v>11.421820534983301</v>
      </c>
      <c r="AJ707" s="7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25">
      <c r="A708" s="17" t="s">
        <v>190</v>
      </c>
      <c r="B708" s="17">
        <v>740</v>
      </c>
      <c r="C708" s="17" t="s">
        <v>48</v>
      </c>
      <c r="D708" s="18">
        <v>38169</v>
      </c>
      <c r="E708" s="14">
        <v>3.9408081773486798</v>
      </c>
      <c r="F708" s="19">
        <v>14.967237147971501</v>
      </c>
      <c r="G708" s="19">
        <v>32.7717615803925</v>
      </c>
      <c r="H708" s="19">
        <v>31.854887699148701</v>
      </c>
      <c r="I708" s="19">
        <v>20.4061135724873</v>
      </c>
      <c r="J708" s="14">
        <v>30.955022962345002</v>
      </c>
      <c r="K708" s="19" t="s">
        <v>49</v>
      </c>
      <c r="L708" s="19" t="s">
        <v>49</v>
      </c>
      <c r="M708" s="19">
        <v>21.553825842560101</v>
      </c>
      <c r="N708" s="19">
        <v>14.951037962790499</v>
      </c>
      <c r="O708" s="21" t="s">
        <v>49</v>
      </c>
      <c r="P708" s="19" t="s">
        <v>49</v>
      </c>
      <c r="Q708" s="19" t="s">
        <v>49</v>
      </c>
      <c r="R708" s="19" t="s">
        <v>49</v>
      </c>
      <c r="S708" s="20" t="s">
        <v>49</v>
      </c>
      <c r="T708" s="19" t="s">
        <v>49</v>
      </c>
      <c r="U708" s="19" t="s">
        <v>49</v>
      </c>
      <c r="V708" s="19" t="s">
        <v>49</v>
      </c>
      <c r="W708" s="19" t="s">
        <v>49</v>
      </c>
      <c r="X708" s="19" t="s">
        <v>49</v>
      </c>
      <c r="Y708" s="20" t="s">
        <v>49</v>
      </c>
      <c r="Z708" s="15" t="s">
        <v>49</v>
      </c>
      <c r="AA708" s="15" t="s">
        <v>49</v>
      </c>
      <c r="AB708" s="15" t="s">
        <v>49</v>
      </c>
      <c r="AC708" s="15" t="s">
        <v>49</v>
      </c>
      <c r="AD708" s="15" t="s">
        <v>49</v>
      </c>
      <c r="AE708" s="21" t="s">
        <v>49</v>
      </c>
      <c r="AF708" s="19" t="s">
        <v>49</v>
      </c>
      <c r="AG708" s="19" t="s">
        <v>49</v>
      </c>
      <c r="AH708" s="19" t="s">
        <v>49</v>
      </c>
      <c r="AI708" s="70" t="s">
        <v>49</v>
      </c>
      <c r="AJ708" s="70" t="s">
        <v>49</v>
      </c>
      <c r="AK708" s="19" t="s">
        <v>49</v>
      </c>
      <c r="AL708" s="15" t="s">
        <v>49</v>
      </c>
      <c r="AM708" s="15" t="s">
        <v>49</v>
      </c>
      <c r="AN708" s="21" t="s">
        <v>49</v>
      </c>
      <c r="AO708" s="19" t="s">
        <v>49</v>
      </c>
      <c r="AP708" s="19" t="s">
        <v>49</v>
      </c>
      <c r="AQ708" s="20" t="s">
        <v>49</v>
      </c>
    </row>
    <row r="709" spans="1:43" x14ac:dyDescent="0.25">
      <c r="A709" s="17" t="s">
        <v>191</v>
      </c>
      <c r="B709" s="17">
        <v>748</v>
      </c>
      <c r="C709" s="17" t="s">
        <v>48</v>
      </c>
      <c r="D709" s="18">
        <v>35612</v>
      </c>
      <c r="E709" s="14" t="s">
        <v>49</v>
      </c>
      <c r="F709" s="19" t="s">
        <v>49</v>
      </c>
      <c r="G709" s="19" t="s">
        <v>49</v>
      </c>
      <c r="H709" s="19" t="s">
        <v>49</v>
      </c>
      <c r="I709" s="19" t="s">
        <v>49</v>
      </c>
      <c r="J709" s="14">
        <v>43.241268110478302</v>
      </c>
      <c r="K709" s="19" t="s">
        <v>49</v>
      </c>
      <c r="L709" s="19" t="s">
        <v>49</v>
      </c>
      <c r="M709" s="19">
        <v>16.7756393332328</v>
      </c>
      <c r="N709" s="19" t="s">
        <v>49</v>
      </c>
      <c r="O709" s="21" t="s">
        <v>49</v>
      </c>
      <c r="P709" s="19" t="s">
        <v>49</v>
      </c>
      <c r="Q709" s="19" t="s">
        <v>49</v>
      </c>
      <c r="R709" s="19" t="s">
        <v>49</v>
      </c>
      <c r="S709" s="20" t="s">
        <v>49</v>
      </c>
      <c r="T709" s="19" t="s">
        <v>49</v>
      </c>
      <c r="U709" s="19" t="s">
        <v>49</v>
      </c>
      <c r="V709" s="19" t="s">
        <v>49</v>
      </c>
      <c r="W709" s="19" t="s">
        <v>49</v>
      </c>
      <c r="X709" s="19" t="s">
        <v>49</v>
      </c>
      <c r="Y709" s="20" t="s">
        <v>49</v>
      </c>
      <c r="Z709" s="15" t="s">
        <v>49</v>
      </c>
      <c r="AA709" s="15" t="s">
        <v>49</v>
      </c>
      <c r="AB709" s="15" t="s">
        <v>49</v>
      </c>
      <c r="AC709" s="15" t="s">
        <v>49</v>
      </c>
      <c r="AD709" s="15" t="s">
        <v>49</v>
      </c>
      <c r="AE709" s="21" t="s">
        <v>49</v>
      </c>
      <c r="AF709" s="19" t="s">
        <v>49</v>
      </c>
      <c r="AG709" s="19" t="s">
        <v>49</v>
      </c>
      <c r="AH709" s="19" t="s">
        <v>49</v>
      </c>
      <c r="AI709" s="70" t="s">
        <v>49</v>
      </c>
      <c r="AJ709" s="70" t="s">
        <v>49</v>
      </c>
      <c r="AK709" s="19" t="s">
        <v>49</v>
      </c>
      <c r="AL709" s="15" t="s">
        <v>49</v>
      </c>
      <c r="AM709" s="15" t="s">
        <v>49</v>
      </c>
      <c r="AN709" s="21" t="s">
        <v>49</v>
      </c>
      <c r="AO709" s="19" t="s">
        <v>49</v>
      </c>
      <c r="AP709" s="19" t="s">
        <v>49</v>
      </c>
      <c r="AQ709" s="20" t="s">
        <v>49</v>
      </c>
    </row>
    <row r="710" spans="1:43" x14ac:dyDescent="0.25">
      <c r="A710" s="17" t="s">
        <v>191</v>
      </c>
      <c r="B710" s="17">
        <v>748</v>
      </c>
      <c r="C710" s="17" t="s">
        <v>46</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70">
        <v>10.695092729711</v>
      </c>
      <c r="AJ710" s="7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25">
      <c r="A711" s="17" t="s">
        <v>191</v>
      </c>
      <c r="B711" s="17">
        <v>748</v>
      </c>
      <c r="C711" s="17" t="s">
        <v>48</v>
      </c>
      <c r="D711" s="18">
        <v>39264</v>
      </c>
      <c r="E711" s="14">
        <v>4.7371804236669099</v>
      </c>
      <c r="F711" s="19">
        <v>17.654044628761302</v>
      </c>
      <c r="G711" s="19">
        <v>24.626404957704001</v>
      </c>
      <c r="H711" s="19">
        <v>21.595702066495399</v>
      </c>
      <c r="I711" s="19">
        <v>36.123848347039299</v>
      </c>
      <c r="J711" s="14">
        <v>46.560003770117099</v>
      </c>
      <c r="K711" s="19" t="s">
        <v>49</v>
      </c>
      <c r="L711" s="19" t="s">
        <v>49</v>
      </c>
      <c r="M711" s="19">
        <v>17.6168147223073</v>
      </c>
      <c r="N711" s="19" t="s">
        <v>49</v>
      </c>
      <c r="O711" s="21" t="s">
        <v>49</v>
      </c>
      <c r="P711" s="19" t="s">
        <v>49</v>
      </c>
      <c r="Q711" s="19" t="s">
        <v>49</v>
      </c>
      <c r="R711" s="19" t="s">
        <v>49</v>
      </c>
      <c r="S711" s="20" t="s">
        <v>49</v>
      </c>
      <c r="T711" s="19" t="s">
        <v>49</v>
      </c>
      <c r="U711" s="19" t="s">
        <v>49</v>
      </c>
      <c r="V711" s="19" t="s">
        <v>49</v>
      </c>
      <c r="W711" s="19" t="s">
        <v>49</v>
      </c>
      <c r="X711" s="19" t="s">
        <v>49</v>
      </c>
      <c r="Y711" s="20" t="s">
        <v>49</v>
      </c>
      <c r="Z711" s="15" t="s">
        <v>49</v>
      </c>
      <c r="AA711" s="15" t="s">
        <v>49</v>
      </c>
      <c r="AB711" s="15" t="s">
        <v>49</v>
      </c>
      <c r="AC711" s="15" t="s">
        <v>49</v>
      </c>
      <c r="AD711" s="15" t="s">
        <v>49</v>
      </c>
      <c r="AE711" s="21" t="s">
        <v>49</v>
      </c>
      <c r="AF711" s="19" t="s">
        <v>49</v>
      </c>
      <c r="AG711" s="19" t="s">
        <v>49</v>
      </c>
      <c r="AH711" s="19" t="s">
        <v>49</v>
      </c>
      <c r="AI711" s="70" t="s">
        <v>49</v>
      </c>
      <c r="AJ711" s="70" t="s">
        <v>49</v>
      </c>
      <c r="AK711" s="19" t="s">
        <v>49</v>
      </c>
      <c r="AL711" s="15" t="s">
        <v>49</v>
      </c>
      <c r="AM711" s="15" t="s">
        <v>49</v>
      </c>
      <c r="AN711" s="21" t="s">
        <v>49</v>
      </c>
      <c r="AO711" s="19" t="s">
        <v>49</v>
      </c>
      <c r="AP711" s="19" t="s">
        <v>49</v>
      </c>
      <c r="AQ711" s="20" t="s">
        <v>49</v>
      </c>
    </row>
    <row r="712" spans="1:43" x14ac:dyDescent="0.25">
      <c r="A712" s="17" t="s">
        <v>192</v>
      </c>
      <c r="B712" s="17">
        <v>756</v>
      </c>
      <c r="C712" s="17" t="s">
        <v>52</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49</v>
      </c>
      <c r="AH712" s="19" t="s">
        <v>49</v>
      </c>
      <c r="AI712" s="70" t="s">
        <v>49</v>
      </c>
      <c r="AJ712" s="70" t="s">
        <v>49</v>
      </c>
      <c r="AK712" s="19" t="s">
        <v>49</v>
      </c>
      <c r="AL712" s="15">
        <v>10.3924971240275</v>
      </c>
      <c r="AM712" s="15">
        <f>100-(AE712+AF712+AL712)</f>
        <v>48.503519411913402</v>
      </c>
      <c r="AN712" s="21" t="s">
        <v>49</v>
      </c>
      <c r="AO712" s="19" t="s">
        <v>49</v>
      </c>
      <c r="AP712" s="19" t="s">
        <v>49</v>
      </c>
      <c r="AQ712" s="20" t="s">
        <v>49</v>
      </c>
    </row>
    <row r="713" spans="1:43" x14ac:dyDescent="0.25">
      <c r="A713" s="17" t="s">
        <v>192</v>
      </c>
      <c r="B713" s="17">
        <v>756</v>
      </c>
      <c r="C713" s="17" t="s">
        <v>52</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49</v>
      </c>
      <c r="AH713" s="19" t="s">
        <v>49</v>
      </c>
      <c r="AI713" s="70" t="s">
        <v>49</v>
      </c>
      <c r="AJ713" s="70" t="s">
        <v>49</v>
      </c>
      <c r="AK713" s="19" t="s">
        <v>49</v>
      </c>
      <c r="AL713" s="15">
        <v>5.6494868927005699</v>
      </c>
      <c r="AM713" s="15">
        <f t="shared" ref="AM713:AM714" si="6">100-(AE713+AF713+AL713)</f>
        <v>42.388296093142223</v>
      </c>
      <c r="AN713" s="21" t="s">
        <v>49</v>
      </c>
      <c r="AO713" s="19" t="s">
        <v>49</v>
      </c>
      <c r="AP713" s="19" t="s">
        <v>49</v>
      </c>
      <c r="AQ713" s="20" t="s">
        <v>49</v>
      </c>
    </row>
    <row r="714" spans="1:43" x14ac:dyDescent="0.25">
      <c r="A714" s="17" t="s">
        <v>192</v>
      </c>
      <c r="B714" s="17">
        <v>756</v>
      </c>
      <c r="C714" s="17" t="s">
        <v>52</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49</v>
      </c>
      <c r="AH714" s="19" t="s">
        <v>49</v>
      </c>
      <c r="AI714" s="70" t="s">
        <v>49</v>
      </c>
      <c r="AJ714" s="70" t="s">
        <v>49</v>
      </c>
      <c r="AK714" s="19" t="s">
        <v>49</v>
      </c>
      <c r="AL714" s="15">
        <v>3.1944716997000402</v>
      </c>
      <c r="AM714" s="15">
        <f t="shared" si="6"/>
        <v>38.431779317093167</v>
      </c>
      <c r="AN714" s="21" t="s">
        <v>49</v>
      </c>
      <c r="AO714" s="19" t="s">
        <v>49</v>
      </c>
      <c r="AP714" s="19" t="s">
        <v>49</v>
      </c>
      <c r="AQ714" s="20" t="s">
        <v>49</v>
      </c>
    </row>
    <row r="715" spans="1:43" x14ac:dyDescent="0.25">
      <c r="A715" s="17" t="s">
        <v>192</v>
      </c>
      <c r="B715" s="17">
        <v>756</v>
      </c>
      <c r="C715" s="17" t="s">
        <v>48</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49</v>
      </c>
      <c r="P715" s="19" t="s">
        <v>49</v>
      </c>
      <c r="Q715" s="19" t="s">
        <v>49</v>
      </c>
      <c r="R715" s="19" t="s">
        <v>49</v>
      </c>
      <c r="S715" s="20" t="s">
        <v>49</v>
      </c>
      <c r="T715" s="19" t="s">
        <v>49</v>
      </c>
      <c r="U715" s="19" t="s">
        <v>49</v>
      </c>
      <c r="V715" s="19" t="s">
        <v>49</v>
      </c>
      <c r="W715" s="19" t="s">
        <v>49</v>
      </c>
      <c r="X715" s="19" t="s">
        <v>49</v>
      </c>
      <c r="Y715" s="20" t="s">
        <v>49</v>
      </c>
      <c r="Z715" s="15" t="s">
        <v>49</v>
      </c>
      <c r="AA715" s="15" t="s">
        <v>49</v>
      </c>
      <c r="AB715" s="15" t="s">
        <v>49</v>
      </c>
      <c r="AC715" s="15" t="s">
        <v>49</v>
      </c>
      <c r="AD715" s="15" t="s">
        <v>49</v>
      </c>
      <c r="AE715" s="21">
        <v>35.978633879999997</v>
      </c>
      <c r="AF715" s="19">
        <v>26.486719678602999</v>
      </c>
      <c r="AG715" s="19">
        <v>27.5023199275598</v>
      </c>
      <c r="AH715" s="19">
        <v>5.4388218009956404</v>
      </c>
      <c r="AI715" s="70" t="s">
        <v>49</v>
      </c>
      <c r="AJ715" s="70" t="s">
        <v>49</v>
      </c>
      <c r="AK715" s="19" t="s">
        <v>49</v>
      </c>
      <c r="AL715" s="15" t="s">
        <v>49</v>
      </c>
      <c r="AM715" s="15">
        <v>4.59350471641031</v>
      </c>
      <c r="AN715" s="21">
        <v>59.427861407158403</v>
      </c>
      <c r="AO715" s="19" t="s">
        <v>49</v>
      </c>
      <c r="AP715" s="19" t="s">
        <v>49</v>
      </c>
      <c r="AQ715" s="20" t="s">
        <v>49</v>
      </c>
    </row>
    <row r="716" spans="1:43" x14ac:dyDescent="0.25">
      <c r="A716" s="17" t="s">
        <v>192</v>
      </c>
      <c r="B716" s="17">
        <v>756</v>
      </c>
      <c r="C716" s="17" t="s">
        <v>52</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49</v>
      </c>
      <c r="AH716" s="19" t="s">
        <v>49</v>
      </c>
      <c r="AI716" s="70" t="s">
        <v>49</v>
      </c>
      <c r="AJ716" s="70" t="s">
        <v>49</v>
      </c>
      <c r="AK716" s="19" t="s">
        <v>49</v>
      </c>
      <c r="AL716" s="15">
        <v>2.48406531039902</v>
      </c>
      <c r="AM716" s="15">
        <v>0</v>
      </c>
      <c r="AN716" s="21" t="s">
        <v>49</v>
      </c>
      <c r="AO716" s="19" t="s">
        <v>49</v>
      </c>
      <c r="AP716" s="19" t="s">
        <v>49</v>
      </c>
      <c r="AQ716" s="20" t="s">
        <v>49</v>
      </c>
    </row>
    <row r="717" spans="1:43" x14ac:dyDescent="0.25">
      <c r="A717" s="17" t="s">
        <v>193</v>
      </c>
      <c r="B717" s="17">
        <v>762</v>
      </c>
      <c r="C717" s="17" t="s">
        <v>46</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70">
        <v>4.5884222515110098</v>
      </c>
      <c r="AJ717" s="7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25">
      <c r="A718" s="17" t="s">
        <v>193</v>
      </c>
      <c r="B718" s="17">
        <v>762</v>
      </c>
      <c r="C718" s="17" t="s">
        <v>46</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70">
        <v>5.7152023119294899</v>
      </c>
      <c r="AJ718" s="7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25">
      <c r="A719" s="17" t="s">
        <v>194</v>
      </c>
      <c r="B719" s="17">
        <v>764</v>
      </c>
      <c r="C719" s="17" t="s">
        <v>52</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70">
        <v>5.2973981990485504</v>
      </c>
      <c r="AJ719" s="7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25">
      <c r="A720" s="17" t="s">
        <v>194</v>
      </c>
      <c r="B720" s="17">
        <v>764</v>
      </c>
      <c r="C720" s="17" t="s">
        <v>52</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70">
        <v>5.1582726193979296</v>
      </c>
      <c r="AJ720" s="7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25">
      <c r="A721" s="17" t="s">
        <v>194</v>
      </c>
      <c r="B721" s="17">
        <v>764</v>
      </c>
      <c r="C721" s="17" t="s">
        <v>52</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70">
        <v>5.4288279924351004</v>
      </c>
      <c r="AJ721" s="7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25">
      <c r="A722" s="17" t="s">
        <v>194</v>
      </c>
      <c r="B722" s="17">
        <v>764</v>
      </c>
      <c r="C722" s="17" t="s">
        <v>52</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70">
        <v>5.88360562342538</v>
      </c>
      <c r="AJ722" s="70">
        <v>1.7553605961701699</v>
      </c>
      <c r="AK722" s="19">
        <v>30.720300810904298</v>
      </c>
      <c r="AL722" s="15">
        <v>1.9086287539094999</v>
      </c>
      <c r="AM722" s="15">
        <v>0</v>
      </c>
      <c r="AN722" s="21">
        <v>58.672327478745899</v>
      </c>
      <c r="AO722" s="19" t="s">
        <v>49</v>
      </c>
      <c r="AP722" s="19" t="s">
        <v>49</v>
      </c>
      <c r="AQ722" s="20" t="s">
        <v>49</v>
      </c>
    </row>
    <row r="723" spans="1:43" x14ac:dyDescent="0.25">
      <c r="A723" s="17" t="s">
        <v>194</v>
      </c>
      <c r="B723" s="17">
        <v>764</v>
      </c>
      <c r="C723" s="17" t="s">
        <v>48</v>
      </c>
      <c r="D723" s="18">
        <v>40360</v>
      </c>
      <c r="E723" s="14" t="s">
        <v>49</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49</v>
      </c>
      <c r="P723" s="19" t="s">
        <v>49</v>
      </c>
      <c r="Q723" s="19" t="s">
        <v>49</v>
      </c>
      <c r="R723" s="19" t="s">
        <v>49</v>
      </c>
      <c r="S723" s="20" t="s">
        <v>49</v>
      </c>
      <c r="T723" s="19" t="s">
        <v>49</v>
      </c>
      <c r="U723" s="19" t="s">
        <v>49</v>
      </c>
      <c r="V723" s="19" t="s">
        <v>49</v>
      </c>
      <c r="W723" s="19" t="s">
        <v>49</v>
      </c>
      <c r="X723" s="19" t="s">
        <v>49</v>
      </c>
      <c r="Y723" s="20" t="s">
        <v>49</v>
      </c>
      <c r="Z723" s="15" t="s">
        <v>49</v>
      </c>
      <c r="AA723" s="15" t="s">
        <v>49</v>
      </c>
      <c r="AB723" s="15" t="s">
        <v>49</v>
      </c>
      <c r="AC723" s="15" t="s">
        <v>49</v>
      </c>
      <c r="AD723" s="15" t="s">
        <v>49</v>
      </c>
      <c r="AE723" s="21">
        <v>18.362842390000001</v>
      </c>
      <c r="AF723" s="19">
        <v>13.5649911912581</v>
      </c>
      <c r="AG723" s="19">
        <v>25.5893302974515</v>
      </c>
      <c r="AH723" s="19">
        <v>8.1821690163765499</v>
      </c>
      <c r="AI723" s="70" t="s">
        <v>49</v>
      </c>
      <c r="AJ723" s="70" t="s">
        <v>49</v>
      </c>
      <c r="AK723" s="19" t="s">
        <v>49</v>
      </c>
      <c r="AL723" s="15" t="s">
        <v>49</v>
      </c>
      <c r="AM723" s="15">
        <f>100-SUM(AE723:AH723)</f>
        <v>34.300667104913856</v>
      </c>
      <c r="AN723" s="21">
        <v>47.336490505086097</v>
      </c>
      <c r="AO723" s="19" t="s">
        <v>49</v>
      </c>
      <c r="AP723" s="19" t="s">
        <v>49</v>
      </c>
      <c r="AQ723" s="20" t="s">
        <v>49</v>
      </c>
    </row>
    <row r="724" spans="1:43" x14ac:dyDescent="0.25">
      <c r="A724" s="17" t="s">
        <v>195</v>
      </c>
      <c r="B724" s="17">
        <v>626</v>
      </c>
      <c r="C724" s="17" t="s">
        <v>48</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49</v>
      </c>
      <c r="P724" s="19" t="s">
        <v>49</v>
      </c>
      <c r="Q724" s="19" t="s">
        <v>49</v>
      </c>
      <c r="R724" s="19" t="s">
        <v>49</v>
      </c>
      <c r="S724" s="20" t="s">
        <v>49</v>
      </c>
      <c r="T724" s="19" t="s">
        <v>49</v>
      </c>
      <c r="U724" s="19" t="s">
        <v>49</v>
      </c>
      <c r="V724" s="19" t="s">
        <v>49</v>
      </c>
      <c r="W724" s="19" t="s">
        <v>49</v>
      </c>
      <c r="X724" s="19" t="s">
        <v>49</v>
      </c>
      <c r="Y724" s="20" t="s">
        <v>49</v>
      </c>
      <c r="Z724" s="15" t="s">
        <v>49</v>
      </c>
      <c r="AA724" s="15" t="s">
        <v>49</v>
      </c>
      <c r="AB724" s="15" t="s">
        <v>49</v>
      </c>
      <c r="AC724" s="15" t="s">
        <v>49</v>
      </c>
      <c r="AD724" s="15" t="s">
        <v>49</v>
      </c>
      <c r="AE724" s="21" t="s">
        <v>49</v>
      </c>
      <c r="AF724" s="19" t="s">
        <v>49</v>
      </c>
      <c r="AG724" s="19" t="s">
        <v>49</v>
      </c>
      <c r="AH724" s="19" t="s">
        <v>49</v>
      </c>
      <c r="AI724" s="70" t="s">
        <v>49</v>
      </c>
      <c r="AJ724" s="70" t="s">
        <v>49</v>
      </c>
      <c r="AK724" s="19" t="s">
        <v>49</v>
      </c>
      <c r="AL724" s="15" t="s">
        <v>49</v>
      </c>
      <c r="AM724" s="15" t="s">
        <v>49</v>
      </c>
      <c r="AN724" s="21" t="s">
        <v>49</v>
      </c>
      <c r="AO724" s="19" t="s">
        <v>49</v>
      </c>
      <c r="AP724" s="19" t="s">
        <v>49</v>
      </c>
      <c r="AQ724" s="20" t="s">
        <v>49</v>
      </c>
    </row>
    <row r="725" spans="1:43" x14ac:dyDescent="0.25">
      <c r="A725" s="17" t="s">
        <v>195</v>
      </c>
      <c r="B725" s="17">
        <v>626</v>
      </c>
      <c r="C725" s="17" t="s">
        <v>46</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70">
        <v>4.6856222731015196</v>
      </c>
      <c r="AJ725" s="7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25">
      <c r="A726" s="17" t="s">
        <v>195</v>
      </c>
      <c r="B726" s="17">
        <v>626</v>
      </c>
      <c r="C726" s="17" t="s">
        <v>46</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70">
        <v>5.4946377584675599</v>
      </c>
      <c r="AJ726" s="7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25">
      <c r="A727" s="17" t="s">
        <v>196</v>
      </c>
      <c r="B727" s="17">
        <v>768</v>
      </c>
      <c r="C727" s="17" t="s">
        <v>52</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70">
        <v>3.7320574162679399</v>
      </c>
      <c r="AJ727" s="70">
        <v>1.24401913875598</v>
      </c>
      <c r="AK727" s="19">
        <v>29.330143540669901</v>
      </c>
      <c r="AL727" s="15">
        <v>34.306220095693803</v>
      </c>
      <c r="AM727" s="15">
        <v>0</v>
      </c>
      <c r="AN727" s="21">
        <v>20.047846889952201</v>
      </c>
      <c r="AO727" s="19" t="s">
        <v>49</v>
      </c>
      <c r="AP727" s="19" t="s">
        <v>49</v>
      </c>
      <c r="AQ727" s="20" t="s">
        <v>49</v>
      </c>
    </row>
    <row r="728" spans="1:43" x14ac:dyDescent="0.25">
      <c r="A728" s="17" t="s">
        <v>196</v>
      </c>
      <c r="B728" s="17">
        <v>768</v>
      </c>
      <c r="C728" s="17" t="s">
        <v>52</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70">
        <v>5.7338887527566804</v>
      </c>
      <c r="AJ728" s="70">
        <v>1.88679245283019</v>
      </c>
      <c r="AK728" s="19">
        <v>0</v>
      </c>
      <c r="AL728" s="15">
        <v>0</v>
      </c>
      <c r="AM728" s="15">
        <v>0</v>
      </c>
      <c r="AN728" s="21">
        <v>35.849056603773597</v>
      </c>
      <c r="AO728" s="19">
        <v>19.627542269051698</v>
      </c>
      <c r="AP728" s="19">
        <v>12.104876255819701</v>
      </c>
      <c r="AQ728" s="20">
        <v>0</v>
      </c>
    </row>
    <row r="729" spans="1:43" x14ac:dyDescent="0.25">
      <c r="A729" s="17" t="s">
        <v>196</v>
      </c>
      <c r="B729" s="17">
        <v>768</v>
      </c>
      <c r="C729" s="17" t="s">
        <v>46</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70">
        <v>7.10813790513087</v>
      </c>
      <c r="AJ729" s="7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25">
      <c r="A730" s="17" t="s">
        <v>196</v>
      </c>
      <c r="B730" s="17">
        <v>768</v>
      </c>
      <c r="C730" s="17" t="s">
        <v>52</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70">
        <v>2.6243492963736701</v>
      </c>
      <c r="AJ730" s="7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25">
      <c r="A731" s="17" t="s">
        <v>196</v>
      </c>
      <c r="B731" s="17">
        <v>768</v>
      </c>
      <c r="C731" s="17" t="s">
        <v>46</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70">
        <v>9.1803589699117492</v>
      </c>
      <c r="AJ731" s="7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25">
      <c r="A732" s="17" t="s">
        <v>197</v>
      </c>
      <c r="B732" s="17">
        <v>772</v>
      </c>
      <c r="C732" s="17" t="s">
        <v>48</v>
      </c>
      <c r="D732" s="18">
        <v>40725</v>
      </c>
      <c r="E732" s="14">
        <v>5.2439024390243896</v>
      </c>
      <c r="F732" s="19">
        <v>8.1300813008130106</v>
      </c>
      <c r="G732" s="19">
        <v>24.7967479674797</v>
      </c>
      <c r="H732" s="19">
        <v>23.170731707317099</v>
      </c>
      <c r="I732" s="19">
        <v>43.902439024390198</v>
      </c>
      <c r="J732" s="14" t="s">
        <v>49</v>
      </c>
      <c r="K732" s="19">
        <v>1.2195121951219501</v>
      </c>
      <c r="L732" s="19">
        <v>76.422764227642304</v>
      </c>
      <c r="M732" s="19">
        <v>29.268292682926798</v>
      </c>
      <c r="N732" s="19">
        <v>21.951219512195099</v>
      </c>
      <c r="O732" s="21" t="s">
        <v>49</v>
      </c>
      <c r="P732" s="19" t="s">
        <v>49</v>
      </c>
      <c r="Q732" s="19" t="s">
        <v>49</v>
      </c>
      <c r="R732" s="19" t="s">
        <v>49</v>
      </c>
      <c r="S732" s="20" t="s">
        <v>49</v>
      </c>
      <c r="T732" s="19" t="s">
        <v>49</v>
      </c>
      <c r="U732" s="19" t="s">
        <v>49</v>
      </c>
      <c r="V732" s="19" t="s">
        <v>49</v>
      </c>
      <c r="W732" s="19" t="s">
        <v>49</v>
      </c>
      <c r="X732" s="19" t="s">
        <v>49</v>
      </c>
      <c r="Y732" s="20" t="s">
        <v>49</v>
      </c>
      <c r="Z732" s="15" t="s">
        <v>49</v>
      </c>
      <c r="AA732" s="15" t="s">
        <v>49</v>
      </c>
      <c r="AB732" s="15" t="s">
        <v>49</v>
      </c>
      <c r="AC732" s="15" t="s">
        <v>49</v>
      </c>
      <c r="AD732" s="15" t="s">
        <v>49</v>
      </c>
      <c r="AE732" s="21" t="s">
        <v>49</v>
      </c>
      <c r="AF732" s="19" t="s">
        <v>49</v>
      </c>
      <c r="AG732" s="19" t="s">
        <v>49</v>
      </c>
      <c r="AH732" s="19" t="s">
        <v>49</v>
      </c>
      <c r="AI732" s="70" t="s">
        <v>49</v>
      </c>
      <c r="AJ732" s="70" t="s">
        <v>49</v>
      </c>
      <c r="AK732" s="19" t="s">
        <v>49</v>
      </c>
      <c r="AL732" s="15" t="s">
        <v>49</v>
      </c>
      <c r="AM732" s="15" t="s">
        <v>49</v>
      </c>
      <c r="AN732" s="21" t="s">
        <v>49</v>
      </c>
      <c r="AO732" s="19" t="s">
        <v>49</v>
      </c>
      <c r="AP732" s="19" t="s">
        <v>49</v>
      </c>
      <c r="AQ732" s="20" t="s">
        <v>49</v>
      </c>
    </row>
    <row r="733" spans="1:43" x14ac:dyDescent="0.25">
      <c r="A733" s="17" t="s">
        <v>198</v>
      </c>
      <c r="B733" s="17">
        <v>780</v>
      </c>
      <c r="C733" s="17" t="s">
        <v>52</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70">
        <v>7.1836793749547896</v>
      </c>
      <c r="AJ733" s="70">
        <v>2.1485929248354201</v>
      </c>
      <c r="AK733" s="19">
        <v>29.3641033060841</v>
      </c>
      <c r="AL733" s="15">
        <v>5.8670332055270196</v>
      </c>
      <c r="AM733" s="15">
        <v>1.0851479418360701</v>
      </c>
      <c r="AN733" s="21">
        <v>49.316356796643298</v>
      </c>
      <c r="AO733" s="19" t="s">
        <v>49</v>
      </c>
      <c r="AP733" s="19" t="s">
        <v>49</v>
      </c>
      <c r="AQ733" s="20" t="s">
        <v>49</v>
      </c>
    </row>
    <row r="734" spans="1:43" x14ac:dyDescent="0.25">
      <c r="A734" s="17" t="s">
        <v>198</v>
      </c>
      <c r="B734" s="17">
        <v>780</v>
      </c>
      <c r="C734" s="17" t="s">
        <v>52</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70">
        <v>7.0353665219407304</v>
      </c>
      <c r="AJ734" s="70">
        <v>1.70298866079332</v>
      </c>
      <c r="AK734" s="19">
        <v>27.382708763647098</v>
      </c>
      <c r="AL734" s="15">
        <v>4.0719976394216602</v>
      </c>
      <c r="AM734" s="15">
        <v>0.35830206972136702</v>
      </c>
      <c r="AN734" s="21">
        <v>54.162626986468801</v>
      </c>
      <c r="AO734" s="19" t="s">
        <v>49</v>
      </c>
      <c r="AP734" s="19" t="s">
        <v>49</v>
      </c>
      <c r="AQ734" s="20" t="s">
        <v>49</v>
      </c>
    </row>
    <row r="735" spans="1:43" x14ac:dyDescent="0.25">
      <c r="A735" s="17" t="s">
        <v>198</v>
      </c>
      <c r="B735" s="17">
        <v>780</v>
      </c>
      <c r="C735" s="17" t="s">
        <v>52</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70">
        <v>9.0962162951070908</v>
      </c>
      <c r="AJ735" s="70">
        <v>2.1928704345605099</v>
      </c>
      <c r="AK735" s="19">
        <v>25.789031999124301</v>
      </c>
      <c r="AL735" s="15">
        <v>2.8970700915824401</v>
      </c>
      <c r="AM735" s="15">
        <v>0.25540920202867901</v>
      </c>
      <c r="AN735" s="21">
        <v>57.335717152552299</v>
      </c>
      <c r="AO735" s="19" t="s">
        <v>49</v>
      </c>
      <c r="AP735" s="19" t="s">
        <v>49</v>
      </c>
      <c r="AQ735" s="20" t="s">
        <v>49</v>
      </c>
    </row>
    <row r="736" spans="1:43" x14ac:dyDescent="0.25">
      <c r="A736" s="17" t="s">
        <v>198</v>
      </c>
      <c r="B736" s="17">
        <v>780</v>
      </c>
      <c r="C736" s="17" t="s">
        <v>52</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70">
        <v>9.9109951147694595</v>
      </c>
      <c r="AJ736" s="70">
        <v>2.8073345379107302</v>
      </c>
      <c r="AK736" s="19">
        <v>24.382654085525001</v>
      </c>
      <c r="AL736" s="15">
        <v>2.3924245466104499</v>
      </c>
      <c r="AM736" s="15">
        <v>0.38144950813089701</v>
      </c>
      <c r="AN736" s="21">
        <v>57.655758549153397</v>
      </c>
      <c r="AO736" s="19" t="s">
        <v>49</v>
      </c>
      <c r="AP736" s="19" t="s">
        <v>49</v>
      </c>
      <c r="AQ736" s="20" t="s">
        <v>49</v>
      </c>
    </row>
    <row r="737" spans="1:43" x14ac:dyDescent="0.25">
      <c r="A737" s="17" t="s">
        <v>198</v>
      </c>
      <c r="B737" s="17">
        <v>780</v>
      </c>
      <c r="C737" s="17" t="s">
        <v>48</v>
      </c>
      <c r="D737" s="18">
        <v>40725</v>
      </c>
      <c r="E737" s="14" t="s">
        <v>49</v>
      </c>
      <c r="F737" s="19">
        <v>19.108135849959101</v>
      </c>
      <c r="G737" s="19">
        <v>39.5593745640085</v>
      </c>
      <c r="H737" s="19">
        <v>41.332489586032302</v>
      </c>
      <c r="I737" s="19" t="s">
        <v>49</v>
      </c>
      <c r="J737" s="14">
        <v>32.766378330974803</v>
      </c>
      <c r="K737" s="19">
        <v>0.18187072728359899</v>
      </c>
      <c r="L737" s="19">
        <v>79.6857871763698</v>
      </c>
      <c r="M737" s="19">
        <v>29.5724293942957</v>
      </c>
      <c r="N737" s="19">
        <v>20.132092958364101</v>
      </c>
      <c r="O737" s="21" t="s">
        <v>49</v>
      </c>
      <c r="P737" s="19" t="s">
        <v>49</v>
      </c>
      <c r="Q737" s="19" t="s">
        <v>49</v>
      </c>
      <c r="R737" s="19" t="s">
        <v>49</v>
      </c>
      <c r="S737" s="20" t="s">
        <v>49</v>
      </c>
      <c r="T737" s="19" t="s">
        <v>49</v>
      </c>
      <c r="U737" s="19" t="s">
        <v>49</v>
      </c>
      <c r="V737" s="19" t="s">
        <v>49</v>
      </c>
      <c r="W737" s="19" t="s">
        <v>49</v>
      </c>
      <c r="X737" s="19" t="s">
        <v>49</v>
      </c>
      <c r="Y737" s="20" t="s">
        <v>49</v>
      </c>
      <c r="Z737" s="15" t="s">
        <v>49</v>
      </c>
      <c r="AA737" s="15" t="s">
        <v>49</v>
      </c>
      <c r="AB737" s="15" t="s">
        <v>49</v>
      </c>
      <c r="AC737" s="15" t="s">
        <v>49</v>
      </c>
      <c r="AD737" s="15" t="s">
        <v>49</v>
      </c>
      <c r="AE737" s="21" t="s">
        <v>49</v>
      </c>
      <c r="AF737" s="19" t="s">
        <v>49</v>
      </c>
      <c r="AG737" s="19" t="s">
        <v>49</v>
      </c>
      <c r="AH737" s="19" t="s">
        <v>49</v>
      </c>
      <c r="AI737" s="70" t="s">
        <v>49</v>
      </c>
      <c r="AJ737" s="70" t="s">
        <v>49</v>
      </c>
      <c r="AK737" s="19" t="s">
        <v>49</v>
      </c>
      <c r="AL737" s="15" t="s">
        <v>49</v>
      </c>
      <c r="AM737" s="15" t="s">
        <v>49</v>
      </c>
      <c r="AN737" s="21" t="s">
        <v>49</v>
      </c>
      <c r="AO737" s="19" t="s">
        <v>49</v>
      </c>
      <c r="AP737" s="19" t="s">
        <v>49</v>
      </c>
      <c r="AQ737" s="20" t="s">
        <v>49</v>
      </c>
    </row>
    <row r="738" spans="1:43" x14ac:dyDescent="0.25">
      <c r="A738" s="17" t="s">
        <v>198</v>
      </c>
      <c r="B738" s="17">
        <v>780</v>
      </c>
      <c r="C738" s="17" t="s">
        <v>52</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70">
        <v>10.023283221708001</v>
      </c>
      <c r="AJ738" s="7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25">
      <c r="A739" s="17" t="s">
        <v>199</v>
      </c>
      <c r="B739" s="17">
        <v>792</v>
      </c>
      <c r="C739" s="17" t="s">
        <v>52</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70">
        <v>2.2199159573646501</v>
      </c>
      <c r="AJ739" s="7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25">
      <c r="A740" s="17" t="s">
        <v>199</v>
      </c>
      <c r="B740" s="17">
        <v>792</v>
      </c>
      <c r="C740" s="17" t="s">
        <v>52</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70">
        <v>2.5350540564237098</v>
      </c>
      <c r="AJ740" s="7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25">
      <c r="A741" s="17" t="s">
        <v>199</v>
      </c>
      <c r="B741" s="17">
        <v>792</v>
      </c>
      <c r="C741" s="17" t="s">
        <v>46</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70">
        <v>3.7404737972978501</v>
      </c>
      <c r="AJ741" s="7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25">
      <c r="A742" s="17" t="s">
        <v>199</v>
      </c>
      <c r="B742" s="17">
        <v>792</v>
      </c>
      <c r="C742" s="17" t="s">
        <v>46</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70">
        <v>3.7632173736372199</v>
      </c>
      <c r="AJ742" s="7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25">
      <c r="A743" s="17" t="s">
        <v>199</v>
      </c>
      <c r="B743" s="17">
        <v>792</v>
      </c>
      <c r="C743" s="17" t="s">
        <v>48</v>
      </c>
      <c r="D743" s="18">
        <v>36708</v>
      </c>
      <c r="E743" s="14" t="s">
        <v>49</v>
      </c>
      <c r="F743" s="19" t="s">
        <v>49</v>
      </c>
      <c r="G743" s="19" t="s">
        <v>49</v>
      </c>
      <c r="H743" s="19" t="s">
        <v>49</v>
      </c>
      <c r="I743" s="19" t="s">
        <v>49</v>
      </c>
      <c r="J743" s="14">
        <v>10.7053287594177</v>
      </c>
      <c r="K743" s="19">
        <v>0.51152968996276305</v>
      </c>
      <c r="L743" s="19">
        <v>86.061273808993704</v>
      </c>
      <c r="M743" s="19">
        <v>19.854980324275399</v>
      </c>
      <c r="N743" s="19">
        <v>13.393487352732301</v>
      </c>
      <c r="O743" s="21" t="s">
        <v>49</v>
      </c>
      <c r="P743" s="19" t="s">
        <v>49</v>
      </c>
      <c r="Q743" s="19" t="s">
        <v>49</v>
      </c>
      <c r="R743" s="19" t="s">
        <v>49</v>
      </c>
      <c r="S743" s="20" t="s">
        <v>49</v>
      </c>
      <c r="T743" s="19" t="s">
        <v>49</v>
      </c>
      <c r="U743" s="19" t="s">
        <v>49</v>
      </c>
      <c r="V743" s="19" t="s">
        <v>49</v>
      </c>
      <c r="W743" s="19" t="s">
        <v>49</v>
      </c>
      <c r="X743" s="19" t="s">
        <v>49</v>
      </c>
      <c r="Y743" s="20" t="s">
        <v>49</v>
      </c>
      <c r="Z743" s="15" t="s">
        <v>49</v>
      </c>
      <c r="AA743" s="15" t="s">
        <v>49</v>
      </c>
      <c r="AB743" s="15" t="s">
        <v>49</v>
      </c>
      <c r="AC743" s="15" t="s">
        <v>49</v>
      </c>
      <c r="AD743" s="15" t="s">
        <v>49</v>
      </c>
      <c r="AE743" s="21" t="s">
        <v>49</v>
      </c>
      <c r="AF743" s="19" t="s">
        <v>49</v>
      </c>
      <c r="AG743" s="19" t="s">
        <v>49</v>
      </c>
      <c r="AH743" s="19" t="s">
        <v>49</v>
      </c>
      <c r="AI743" s="70" t="s">
        <v>49</v>
      </c>
      <c r="AJ743" s="70" t="s">
        <v>49</v>
      </c>
      <c r="AK743" s="19" t="s">
        <v>49</v>
      </c>
      <c r="AL743" s="15" t="s">
        <v>49</v>
      </c>
      <c r="AM743" s="15" t="s">
        <v>49</v>
      </c>
      <c r="AN743" s="21" t="s">
        <v>49</v>
      </c>
      <c r="AO743" s="19" t="s">
        <v>49</v>
      </c>
      <c r="AP743" s="19" t="s">
        <v>49</v>
      </c>
      <c r="AQ743" s="20" t="s">
        <v>49</v>
      </c>
    </row>
    <row r="744" spans="1:43" x14ac:dyDescent="0.25">
      <c r="A744" s="17" t="s">
        <v>199</v>
      </c>
      <c r="B744" s="17">
        <v>792</v>
      </c>
      <c r="C744" s="17" t="s">
        <v>52</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70">
        <v>3.6435349034866999</v>
      </c>
      <c r="AJ744" s="70">
        <v>1.3945458529491801</v>
      </c>
      <c r="AK744" s="19" t="s">
        <v>49</v>
      </c>
      <c r="AL744" s="15" t="s">
        <v>49</v>
      </c>
      <c r="AM744" s="15">
        <f>100-SUM(AE744:AH744)</f>
        <v>29.701794808700527</v>
      </c>
      <c r="AN744" s="21">
        <v>64.156014900299496</v>
      </c>
      <c r="AO744" s="19">
        <v>32.009614809994602</v>
      </c>
      <c r="AP744" s="19">
        <v>13.746787869934501</v>
      </c>
      <c r="AQ744" s="20">
        <v>0.68538721522433499</v>
      </c>
    </row>
    <row r="745" spans="1:43" x14ac:dyDescent="0.25">
      <c r="A745" s="17" t="s">
        <v>199</v>
      </c>
      <c r="B745" s="17">
        <v>792</v>
      </c>
      <c r="C745" s="17" t="s">
        <v>46</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70">
        <v>4.0696244333777303</v>
      </c>
      <c r="AJ745" s="7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25">
      <c r="A746" s="17" t="s">
        <v>200</v>
      </c>
      <c r="B746" s="17">
        <v>800</v>
      </c>
      <c r="C746" s="17" t="s">
        <v>52</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70">
        <v>9.0459784562690508</v>
      </c>
      <c r="AJ746" s="70">
        <v>2.2040904122776399</v>
      </c>
      <c r="AK746" s="19">
        <v>38.276758853196</v>
      </c>
      <c r="AL746" s="15">
        <v>8.1263565454151401</v>
      </c>
      <c r="AM746" s="15">
        <v>0.20127760638994499</v>
      </c>
      <c r="AN746" s="21">
        <v>41.6213453895353</v>
      </c>
      <c r="AO746" s="19" t="s">
        <v>49</v>
      </c>
      <c r="AP746" s="19" t="s">
        <v>49</v>
      </c>
      <c r="AQ746" s="20" t="s">
        <v>49</v>
      </c>
    </row>
    <row r="747" spans="1:43" x14ac:dyDescent="0.25">
      <c r="A747" s="17" t="s">
        <v>200</v>
      </c>
      <c r="B747" s="17">
        <v>800</v>
      </c>
      <c r="C747" s="17" t="s">
        <v>46</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70">
        <v>7.5328470662238001</v>
      </c>
      <c r="AJ747" s="7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25">
      <c r="A748" s="17" t="s">
        <v>200</v>
      </c>
      <c r="B748" s="17">
        <v>800</v>
      </c>
      <c r="C748" s="17" t="s">
        <v>46</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70">
        <v>8.5070588518777797</v>
      </c>
      <c r="AJ748" s="7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25">
      <c r="A749" s="17" t="s">
        <v>200</v>
      </c>
      <c r="B749" s="17">
        <v>800</v>
      </c>
      <c r="C749" s="17" t="s">
        <v>48</v>
      </c>
      <c r="D749" s="18">
        <v>37438</v>
      </c>
      <c r="E749" s="14" t="s">
        <v>49</v>
      </c>
      <c r="F749" s="19">
        <v>13.378224682625699</v>
      </c>
      <c r="G749" s="19">
        <v>25.5961867491954</v>
      </c>
      <c r="H749" s="19">
        <v>26.595894953577599</v>
      </c>
      <c r="I749" s="19">
        <v>34.429693614601398</v>
      </c>
      <c r="J749" s="14">
        <v>23.073030266554898</v>
      </c>
      <c r="K749" s="19">
        <v>1.8822378796655099</v>
      </c>
      <c r="L749" s="19" t="s">
        <v>49</v>
      </c>
      <c r="M749" s="19" t="s">
        <v>49</v>
      </c>
      <c r="N749" s="19" t="s">
        <v>49</v>
      </c>
      <c r="O749" s="21" t="s">
        <v>49</v>
      </c>
      <c r="P749" s="19" t="s">
        <v>49</v>
      </c>
      <c r="Q749" s="19" t="s">
        <v>49</v>
      </c>
      <c r="R749" s="19" t="s">
        <v>49</v>
      </c>
      <c r="S749" s="20" t="s">
        <v>49</v>
      </c>
      <c r="T749" s="19" t="s">
        <v>49</v>
      </c>
      <c r="U749" s="19" t="s">
        <v>49</v>
      </c>
      <c r="V749" s="19" t="s">
        <v>49</v>
      </c>
      <c r="W749" s="19" t="s">
        <v>49</v>
      </c>
      <c r="X749" s="19" t="s">
        <v>49</v>
      </c>
      <c r="Y749" s="20" t="s">
        <v>49</v>
      </c>
      <c r="Z749" s="15" t="s">
        <v>49</v>
      </c>
      <c r="AA749" s="15" t="s">
        <v>49</v>
      </c>
      <c r="AB749" s="15" t="s">
        <v>49</v>
      </c>
      <c r="AC749" s="15" t="s">
        <v>49</v>
      </c>
      <c r="AD749" s="15" t="s">
        <v>49</v>
      </c>
      <c r="AE749" s="21" t="s">
        <v>49</v>
      </c>
      <c r="AF749" s="19" t="s">
        <v>49</v>
      </c>
      <c r="AG749" s="19" t="s">
        <v>49</v>
      </c>
      <c r="AH749" s="19" t="s">
        <v>49</v>
      </c>
      <c r="AI749" s="70" t="s">
        <v>49</v>
      </c>
      <c r="AJ749" s="70" t="s">
        <v>49</v>
      </c>
      <c r="AK749" s="19" t="s">
        <v>49</v>
      </c>
      <c r="AL749" s="15" t="s">
        <v>49</v>
      </c>
      <c r="AM749" s="15" t="s">
        <v>49</v>
      </c>
      <c r="AN749" s="21" t="s">
        <v>49</v>
      </c>
      <c r="AO749" s="19" t="s">
        <v>49</v>
      </c>
      <c r="AP749" s="19" t="s">
        <v>49</v>
      </c>
      <c r="AQ749" s="20" t="s">
        <v>49</v>
      </c>
    </row>
    <row r="750" spans="1:43" x14ac:dyDescent="0.25">
      <c r="A750" s="17" t="s">
        <v>200</v>
      </c>
      <c r="B750" s="17">
        <v>800</v>
      </c>
      <c r="C750" s="17" t="s">
        <v>52</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70">
        <v>8.5654813462243808</v>
      </c>
      <c r="AJ750" s="70">
        <v>2.2553472075910399</v>
      </c>
      <c r="AK750" s="19">
        <v>31.655820087240802</v>
      </c>
      <c r="AL750" s="15">
        <v>4.4574369298717897</v>
      </c>
      <c r="AM750" s="15">
        <v>0</v>
      </c>
      <c r="AN750" s="21">
        <v>51.416297960999103</v>
      </c>
      <c r="AO750" s="19" t="s">
        <v>49</v>
      </c>
      <c r="AP750" s="19" t="s">
        <v>49</v>
      </c>
      <c r="AQ750" s="20" t="s">
        <v>49</v>
      </c>
    </row>
    <row r="751" spans="1:43" x14ac:dyDescent="0.25">
      <c r="A751" s="17" t="s">
        <v>200</v>
      </c>
      <c r="B751" s="17">
        <v>800</v>
      </c>
      <c r="C751" s="17" t="s">
        <v>46</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70">
        <v>9.7227622974076002</v>
      </c>
      <c r="AJ751" s="7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25">
      <c r="A752" s="17" t="s">
        <v>200</v>
      </c>
      <c r="B752" s="17">
        <v>800</v>
      </c>
      <c r="C752" s="17" t="s">
        <v>46</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70">
        <v>10.007306638860401</v>
      </c>
      <c r="AJ752" s="7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25">
      <c r="A753" s="17" t="s">
        <v>200</v>
      </c>
      <c r="B753" s="17">
        <v>800</v>
      </c>
      <c r="C753" s="17" t="s">
        <v>46</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70">
        <v>9.3200809441396792</v>
      </c>
      <c r="AJ753" s="7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25">
      <c r="A754" s="17" t="s">
        <v>200</v>
      </c>
      <c r="B754" s="17">
        <v>800</v>
      </c>
      <c r="C754" s="17" t="s">
        <v>46</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70">
        <v>8.2178438832996097</v>
      </c>
      <c r="AJ754" s="7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25">
      <c r="A755" s="17" t="s">
        <v>200</v>
      </c>
      <c r="B755" s="17">
        <v>800</v>
      </c>
      <c r="C755" s="17" t="s">
        <v>46</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70">
        <v>9.8203616800522404</v>
      </c>
      <c r="AJ755" s="7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25">
      <c r="A756" s="17" t="s">
        <v>201</v>
      </c>
      <c r="B756" s="17">
        <v>804</v>
      </c>
      <c r="C756" s="17" t="s">
        <v>52</v>
      </c>
      <c r="D756" s="18">
        <v>37073</v>
      </c>
      <c r="E756" s="14">
        <v>2.6737113241197399</v>
      </c>
      <c r="F756" s="19">
        <v>23.6753774687316</v>
      </c>
      <c r="G756" s="19">
        <v>49.955904670868499</v>
      </c>
      <c r="H756" s="19">
        <v>22.638934961990199</v>
      </c>
      <c r="I756" s="19">
        <v>3.7297828984096801</v>
      </c>
      <c r="J756" s="14" t="s">
        <v>49</v>
      </c>
      <c r="K756" s="19" t="s">
        <v>49</v>
      </c>
      <c r="L756" s="19" t="s">
        <v>49</v>
      </c>
      <c r="M756" s="19" t="s">
        <v>49</v>
      </c>
      <c r="N756" s="19" t="s">
        <v>49</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49</v>
      </c>
      <c r="AF756" s="19" t="s">
        <v>49</v>
      </c>
      <c r="AG756" s="19" t="s">
        <v>49</v>
      </c>
      <c r="AH756" s="19" t="s">
        <v>49</v>
      </c>
      <c r="AI756" s="70" t="s">
        <v>49</v>
      </c>
      <c r="AJ756" s="70" t="s">
        <v>49</v>
      </c>
      <c r="AK756" s="19" t="s">
        <v>49</v>
      </c>
      <c r="AL756" s="15" t="s">
        <v>49</v>
      </c>
      <c r="AM756" s="15" t="s">
        <v>49</v>
      </c>
      <c r="AN756" s="21" t="s">
        <v>49</v>
      </c>
      <c r="AO756" s="19" t="s">
        <v>49</v>
      </c>
      <c r="AP756" s="19" t="s">
        <v>49</v>
      </c>
      <c r="AQ756" s="20" t="s">
        <v>49</v>
      </c>
    </row>
    <row r="757" spans="1:43" x14ac:dyDescent="0.25">
      <c r="A757" s="17" t="s">
        <v>201</v>
      </c>
      <c r="B757" s="17">
        <v>804</v>
      </c>
      <c r="C757" s="17" t="s">
        <v>46</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70">
        <v>9.8235000697628791</v>
      </c>
      <c r="AJ757" s="7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25">
      <c r="A758" s="17" t="s">
        <v>202</v>
      </c>
      <c r="B758" s="17">
        <v>826</v>
      </c>
      <c r="C758" s="17" t="s">
        <v>52</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70">
        <v>6.9716236955903099</v>
      </c>
      <c r="AJ758" s="7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25">
      <c r="A759" s="17" t="s">
        <v>202</v>
      </c>
      <c r="B759" s="17">
        <v>826</v>
      </c>
      <c r="C759" s="17" t="s">
        <v>57</v>
      </c>
      <c r="D759" s="18">
        <v>37073</v>
      </c>
      <c r="E759" s="14">
        <v>2.34037727315734</v>
      </c>
      <c r="F759" s="19">
        <v>30.164998608261001</v>
      </c>
      <c r="G759" s="19">
        <v>49.791619964564603</v>
      </c>
      <c r="H759" s="19">
        <v>18.229119105769399</v>
      </c>
      <c r="I759" s="19">
        <v>1.81426232140495</v>
      </c>
      <c r="J759" s="14" t="s">
        <v>49</v>
      </c>
      <c r="K759" s="19" t="s">
        <v>49</v>
      </c>
      <c r="L759" s="19" t="s">
        <v>49</v>
      </c>
      <c r="M759" s="19">
        <v>32.2670191620279</v>
      </c>
      <c r="N759" s="19" t="s">
        <v>49</v>
      </c>
      <c r="O759" s="21">
        <v>27.854134760379399</v>
      </c>
      <c r="P759" s="19" t="s">
        <v>49</v>
      </c>
      <c r="Q759" s="19" t="s">
        <v>49</v>
      </c>
      <c r="R759" s="19">
        <v>33.558054360657898</v>
      </c>
      <c r="S759" s="20" t="s">
        <v>49</v>
      </c>
      <c r="T759" s="19">
        <v>0.64241808467661998</v>
      </c>
      <c r="U759" s="19" t="s">
        <v>49</v>
      </c>
      <c r="V759" s="19" t="s">
        <v>49</v>
      </c>
      <c r="W759" s="19" t="s">
        <v>49</v>
      </c>
      <c r="X759" s="19" t="s">
        <v>49</v>
      </c>
      <c r="Y759" s="20" t="s">
        <v>49</v>
      </c>
      <c r="Z759" s="15" t="s">
        <v>49</v>
      </c>
      <c r="AA759" s="15">
        <v>1.77034473913062</v>
      </c>
      <c r="AB759" s="15" t="s">
        <v>49</v>
      </c>
      <c r="AC759" s="15" t="s">
        <v>49</v>
      </c>
      <c r="AD759" s="15" t="s">
        <v>49</v>
      </c>
      <c r="AE759" s="21" t="s">
        <v>49</v>
      </c>
      <c r="AF759" s="19" t="s">
        <v>49</v>
      </c>
      <c r="AG759" s="19" t="s">
        <v>49</v>
      </c>
      <c r="AH759" s="19" t="s">
        <v>49</v>
      </c>
      <c r="AI759" s="70" t="s">
        <v>49</v>
      </c>
      <c r="AJ759" s="70" t="s">
        <v>49</v>
      </c>
      <c r="AK759" s="19" t="s">
        <v>49</v>
      </c>
      <c r="AL759" s="15" t="s">
        <v>49</v>
      </c>
      <c r="AM759" s="15" t="s">
        <v>49</v>
      </c>
      <c r="AN759" s="21" t="s">
        <v>49</v>
      </c>
      <c r="AO759" s="19" t="s">
        <v>49</v>
      </c>
      <c r="AP759" s="19" t="s">
        <v>49</v>
      </c>
      <c r="AQ759" s="20" t="s">
        <v>49</v>
      </c>
    </row>
    <row r="760" spans="1:43" x14ac:dyDescent="0.25">
      <c r="A760" s="17" t="s">
        <v>202</v>
      </c>
      <c r="B760" s="17">
        <v>826</v>
      </c>
      <c r="C760" s="17" t="s">
        <v>48</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49</v>
      </c>
      <c r="P760" s="19" t="s">
        <v>49</v>
      </c>
      <c r="Q760" s="19" t="s">
        <v>49</v>
      </c>
      <c r="R760" s="19" t="s">
        <v>49</v>
      </c>
      <c r="S760" s="20" t="s">
        <v>49</v>
      </c>
      <c r="T760" s="19" t="s">
        <v>49</v>
      </c>
      <c r="U760" s="19" t="s">
        <v>49</v>
      </c>
      <c r="V760" s="19" t="s">
        <v>49</v>
      </c>
      <c r="W760" s="19" t="s">
        <v>49</v>
      </c>
      <c r="X760" s="19" t="s">
        <v>49</v>
      </c>
      <c r="Y760" s="20" t="s">
        <v>49</v>
      </c>
      <c r="Z760" s="15" t="s">
        <v>49</v>
      </c>
      <c r="AA760" s="15" t="s">
        <v>49</v>
      </c>
      <c r="AB760" s="15" t="s">
        <v>49</v>
      </c>
      <c r="AC760" s="15" t="s">
        <v>49</v>
      </c>
      <c r="AD760" s="15" t="s">
        <v>49</v>
      </c>
      <c r="AE760" s="21">
        <v>30.583766879999999</v>
      </c>
      <c r="AF760" s="19">
        <v>25.5573801713752</v>
      </c>
      <c r="AG760" s="19">
        <v>25.206197723508801</v>
      </c>
      <c r="AH760" s="19">
        <v>10.6854312910747</v>
      </c>
      <c r="AI760" s="70" t="s">
        <v>49</v>
      </c>
      <c r="AJ760" s="70" t="s">
        <v>49</v>
      </c>
      <c r="AK760" s="19" t="s">
        <v>49</v>
      </c>
      <c r="AL760" s="15" t="s">
        <v>49</v>
      </c>
      <c r="AM760" s="15">
        <f>100-SUM(AE760:AH760)</f>
        <v>7.9672239340413</v>
      </c>
      <c r="AN760" s="21">
        <v>61.449009185958602</v>
      </c>
      <c r="AO760" s="19" t="s">
        <v>49</v>
      </c>
      <c r="AP760" s="19" t="s">
        <v>49</v>
      </c>
      <c r="AQ760" s="20" t="s">
        <v>49</v>
      </c>
    </row>
    <row r="761" spans="1:43" x14ac:dyDescent="0.25">
      <c r="A761" s="17" t="s">
        <v>202</v>
      </c>
      <c r="B761" s="17">
        <v>826</v>
      </c>
      <c r="C761" s="17" t="s">
        <v>57</v>
      </c>
      <c r="D761" s="18">
        <v>40725</v>
      </c>
      <c r="E761" s="14">
        <v>2.2653598482396502</v>
      </c>
      <c r="F761" s="19">
        <v>33.010054247025202</v>
      </c>
      <c r="G761" s="19">
        <v>48.960104855827801</v>
      </c>
      <c r="H761" s="19">
        <v>16.241958634317601</v>
      </c>
      <c r="I761" s="19">
        <v>1.78788226282935</v>
      </c>
      <c r="J761" s="14" t="s">
        <v>49</v>
      </c>
      <c r="K761" s="19" t="s">
        <v>49</v>
      </c>
      <c r="L761" s="19" t="s">
        <v>49</v>
      </c>
      <c r="M761" s="19">
        <v>34.046742418637798</v>
      </c>
      <c r="N761" s="19" t="s">
        <v>49</v>
      </c>
      <c r="O761" s="21">
        <v>26.740166039007502</v>
      </c>
      <c r="P761" s="19" t="s">
        <v>49</v>
      </c>
      <c r="Q761" s="19" t="s">
        <v>49</v>
      </c>
      <c r="R761" s="19">
        <v>35.374627090634398</v>
      </c>
      <c r="S761" s="20" t="s">
        <v>49</v>
      </c>
      <c r="T761" s="19">
        <v>0.70284232994968099</v>
      </c>
      <c r="U761" s="19" t="s">
        <v>49</v>
      </c>
      <c r="V761" s="19" t="s">
        <v>49</v>
      </c>
      <c r="W761" s="19" t="s">
        <v>49</v>
      </c>
      <c r="X761" s="19" t="s">
        <v>49</v>
      </c>
      <c r="Y761" s="20" t="s">
        <v>49</v>
      </c>
      <c r="Z761" s="15" t="s">
        <v>49</v>
      </c>
      <c r="AA761" s="15">
        <v>1.7162801104879899</v>
      </c>
      <c r="AB761" s="15" t="s">
        <v>49</v>
      </c>
      <c r="AC761" s="15" t="s">
        <v>49</v>
      </c>
      <c r="AD761" s="15" t="s">
        <v>49</v>
      </c>
      <c r="AE761" s="21" t="s">
        <v>49</v>
      </c>
      <c r="AF761" s="19" t="s">
        <v>49</v>
      </c>
      <c r="AG761" s="19" t="s">
        <v>49</v>
      </c>
      <c r="AH761" s="19" t="s">
        <v>49</v>
      </c>
      <c r="AI761" s="70" t="s">
        <v>49</v>
      </c>
      <c r="AJ761" s="70" t="s">
        <v>49</v>
      </c>
      <c r="AK761" s="19" t="s">
        <v>49</v>
      </c>
      <c r="AL761" s="15" t="s">
        <v>49</v>
      </c>
      <c r="AM761" s="15" t="s">
        <v>49</v>
      </c>
      <c r="AN761" s="21" t="s">
        <v>49</v>
      </c>
      <c r="AO761" s="19" t="s">
        <v>49</v>
      </c>
      <c r="AP761" s="19" t="s">
        <v>49</v>
      </c>
      <c r="AQ761" s="20" t="s">
        <v>49</v>
      </c>
    </row>
    <row r="762" spans="1:43" x14ac:dyDescent="0.25">
      <c r="A762" s="17" t="s">
        <v>203</v>
      </c>
      <c r="B762" s="17">
        <v>834</v>
      </c>
      <c r="C762" s="17" t="s">
        <v>52</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70">
        <v>9.0118697937180805</v>
      </c>
      <c r="AJ762" s="70">
        <v>1.8221491992172301</v>
      </c>
      <c r="AK762" s="19">
        <v>38.498299545941101</v>
      </c>
      <c r="AL762" s="15">
        <v>11.0132697283741</v>
      </c>
      <c r="AM762" s="15">
        <v>0.23155565778301401</v>
      </c>
      <c r="AN762" s="21">
        <v>38.152142926614303</v>
      </c>
      <c r="AO762" s="19" t="s">
        <v>49</v>
      </c>
      <c r="AP762" s="19" t="s">
        <v>49</v>
      </c>
      <c r="AQ762" s="20" t="s">
        <v>49</v>
      </c>
    </row>
    <row r="763" spans="1:43" x14ac:dyDescent="0.25">
      <c r="A763" s="17" t="s">
        <v>203</v>
      </c>
      <c r="B763" s="17">
        <v>834</v>
      </c>
      <c r="C763" s="17" t="s">
        <v>46</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70">
        <v>4.7449035177113696</v>
      </c>
      <c r="AJ763" s="7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25">
      <c r="A764" s="17" t="s">
        <v>203</v>
      </c>
      <c r="B764" s="17">
        <v>834</v>
      </c>
      <c r="C764" s="17" t="s">
        <v>46</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70">
        <v>6.3678470858387799</v>
      </c>
      <c r="AJ764" s="7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25">
      <c r="A765" s="17" t="s">
        <v>203</v>
      </c>
      <c r="B765" s="17">
        <v>834</v>
      </c>
      <c r="C765" s="17" t="s">
        <v>46</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70">
        <v>5.5556092031338098</v>
      </c>
      <c r="AJ765" s="7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25">
      <c r="A766" s="17" t="s">
        <v>203</v>
      </c>
      <c r="B766" s="17">
        <v>834</v>
      </c>
      <c r="C766" s="17" t="s">
        <v>52</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70">
        <v>11.9270485554557</v>
      </c>
      <c r="AJ766" s="7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25">
      <c r="A767" s="17" t="s">
        <v>203</v>
      </c>
      <c r="B767" s="17">
        <v>834</v>
      </c>
      <c r="C767" s="17" t="s">
        <v>46</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70">
        <v>6.18542480497839</v>
      </c>
      <c r="AJ767" s="7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25">
      <c r="A768" s="17" t="s">
        <v>203</v>
      </c>
      <c r="B768" s="17">
        <v>834</v>
      </c>
      <c r="C768" s="17" t="s">
        <v>46</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70">
        <v>7.4765345913041301</v>
      </c>
      <c r="AJ768" s="7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25">
      <c r="A769" s="17" t="s">
        <v>203</v>
      </c>
      <c r="B769" s="17">
        <v>834</v>
      </c>
      <c r="C769" s="17" t="s">
        <v>46</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70">
        <v>7.4486854679892396</v>
      </c>
      <c r="AJ769" s="7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25">
      <c r="A770" s="17" t="s">
        <v>203</v>
      </c>
      <c r="B770" s="17">
        <v>834</v>
      </c>
      <c r="C770" s="17" t="s">
        <v>46</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70">
        <v>6.58270851260884</v>
      </c>
      <c r="AJ770" s="7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25">
      <c r="A771" s="17" t="s">
        <v>203</v>
      </c>
      <c r="B771" s="17">
        <v>834</v>
      </c>
      <c r="C771" s="17" t="s">
        <v>46</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70">
        <v>6.6829169019635497</v>
      </c>
      <c r="AJ771" s="7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25">
      <c r="A772" s="17" t="s">
        <v>203</v>
      </c>
      <c r="B772" s="17">
        <v>834</v>
      </c>
      <c r="C772" s="17" t="s">
        <v>52</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70">
        <v>9.8711795888121205</v>
      </c>
      <c r="AJ772" s="7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25">
      <c r="A773" s="17" t="s">
        <v>203</v>
      </c>
      <c r="B773" s="17">
        <v>834</v>
      </c>
      <c r="C773" s="17" t="s">
        <v>46</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70">
        <v>6.1224685285750899</v>
      </c>
      <c r="AJ773" s="7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25">
      <c r="A774" s="17" t="s">
        <v>204</v>
      </c>
      <c r="B774" s="17">
        <v>840</v>
      </c>
      <c r="C774" s="17" t="s">
        <v>52</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70">
        <v>4.4123381091671199</v>
      </c>
      <c r="AJ774" s="7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25">
      <c r="A775" s="17" t="s">
        <v>204</v>
      </c>
      <c r="B775" s="17">
        <v>840</v>
      </c>
      <c r="C775" s="17" t="s">
        <v>52</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70">
        <v>5.7875486234983597</v>
      </c>
      <c r="AJ775" s="7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25">
      <c r="A776" s="17" t="s">
        <v>204</v>
      </c>
      <c r="B776" s="17">
        <v>840</v>
      </c>
      <c r="C776" s="17" t="s">
        <v>52</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70">
        <v>6.7679086819465297</v>
      </c>
      <c r="AJ776" s="7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25">
      <c r="A777" s="17" t="s">
        <v>204</v>
      </c>
      <c r="B777" s="17">
        <v>840</v>
      </c>
      <c r="C777" s="17" t="s">
        <v>52</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70">
        <v>7.2523342055199498</v>
      </c>
      <c r="AJ777" s="7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25">
      <c r="A778" s="17" t="s">
        <v>204</v>
      </c>
      <c r="B778" s="17">
        <v>840</v>
      </c>
      <c r="C778" s="17" t="s">
        <v>52</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70">
        <v>7.2467678050478899</v>
      </c>
      <c r="AJ778" s="7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25">
      <c r="A779" s="17" t="s">
        <v>204</v>
      </c>
      <c r="B779" s="17">
        <v>840</v>
      </c>
      <c r="C779" s="17" t="s">
        <v>52</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70">
        <v>7.7042844989940003</v>
      </c>
      <c r="AJ779" s="7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25">
      <c r="A780" s="17" t="s">
        <v>204</v>
      </c>
      <c r="B780" s="17">
        <v>840</v>
      </c>
      <c r="C780" s="17" t="s">
        <v>48</v>
      </c>
      <c r="D780" s="18">
        <v>39995</v>
      </c>
      <c r="E780" s="14" t="s">
        <v>49</v>
      </c>
      <c r="F780" s="19">
        <v>27.015471791502002</v>
      </c>
      <c r="G780" s="19">
        <v>49.366364854370602</v>
      </c>
      <c r="H780" s="19">
        <v>20.058712589925001</v>
      </c>
      <c r="I780" s="19">
        <v>3.5577440028673601</v>
      </c>
      <c r="J780" s="14" t="s">
        <v>49</v>
      </c>
      <c r="K780" s="19">
        <v>0.71939990271460397</v>
      </c>
      <c r="L780" s="19">
        <v>78.086891219566297</v>
      </c>
      <c r="M780" s="19" t="s">
        <v>49</v>
      </c>
      <c r="N780" s="19">
        <v>21.1928554970516</v>
      </c>
      <c r="O780" s="21" t="s">
        <v>49</v>
      </c>
      <c r="P780" s="19" t="s">
        <v>49</v>
      </c>
      <c r="Q780" s="19" t="s">
        <v>49</v>
      </c>
      <c r="R780" s="19" t="s">
        <v>49</v>
      </c>
      <c r="S780" s="20" t="s">
        <v>49</v>
      </c>
      <c r="T780" s="19" t="s">
        <v>49</v>
      </c>
      <c r="U780" s="19" t="s">
        <v>49</v>
      </c>
      <c r="V780" s="19" t="s">
        <v>49</v>
      </c>
      <c r="W780" s="19" t="s">
        <v>49</v>
      </c>
      <c r="X780" s="19" t="s">
        <v>49</v>
      </c>
      <c r="Y780" s="20" t="s">
        <v>49</v>
      </c>
      <c r="Z780" s="15" t="s">
        <v>49</v>
      </c>
      <c r="AA780" s="15" t="s">
        <v>49</v>
      </c>
      <c r="AB780" s="15" t="s">
        <v>49</v>
      </c>
      <c r="AC780" s="15" t="s">
        <v>49</v>
      </c>
      <c r="AD780" s="15" t="s">
        <v>49</v>
      </c>
      <c r="AE780" s="21">
        <v>27.015702340000001</v>
      </c>
      <c r="AF780" s="19">
        <v>23.361495135688699</v>
      </c>
      <c r="AG780" s="19">
        <v>27.0882403140468</v>
      </c>
      <c r="AH780" s="19">
        <v>13.1165727939921</v>
      </c>
      <c r="AI780" s="70" t="s">
        <v>49</v>
      </c>
      <c r="AJ780" s="70" t="s">
        <v>49</v>
      </c>
      <c r="AK780" s="19" t="s">
        <v>49</v>
      </c>
      <c r="AL780" s="15" t="s">
        <v>49</v>
      </c>
      <c r="AM780" s="15">
        <f>100-SUM(AE780:AH780)</f>
        <v>9.4179894162723912</v>
      </c>
      <c r="AN780" s="21">
        <v>63.566308243727597</v>
      </c>
      <c r="AO780" s="19" t="s">
        <v>49</v>
      </c>
      <c r="AP780" s="19" t="s">
        <v>49</v>
      </c>
      <c r="AQ780" s="20" t="s">
        <v>49</v>
      </c>
    </row>
    <row r="781" spans="1:43" x14ac:dyDescent="0.25">
      <c r="A781" s="17" t="s">
        <v>204</v>
      </c>
      <c r="B781" s="17">
        <v>840</v>
      </c>
      <c r="C781" s="17" t="s">
        <v>48</v>
      </c>
      <c r="D781" s="18">
        <v>40360</v>
      </c>
      <c r="E781" s="14">
        <v>2.5768314761061801</v>
      </c>
      <c r="F781" s="19">
        <v>26.735692562954299</v>
      </c>
      <c r="G781" s="19">
        <v>48.836895024046903</v>
      </c>
      <c r="H781" s="19">
        <v>19.846309887911801</v>
      </c>
      <c r="I781" s="19">
        <v>4.5811025250870703</v>
      </c>
      <c r="J781" s="14" t="s">
        <v>49</v>
      </c>
      <c r="K781" s="19" t="s">
        <v>49</v>
      </c>
      <c r="L781" s="19" t="s">
        <v>49</v>
      </c>
      <c r="M781" s="19" t="s">
        <v>49</v>
      </c>
      <c r="N781" s="19" t="s">
        <v>49</v>
      </c>
      <c r="O781" s="21" t="s">
        <v>49</v>
      </c>
      <c r="P781" s="19" t="s">
        <v>49</v>
      </c>
      <c r="Q781" s="19" t="s">
        <v>49</v>
      </c>
      <c r="R781" s="19" t="s">
        <v>49</v>
      </c>
      <c r="S781" s="20" t="s">
        <v>49</v>
      </c>
      <c r="T781" s="19" t="s">
        <v>49</v>
      </c>
      <c r="U781" s="19" t="s">
        <v>49</v>
      </c>
      <c r="V781" s="19" t="s">
        <v>49</v>
      </c>
      <c r="W781" s="19" t="s">
        <v>49</v>
      </c>
      <c r="X781" s="19" t="s">
        <v>49</v>
      </c>
      <c r="Y781" s="20" t="s">
        <v>49</v>
      </c>
      <c r="Z781" s="15" t="s">
        <v>49</v>
      </c>
      <c r="AA781" s="15" t="s">
        <v>49</v>
      </c>
      <c r="AB781" s="15" t="s">
        <v>49</v>
      </c>
      <c r="AC781" s="15" t="s">
        <v>49</v>
      </c>
      <c r="AD781" s="15" t="s">
        <v>49</v>
      </c>
      <c r="AE781" s="21">
        <v>26.73569256</v>
      </c>
      <c r="AF781" s="19">
        <v>28.206952462129301</v>
      </c>
      <c r="AG781" s="19">
        <v>20.209918937452201</v>
      </c>
      <c r="AH781" s="19">
        <v>9.5576511289443609</v>
      </c>
      <c r="AI781" s="70" t="s">
        <v>49</v>
      </c>
      <c r="AJ781" s="70" t="s">
        <v>49</v>
      </c>
      <c r="AK781" s="19" t="s">
        <v>49</v>
      </c>
      <c r="AL781" s="15" t="s">
        <v>49</v>
      </c>
      <c r="AM781" s="15">
        <f>100-SUM(AE781:AH781)</f>
        <v>15.289784911474143</v>
      </c>
      <c r="AN781" s="21">
        <v>57.974522528525803</v>
      </c>
      <c r="AO781" s="19" t="s">
        <v>49</v>
      </c>
      <c r="AP781" s="19" t="s">
        <v>49</v>
      </c>
      <c r="AQ781" s="20" t="s">
        <v>49</v>
      </c>
    </row>
    <row r="782" spans="1:43" x14ac:dyDescent="0.25">
      <c r="A782" s="17" t="s">
        <v>204</v>
      </c>
      <c r="B782" s="17">
        <v>840</v>
      </c>
      <c r="C782" s="17" t="s">
        <v>52</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70">
        <v>7.6853245759666402</v>
      </c>
      <c r="AJ782" s="7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25">
      <c r="A783" s="17" t="s">
        <v>204</v>
      </c>
      <c r="B783" s="17">
        <v>840</v>
      </c>
      <c r="C783" s="17" t="s">
        <v>52</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70">
        <v>7.3935048611210696</v>
      </c>
      <c r="AJ783" s="7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25">
      <c r="A784" s="17" t="s">
        <v>205</v>
      </c>
      <c r="B784" s="17">
        <v>858</v>
      </c>
      <c r="C784" s="17" t="s">
        <v>52</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70">
        <v>5.9181728850906703</v>
      </c>
      <c r="AJ784" s="70">
        <v>1.4129172497990099</v>
      </c>
      <c r="AK784" s="19">
        <v>21.4170860256677</v>
      </c>
      <c r="AL784" s="15">
        <v>11.6755501295298</v>
      </c>
      <c r="AM784" s="15">
        <v>0.27543697704195602</v>
      </c>
      <c r="AN784" s="21">
        <v>55.414942083792397</v>
      </c>
      <c r="AO784" s="19" t="s">
        <v>49</v>
      </c>
      <c r="AP784" s="19" t="s">
        <v>49</v>
      </c>
      <c r="AQ784" s="20" t="s">
        <v>49</v>
      </c>
    </row>
    <row r="785" spans="1:43" x14ac:dyDescent="0.25">
      <c r="A785" s="17" t="s">
        <v>205</v>
      </c>
      <c r="B785" s="17">
        <v>858</v>
      </c>
      <c r="C785" s="17" t="s">
        <v>52</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70">
        <v>6.4013471229123997</v>
      </c>
      <c r="AJ785" s="70">
        <v>1.39361875918921</v>
      </c>
      <c r="AK785" s="19">
        <v>20.610226573004802</v>
      </c>
      <c r="AL785" s="15">
        <v>8.4660140492856009</v>
      </c>
      <c r="AM785" s="15">
        <v>0.40338288701509201</v>
      </c>
      <c r="AN785" s="21">
        <v>56.128026942458199</v>
      </c>
      <c r="AO785" s="19" t="s">
        <v>49</v>
      </c>
      <c r="AP785" s="19" t="s">
        <v>49</v>
      </c>
      <c r="AQ785" s="20" t="s">
        <v>49</v>
      </c>
    </row>
    <row r="786" spans="1:43" x14ac:dyDescent="0.25">
      <c r="A786" s="17" t="s">
        <v>205</v>
      </c>
      <c r="B786" s="17">
        <v>858</v>
      </c>
      <c r="C786" s="17" t="s">
        <v>52</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70">
        <v>7.2439923064445102</v>
      </c>
      <c r="AJ786" s="70">
        <v>1.3579588904595301</v>
      </c>
      <c r="AK786" s="19">
        <v>20.489884828401301</v>
      </c>
      <c r="AL786" s="15">
        <v>6.3089472342594899</v>
      </c>
      <c r="AM786" s="15">
        <v>0</v>
      </c>
      <c r="AN786" s="21">
        <v>58.224225430445202</v>
      </c>
      <c r="AO786" s="19" t="s">
        <v>49</v>
      </c>
      <c r="AP786" s="19" t="s">
        <v>49</v>
      </c>
      <c r="AQ786" s="20" t="s">
        <v>49</v>
      </c>
    </row>
    <row r="787" spans="1:43" x14ac:dyDescent="0.25">
      <c r="A787" s="17" t="s">
        <v>205</v>
      </c>
      <c r="B787" s="17">
        <v>858</v>
      </c>
      <c r="C787" s="17" t="s">
        <v>52</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70">
        <v>7.9267853282409702</v>
      </c>
      <c r="AJ787" s="7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25">
      <c r="A788" s="17" t="s">
        <v>205</v>
      </c>
      <c r="B788" s="17">
        <v>858</v>
      </c>
      <c r="C788" s="17" t="s">
        <v>52</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70">
        <v>9.8758487413020095</v>
      </c>
      <c r="AJ788" s="7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25">
      <c r="A789" s="17" t="s">
        <v>205</v>
      </c>
      <c r="B789" s="17">
        <v>858</v>
      </c>
      <c r="C789" s="17" t="s">
        <v>48</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49</v>
      </c>
      <c r="P789" s="19" t="s">
        <v>49</v>
      </c>
      <c r="Q789" s="19" t="s">
        <v>49</v>
      </c>
      <c r="R789" s="19" t="s">
        <v>49</v>
      </c>
      <c r="S789" s="20" t="s">
        <v>49</v>
      </c>
      <c r="T789" s="19" t="s">
        <v>49</v>
      </c>
      <c r="U789" s="19" t="s">
        <v>49</v>
      </c>
      <c r="V789" s="19" t="s">
        <v>49</v>
      </c>
      <c r="W789" s="19" t="s">
        <v>49</v>
      </c>
      <c r="X789" s="19" t="s">
        <v>49</v>
      </c>
      <c r="Y789" s="20" t="s">
        <v>49</v>
      </c>
      <c r="Z789" s="15" t="s">
        <v>49</v>
      </c>
      <c r="AA789" s="15" t="s">
        <v>49</v>
      </c>
      <c r="AB789" s="15" t="s">
        <v>49</v>
      </c>
      <c r="AC789" s="15" t="s">
        <v>49</v>
      </c>
      <c r="AD789" s="15" t="s">
        <v>49</v>
      </c>
      <c r="AE789" s="21">
        <v>23.274470229999999</v>
      </c>
      <c r="AF789" s="19">
        <v>16.688034243827101</v>
      </c>
      <c r="AG789" s="19">
        <v>31.4611680187861</v>
      </c>
      <c r="AH789" s="19">
        <v>11.1284604812971</v>
      </c>
      <c r="AI789" s="70" t="s">
        <v>49</v>
      </c>
      <c r="AJ789" s="70" t="s">
        <v>49</v>
      </c>
      <c r="AK789" s="19" t="s">
        <v>49</v>
      </c>
      <c r="AL789" s="15" t="s">
        <v>49</v>
      </c>
      <c r="AM789" s="15">
        <f>100-SUM(AE789:AH789)</f>
        <v>17.44786702608971</v>
      </c>
      <c r="AN789" s="21">
        <v>59.277662743910199</v>
      </c>
      <c r="AO789" s="19" t="s">
        <v>49</v>
      </c>
      <c r="AP789" s="19" t="s">
        <v>49</v>
      </c>
      <c r="AQ789" s="20" t="s">
        <v>49</v>
      </c>
    </row>
    <row r="790" spans="1:43" x14ac:dyDescent="0.25">
      <c r="A790" s="17" t="s">
        <v>205</v>
      </c>
      <c r="B790" s="17">
        <v>858</v>
      </c>
      <c r="C790" s="17" t="s">
        <v>52</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70">
        <v>9.4823525306627996</v>
      </c>
      <c r="AJ790" s="7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25">
      <c r="A791" s="17" t="s">
        <v>206</v>
      </c>
      <c r="B791" s="17">
        <v>860</v>
      </c>
      <c r="C791" s="17" t="s">
        <v>46</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70">
        <v>5.2707600066277296</v>
      </c>
      <c r="AJ791" s="7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25">
      <c r="A792" s="17" t="s">
        <v>207</v>
      </c>
      <c r="B792" s="17">
        <v>862</v>
      </c>
      <c r="C792" s="17" t="s">
        <v>52</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70">
        <v>7.4402910954135804</v>
      </c>
      <c r="AJ792" s="70">
        <v>1.79799686255581</v>
      </c>
      <c r="AK792" s="19">
        <v>28.5256797022213</v>
      </c>
      <c r="AL792" s="15">
        <v>10.904939154003999</v>
      </c>
      <c r="AM792" s="15">
        <v>1.1602974074314701E-2</v>
      </c>
      <c r="AN792" s="21">
        <v>52.325236004492702</v>
      </c>
      <c r="AO792" s="19" t="s">
        <v>49</v>
      </c>
      <c r="AP792" s="19" t="s">
        <v>49</v>
      </c>
      <c r="AQ792" s="20" t="s">
        <v>49</v>
      </c>
    </row>
    <row r="793" spans="1:43" x14ac:dyDescent="0.25">
      <c r="A793" s="17" t="s">
        <v>207</v>
      </c>
      <c r="B793" s="17">
        <v>862</v>
      </c>
      <c r="C793" s="17" t="s">
        <v>52</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70">
        <v>7.1677986121364201</v>
      </c>
      <c r="AJ793" s="7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25">
      <c r="A794" s="17" t="s">
        <v>207</v>
      </c>
      <c r="B794" s="17">
        <v>862</v>
      </c>
      <c r="C794" s="17" t="s">
        <v>52</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70">
        <v>8.5671194211321406</v>
      </c>
      <c r="AJ794" s="7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25">
      <c r="A795" s="17" t="s">
        <v>207</v>
      </c>
      <c r="B795" s="17">
        <v>862</v>
      </c>
      <c r="C795" s="17" t="s">
        <v>52</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70">
        <v>9.1839627397969199</v>
      </c>
      <c r="AJ795" s="7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25">
      <c r="A796" s="17" t="s">
        <v>208</v>
      </c>
      <c r="B796" s="17">
        <v>704</v>
      </c>
      <c r="C796" s="17" t="s">
        <v>46</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70">
        <v>6.2486551664077199</v>
      </c>
      <c r="AJ796" s="7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25">
      <c r="A797" s="17" t="s">
        <v>208</v>
      </c>
      <c r="B797" s="17">
        <v>704</v>
      </c>
      <c r="C797" s="17" t="s">
        <v>52</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49</v>
      </c>
      <c r="AH797" s="19" t="s">
        <v>49</v>
      </c>
      <c r="AI797" s="70" t="s">
        <v>49</v>
      </c>
      <c r="AJ797" s="70" t="s">
        <v>49</v>
      </c>
      <c r="AK797" s="19" t="s">
        <v>49</v>
      </c>
      <c r="AL797" s="15">
        <v>0.33576577934466201</v>
      </c>
      <c r="AM797" s="15">
        <v>0.40430962229443701</v>
      </c>
      <c r="AN797" s="21" t="s">
        <v>49</v>
      </c>
      <c r="AO797" s="19">
        <v>34.7800752864487</v>
      </c>
      <c r="AP797" s="19">
        <v>17.730134675558698</v>
      </c>
      <c r="AQ797" s="20">
        <v>1.17631392166614</v>
      </c>
    </row>
    <row r="798" spans="1:43" x14ac:dyDescent="0.25">
      <c r="A798" s="17" t="s">
        <v>208</v>
      </c>
      <c r="B798" s="17">
        <v>704</v>
      </c>
      <c r="C798" s="17" t="s">
        <v>46</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70">
        <v>6.2486551664077199</v>
      </c>
      <c r="AJ798" s="7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25">
      <c r="A799" s="17" t="s">
        <v>208</v>
      </c>
      <c r="B799" s="17">
        <v>704</v>
      </c>
      <c r="C799" s="17" t="s">
        <v>52</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70">
        <v>7.8885314420405299</v>
      </c>
      <c r="AJ799" s="70">
        <v>1.22211492909103</v>
      </c>
      <c r="AK799" s="19" t="s">
        <v>49</v>
      </c>
      <c r="AL799" s="15" t="s">
        <v>49</v>
      </c>
      <c r="AM799" s="15">
        <f>100-SUM(AE799:AH799)</f>
        <v>27.75114201636481</v>
      </c>
      <c r="AN799" s="21">
        <v>67.892385286635204</v>
      </c>
      <c r="AO799" s="19" t="s">
        <v>49</v>
      </c>
      <c r="AP799" s="19" t="s">
        <v>49</v>
      </c>
      <c r="AQ799" s="20" t="s">
        <v>49</v>
      </c>
    </row>
    <row r="800" spans="1:43" x14ac:dyDescent="0.25">
      <c r="A800" s="17" t="s">
        <v>208</v>
      </c>
      <c r="B800" s="17">
        <v>704</v>
      </c>
      <c r="C800" s="17" t="s">
        <v>46</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70">
        <v>6.9353448108937403</v>
      </c>
      <c r="AJ800" s="7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25">
      <c r="A801" s="17" t="s">
        <v>208</v>
      </c>
      <c r="B801" s="17">
        <v>704</v>
      </c>
      <c r="C801" s="17" t="s">
        <v>48</v>
      </c>
      <c r="D801" s="18">
        <v>39995</v>
      </c>
      <c r="E801" s="14" t="s">
        <v>49</v>
      </c>
      <c r="F801" s="19">
        <v>7.2427850571739301</v>
      </c>
      <c r="G801" s="19">
        <v>35.205131168586902</v>
      </c>
      <c r="H801" s="19">
        <v>43.796952298224902</v>
      </c>
      <c r="I801" s="19">
        <v>13.7551314760143</v>
      </c>
      <c r="J801" s="14" t="s">
        <v>49</v>
      </c>
      <c r="K801" s="19" t="s">
        <v>49</v>
      </c>
      <c r="L801" s="19" t="s">
        <v>49</v>
      </c>
      <c r="M801" s="19" t="s">
        <v>49</v>
      </c>
      <c r="N801" s="19" t="s">
        <v>49</v>
      </c>
      <c r="O801" s="21" t="s">
        <v>49</v>
      </c>
      <c r="P801" s="19" t="s">
        <v>49</v>
      </c>
      <c r="Q801" s="19" t="s">
        <v>49</v>
      </c>
      <c r="R801" s="19" t="s">
        <v>49</v>
      </c>
      <c r="S801" s="20" t="s">
        <v>49</v>
      </c>
      <c r="T801" s="19" t="s">
        <v>49</v>
      </c>
      <c r="U801" s="19" t="s">
        <v>49</v>
      </c>
      <c r="V801" s="19" t="s">
        <v>49</v>
      </c>
      <c r="W801" s="19" t="s">
        <v>49</v>
      </c>
      <c r="X801" s="19" t="s">
        <v>49</v>
      </c>
      <c r="Y801" s="20" t="s">
        <v>49</v>
      </c>
      <c r="Z801" s="15" t="s">
        <v>49</v>
      </c>
      <c r="AA801" s="15" t="s">
        <v>49</v>
      </c>
      <c r="AB801" s="15" t="s">
        <v>49</v>
      </c>
      <c r="AC801" s="15" t="s">
        <v>49</v>
      </c>
      <c r="AD801" s="15" t="s">
        <v>49</v>
      </c>
      <c r="AE801" s="21" t="s">
        <v>49</v>
      </c>
      <c r="AF801" s="19" t="s">
        <v>49</v>
      </c>
      <c r="AG801" s="19" t="s">
        <v>49</v>
      </c>
      <c r="AH801" s="19" t="s">
        <v>49</v>
      </c>
      <c r="AI801" s="70" t="s">
        <v>49</v>
      </c>
      <c r="AJ801" s="70" t="s">
        <v>49</v>
      </c>
      <c r="AK801" s="19" t="s">
        <v>49</v>
      </c>
      <c r="AL801" s="15" t="s">
        <v>49</v>
      </c>
      <c r="AM801" s="15" t="s">
        <v>49</v>
      </c>
      <c r="AN801" s="21" t="s">
        <v>49</v>
      </c>
      <c r="AO801" s="19" t="s">
        <v>49</v>
      </c>
      <c r="AP801" s="19" t="s">
        <v>49</v>
      </c>
      <c r="AQ801" s="20" t="s">
        <v>49</v>
      </c>
    </row>
    <row r="802" spans="1:43" x14ac:dyDescent="0.25">
      <c r="A802" s="17" t="s">
        <v>208</v>
      </c>
      <c r="B802" s="17">
        <v>704</v>
      </c>
      <c r="C802" s="17" t="s">
        <v>52</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70">
        <v>6.8967699199751697</v>
      </c>
      <c r="AJ802" s="70">
        <v>1.10026469218659</v>
      </c>
      <c r="AK802" s="19" t="s">
        <v>49</v>
      </c>
      <c r="AL802" s="15" t="s">
        <v>49</v>
      </c>
      <c r="AM802" s="15">
        <f>100-SUM(AE802:AH802)</f>
        <v>27.176589381389647</v>
      </c>
      <c r="AN802" s="21">
        <v>65.541586912610299</v>
      </c>
      <c r="AO802" s="19">
        <v>35.024033463338597</v>
      </c>
      <c r="AP802" s="19">
        <v>16.502947406214599</v>
      </c>
      <c r="AQ802" s="20">
        <v>1.39002338409944</v>
      </c>
    </row>
    <row r="803" spans="1:43" x14ac:dyDescent="0.25">
      <c r="A803" s="17" t="s">
        <v>209</v>
      </c>
      <c r="B803" s="17">
        <v>887</v>
      </c>
      <c r="C803" s="17" t="s">
        <v>46</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70">
        <v>6.6563033372775902</v>
      </c>
      <c r="AJ803" s="7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25">
      <c r="A804" s="17" t="s">
        <v>209</v>
      </c>
      <c r="B804" s="17">
        <v>887</v>
      </c>
      <c r="C804" s="17" t="s">
        <v>46</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70">
        <v>3.6092583116361698</v>
      </c>
      <c r="AJ804" s="7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25">
      <c r="A805" s="17" t="s">
        <v>210</v>
      </c>
      <c r="B805" s="17">
        <v>894</v>
      </c>
      <c r="C805" s="17" t="s">
        <v>52</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70">
        <v>7.2273856916928301</v>
      </c>
      <c r="AJ805" s="70">
        <v>5.9988002399520103E-2</v>
      </c>
      <c r="AK805" s="19">
        <v>37.313316557467701</v>
      </c>
      <c r="AL805" s="15">
        <v>2.43379895449482</v>
      </c>
      <c r="AM805" s="15">
        <v>0</v>
      </c>
      <c r="AN805" s="21">
        <v>54.408339111398497</v>
      </c>
      <c r="AO805" s="19" t="s">
        <v>49</v>
      </c>
      <c r="AP805" s="19" t="s">
        <v>49</v>
      </c>
      <c r="AQ805" s="20" t="s">
        <v>49</v>
      </c>
    </row>
    <row r="806" spans="1:43" x14ac:dyDescent="0.25">
      <c r="A806" s="17" t="s">
        <v>210</v>
      </c>
      <c r="B806" s="17">
        <v>894</v>
      </c>
      <c r="C806" s="17" t="s">
        <v>46</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70">
        <v>3.3039451829812898</v>
      </c>
      <c r="AJ806" s="7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25">
      <c r="A807" s="17" t="s">
        <v>210</v>
      </c>
      <c r="B807" s="17">
        <v>894</v>
      </c>
      <c r="C807" s="17" t="s">
        <v>46</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70">
        <v>5.2225792919887803</v>
      </c>
      <c r="AJ807" s="7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25">
      <c r="A808" s="17" t="s">
        <v>210</v>
      </c>
      <c r="B808" s="17">
        <v>894</v>
      </c>
      <c r="C808" s="17" t="s">
        <v>52</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70">
        <v>6.3287754946146197</v>
      </c>
      <c r="AJ808" s="7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25">
      <c r="A809" s="17" t="s">
        <v>210</v>
      </c>
      <c r="B809" s="17">
        <v>894</v>
      </c>
      <c r="C809" s="17" t="s">
        <v>46</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70">
        <v>5.2901182253390804</v>
      </c>
      <c r="AJ809" s="7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25">
      <c r="A810" s="17" t="s">
        <v>210</v>
      </c>
      <c r="B810" s="17">
        <v>894</v>
      </c>
      <c r="C810" s="17" t="s">
        <v>46</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70">
        <v>6.5801088960947602</v>
      </c>
      <c r="AJ810" s="7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25">
      <c r="A811" s="17" t="s">
        <v>210</v>
      </c>
      <c r="B811" s="17">
        <v>894</v>
      </c>
      <c r="C811" s="17" t="s">
        <v>48</v>
      </c>
      <c r="D811" s="18">
        <v>40360</v>
      </c>
      <c r="E811" s="14" t="s">
        <v>49</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49</v>
      </c>
      <c r="P811" s="19" t="s">
        <v>49</v>
      </c>
      <c r="Q811" s="19" t="s">
        <v>49</v>
      </c>
      <c r="R811" s="19" t="s">
        <v>49</v>
      </c>
      <c r="S811" s="20" t="s">
        <v>49</v>
      </c>
      <c r="T811" s="19" t="s">
        <v>49</v>
      </c>
      <c r="U811" s="19" t="s">
        <v>49</v>
      </c>
      <c r="V811" s="19" t="s">
        <v>49</v>
      </c>
      <c r="W811" s="19" t="s">
        <v>49</v>
      </c>
      <c r="X811" s="19" t="s">
        <v>49</v>
      </c>
      <c r="Y811" s="20" t="s">
        <v>49</v>
      </c>
      <c r="Z811" s="15" t="s">
        <v>49</v>
      </c>
      <c r="AA811" s="15" t="s">
        <v>49</v>
      </c>
      <c r="AB811" s="15" t="s">
        <v>49</v>
      </c>
      <c r="AC811" s="15" t="s">
        <v>49</v>
      </c>
      <c r="AD811" s="15" t="s">
        <v>49</v>
      </c>
      <c r="AE811" s="21" t="s">
        <v>49</v>
      </c>
      <c r="AF811" s="19" t="s">
        <v>49</v>
      </c>
      <c r="AG811" s="19" t="s">
        <v>49</v>
      </c>
      <c r="AH811" s="19" t="s">
        <v>49</v>
      </c>
      <c r="AI811" s="70" t="s">
        <v>49</v>
      </c>
      <c r="AJ811" s="70" t="s">
        <v>49</v>
      </c>
      <c r="AK811" s="19" t="s">
        <v>49</v>
      </c>
      <c r="AL811" s="15" t="s">
        <v>49</v>
      </c>
      <c r="AM811" s="15" t="s">
        <v>49</v>
      </c>
      <c r="AN811" s="21" t="s">
        <v>49</v>
      </c>
      <c r="AO811" s="19" t="s">
        <v>49</v>
      </c>
      <c r="AP811" s="19" t="s">
        <v>49</v>
      </c>
      <c r="AQ811" s="20" t="s">
        <v>49</v>
      </c>
    </row>
    <row r="812" spans="1:43" x14ac:dyDescent="0.25">
      <c r="A812" s="17" t="s">
        <v>210</v>
      </c>
      <c r="B812" s="17">
        <v>894</v>
      </c>
      <c r="C812" s="17" t="s">
        <v>52</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70">
        <v>7.3917512167615103</v>
      </c>
      <c r="AJ812" s="7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25">
      <c r="A813" s="17" t="s">
        <v>210</v>
      </c>
      <c r="B813" s="17">
        <v>894</v>
      </c>
      <c r="C813" s="17" t="s">
        <v>46</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70">
        <v>7.2409604801583596</v>
      </c>
      <c r="AJ813" s="7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25">
      <c r="A814" s="17" t="s">
        <v>211</v>
      </c>
      <c r="B814" s="17">
        <v>716</v>
      </c>
      <c r="C814" s="17" t="s">
        <v>46</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70">
        <v>9.9054567495432195</v>
      </c>
      <c r="AJ814" s="7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25">
      <c r="A815" s="17" t="s">
        <v>211</v>
      </c>
      <c r="B815" s="17">
        <v>716</v>
      </c>
      <c r="C815" s="17" t="s">
        <v>46</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70">
        <v>9.6882751042320194</v>
      </c>
      <c r="AJ815" s="7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25">
      <c r="A816" s="17" t="s">
        <v>211</v>
      </c>
      <c r="B816" s="17">
        <v>716</v>
      </c>
      <c r="C816" s="17" t="s">
        <v>46</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70">
        <v>10.747229760262799</v>
      </c>
      <c r="AJ816" s="7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25">
      <c r="A817" s="17" t="s">
        <v>211</v>
      </c>
      <c r="B817" s="17">
        <v>716</v>
      </c>
      <c r="C817" s="17" t="s">
        <v>46</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70">
        <v>10.611018042265</v>
      </c>
      <c r="AJ817" s="7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25">
      <c r="A818" s="17" t="s">
        <v>211</v>
      </c>
      <c r="B818" s="17">
        <v>716</v>
      </c>
      <c r="C818" s="17" t="s">
        <v>52</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70">
        <v>8.9550284346004201</v>
      </c>
      <c r="AJ818" s="7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25">
      <c r="A819" s="17" t="s">
        <v>211</v>
      </c>
      <c r="B819" s="17">
        <v>716</v>
      </c>
      <c r="C819" s="17" t="s">
        <v>46</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70">
        <v>11.038209901362199</v>
      </c>
      <c r="AJ819" s="70">
        <v>1.24548159387178</v>
      </c>
      <c r="AK819" s="19">
        <v>39.938798158813697</v>
      </c>
      <c r="AL819" s="15">
        <v>5.2026315322041699</v>
      </c>
      <c r="AM819" s="15">
        <v>2.9447961641157899E-2</v>
      </c>
      <c r="AN819" s="21">
        <v>42.4556465967161</v>
      </c>
      <c r="AO819" s="19">
        <v>19.510312643593</v>
      </c>
      <c r="AP819" s="19">
        <v>15.5809378807957</v>
      </c>
      <c r="AQ819" s="20">
        <v>8.2140378054028993</v>
      </c>
    </row>
  </sheetData>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211.42578125" customWidth="1"/>
  </cols>
  <sheetData>
    <row r="1" spans="1:1" x14ac:dyDescent="0.25">
      <c r="A1" t="s">
        <v>293</v>
      </c>
    </row>
    <row r="2" spans="1:1" ht="17.25" customHeight="1" x14ac:dyDescent="0.25">
      <c r="A2" s="61" t="s">
        <v>291</v>
      </c>
    </row>
    <row r="3" spans="1:1" ht="88.5" customHeight="1" x14ac:dyDescent="0.25">
      <c r="A3" s="61"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Definitions</vt:lpstr>
      <vt:lpstr>Data Sources</vt:lpstr>
      <vt:lpstr>UN HH Size and Composition 2019</vt:lpstr>
      <vt:lpstr>Footnote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Sam Clifford</cp:lastModifiedBy>
  <dcterms:created xsi:type="dcterms:W3CDTF">2019-11-08T23:02:35Z</dcterms:created>
  <dcterms:modified xsi:type="dcterms:W3CDTF">2022-05-27T13:36:42Z</dcterms:modified>
</cp:coreProperties>
</file>