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uario\Dropbox\2020- Brassicas - fecha de siembra - modelo fenologico - heladas\Maxi\Analisis\eemac\"/>
    </mc:Choice>
  </mc:AlternateContent>
  <xr:revisionPtr revIDLastSave="0" documentId="13_ncr:1_{21EE9DBF-23DB-46FE-8C6D-D588DED6A4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edictor Fenologí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" i="4" l="1"/>
  <c r="S11" i="4"/>
  <c r="G5" i="4"/>
  <c r="F5" i="4"/>
  <c r="E5" i="4"/>
  <c r="T12" i="4" s="1"/>
  <c r="G4" i="4"/>
  <c r="F4" i="4"/>
  <c r="E4" i="4"/>
  <c r="T11" i="4" s="1"/>
  <c r="U12" i="4" l="1"/>
  <c r="V12" i="4"/>
  <c r="V11" i="4"/>
  <c r="U11" i="4"/>
</calcChain>
</file>

<file path=xl/sharedStrings.xml><?xml version="1.0" encoding="utf-8"?>
<sst xmlns="http://schemas.openxmlformats.org/spreadsheetml/2006/main" count="52" uniqueCount="26">
  <si>
    <t>Inicio PC</t>
  </si>
  <si>
    <t>Fin PC</t>
  </si>
  <si>
    <t>Floración</t>
  </si>
  <si>
    <t>EEMAC</t>
  </si>
  <si>
    <t>Localidad</t>
  </si>
  <si>
    <t>La Estanzuela</t>
  </si>
  <si>
    <t>Fecha de siembra</t>
  </si>
  <si>
    <t>LA ESTANZUELA</t>
  </si>
  <si>
    <t>Cultivo</t>
  </si>
  <si>
    <t>Colza</t>
  </si>
  <si>
    <t>Carinata</t>
  </si>
  <si>
    <t>CARINATA</t>
  </si>
  <si>
    <t>COLZA</t>
  </si>
  <si>
    <t>Siembra - Inicio floración</t>
  </si>
  <si>
    <t>Floración - Inicio período crítico</t>
  </si>
  <si>
    <t>Período crítico</t>
  </si>
  <si>
    <t>Inicio periodo crítico</t>
  </si>
  <si>
    <t>Fin periodo crítico</t>
  </si>
  <si>
    <t>Plena floración; 50% de flores abiertas en el racimo principal</t>
  </si>
  <si>
    <t>El PC inicia 100°Cd luego de floración</t>
  </si>
  <si>
    <t>El PC finaliza 500°Cd luego de floración</t>
  </si>
  <si>
    <r>
      <rPr>
        <b/>
        <sz val="14"/>
        <color theme="1"/>
        <rFont val="Calibri"/>
        <family val="2"/>
        <scheme val="minor"/>
      </rPr>
      <t>Predictor fenológico para Colza y Carinata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sz val="10"/>
        <color theme="1"/>
        <rFont val="Calibri"/>
        <family val="2"/>
        <scheme val="minor"/>
      </rPr>
      <t>en base a Verocai et al., 2022</t>
    </r>
  </si>
  <si>
    <t>https://doi.org/10.1002/agj2.21154</t>
  </si>
  <si>
    <r>
      <t xml:space="preserve">Frost risk in </t>
    </r>
    <r>
      <rPr>
        <i/>
        <sz val="11"/>
        <color theme="1"/>
        <rFont val="Calibri"/>
        <family val="2"/>
        <scheme val="minor"/>
      </rPr>
      <t>Brassica napus L</t>
    </r>
    <r>
      <rPr>
        <sz val="11"/>
        <color theme="1"/>
        <rFont val="Calibri"/>
        <family val="2"/>
        <scheme val="minor"/>
      </rPr>
      <t xml:space="preserve">. and </t>
    </r>
    <r>
      <rPr>
        <i/>
        <sz val="11"/>
        <color theme="1"/>
        <rFont val="Calibri"/>
        <family val="2"/>
        <scheme val="minor"/>
      </rPr>
      <t>Brassica carinata A. Braun</t>
    </r>
    <r>
      <rPr>
        <sz val="11"/>
        <color theme="1"/>
        <rFont val="Calibri"/>
        <family val="2"/>
        <scheme val="minor"/>
      </rPr>
      <t xml:space="preserve"> as a function of sowing date in the agricultural central region of South America</t>
    </r>
  </si>
  <si>
    <t>Autores: Maximiliano Verocai, Marina Castro, Santiago Manasliski, Sebastián Mazzilli</t>
  </si>
  <si>
    <r>
      <t xml:space="preserve">Utilizando la lista desplegable seleccione </t>
    </r>
    <r>
      <rPr>
        <b/>
        <sz val="10"/>
        <color theme="1"/>
        <rFont val="Calibri"/>
        <family val="2"/>
        <scheme val="minor"/>
      </rPr>
      <t>cultivo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localidad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0"/>
        <color theme="1"/>
        <rFont val="Calibri"/>
        <family val="2"/>
        <scheme val="minor"/>
      </rPr>
      <t>fecha de siembra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</si>
</sst>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5" borderId="1" xfId="2" applyBorder="1" applyAlignment="1" applyProtection="1">
      <alignment horizontal="center" vertical="center"/>
      <protection locked="0"/>
    </xf>
    <xf numFmtId="16" fontId="4" fillId="5" borderId="1" xfId="2" applyNumberFormat="1" applyBorder="1" applyAlignment="1" applyProtection="1">
      <alignment horizontal="center" vertical="center"/>
      <protection locked="0"/>
    </xf>
    <xf numFmtId="0" fontId="7" fillId="5" borderId="1" xfId="2" applyFont="1" applyBorder="1" applyAlignment="1" applyProtection="1">
      <alignment horizontal="center" vertical="center"/>
      <protection locked="0"/>
    </xf>
    <xf numFmtId="16" fontId="4" fillId="5" borderId="1" xfId="2" applyNumberForma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4" xfId="0" applyFont="1" applyFill="1" applyBorder="1" applyAlignment="1" applyProtection="1">
      <alignment horizontal="center" vertical="center"/>
      <protection hidden="1"/>
    </xf>
    <xf numFmtId="0" fontId="6" fillId="3" borderId="1" xfId="0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16" fontId="5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16" fontId="5" fillId="0" borderId="1" xfId="0" applyNumberFormat="1" applyFont="1" applyBorder="1" applyAlignment="1" applyProtection="1">
      <alignment horizontal="center" vertical="center"/>
      <protection hidden="1"/>
    </xf>
    <xf numFmtId="1" fontId="0" fillId="0" borderId="0" xfId="0" applyNumberFormat="1" applyAlignment="1" applyProtection="1">
      <alignment horizontal="center" vertical="center"/>
      <protection hidden="1"/>
    </xf>
    <xf numFmtId="16" fontId="5" fillId="2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4" fontId="0" fillId="0" borderId="0" xfId="0" applyNumberFormat="1"/>
    <xf numFmtId="0" fontId="0" fillId="8" borderId="0" xfId="0" applyFill="1" applyAlignment="1" applyProtection="1">
      <alignment horizontal="center" vertical="center"/>
      <protection hidden="1"/>
    </xf>
    <xf numFmtId="0" fontId="2" fillId="4" borderId="13" xfId="1" applyFont="1" applyBorder="1" applyAlignment="1" applyProtection="1">
      <alignment horizontal="center" vertical="center" wrapText="1"/>
      <protection hidden="1"/>
    </xf>
    <xf numFmtId="0" fontId="4" fillId="4" borderId="0" xfId="1" applyBorder="1" applyAlignment="1" applyProtection="1">
      <alignment horizontal="center" vertical="center" wrapText="1"/>
      <protection hidden="1"/>
    </xf>
    <xf numFmtId="0" fontId="4" fillId="4" borderId="14" xfId="1" applyBorder="1" applyAlignment="1" applyProtection="1">
      <alignment horizontal="center" vertical="center" wrapText="1"/>
      <protection hidden="1"/>
    </xf>
    <xf numFmtId="0" fontId="10" fillId="7" borderId="15" xfId="4" applyFont="1" applyFill="1" applyBorder="1" applyAlignment="1" applyProtection="1">
      <alignment horizontal="center" vertical="center"/>
      <protection hidden="1"/>
    </xf>
    <xf numFmtId="0" fontId="0" fillId="7" borderId="16" xfId="0" applyFont="1" applyFill="1" applyBorder="1" applyAlignment="1" applyProtection="1">
      <alignment horizontal="center" vertical="center"/>
      <protection hidden="1"/>
    </xf>
    <xf numFmtId="0" fontId="0" fillId="7" borderId="17" xfId="0" applyFont="1" applyFill="1" applyBorder="1" applyAlignment="1" applyProtection="1">
      <alignment horizontal="center" vertical="center"/>
      <protection hidden="1"/>
    </xf>
    <xf numFmtId="0" fontId="7" fillId="5" borderId="1" xfId="2" applyFont="1" applyBorder="1" applyAlignment="1" applyProtection="1">
      <alignment horizontal="center" vertical="center"/>
      <protection locked="0"/>
    </xf>
    <xf numFmtId="0" fontId="7" fillId="5" borderId="1" xfId="2" applyFont="1" applyBorder="1" applyAlignment="1" applyProtection="1">
      <alignment horizontal="left" vertical="center"/>
      <protection hidden="1"/>
    </xf>
    <xf numFmtId="0" fontId="4" fillId="4" borderId="1" xfId="1" applyBorder="1" applyAlignment="1" applyProtection="1">
      <alignment horizontal="center" vertical="center"/>
      <protection hidden="1"/>
    </xf>
    <xf numFmtId="0" fontId="4" fillId="4" borderId="7" xfId="1" applyBorder="1" applyAlignment="1" applyProtection="1">
      <alignment horizontal="center" vertical="center"/>
      <protection hidden="1"/>
    </xf>
    <xf numFmtId="0" fontId="4" fillId="4" borderId="8" xfId="1" applyBorder="1" applyAlignment="1" applyProtection="1">
      <alignment horizontal="center" vertical="center"/>
      <protection hidden="1"/>
    </xf>
    <xf numFmtId="0" fontId="4" fillId="4" borderId="9" xfId="1" applyBorder="1" applyAlignment="1" applyProtection="1">
      <alignment horizontal="center" vertical="center"/>
      <protection hidden="1"/>
    </xf>
    <xf numFmtId="0" fontId="3" fillId="4" borderId="10" xfId="1" applyFont="1" applyBorder="1" applyAlignment="1" applyProtection="1">
      <alignment horizontal="center" vertical="center" wrapText="1"/>
      <protection hidden="1"/>
    </xf>
    <xf numFmtId="0" fontId="4" fillId="4" borderId="11" xfId="1" applyBorder="1" applyAlignment="1" applyProtection="1">
      <alignment horizontal="center" vertical="center" wrapText="1"/>
      <protection hidden="1"/>
    </xf>
    <xf numFmtId="0" fontId="4" fillId="4" borderId="12" xfId="1" applyBorder="1" applyAlignment="1" applyProtection="1">
      <alignment horizontal="center" vertical="center" wrapText="1"/>
      <protection hidden="1"/>
    </xf>
    <xf numFmtId="0" fontId="4" fillId="4" borderId="13" xfId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8" borderId="0" xfId="0" applyFill="1" applyAlignment="1" applyProtection="1">
      <alignment horizontal="center" vertical="center" wrapText="1"/>
      <protection hidden="1"/>
    </xf>
    <xf numFmtId="0" fontId="0" fillId="8" borderId="3" xfId="0" applyFill="1" applyBorder="1" applyAlignment="1" applyProtection="1">
      <alignment horizontal="center" vertical="center" wrapText="1"/>
      <protection hidden="1"/>
    </xf>
    <xf numFmtId="0" fontId="7" fillId="6" borderId="0" xfId="3" applyFont="1" applyBorder="1" applyAlignment="1" applyProtection="1">
      <alignment horizontal="center" vertical="center" wrapText="1"/>
      <protection locked="0"/>
    </xf>
    <xf numFmtId="0" fontId="7" fillId="6" borderId="6" xfId="3" applyFont="1" applyBorder="1" applyAlignment="1" applyProtection="1">
      <alignment horizontal="center" vertical="center" wrapText="1"/>
      <protection locked="0"/>
    </xf>
    <xf numFmtId="0" fontId="7" fillId="6" borderId="18" xfId="3" applyFont="1" applyBorder="1" applyAlignment="1" applyProtection="1">
      <alignment horizontal="center" vertical="center" wrapText="1"/>
      <protection locked="0"/>
    </xf>
    <xf numFmtId="0" fontId="7" fillId="6" borderId="19" xfId="3" applyFont="1" applyBorder="1" applyAlignment="1" applyProtection="1">
      <alignment horizontal="center" vertical="center" wrapText="1"/>
      <protection locked="0"/>
    </xf>
    <xf numFmtId="0" fontId="12" fillId="4" borderId="1" xfId="1" applyFont="1" applyBorder="1" applyAlignment="1" applyProtection="1">
      <alignment horizontal="center" vertical="center"/>
    </xf>
  </cellXfs>
  <cellStyles count="5">
    <cellStyle name="20% - Accent2" xfId="1" builtinId="34"/>
    <cellStyle name="40% - Accent2" xfId="2" builtinId="35"/>
    <cellStyle name="60% - Accent2" xfId="3" builtinId="36"/>
    <cellStyle name="Hyperlink" xfId="4" builtinId="8"/>
    <cellStyle name="Normal" xfId="0" builtinId="0"/>
  </cellStyles>
  <dxfs count="34">
    <dxf>
      <numFmt numFmtId="19" formatCode="m/d/yyyy"/>
      <alignment horizontal="center" vertical="center" textRotation="0" indent="0" justifyLastLine="0" shrinkToFit="0" readingOrder="0"/>
      <protection locked="1" hidden="1"/>
    </dxf>
    <dxf>
      <numFmt numFmtId="19" formatCode="m/d/yyyy"/>
      <alignment horizontal="center" vertical="center" textRotation="0" indent="0" justifyLastLine="0" shrinkToFit="0" readingOrder="0"/>
      <protection locked="1" hidden="1"/>
    </dxf>
    <dxf>
      <numFmt numFmtId="19" formatCode="m/d/yyyy"/>
      <alignment horizontal="center" vertical="center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border outline="0">
        <top style="thin">
          <color theme="4" tint="0.39997558519241921"/>
        </top>
      </border>
    </dxf>
    <dxf>
      <alignment horizontal="center" vertical="center" textRotation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indent="0" justifyLastLine="0" shrinkToFit="0" readingOrder="0"/>
      <protection locked="1" hidden="1"/>
    </dxf>
    <dxf>
      <numFmt numFmtId="19" formatCode="m/d/yyyy"/>
      <alignment horizontal="center" vertical="center" textRotation="0" indent="0" justifyLastLine="0" shrinkToFit="0" readingOrder="0"/>
      <protection locked="1" hidden="1"/>
    </dxf>
    <dxf>
      <numFmt numFmtId="19" formatCode="m/d/yyyy"/>
      <alignment horizontal="center" vertical="center" textRotation="0" indent="0" justifyLastLine="0" shrinkToFit="0" readingOrder="0"/>
      <protection locked="1" hidden="1"/>
    </dxf>
    <dxf>
      <numFmt numFmtId="19" formatCode="m/d/yyyy"/>
      <alignment horizontal="center" vertical="center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border outline="0">
        <top style="thin">
          <color theme="4" tint="0.39997558519241921"/>
        </top>
      </border>
    </dxf>
    <dxf>
      <alignment horizontal="center" vertical="center" textRotation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indent="0" justifyLastLine="0" shrinkToFit="0" readingOrder="0"/>
      <protection locked="1" hidden="1"/>
    </dxf>
  </dxfs>
  <tableStyles count="0" defaultTableStyle="TableStyleMedium2" defaultPivotStyle="PivotStyleLight16"/>
  <colors>
    <mruColors>
      <color rgb="FFB3423F"/>
      <color rgb="FFA13B39"/>
      <color rgb="FFF89568"/>
      <color rgb="FFF69544"/>
      <color rgb="FFF8A968"/>
      <color rgb="FFE48A8A"/>
      <color rgb="FFFFFF66"/>
      <color rgb="FFF79D53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Duración etapas fenológicas</a:t>
            </a:r>
            <a:endParaRPr lang="es-UY" sz="1400">
              <a:effectLst/>
            </a:endParaRPr>
          </a:p>
        </c:rich>
      </c:tx>
      <c:layout>
        <c:manualLayout>
          <c:xMode val="edge"/>
          <c:yMode val="edge"/>
          <c:x val="0.31651111111111113"/>
          <c:y val="4.1522491349480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'Predictor Fenología'!$T$10</c:f>
              <c:strCache>
                <c:ptCount val="1"/>
                <c:pt idx="0">
                  <c:v>Siembra - Inicio floración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'Predictor Fenología'!$S$11:$S$12</c:f>
              <c:strCache>
                <c:ptCount val="2"/>
                <c:pt idx="0">
                  <c:v>Carinata</c:v>
                </c:pt>
                <c:pt idx="1">
                  <c:v>Colza</c:v>
                </c:pt>
              </c:strCache>
            </c:strRef>
          </c:cat>
          <c:val>
            <c:numRef>
              <c:f>'Predictor Fenología'!$T$11:$T$12</c:f>
              <c:numCache>
                <c:formatCode>0</c:formatCode>
                <c:ptCount val="2"/>
                <c:pt idx="0">
                  <c:v>96.639999999999418</c:v>
                </c:pt>
                <c:pt idx="1">
                  <c:v>96.129999999997381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E7-4602-B432-10AAD5E5C6B8}"/>
            </c:ext>
          </c:extLst>
        </c:ser>
        <c:ser>
          <c:idx val="1"/>
          <c:order val="1"/>
          <c:tx>
            <c:strRef>
              <c:f>'Predictor Fenología'!$U$10</c:f>
              <c:strCache>
                <c:ptCount val="1"/>
                <c:pt idx="0">
                  <c:v>Floración - Inicio período crítico</c:v>
                </c:pt>
              </c:strCache>
            </c:strRef>
          </c:tx>
          <c:spPr>
            <a:solidFill>
              <a:srgbClr val="F8A9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'Predictor Fenología'!$S$11:$S$12</c:f>
              <c:strCache>
                <c:ptCount val="2"/>
                <c:pt idx="0">
                  <c:v>Carinata</c:v>
                </c:pt>
                <c:pt idx="1">
                  <c:v>Colza</c:v>
                </c:pt>
              </c:strCache>
            </c:strRef>
          </c:cat>
          <c:val>
            <c:numRef>
              <c:f>'Predictor Fenología'!$U$11:$U$12</c:f>
              <c:numCache>
                <c:formatCode>0</c:formatCode>
                <c:ptCount val="2"/>
                <c:pt idx="0">
                  <c:v>6.1933333333363407</c:v>
                </c:pt>
                <c:pt idx="1">
                  <c:v>3.1790909090923378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E7-4602-B432-10AAD5E5C6B8}"/>
            </c:ext>
          </c:extLst>
        </c:ser>
        <c:ser>
          <c:idx val="2"/>
          <c:order val="2"/>
          <c:tx>
            <c:strRef>
              <c:f>'Predictor Fenología'!$V$10</c:f>
              <c:strCache>
                <c:ptCount val="1"/>
                <c:pt idx="0">
                  <c:v>Período crítico</c:v>
                </c:pt>
              </c:strCache>
            </c:strRef>
          </c:tx>
          <c:spPr>
            <a:solidFill>
              <a:srgbClr val="B3423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'Predictor Fenología'!$S$11:$S$12</c:f>
              <c:strCache>
                <c:ptCount val="2"/>
                <c:pt idx="0">
                  <c:v>Carinata</c:v>
                </c:pt>
                <c:pt idx="1">
                  <c:v>Colza</c:v>
                </c:pt>
              </c:strCache>
            </c:strRef>
          </c:cat>
          <c:val>
            <c:numRef>
              <c:f>'Predictor Fenología'!$V$11:$V$12</c:f>
              <c:numCache>
                <c:formatCode>0</c:formatCode>
                <c:ptCount val="2"/>
                <c:pt idx="0">
                  <c:v>47.714285714282596</c:v>
                </c:pt>
                <c:pt idx="1">
                  <c:v>42.76363636363385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E7-4602-B432-10AAD5E5C6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982694656"/>
        <c:axId val="982717952"/>
      </c:barChart>
      <c:catAx>
        <c:axId val="98269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82717952"/>
        <c:crosses val="autoZero"/>
        <c:auto val="1"/>
        <c:lblAlgn val="ctr"/>
        <c:lblOffset val="100"/>
        <c:noMultiLvlLbl val="0"/>
      </c:catAx>
      <c:valAx>
        <c:axId val="98271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 desde siembra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826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6926</xdr:colOff>
      <xdr:row>7</xdr:row>
      <xdr:rowOff>17752</xdr:rowOff>
    </xdr:from>
    <xdr:to>
      <xdr:col>6</xdr:col>
      <xdr:colOff>800099</xdr:colOff>
      <xdr:row>21</xdr:row>
      <xdr:rowOff>93952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27E4C4-9554-EC42-B1A9-354C2E261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4EE05D-9ED4-4B11-8F0D-F03800C7467D}" name="Table6" displayName="Table6" ref="J3:M114" totalsRowShown="0" headerRowDxfId="33" dataDxfId="31" headerRowBorderDxfId="32" tableBorderDxfId="30" totalsRowBorderDxfId="29">
  <autoFilter ref="J3:M114" xr:uid="{9D4EE05D-9ED4-4B11-8F0D-F03800C7467D}"/>
  <tableColumns count="4">
    <tableColumn id="1" xr3:uid="{87F55497-79AF-4181-9223-67C6BC042309}" name="Fecha de siembra" dataDxfId="28"/>
    <tableColumn id="2" xr3:uid="{B9865FC1-608E-406A-881D-71D866159D7C}" name="Floración" dataDxfId="27"/>
    <tableColumn id="3" xr3:uid="{8D882E63-80EF-4715-A8AB-0BF4DC5B616A}" name="Inicio PC" dataDxfId="26"/>
    <tableColumn id="4" xr3:uid="{9A213E6D-9FB9-4C33-9143-E71BEC1F6141}" name="Fin PC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EEE26A-6DF1-4AE0-B550-B678985976AD}" name="Table7" displayName="Table7" ref="O3:R114" totalsRowShown="0" headerRowDxfId="24" dataDxfId="22" headerRowBorderDxfId="23" tableBorderDxfId="21" totalsRowBorderDxfId="20">
  <autoFilter ref="O3:R114" xr:uid="{18EEE26A-6DF1-4AE0-B550-B678985976AD}"/>
  <tableColumns count="4">
    <tableColumn id="1" xr3:uid="{3662F2C2-8D1B-498E-8A23-70DBAE1060E8}" name="Fecha de siembra" dataDxfId="19"/>
    <tableColumn id="2" xr3:uid="{71D4E0A0-3804-4D70-866C-B141C9AB4396}" name="Floración" dataDxfId="18"/>
    <tableColumn id="3" xr3:uid="{906977D6-DC34-407F-954B-2A99B1236A2B}" name="Inicio PC" dataDxfId="17"/>
    <tableColumn id="4" xr3:uid="{01EA3E00-3522-4EFC-9699-8CF21C932E13}" name="Fin PC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913008-7247-4194-A9F0-EBC2C4E47ED1}" name="Table8" displayName="Table8" ref="X3:AA114" totalsRowShown="0" headerRowDxfId="15" dataDxfId="13" headerRowBorderDxfId="14" tableBorderDxfId="12">
  <autoFilter ref="X3:AA114" xr:uid="{57913008-7247-4194-A9F0-EBC2C4E47ED1}"/>
  <tableColumns count="4">
    <tableColumn id="1" xr3:uid="{2E9A4160-A4F9-45A8-BDA4-DCEDD3483A91}" name="Fecha de siembra" dataDxfId="11"/>
    <tableColumn id="2" xr3:uid="{7935AB05-51CA-40E1-AAA6-AC9B49114630}" name="Floración" dataDxfId="10"/>
    <tableColumn id="3" xr3:uid="{6E5F9D0F-5495-4D5C-9496-31E9822F55B0}" name="Inicio PC" dataDxfId="9"/>
    <tableColumn id="4" xr3:uid="{377DB847-25E2-4FC0-A051-192D01405880}" name="Fin PC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263B5-F38C-471C-A0A4-E37569C50964}" name="Table9" displayName="Table9" ref="AC3:AF114" totalsRowShown="0" headerRowDxfId="7" dataDxfId="5" headerRowBorderDxfId="6" tableBorderDxfId="4">
  <autoFilter ref="AC3:AF114" xr:uid="{048263B5-F38C-471C-A0A4-E37569C50964}"/>
  <tableColumns count="4">
    <tableColumn id="1" xr3:uid="{1E92AD0B-D18A-4B58-8748-A1083E022AE0}" name="Fecha de siembra" dataDxfId="3"/>
    <tableColumn id="2" xr3:uid="{C6F07B78-19A9-46FF-8DC5-D566E3A813C5}" name="Floración" dataDxfId="2"/>
    <tableColumn id="3" xr3:uid="{9CB1D326-726D-469E-BE09-548FA39687A0}" name="Inicio PC" dataDxfId="1"/>
    <tableColumn id="4" xr3:uid="{A434CBB6-13E1-4968-9268-41AAC007D8E9}" name="Fin P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02/agj2.21154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3B87-84F6-4C4F-8201-2FF1B5A0A103}">
  <dimension ref="A1:AN114"/>
  <sheetViews>
    <sheetView showGridLines="0" tabSelected="1" zoomScaleNormal="100" workbookViewId="0">
      <selection activeCell="AH14" sqref="AH14"/>
    </sheetView>
  </sheetViews>
  <sheetFormatPr defaultColWidth="9.140625" defaultRowHeight="15" x14ac:dyDescent="0.25"/>
  <cols>
    <col min="1" max="1" width="2" style="3" bestFit="1" customWidth="1"/>
    <col min="2" max="2" width="14.42578125" style="2" customWidth="1"/>
    <col min="3" max="3" width="15.85546875" style="2" customWidth="1"/>
    <col min="4" max="4" width="16.5703125" style="2" bestFit="1" customWidth="1"/>
    <col min="5" max="5" width="15.5703125" style="2" customWidth="1"/>
    <col min="6" max="7" width="12.140625" style="2" customWidth="1"/>
    <col min="8" max="8" width="3.28515625" style="8" customWidth="1"/>
    <col min="9" max="9" width="4" style="8" hidden="1" customWidth="1"/>
    <col min="10" max="10" width="18.5703125" style="8" hidden="1" customWidth="1"/>
    <col min="11" max="11" width="11.28515625" style="8" hidden="1" customWidth="1"/>
    <col min="12" max="13" width="10.7109375" style="8" hidden="1" customWidth="1"/>
    <col min="14" max="14" width="3.42578125" style="8" hidden="1" customWidth="1"/>
    <col min="15" max="15" width="18.5703125" style="8" hidden="1" customWidth="1"/>
    <col min="16" max="16" width="11.28515625" style="8" hidden="1" customWidth="1"/>
    <col min="17" max="18" width="10.7109375" style="8" hidden="1" customWidth="1"/>
    <col min="19" max="19" width="3.7109375" style="8" hidden="1" customWidth="1"/>
    <col min="20" max="20" width="12.7109375" style="8" hidden="1" customWidth="1"/>
    <col min="21" max="21" width="5.42578125" style="8" hidden="1" customWidth="1"/>
    <col min="22" max="22" width="9.140625" style="8" hidden="1" customWidth="1"/>
    <col min="23" max="23" width="3.7109375" style="8" hidden="1" customWidth="1"/>
    <col min="24" max="24" width="18.5703125" style="8" hidden="1" customWidth="1"/>
    <col min="25" max="25" width="11.28515625" style="8" hidden="1" customWidth="1"/>
    <col min="26" max="26" width="10.7109375" style="8" hidden="1" customWidth="1"/>
    <col min="27" max="27" width="11" style="8" hidden="1" customWidth="1"/>
    <col min="28" max="28" width="9.140625" style="8" hidden="1" customWidth="1"/>
    <col min="29" max="29" width="18.5703125" style="8" hidden="1" customWidth="1"/>
    <col min="30" max="30" width="11.28515625" style="8" hidden="1" customWidth="1"/>
    <col min="31" max="32" width="10.7109375" style="8" hidden="1" customWidth="1"/>
    <col min="33" max="34" width="10.42578125" style="8" customWidth="1"/>
    <col min="35" max="38" width="13.42578125" style="8" customWidth="1"/>
    <col min="39" max="39" width="9.7109375" style="2" bestFit="1" customWidth="1"/>
    <col min="40" max="40" width="10.7109375" style="2" bestFit="1" customWidth="1"/>
    <col min="41" max="16384" width="9.140625" style="2"/>
  </cols>
  <sheetData>
    <row r="1" spans="1:40" ht="8.25" customHeight="1" x14ac:dyDescent="0.25">
      <c r="A1" s="42" t="s">
        <v>21</v>
      </c>
      <c r="B1" s="42"/>
      <c r="C1" s="42"/>
      <c r="D1" s="42"/>
      <c r="E1" s="42"/>
      <c r="F1" s="42"/>
      <c r="G1" s="43"/>
      <c r="J1" s="38" t="s">
        <v>11</v>
      </c>
      <c r="K1" s="38"/>
      <c r="L1" s="38"/>
      <c r="M1" s="38"/>
      <c r="N1" s="38"/>
      <c r="O1" s="38"/>
      <c r="P1" s="38"/>
      <c r="Q1" s="38"/>
      <c r="R1" s="38"/>
      <c r="X1" s="39" t="s">
        <v>12</v>
      </c>
      <c r="Y1" s="39"/>
      <c r="Z1" s="39"/>
      <c r="AA1" s="39"/>
      <c r="AB1" s="39"/>
      <c r="AC1" s="39"/>
      <c r="AD1" s="39"/>
      <c r="AE1" s="39"/>
      <c r="AF1" s="39"/>
    </row>
    <row r="2" spans="1:40" ht="18.75" customHeight="1" x14ac:dyDescent="0.25">
      <c r="A2" s="44"/>
      <c r="B2" s="44"/>
      <c r="C2" s="44"/>
      <c r="D2" s="44"/>
      <c r="E2" s="44"/>
      <c r="F2" s="44"/>
      <c r="G2" s="45"/>
      <c r="J2" s="21" t="s">
        <v>7</v>
      </c>
      <c r="O2" s="21" t="s">
        <v>3</v>
      </c>
      <c r="X2" s="40" t="s">
        <v>7</v>
      </c>
      <c r="Y2" s="40"/>
      <c r="Z2" s="40"/>
      <c r="AA2" s="40"/>
      <c r="AC2" s="41" t="s">
        <v>3</v>
      </c>
      <c r="AD2" s="41"/>
      <c r="AE2" s="41"/>
      <c r="AF2" s="41"/>
      <c r="AG2" s="29" t="s">
        <v>2</v>
      </c>
      <c r="AH2" s="29"/>
      <c r="AI2" s="30" t="s">
        <v>18</v>
      </c>
      <c r="AJ2" s="30"/>
      <c r="AK2" s="30"/>
      <c r="AL2" s="30"/>
    </row>
    <row r="3" spans="1:40" ht="20.25" customHeight="1" x14ac:dyDescent="0.25">
      <c r="A3" s="28" t="s">
        <v>8</v>
      </c>
      <c r="B3" s="28"/>
      <c r="C3" s="6" t="s">
        <v>4</v>
      </c>
      <c r="D3" s="6" t="s">
        <v>6</v>
      </c>
      <c r="E3" s="6" t="s">
        <v>2</v>
      </c>
      <c r="F3" s="6" t="s">
        <v>0</v>
      </c>
      <c r="G3" s="6" t="s">
        <v>1</v>
      </c>
      <c r="J3" s="9" t="s">
        <v>6</v>
      </c>
      <c r="K3" s="9" t="s">
        <v>2</v>
      </c>
      <c r="L3" s="9" t="s">
        <v>0</v>
      </c>
      <c r="M3" s="10" t="s">
        <v>1</v>
      </c>
      <c r="O3" s="9" t="s">
        <v>6</v>
      </c>
      <c r="P3" s="9" t="s">
        <v>2</v>
      </c>
      <c r="Q3" s="9" t="s">
        <v>0</v>
      </c>
      <c r="R3" s="10" t="s">
        <v>1</v>
      </c>
      <c r="T3" s="11" t="s">
        <v>4</v>
      </c>
      <c r="V3" s="11" t="s">
        <v>8</v>
      </c>
      <c r="X3" s="12" t="s">
        <v>6</v>
      </c>
      <c r="Y3" s="9" t="s">
        <v>2</v>
      </c>
      <c r="Z3" s="9" t="s">
        <v>0</v>
      </c>
      <c r="AA3" s="10" t="s">
        <v>1</v>
      </c>
      <c r="AC3" s="12" t="s">
        <v>6</v>
      </c>
      <c r="AD3" s="9" t="s">
        <v>2</v>
      </c>
      <c r="AE3" s="9" t="s">
        <v>0</v>
      </c>
      <c r="AF3" s="10" t="s">
        <v>1</v>
      </c>
      <c r="AG3" s="29" t="s">
        <v>16</v>
      </c>
      <c r="AH3" s="29"/>
      <c r="AI3" s="31" t="s">
        <v>19</v>
      </c>
      <c r="AJ3" s="32"/>
      <c r="AK3" s="32"/>
      <c r="AL3" s="33"/>
    </row>
    <row r="4" spans="1:40" ht="20.25" customHeight="1" x14ac:dyDescent="0.25">
      <c r="A4" s="4">
        <v>1</v>
      </c>
      <c r="B4" s="4" t="s">
        <v>10</v>
      </c>
      <c r="C4" s="4" t="s">
        <v>3</v>
      </c>
      <c r="D4" s="5">
        <v>44662</v>
      </c>
      <c r="E4" s="7">
        <f>IF($B$4="Carinata",_xlfn.IFS($C$4="La Estanzuela",IFERROR(VLOOKUP($D4,Table6[],MATCH(E$3,Table6[#Headers],0),FALSE),"Ingrese datos"),$C$4="EEMAC",IFERROR(VLOOKUP($D4,Table7[],MATCH(E$3,Table7[#Headers],0),FALSE),"Ingrese datos")),_xlfn.IFS($C$4="La Estanzuela",IFERROR(VLOOKUP($D4,Table8[],MATCH(E$3,Table8[#Headers],0),FALSE),"Ingrese datos"),$C$4="EEMAC",IFERROR(VLOOKUP($D4,Table9[],MATCH(E$3,Table9[#Headers],0),FALSE),"Ingrese datos")))</f>
        <v>44758.64</v>
      </c>
      <c r="F4" s="7">
        <f>IF($B$4="Carinata",_xlfn.IFS($C$4="La Estanzuela",IFERROR(VLOOKUP($D4,Table6[],MATCH(F$3,Table6[#Headers],0),FALSE),"Ingrese datos"),$C$4="EEMAC",IFERROR(VLOOKUP($D4,Table7[],MATCH(F$3,Table7[#Headers],0),FALSE),"Ingrese datos")),_xlfn.IFS($C$4="La Estanzuela",IFERROR(VLOOKUP($D4,Table8[],MATCH(F$3,Table8[#Headers],0),FALSE),"Ingrese datos"),$C$4="EEMAC",IFERROR(VLOOKUP($D4,Table9[],MATCH(F$3,Table9[#Headers],0),FALSE),"Ingrese datos")))</f>
        <v>44764.833333333336</v>
      </c>
      <c r="G4" s="7">
        <f>IF($B$4="Carinata",_xlfn.IFS($C$4="La Estanzuela",IFERROR(VLOOKUP($D4,Table6[],MATCH(G$3,Table6[#Headers],0),FALSE),"Ingrese datos"),$C$4="EEMAC",IFERROR(VLOOKUP($D4,Table7[],MATCH(G$3,Table7[#Headers],0),FALSE),"Ingrese datos")),_xlfn.IFS($C$4="La Estanzuela",IFERROR(VLOOKUP($D4,Table8[],MATCH(G$3,Table8[#Headers],0),FALSE),"Ingrese datos"),$C$4="EEMAC",IFERROR(VLOOKUP($D4,Table9[],MATCH(G$3,Table9[#Headers],0),FALSE),"Ingrese datos")))</f>
        <v>44812.547619047618</v>
      </c>
      <c r="I4" s="8">
        <v>1</v>
      </c>
      <c r="J4" s="13">
        <v>44652</v>
      </c>
      <c r="K4" s="20">
        <v>44749.67</v>
      </c>
      <c r="L4" s="20">
        <v>44756.418181818182</v>
      </c>
      <c r="M4" s="20">
        <v>44813</v>
      </c>
      <c r="O4" s="13">
        <v>44652</v>
      </c>
      <c r="P4" s="20">
        <v>44738.79</v>
      </c>
      <c r="Q4" s="20">
        <v>44744.714285714283</v>
      </c>
      <c r="R4" s="20">
        <v>44798.690476190473</v>
      </c>
      <c r="T4" s="14" t="s">
        <v>5</v>
      </c>
      <c r="V4" s="8" t="s">
        <v>9</v>
      </c>
      <c r="X4" s="13">
        <v>44652</v>
      </c>
      <c r="Y4" s="20">
        <v>44725.95</v>
      </c>
      <c r="Z4" s="20">
        <v>44730.836363636365</v>
      </c>
      <c r="AA4" s="20">
        <v>44781.254545454547</v>
      </c>
      <c r="AC4" s="13">
        <v>44652</v>
      </c>
      <c r="AD4" s="20">
        <v>44719.12</v>
      </c>
      <c r="AE4" s="20">
        <v>44723.666666666664</v>
      </c>
      <c r="AF4" s="20">
        <v>44768.595238095237</v>
      </c>
      <c r="AG4" s="29" t="s">
        <v>17</v>
      </c>
      <c r="AH4" s="29"/>
      <c r="AI4" s="31" t="s">
        <v>20</v>
      </c>
      <c r="AJ4" s="32"/>
      <c r="AK4" s="32"/>
      <c r="AL4" s="33"/>
    </row>
    <row r="5" spans="1:40" ht="20.25" customHeight="1" thickBot="1" x14ac:dyDescent="0.3">
      <c r="A5" s="4">
        <v>2</v>
      </c>
      <c r="B5" s="4" t="s">
        <v>9</v>
      </c>
      <c r="C5" s="4" t="s">
        <v>5</v>
      </c>
      <c r="D5" s="5">
        <v>44685</v>
      </c>
      <c r="E5" s="7">
        <f>IF($B$5="Carinata",_xlfn.IFS($C$5="La Estanzuela",IFERROR(VLOOKUP($D5,Table6[],MATCH(E$3,Table6[#Headers],0),FALSE),"Ingrese datos"),$C$5="EEMAC",IFERROR(VLOOKUP($D5,Table7[],MATCH(E$3,Table7[#Headers],0),FALSE),"Ingrese datos")),_xlfn.IFS($C$5="La Estanzuela",IFERROR(VLOOKUP($D5,Table8[],MATCH(E$3,Table8[#Headers],0),FALSE),"Ingrese datos"),$C$5="EEMAC",IFERROR(VLOOKUP($D5,Table9[],MATCH(E$3,Table9[#Headers],0),FALSE),"Ingrese datos")))</f>
        <v>44781.13</v>
      </c>
      <c r="F5" s="7">
        <f>IF($B$5="Carinata",_xlfn.IFS($C$5="La Estanzuela",IFERROR(VLOOKUP($D5,Table6[],MATCH(F$3,Table6[#Headers],0),FALSE),"Ingrese datos"),$C$5="EEMAC",IFERROR(VLOOKUP($D5,Table7[],MATCH(F$3,Table7[#Headers],0),FALSE),"Ingrese datos")),_xlfn.IFS($C$5="La Estanzuela",IFERROR(VLOOKUP($D5,Table8[],MATCH(F$3,Table8[#Headers],0),FALSE),"Ingrese datos"),$C$5="EEMAC",IFERROR(VLOOKUP($D5,Table9[],MATCH(F$3,Table9[#Headers],0),FALSE),"Ingrese datos")))</f>
        <v>44784.30909090909</v>
      </c>
      <c r="G5" s="7">
        <f>IF($B$5="Carinata",_xlfn.IFS($C$5="La Estanzuela",IFERROR(VLOOKUP($D5,Table6[],MATCH(G$3,Table6[#Headers],0),FALSE),"Ingrese datos"),$C$5="EEMAC",IFERROR(VLOOKUP($D5,Table7[],MATCH(G$3,Table7[#Headers],0),FALSE),"Ingrese datos")),_xlfn.IFS($C$5="La Estanzuela",IFERROR(VLOOKUP($D5,Table8[],MATCH(G$3,Table8[#Headers],0),FALSE),"Ingrese datos"),$C$5="EEMAC",IFERROR(VLOOKUP($D5,Table9[],MATCH(G$3,Table9[#Headers],0),FALSE),"Ingrese datos")))</f>
        <v>44827.072727272724</v>
      </c>
      <c r="I5" s="8">
        <v>2</v>
      </c>
      <c r="J5" s="16">
        <v>44653</v>
      </c>
      <c r="K5" s="20">
        <v>44751.75</v>
      </c>
      <c r="L5" s="20">
        <v>44758.418181818182</v>
      </c>
      <c r="M5" s="20">
        <v>44813.454545454544</v>
      </c>
      <c r="O5" s="13">
        <v>44653</v>
      </c>
      <c r="P5" s="20">
        <v>44740.74</v>
      </c>
      <c r="Q5" s="20">
        <v>44746.761904761908</v>
      </c>
      <c r="R5" s="20">
        <v>44800.166666666664</v>
      </c>
      <c r="T5" s="14" t="s">
        <v>3</v>
      </c>
      <c r="V5" s="8" t="s">
        <v>10</v>
      </c>
      <c r="X5" s="13">
        <v>44653</v>
      </c>
      <c r="Y5" s="20">
        <v>44727.71</v>
      </c>
      <c r="Z5" s="20">
        <v>44731.836363636365</v>
      </c>
      <c r="AA5" s="20">
        <v>44783.218181818185</v>
      </c>
      <c r="AC5" s="13">
        <v>44653</v>
      </c>
      <c r="AD5" s="20">
        <v>44720.69</v>
      </c>
      <c r="AE5" s="20">
        <v>44724.785714285717</v>
      </c>
      <c r="AF5" s="20">
        <v>44769.666666666664</v>
      </c>
      <c r="AJ5" s="15"/>
    </row>
    <row r="6" spans="1:40" ht="15" customHeight="1" x14ac:dyDescent="0.25">
      <c r="A6" s="46" t="s">
        <v>25</v>
      </c>
      <c r="B6" s="46"/>
      <c r="C6" s="46"/>
      <c r="D6" s="46"/>
      <c r="E6" s="46"/>
      <c r="F6" s="46"/>
      <c r="G6" s="46"/>
      <c r="I6" s="8">
        <v>3</v>
      </c>
      <c r="J6" s="13">
        <v>44654</v>
      </c>
      <c r="K6" s="20">
        <v>44753.760000000002</v>
      </c>
      <c r="L6" s="20">
        <v>44760.381818181821</v>
      </c>
      <c r="M6" s="20">
        <v>44815.981818181819</v>
      </c>
      <c r="O6" s="13">
        <v>44654</v>
      </c>
      <c r="P6" s="20">
        <v>44742.57</v>
      </c>
      <c r="Q6" s="20">
        <v>44748.833333333336</v>
      </c>
      <c r="R6" s="20">
        <v>44801.690476190473</v>
      </c>
      <c r="X6" s="13">
        <v>44654</v>
      </c>
      <c r="Y6" s="20">
        <v>44729.62</v>
      </c>
      <c r="Z6" s="20">
        <v>44733.909090909088</v>
      </c>
      <c r="AA6" s="20">
        <v>44785.127272727274</v>
      </c>
      <c r="AC6" s="13">
        <v>44654</v>
      </c>
      <c r="AD6" s="20">
        <v>44722.6</v>
      </c>
      <c r="AE6" s="20">
        <v>44726.666666666664</v>
      </c>
      <c r="AF6" s="20">
        <v>44772.857142857145</v>
      </c>
      <c r="AG6" s="34" t="s">
        <v>23</v>
      </c>
      <c r="AH6" s="35"/>
      <c r="AI6" s="35"/>
      <c r="AJ6" s="35"/>
      <c r="AK6" s="35"/>
      <c r="AL6" s="36"/>
    </row>
    <row r="7" spans="1:40" x14ac:dyDescent="0.25">
      <c r="A7" s="46"/>
      <c r="B7" s="46"/>
      <c r="C7" s="46"/>
      <c r="D7" s="46"/>
      <c r="E7" s="46"/>
      <c r="F7" s="46"/>
      <c r="G7" s="46"/>
      <c r="I7" s="19">
        <v>4</v>
      </c>
      <c r="J7" s="16">
        <v>44655</v>
      </c>
      <c r="K7" s="20">
        <v>44755.87</v>
      </c>
      <c r="L7" s="20">
        <v>44762.30909090909</v>
      </c>
      <c r="M7" s="20">
        <v>44817.563636363637</v>
      </c>
      <c r="O7" s="13">
        <v>44655</v>
      </c>
      <c r="P7" s="20">
        <v>44744.480000000003</v>
      </c>
      <c r="Q7" s="20">
        <v>44750.809523809527</v>
      </c>
      <c r="R7" s="20">
        <v>44803.261904761908</v>
      </c>
      <c r="X7" s="13">
        <v>44655</v>
      </c>
      <c r="Y7" s="20">
        <v>44731.27</v>
      </c>
      <c r="Z7" s="20">
        <v>44736.054545454543</v>
      </c>
      <c r="AA7" s="20">
        <v>44786.872727272726</v>
      </c>
      <c r="AC7" s="13">
        <v>44655</v>
      </c>
      <c r="AD7" s="20">
        <v>44724.26</v>
      </c>
      <c r="AE7" s="20">
        <v>44728.642857142855</v>
      </c>
      <c r="AF7" s="20">
        <v>44775.071428571428</v>
      </c>
      <c r="AG7" s="37"/>
      <c r="AH7" s="23"/>
      <c r="AI7" s="23"/>
      <c r="AJ7" s="23"/>
      <c r="AK7" s="23"/>
      <c r="AL7" s="24"/>
    </row>
    <row r="8" spans="1:40" x14ac:dyDescent="0.25">
      <c r="I8" s="19">
        <v>5</v>
      </c>
      <c r="J8" s="13">
        <v>44656</v>
      </c>
      <c r="K8" s="20">
        <v>44757.93</v>
      </c>
      <c r="L8" s="20">
        <v>44764.527272727275</v>
      </c>
      <c r="M8" s="20">
        <v>44818.963636363638</v>
      </c>
      <c r="O8" s="13">
        <v>44656</v>
      </c>
      <c r="P8" s="20">
        <v>44746.43</v>
      </c>
      <c r="Q8" s="20">
        <v>44752.761904761908</v>
      </c>
      <c r="R8" s="20">
        <v>44804.666666666664</v>
      </c>
      <c r="X8" s="13">
        <v>44656</v>
      </c>
      <c r="Y8" s="20">
        <v>44733</v>
      </c>
      <c r="Z8" s="20">
        <v>44737.072727272724</v>
      </c>
      <c r="AA8" s="20">
        <v>44787.836363636365</v>
      </c>
      <c r="AC8" s="13">
        <v>44656</v>
      </c>
      <c r="AD8" s="20">
        <v>44725.79</v>
      </c>
      <c r="AE8" s="20">
        <v>44729.714285714283</v>
      </c>
      <c r="AF8" s="20">
        <v>44776</v>
      </c>
      <c r="AG8" s="22" t="s">
        <v>24</v>
      </c>
      <c r="AH8" s="23"/>
      <c r="AI8" s="23"/>
      <c r="AJ8" s="23"/>
      <c r="AK8" s="23"/>
      <c r="AL8" s="24"/>
      <c r="AM8" s="1"/>
      <c r="AN8" s="1"/>
    </row>
    <row r="9" spans="1:40" ht="15.75" thickBot="1" x14ac:dyDescent="0.3">
      <c r="I9" s="19">
        <v>6</v>
      </c>
      <c r="J9" s="16">
        <v>44657</v>
      </c>
      <c r="K9" s="20">
        <v>44760</v>
      </c>
      <c r="L9" s="20">
        <v>44766.618181818179</v>
      </c>
      <c r="M9" s="20">
        <v>44820.345454545452</v>
      </c>
      <c r="O9" s="13">
        <v>44657</v>
      </c>
      <c r="P9" s="20">
        <v>44748.43</v>
      </c>
      <c r="Q9" s="20">
        <v>44754.761904761908</v>
      </c>
      <c r="R9" s="20">
        <v>44806.166666666664</v>
      </c>
      <c r="X9" s="13">
        <v>44657</v>
      </c>
      <c r="Y9" s="20">
        <v>44734.75</v>
      </c>
      <c r="Z9" s="20">
        <v>44739.236363636366</v>
      </c>
      <c r="AA9" s="20">
        <v>44789.654545454548</v>
      </c>
      <c r="AC9" s="13">
        <v>44657</v>
      </c>
      <c r="AD9" s="20">
        <v>44727.45</v>
      </c>
      <c r="AE9" s="20">
        <v>44731.785714285717</v>
      </c>
      <c r="AF9" s="20">
        <v>44778.142857142855</v>
      </c>
      <c r="AG9" s="25" t="s">
        <v>22</v>
      </c>
      <c r="AH9" s="26"/>
      <c r="AI9" s="26"/>
      <c r="AJ9" s="26"/>
      <c r="AK9" s="26"/>
      <c r="AL9" s="27"/>
      <c r="AM9" s="1"/>
      <c r="AN9" s="1"/>
    </row>
    <row r="10" spans="1:40" x14ac:dyDescent="0.25">
      <c r="I10" s="19">
        <v>7</v>
      </c>
      <c r="J10" s="13">
        <v>44658</v>
      </c>
      <c r="K10" s="20">
        <v>44762</v>
      </c>
      <c r="L10" s="20">
        <v>44768.4</v>
      </c>
      <c r="M10" s="20">
        <v>44821.745454545453</v>
      </c>
      <c r="O10" s="13">
        <v>44658</v>
      </c>
      <c r="P10" s="20">
        <v>44750.45</v>
      </c>
      <c r="Q10" s="20">
        <v>44756.809523809527</v>
      </c>
      <c r="R10" s="20">
        <v>44807.761904761908</v>
      </c>
      <c r="T10" s="8" t="s">
        <v>13</v>
      </c>
      <c r="U10" s="8" t="s">
        <v>14</v>
      </c>
      <c r="V10" s="8" t="s">
        <v>15</v>
      </c>
      <c r="X10" s="13">
        <v>44658</v>
      </c>
      <c r="Y10" s="20">
        <v>44736.639999999999</v>
      </c>
      <c r="Z10" s="20">
        <v>44741.236363636366</v>
      </c>
      <c r="AA10" s="20">
        <v>44791.436363636363</v>
      </c>
      <c r="AC10" s="13">
        <v>44658</v>
      </c>
      <c r="AD10" s="20">
        <v>44729.21</v>
      </c>
      <c r="AE10" s="20">
        <v>44733.833333333336</v>
      </c>
      <c r="AF10" s="20">
        <v>44780.095238095237</v>
      </c>
    </row>
    <row r="11" spans="1:40" x14ac:dyDescent="0.25">
      <c r="I11" s="19">
        <v>8</v>
      </c>
      <c r="J11" s="16">
        <v>44659</v>
      </c>
      <c r="K11" s="20">
        <v>44763.96</v>
      </c>
      <c r="L11" s="20">
        <v>44770.327272727271</v>
      </c>
      <c r="M11" s="20">
        <v>44823.145454545454</v>
      </c>
      <c r="O11" s="13">
        <v>44659</v>
      </c>
      <c r="P11" s="20">
        <v>44752.52</v>
      </c>
      <c r="Q11" s="20">
        <v>44758.857142857145</v>
      </c>
      <c r="R11" s="20">
        <v>44809.214285714283</v>
      </c>
      <c r="S11" s="8" t="str">
        <f>B4</f>
        <v>Carinata</v>
      </c>
      <c r="T11" s="17">
        <f t="shared" ref="T11:V12" si="0">E4-D4</f>
        <v>96.639999999999418</v>
      </c>
      <c r="U11" s="17">
        <f t="shared" si="0"/>
        <v>6.1933333333363407</v>
      </c>
      <c r="V11" s="17">
        <f t="shared" si="0"/>
        <v>47.714285714282596</v>
      </c>
      <c r="X11" s="13">
        <v>44659</v>
      </c>
      <c r="Y11" s="20">
        <v>44738.400000000001</v>
      </c>
      <c r="Z11" s="20">
        <v>44743.218181818185</v>
      </c>
      <c r="AA11" s="20">
        <v>44793.236363636366</v>
      </c>
      <c r="AC11" s="13">
        <v>44659</v>
      </c>
      <c r="AD11" s="20">
        <v>44730.83</v>
      </c>
      <c r="AE11" s="20">
        <v>44734.809523809527</v>
      </c>
      <c r="AF11" s="20">
        <v>44781.119047619046</v>
      </c>
    </row>
    <row r="12" spans="1:40" x14ac:dyDescent="0.25">
      <c r="I12" s="19">
        <v>9</v>
      </c>
      <c r="J12" s="13">
        <v>44660</v>
      </c>
      <c r="K12" s="20">
        <v>44765.87</v>
      </c>
      <c r="L12" s="20">
        <v>44772.036363636362</v>
      </c>
      <c r="M12" s="20">
        <v>44824.527272727275</v>
      </c>
      <c r="O12" s="13">
        <v>44660</v>
      </c>
      <c r="P12" s="20">
        <v>44754.45</v>
      </c>
      <c r="Q12" s="20">
        <v>44760.714285714283</v>
      </c>
      <c r="R12" s="20">
        <v>44810.714285714283</v>
      </c>
      <c r="S12" s="8" t="str">
        <f>B5</f>
        <v>Colza</v>
      </c>
      <c r="T12" s="17">
        <f t="shared" si="0"/>
        <v>96.129999999997381</v>
      </c>
      <c r="U12" s="17">
        <f t="shared" si="0"/>
        <v>3.1790909090923378</v>
      </c>
      <c r="V12" s="17">
        <f t="shared" si="0"/>
        <v>42.76363636363385</v>
      </c>
      <c r="X12" s="13">
        <v>44660</v>
      </c>
      <c r="Y12" s="20">
        <v>44740.36</v>
      </c>
      <c r="Z12" s="20">
        <v>44745.290909090909</v>
      </c>
      <c r="AA12" s="20">
        <v>44795.090909090912</v>
      </c>
      <c r="AC12" s="13">
        <v>44660</v>
      </c>
      <c r="AD12" s="20">
        <v>44732.52</v>
      </c>
      <c r="AE12" s="20">
        <v>44737.023809523809</v>
      </c>
      <c r="AF12" s="20">
        <v>44783.047619047618</v>
      </c>
    </row>
    <row r="13" spans="1:40" x14ac:dyDescent="0.25">
      <c r="I13" s="19">
        <v>10</v>
      </c>
      <c r="J13" s="16">
        <v>44661</v>
      </c>
      <c r="K13" s="20">
        <v>44767.85</v>
      </c>
      <c r="L13" s="20">
        <v>44773.836363636365</v>
      </c>
      <c r="M13" s="20">
        <v>44825.818181818184</v>
      </c>
      <c r="O13" s="13">
        <v>44661</v>
      </c>
      <c r="P13" s="20">
        <v>44756.52</v>
      </c>
      <c r="Q13" s="20">
        <v>44762.666666666664</v>
      </c>
      <c r="R13" s="20">
        <v>44812.142857142855</v>
      </c>
      <c r="X13" s="13">
        <v>44661</v>
      </c>
      <c r="Y13" s="20">
        <v>44742.18</v>
      </c>
      <c r="Z13" s="20">
        <v>44747.363636363632</v>
      </c>
      <c r="AA13" s="20">
        <v>44797.036363636362</v>
      </c>
      <c r="AC13" s="13">
        <v>44661</v>
      </c>
      <c r="AD13" s="20">
        <v>44734.239999999998</v>
      </c>
      <c r="AE13" s="20">
        <v>44738.142857142855</v>
      </c>
      <c r="AF13" s="20">
        <v>44783.976190476191</v>
      </c>
    </row>
    <row r="14" spans="1:40" x14ac:dyDescent="0.25">
      <c r="I14" s="19">
        <v>11</v>
      </c>
      <c r="J14" s="13">
        <v>44662</v>
      </c>
      <c r="K14" s="20">
        <v>44769.75</v>
      </c>
      <c r="L14" s="20">
        <v>44775.709090909091</v>
      </c>
      <c r="M14" s="20">
        <v>44826.090909090912</v>
      </c>
      <c r="O14" s="13">
        <v>44662</v>
      </c>
      <c r="P14" s="20">
        <v>44758.64</v>
      </c>
      <c r="Q14" s="20">
        <v>44764.833333333336</v>
      </c>
      <c r="R14" s="20">
        <v>44812.547619047618</v>
      </c>
      <c r="X14" s="13">
        <v>44662</v>
      </c>
      <c r="Y14" s="20">
        <v>44744</v>
      </c>
      <c r="Z14" s="20">
        <v>44748.454545454544</v>
      </c>
      <c r="AA14" s="20">
        <v>44797.672727272729</v>
      </c>
      <c r="AC14" s="13">
        <v>44662</v>
      </c>
      <c r="AD14" s="20">
        <v>44736.05</v>
      </c>
      <c r="AE14" s="20">
        <v>44740.309523809527</v>
      </c>
      <c r="AF14" s="20">
        <v>44785.714285714283</v>
      </c>
    </row>
    <row r="15" spans="1:40" x14ac:dyDescent="0.25">
      <c r="I15" s="19">
        <v>12</v>
      </c>
      <c r="J15" s="16">
        <v>44663</v>
      </c>
      <c r="K15" s="20">
        <v>44771.64</v>
      </c>
      <c r="L15" s="20">
        <v>44777.654545454548</v>
      </c>
      <c r="M15" s="20">
        <v>44827.472727272725</v>
      </c>
      <c r="O15" s="13">
        <v>44663</v>
      </c>
      <c r="P15" s="20">
        <v>44760.45</v>
      </c>
      <c r="Q15" s="20">
        <v>44766.904761904763</v>
      </c>
      <c r="R15" s="20">
        <v>44814.023809523809</v>
      </c>
      <c r="X15" s="13">
        <v>44663</v>
      </c>
      <c r="Y15" s="20">
        <v>44745.73</v>
      </c>
      <c r="Z15" s="20">
        <v>44750.363636363632</v>
      </c>
      <c r="AA15" s="20">
        <v>44799.327272727271</v>
      </c>
      <c r="AC15" s="13">
        <v>44663</v>
      </c>
      <c r="AD15" s="20">
        <v>44737.95</v>
      </c>
      <c r="AE15" s="20">
        <v>44742.309523809527</v>
      </c>
      <c r="AF15" s="20">
        <v>44787.476190476191</v>
      </c>
    </row>
    <row r="16" spans="1:40" x14ac:dyDescent="0.25">
      <c r="I16" s="19">
        <v>13</v>
      </c>
      <c r="J16" s="13">
        <v>44664</v>
      </c>
      <c r="K16" s="20">
        <v>44773.56</v>
      </c>
      <c r="L16" s="20">
        <v>44779.109090909093</v>
      </c>
      <c r="M16" s="20">
        <v>44828.872727272726</v>
      </c>
      <c r="O16" s="13">
        <v>44664</v>
      </c>
      <c r="P16" s="20">
        <v>44762.36</v>
      </c>
      <c r="Q16" s="20">
        <v>44768.880952380954</v>
      </c>
      <c r="R16" s="20">
        <v>44815.547619047618</v>
      </c>
      <c r="X16" s="13">
        <v>44664</v>
      </c>
      <c r="Y16" s="20">
        <v>44747.53</v>
      </c>
      <c r="Z16" s="20">
        <v>44752.527272727275</v>
      </c>
      <c r="AA16" s="20">
        <v>44800.945454545457</v>
      </c>
      <c r="AC16" s="13">
        <v>44664</v>
      </c>
      <c r="AD16" s="20">
        <v>44739.79</v>
      </c>
      <c r="AE16" s="20">
        <v>44744.095238095237</v>
      </c>
      <c r="AF16" s="20">
        <v>44789.333333333336</v>
      </c>
    </row>
    <row r="17" spans="9:32" x14ac:dyDescent="0.25">
      <c r="I17" s="19">
        <v>14</v>
      </c>
      <c r="J17" s="16">
        <v>44665</v>
      </c>
      <c r="K17" s="20">
        <v>44775.29</v>
      </c>
      <c r="L17" s="20">
        <v>44780.854545454546</v>
      </c>
      <c r="M17" s="20">
        <v>44830.145454545454</v>
      </c>
      <c r="O17" s="13">
        <v>44665</v>
      </c>
      <c r="P17" s="20">
        <v>44764.19</v>
      </c>
      <c r="Q17" s="20">
        <v>44771</v>
      </c>
      <c r="R17" s="20">
        <v>44818.071428571428</v>
      </c>
      <c r="X17" s="13">
        <v>44665</v>
      </c>
      <c r="Y17" s="20">
        <v>44749.27</v>
      </c>
      <c r="Z17" s="20">
        <v>44754.472727272725</v>
      </c>
      <c r="AA17" s="20">
        <v>44802.672727272729</v>
      </c>
      <c r="AC17" s="13">
        <v>44665</v>
      </c>
      <c r="AD17" s="20">
        <v>44741.26</v>
      </c>
      <c r="AE17" s="20">
        <v>44745.190476190473</v>
      </c>
      <c r="AF17" s="20">
        <v>44790.166666666664</v>
      </c>
    </row>
    <row r="18" spans="9:32" x14ac:dyDescent="0.25">
      <c r="I18" s="19">
        <v>15</v>
      </c>
      <c r="J18" s="13">
        <v>44666</v>
      </c>
      <c r="K18" s="20">
        <v>44777.05</v>
      </c>
      <c r="L18" s="20">
        <v>44782.745454545453</v>
      </c>
      <c r="M18" s="20">
        <v>44831.509090909094</v>
      </c>
      <c r="O18" s="13">
        <v>44666</v>
      </c>
      <c r="P18" s="20">
        <v>44765.9</v>
      </c>
      <c r="Q18" s="20">
        <v>44771.833333333336</v>
      </c>
      <c r="R18" s="20">
        <v>44818.690476190473</v>
      </c>
      <c r="X18" s="13">
        <v>44666</v>
      </c>
      <c r="Y18" s="20">
        <v>44751.07</v>
      </c>
      <c r="Z18" s="20">
        <v>44755.472727272725</v>
      </c>
      <c r="AA18" s="20">
        <v>44803.581818181818</v>
      </c>
      <c r="AC18" s="13">
        <v>44666</v>
      </c>
      <c r="AD18" s="20">
        <v>44742.86</v>
      </c>
      <c r="AE18" s="20">
        <v>44747.261904761908</v>
      </c>
      <c r="AF18" s="20">
        <v>44791.904761904763</v>
      </c>
    </row>
    <row r="19" spans="9:32" x14ac:dyDescent="0.25">
      <c r="I19" s="19">
        <v>16</v>
      </c>
      <c r="J19" s="16">
        <v>44667</v>
      </c>
      <c r="K19" s="20">
        <v>44778.51</v>
      </c>
      <c r="L19" s="20">
        <v>44783.763636363634</v>
      </c>
      <c r="M19" s="20">
        <v>44832.327272727271</v>
      </c>
      <c r="O19" s="13">
        <v>44667</v>
      </c>
      <c r="P19" s="20">
        <v>44767.67</v>
      </c>
      <c r="Q19" s="20">
        <v>44773.571428571428</v>
      </c>
      <c r="R19" s="20">
        <v>44820</v>
      </c>
      <c r="X19" s="13">
        <v>44667</v>
      </c>
      <c r="Y19" s="20">
        <v>44752.87</v>
      </c>
      <c r="Z19" s="20">
        <v>44757.436363636363</v>
      </c>
      <c r="AA19" s="20">
        <v>44805.163636363635</v>
      </c>
      <c r="AC19" s="13">
        <v>44667</v>
      </c>
      <c r="AD19" s="20">
        <v>44744.5</v>
      </c>
      <c r="AE19" s="20">
        <v>44749.142857142855</v>
      </c>
      <c r="AF19" s="20">
        <v>44793.714285714283</v>
      </c>
    </row>
    <row r="20" spans="9:32" x14ac:dyDescent="0.25">
      <c r="I20" s="19">
        <v>17</v>
      </c>
      <c r="J20" s="13">
        <v>44668</v>
      </c>
      <c r="K20" s="20">
        <v>44780.2</v>
      </c>
      <c r="L20" s="20">
        <v>44785.618181818179</v>
      </c>
      <c r="M20" s="20">
        <v>44833.781818181815</v>
      </c>
      <c r="O20" s="13">
        <v>44668</v>
      </c>
      <c r="P20" s="20">
        <v>44769.29</v>
      </c>
      <c r="Q20" s="20">
        <v>44774.547619047618</v>
      </c>
      <c r="R20" s="20">
        <v>44820.642857142855</v>
      </c>
      <c r="X20" s="13">
        <v>44668</v>
      </c>
      <c r="Y20" s="20">
        <v>44754.49</v>
      </c>
      <c r="Z20" s="20">
        <v>44758.509090909094</v>
      </c>
      <c r="AA20" s="20">
        <v>44805.963636363638</v>
      </c>
      <c r="AC20" s="13">
        <v>44668</v>
      </c>
      <c r="AD20" s="20">
        <v>44746.07</v>
      </c>
      <c r="AE20" s="20">
        <v>44750.166666666664</v>
      </c>
      <c r="AF20" s="20">
        <v>44794.523809523809</v>
      </c>
    </row>
    <row r="21" spans="9:32" x14ac:dyDescent="0.25">
      <c r="I21" s="19">
        <v>18</v>
      </c>
      <c r="J21" s="16">
        <v>44669</v>
      </c>
      <c r="K21" s="20">
        <v>44781.55</v>
      </c>
      <c r="L21" s="20">
        <v>44786.6</v>
      </c>
      <c r="M21" s="20">
        <v>44834.363636363632</v>
      </c>
      <c r="O21" s="13">
        <v>44669</v>
      </c>
      <c r="P21" s="20">
        <v>44770.98</v>
      </c>
      <c r="Q21" s="20">
        <v>44776.5</v>
      </c>
      <c r="R21" s="20">
        <v>44822.071428571428</v>
      </c>
      <c r="X21" s="13">
        <v>44669</v>
      </c>
      <c r="Y21" s="20">
        <v>44756.35</v>
      </c>
      <c r="Z21" s="20">
        <v>44760.4</v>
      </c>
      <c r="AA21" s="20">
        <v>44807.581818181818</v>
      </c>
      <c r="AC21" s="13">
        <v>44669</v>
      </c>
      <c r="AD21" s="20">
        <v>44747.62</v>
      </c>
      <c r="AE21" s="20">
        <v>44751.166666666664</v>
      </c>
      <c r="AF21" s="20">
        <v>44795.380952380954</v>
      </c>
    </row>
    <row r="22" spans="9:32" x14ac:dyDescent="0.25">
      <c r="I22" s="19">
        <v>19</v>
      </c>
      <c r="J22" s="13">
        <v>44670</v>
      </c>
      <c r="K22" s="20">
        <v>44783.13</v>
      </c>
      <c r="L22" s="20">
        <v>44788.418181818182</v>
      </c>
      <c r="M22" s="20">
        <v>44835.8</v>
      </c>
      <c r="O22" s="13">
        <v>44670</v>
      </c>
      <c r="P22" s="20">
        <v>44772.62</v>
      </c>
      <c r="Q22" s="20">
        <v>44778.095238095237</v>
      </c>
      <c r="R22" s="20">
        <v>44823.380952380954</v>
      </c>
      <c r="X22" s="13">
        <v>44670</v>
      </c>
      <c r="Y22" s="20">
        <v>44758.13</v>
      </c>
      <c r="Z22" s="20">
        <v>44762.381818181821</v>
      </c>
      <c r="AA22" s="20">
        <v>44809.127272727274</v>
      </c>
      <c r="AC22" s="13">
        <v>44670</v>
      </c>
      <c r="AD22" s="20">
        <v>44749.36</v>
      </c>
      <c r="AE22" s="20">
        <v>44753.238095238092</v>
      </c>
      <c r="AF22" s="20">
        <v>44797.095238095237</v>
      </c>
    </row>
    <row r="23" spans="9:32" x14ac:dyDescent="0.25">
      <c r="I23" s="19">
        <v>20</v>
      </c>
      <c r="J23" s="16">
        <v>44671</v>
      </c>
      <c r="K23" s="20">
        <v>44784.78</v>
      </c>
      <c r="L23" s="20">
        <v>44789.4</v>
      </c>
      <c r="M23" s="20">
        <v>44836.454545454544</v>
      </c>
      <c r="O23" s="13">
        <v>44671</v>
      </c>
      <c r="P23" s="20">
        <v>44774.26</v>
      </c>
      <c r="Q23" s="20">
        <v>44778.880952380954</v>
      </c>
      <c r="R23" s="20">
        <v>44823.904761904763</v>
      </c>
      <c r="X23" s="13">
        <v>44671</v>
      </c>
      <c r="Y23" s="20">
        <v>44759.839999999997</v>
      </c>
      <c r="Z23" s="20">
        <v>44763.490909090906</v>
      </c>
      <c r="AA23" s="20">
        <v>44809.945454545457</v>
      </c>
      <c r="AC23" s="13">
        <v>44671</v>
      </c>
      <c r="AD23" s="20">
        <v>44751</v>
      </c>
      <c r="AE23" s="20">
        <v>44755.428571428572</v>
      </c>
      <c r="AF23" s="20">
        <v>44798.619047619046</v>
      </c>
    </row>
    <row r="24" spans="9:32" x14ac:dyDescent="0.25">
      <c r="I24" s="19">
        <v>21</v>
      </c>
      <c r="J24" s="13">
        <v>44672</v>
      </c>
      <c r="K24" s="20">
        <v>44786.239999999998</v>
      </c>
      <c r="L24" s="20">
        <v>44791.181818181816</v>
      </c>
      <c r="M24" s="20">
        <v>44837.890909090907</v>
      </c>
      <c r="O24" s="13">
        <v>44672</v>
      </c>
      <c r="P24" s="20">
        <v>44775.74</v>
      </c>
      <c r="Q24" s="20">
        <v>44780.595238095237</v>
      </c>
      <c r="R24" s="20">
        <v>44825.428571428572</v>
      </c>
      <c r="X24" s="13">
        <v>44672</v>
      </c>
      <c r="Y24" s="20">
        <v>44761.58</v>
      </c>
      <c r="Z24" s="20">
        <v>44765.672727272729</v>
      </c>
      <c r="AA24" s="20">
        <v>44811.509090909094</v>
      </c>
      <c r="AC24" s="13">
        <v>44672</v>
      </c>
      <c r="AD24" s="20">
        <v>44752.76</v>
      </c>
      <c r="AE24" s="20">
        <v>44756.428571428572</v>
      </c>
      <c r="AF24" s="20">
        <v>44800.5</v>
      </c>
    </row>
    <row r="25" spans="9:32" x14ac:dyDescent="0.25">
      <c r="I25" s="19">
        <v>22</v>
      </c>
      <c r="J25" s="16">
        <v>44673</v>
      </c>
      <c r="K25" s="20">
        <v>44787.64</v>
      </c>
      <c r="L25" s="20">
        <v>44792.963636363638</v>
      </c>
      <c r="M25" s="20">
        <v>44839.345454545452</v>
      </c>
      <c r="O25" s="13">
        <v>44673</v>
      </c>
      <c r="P25" s="20">
        <v>44777.17</v>
      </c>
      <c r="Q25" s="20">
        <v>44781.666666666664</v>
      </c>
      <c r="R25" s="20">
        <v>44826.142857142855</v>
      </c>
      <c r="X25" s="13">
        <v>44673</v>
      </c>
      <c r="Y25" s="20">
        <v>44763.13</v>
      </c>
      <c r="Z25" s="20">
        <v>44767.709090909091</v>
      </c>
      <c r="AA25" s="20">
        <v>44813.145454545454</v>
      </c>
      <c r="AC25" s="13">
        <v>44673</v>
      </c>
      <c r="AD25" s="20">
        <v>44754.36</v>
      </c>
      <c r="AE25" s="20">
        <v>44758.309523809527</v>
      </c>
      <c r="AF25" s="20">
        <v>44802.142857142855</v>
      </c>
    </row>
    <row r="26" spans="9:32" x14ac:dyDescent="0.25">
      <c r="I26" s="19">
        <v>23</v>
      </c>
      <c r="J26" s="13">
        <v>44674</v>
      </c>
      <c r="K26" s="20">
        <v>44789.04</v>
      </c>
      <c r="L26" s="20">
        <v>44793.818181818184</v>
      </c>
      <c r="M26" s="20">
        <v>44839.981818181819</v>
      </c>
      <c r="O26" s="13">
        <v>44674</v>
      </c>
      <c r="P26" s="20">
        <v>44778.55</v>
      </c>
      <c r="Q26" s="20">
        <v>44782.547619047618</v>
      </c>
      <c r="R26" s="20">
        <v>44826.928571428572</v>
      </c>
      <c r="X26" s="13">
        <v>44674</v>
      </c>
      <c r="Y26" s="20">
        <v>44764.6</v>
      </c>
      <c r="Z26" s="20">
        <v>44768.654545454548</v>
      </c>
      <c r="AA26" s="20">
        <v>44814.018181818181</v>
      </c>
      <c r="AC26" s="13">
        <v>44674</v>
      </c>
      <c r="AD26" s="20">
        <v>44756.05</v>
      </c>
      <c r="AE26" s="20">
        <v>44760.142857142855</v>
      </c>
      <c r="AF26" s="20">
        <v>44803.809523809527</v>
      </c>
    </row>
    <row r="27" spans="9:32" x14ac:dyDescent="0.25">
      <c r="I27" s="19">
        <v>24</v>
      </c>
      <c r="J27" s="16">
        <v>44675</v>
      </c>
      <c r="K27" s="20">
        <v>44790.35</v>
      </c>
      <c r="L27" s="20">
        <v>44795.490909090906</v>
      </c>
      <c r="M27" s="20">
        <v>44841.272727272728</v>
      </c>
      <c r="O27" s="13">
        <v>44675</v>
      </c>
      <c r="P27" s="20">
        <v>44780.1</v>
      </c>
      <c r="Q27" s="20">
        <v>44784.404761904763</v>
      </c>
      <c r="R27" s="20">
        <v>44828.523809523809</v>
      </c>
      <c r="X27" s="13">
        <v>44675</v>
      </c>
      <c r="Y27" s="20">
        <v>44766.13</v>
      </c>
      <c r="Z27" s="20">
        <v>44770.418181818182</v>
      </c>
      <c r="AA27" s="20">
        <v>44815.490909090906</v>
      </c>
      <c r="AC27" s="13">
        <v>44675</v>
      </c>
      <c r="AD27" s="20">
        <v>44757.74</v>
      </c>
      <c r="AE27" s="20">
        <v>44761.047619047618</v>
      </c>
      <c r="AF27" s="20">
        <v>44804.547619047618</v>
      </c>
    </row>
    <row r="28" spans="9:32" x14ac:dyDescent="0.25">
      <c r="I28" s="19">
        <v>25</v>
      </c>
      <c r="J28" s="13">
        <v>44676</v>
      </c>
      <c r="K28" s="20">
        <v>44791.73</v>
      </c>
      <c r="L28" s="20">
        <v>44796.527272727275</v>
      </c>
      <c r="M28" s="20">
        <v>44841.963636363638</v>
      </c>
      <c r="O28" s="13">
        <v>44676</v>
      </c>
      <c r="P28" s="20">
        <v>44781.55</v>
      </c>
      <c r="Q28" s="20">
        <v>44786.119047619046</v>
      </c>
      <c r="R28" s="20">
        <v>44829.928571428572</v>
      </c>
      <c r="X28" s="13">
        <v>44676</v>
      </c>
      <c r="Y28" s="20">
        <v>44767.85</v>
      </c>
      <c r="Z28" s="20">
        <v>44772.254545454547</v>
      </c>
      <c r="AA28" s="20">
        <v>44817.109090909093</v>
      </c>
      <c r="AC28" s="13">
        <v>44676</v>
      </c>
      <c r="AD28" s="20">
        <v>44759.21</v>
      </c>
      <c r="AE28" s="20">
        <v>44763.166666666664</v>
      </c>
      <c r="AF28" s="20">
        <v>44806.047619047618</v>
      </c>
    </row>
    <row r="29" spans="9:32" x14ac:dyDescent="0.25">
      <c r="I29" s="19">
        <v>26</v>
      </c>
      <c r="J29" s="16">
        <v>44677</v>
      </c>
      <c r="K29" s="20">
        <v>44793</v>
      </c>
      <c r="L29" s="20">
        <v>44798.400000000001</v>
      </c>
      <c r="M29" s="20">
        <v>44842.418181818182</v>
      </c>
      <c r="O29" s="13">
        <v>44677</v>
      </c>
      <c r="P29" s="20">
        <v>44782.98</v>
      </c>
      <c r="Q29" s="20">
        <v>44787</v>
      </c>
      <c r="R29" s="20">
        <v>44830.642857142855</v>
      </c>
      <c r="X29" s="13">
        <v>44677</v>
      </c>
      <c r="Y29" s="20">
        <v>44769.58</v>
      </c>
      <c r="Z29" s="20">
        <v>44774.163636363635</v>
      </c>
      <c r="AA29" s="20">
        <v>44818.672727272729</v>
      </c>
      <c r="AC29" s="13">
        <v>44677</v>
      </c>
      <c r="AD29" s="20">
        <v>44760.76</v>
      </c>
      <c r="AE29" s="20">
        <v>44764.380952380954</v>
      </c>
      <c r="AF29" s="20">
        <v>44806.904761904763</v>
      </c>
    </row>
    <row r="30" spans="9:32" x14ac:dyDescent="0.25">
      <c r="I30" s="19">
        <v>27</v>
      </c>
      <c r="J30" s="13">
        <v>44678</v>
      </c>
      <c r="K30" s="20">
        <v>44794.38</v>
      </c>
      <c r="L30" s="20">
        <v>44799.272727272728</v>
      </c>
      <c r="M30" s="20">
        <v>44843.145454545454</v>
      </c>
      <c r="O30" s="13">
        <v>44678</v>
      </c>
      <c r="P30" s="20">
        <v>44784.43</v>
      </c>
      <c r="Q30" s="20">
        <v>44788.833333333336</v>
      </c>
      <c r="R30" s="20">
        <v>44832.214285714283</v>
      </c>
      <c r="X30" s="13">
        <v>44678</v>
      </c>
      <c r="Y30" s="20">
        <v>44771.25</v>
      </c>
      <c r="Z30" s="20">
        <v>44775.109090909093</v>
      </c>
      <c r="AA30" s="20">
        <v>44819.4</v>
      </c>
      <c r="AC30" s="13">
        <v>44678</v>
      </c>
      <c r="AD30" s="20">
        <v>44762.45</v>
      </c>
      <c r="AE30" s="20">
        <v>44766.571428571428</v>
      </c>
      <c r="AF30" s="20">
        <v>44808.476190476191</v>
      </c>
    </row>
    <row r="31" spans="9:32" x14ac:dyDescent="0.25">
      <c r="I31" s="19">
        <v>28</v>
      </c>
      <c r="J31" s="16">
        <v>44679</v>
      </c>
      <c r="K31" s="20">
        <v>44795.71</v>
      </c>
      <c r="L31" s="20">
        <v>44801.054545454543</v>
      </c>
      <c r="M31" s="20">
        <v>44844.654545454548</v>
      </c>
      <c r="O31" s="13">
        <v>44679</v>
      </c>
      <c r="P31" s="20">
        <v>44785.71</v>
      </c>
      <c r="Q31" s="20">
        <v>44789.785714285717</v>
      </c>
      <c r="R31" s="20">
        <v>44832.952380952382</v>
      </c>
      <c r="X31" s="13">
        <v>44679</v>
      </c>
      <c r="Y31" s="20">
        <v>44772.85</v>
      </c>
      <c r="Z31" s="20">
        <v>44776.909090909088</v>
      </c>
      <c r="AA31" s="20">
        <v>44820.781818181815</v>
      </c>
      <c r="AC31" s="13">
        <v>44679</v>
      </c>
      <c r="AD31" s="20">
        <v>44764.12</v>
      </c>
      <c r="AE31" s="20">
        <v>44767.547619047618</v>
      </c>
      <c r="AF31" s="20">
        <v>44809.333333333336</v>
      </c>
    </row>
    <row r="32" spans="9:32" x14ac:dyDescent="0.25">
      <c r="I32" s="19">
        <v>29</v>
      </c>
      <c r="J32" s="13">
        <v>44680</v>
      </c>
      <c r="K32" s="20">
        <v>44797</v>
      </c>
      <c r="L32" s="20">
        <v>44801.945454545457</v>
      </c>
      <c r="M32" s="20">
        <v>44845.4</v>
      </c>
      <c r="O32" s="13">
        <v>44680</v>
      </c>
      <c r="P32" s="20">
        <v>44787.14</v>
      </c>
      <c r="Q32" s="20">
        <v>44790.690476190473</v>
      </c>
      <c r="R32" s="20">
        <v>44833.690476190473</v>
      </c>
      <c r="X32" s="13">
        <v>44680</v>
      </c>
      <c r="Y32" s="20">
        <v>44774.36</v>
      </c>
      <c r="Z32" s="20">
        <v>44778.6</v>
      </c>
      <c r="AA32" s="20">
        <v>44822.163636363635</v>
      </c>
      <c r="AC32" s="13">
        <v>44680</v>
      </c>
      <c r="AD32" s="20">
        <v>44765.74</v>
      </c>
      <c r="AE32" s="20">
        <v>44769.523809523809</v>
      </c>
      <c r="AF32" s="20">
        <v>44810.952380952382</v>
      </c>
    </row>
    <row r="33" spans="9:32" x14ac:dyDescent="0.25">
      <c r="I33" s="19">
        <v>30</v>
      </c>
      <c r="J33" s="16">
        <v>44681</v>
      </c>
      <c r="K33" s="20">
        <v>44798.36</v>
      </c>
      <c r="L33" s="20">
        <v>44802.909090909088</v>
      </c>
      <c r="M33" s="20">
        <v>44846.163636363635</v>
      </c>
      <c r="O33" s="13">
        <v>44681</v>
      </c>
      <c r="P33" s="20">
        <v>44788.43</v>
      </c>
      <c r="Q33" s="20">
        <v>44792.619047619046</v>
      </c>
      <c r="R33" s="20">
        <v>44835.238095238092</v>
      </c>
      <c r="X33" s="13">
        <v>44681</v>
      </c>
      <c r="Y33" s="20">
        <v>44775.839999999997</v>
      </c>
      <c r="Z33" s="20">
        <v>44779.509090909094</v>
      </c>
      <c r="AA33" s="20">
        <v>44823</v>
      </c>
      <c r="AC33" s="13">
        <v>44681</v>
      </c>
      <c r="AD33" s="20">
        <v>44767.19</v>
      </c>
      <c r="AE33" s="20">
        <v>44770.523809523809</v>
      </c>
      <c r="AF33" s="20">
        <v>44811.666666666664</v>
      </c>
    </row>
    <row r="34" spans="9:32" x14ac:dyDescent="0.25">
      <c r="I34" s="19">
        <v>31</v>
      </c>
      <c r="J34" s="13">
        <v>44682</v>
      </c>
      <c r="K34" s="20">
        <v>44799.58</v>
      </c>
      <c r="L34" s="20">
        <v>44804.818181818184</v>
      </c>
      <c r="M34" s="20">
        <v>44847.69090909091</v>
      </c>
      <c r="O34" s="13">
        <v>44682</v>
      </c>
      <c r="P34" s="20">
        <v>44789.62</v>
      </c>
      <c r="Q34" s="20">
        <v>44793.5</v>
      </c>
      <c r="R34" s="20">
        <v>44835.928571428572</v>
      </c>
      <c r="X34" s="13">
        <v>44682</v>
      </c>
      <c r="Y34" s="20">
        <v>44777.38</v>
      </c>
      <c r="Z34" s="20">
        <v>44781.545454545456</v>
      </c>
      <c r="AA34" s="20">
        <v>44824.545454545456</v>
      </c>
      <c r="AC34" s="13">
        <v>44682</v>
      </c>
      <c r="AD34" s="20">
        <v>44768.69</v>
      </c>
      <c r="AE34" s="20">
        <v>44772.166666666664</v>
      </c>
      <c r="AF34" s="20">
        <v>44813.190476190473</v>
      </c>
    </row>
    <row r="35" spans="9:32" x14ac:dyDescent="0.25">
      <c r="I35" s="19">
        <v>32</v>
      </c>
      <c r="J35" s="16">
        <v>44683</v>
      </c>
      <c r="K35" s="20">
        <v>44800.87</v>
      </c>
      <c r="L35" s="20">
        <v>44805.727272727272</v>
      </c>
      <c r="M35" s="20">
        <v>44848.381818181821</v>
      </c>
      <c r="O35" s="13">
        <v>44683</v>
      </c>
      <c r="P35" s="20">
        <v>44790.83</v>
      </c>
      <c r="Q35" s="20">
        <v>44794.309523809527</v>
      </c>
      <c r="R35" s="20">
        <v>44836.595238095237</v>
      </c>
      <c r="X35" s="13">
        <v>44683</v>
      </c>
      <c r="Y35" s="20">
        <v>44778.69</v>
      </c>
      <c r="Z35" s="20">
        <v>44782.509090909094</v>
      </c>
      <c r="AA35" s="20">
        <v>44825.4</v>
      </c>
      <c r="AC35" s="13">
        <v>44683</v>
      </c>
      <c r="AD35" s="20">
        <v>44770.1</v>
      </c>
      <c r="AE35" s="20">
        <v>44773.261904761908</v>
      </c>
      <c r="AF35" s="20">
        <v>44814.023809523809</v>
      </c>
    </row>
    <row r="36" spans="9:32" x14ac:dyDescent="0.25">
      <c r="I36" s="19">
        <v>33</v>
      </c>
      <c r="J36" s="13">
        <v>44684</v>
      </c>
      <c r="K36" s="20">
        <v>44801.96</v>
      </c>
      <c r="L36" s="20">
        <v>44806.618181818179</v>
      </c>
      <c r="M36" s="20">
        <v>44849.018181818181</v>
      </c>
      <c r="O36" s="13">
        <v>44684</v>
      </c>
      <c r="P36" s="20">
        <v>44791.86</v>
      </c>
      <c r="Q36" s="20">
        <v>44795.261904761908</v>
      </c>
      <c r="R36" s="20">
        <v>44837.380952380954</v>
      </c>
      <c r="X36" s="13">
        <v>44684</v>
      </c>
      <c r="Y36" s="20">
        <v>44779.93</v>
      </c>
      <c r="Z36" s="20">
        <v>44783.454545454544</v>
      </c>
      <c r="AA36" s="20">
        <v>44826.254545454547</v>
      </c>
      <c r="AC36" s="13">
        <v>44684</v>
      </c>
      <c r="AD36" s="20">
        <v>44771.45</v>
      </c>
      <c r="AE36" s="20">
        <v>44775.071428571428</v>
      </c>
      <c r="AF36" s="20">
        <v>44815.452380952382</v>
      </c>
    </row>
    <row r="37" spans="9:32" x14ac:dyDescent="0.25">
      <c r="I37" s="19">
        <v>34</v>
      </c>
      <c r="J37" s="16">
        <v>44685</v>
      </c>
      <c r="K37" s="20">
        <v>44803.09</v>
      </c>
      <c r="L37" s="20">
        <v>44807.636363636368</v>
      </c>
      <c r="M37" s="20">
        <v>44849.745454545453</v>
      </c>
      <c r="O37" s="13">
        <v>44685</v>
      </c>
      <c r="P37" s="20">
        <v>44792.98</v>
      </c>
      <c r="Q37" s="20">
        <v>44796.238095238092</v>
      </c>
      <c r="R37" s="20">
        <v>44838.142857142855</v>
      </c>
      <c r="X37" s="13">
        <v>44685</v>
      </c>
      <c r="Y37" s="20">
        <v>44781.13</v>
      </c>
      <c r="Z37" s="20">
        <v>44784.30909090909</v>
      </c>
      <c r="AA37" s="20">
        <v>44827.072727272724</v>
      </c>
      <c r="AC37" s="13">
        <v>44685</v>
      </c>
      <c r="AD37" s="20">
        <v>44772.9</v>
      </c>
      <c r="AE37" s="20">
        <v>44776.023809523809</v>
      </c>
      <c r="AF37" s="20">
        <v>44816.119047619046</v>
      </c>
    </row>
    <row r="38" spans="9:32" x14ac:dyDescent="0.25">
      <c r="I38" s="19">
        <v>35</v>
      </c>
      <c r="J38" s="13">
        <v>44686</v>
      </c>
      <c r="K38" s="20">
        <v>44804.18</v>
      </c>
      <c r="L38" s="20">
        <v>44808.69090909091</v>
      </c>
      <c r="M38" s="20">
        <v>44850.472727272725</v>
      </c>
      <c r="O38" s="13">
        <v>44686</v>
      </c>
      <c r="P38" s="20">
        <v>44794.21</v>
      </c>
      <c r="Q38" s="20">
        <v>44798.214285714283</v>
      </c>
      <c r="R38" s="20">
        <v>44839.666666666664</v>
      </c>
      <c r="X38" s="13">
        <v>44686</v>
      </c>
      <c r="Y38" s="20">
        <v>44782.47</v>
      </c>
      <c r="Z38" s="20">
        <v>44786.236363636366</v>
      </c>
      <c r="AA38" s="20">
        <v>44828.745454545453</v>
      </c>
      <c r="AC38" s="13">
        <v>44686</v>
      </c>
      <c r="AD38" s="20">
        <v>44774.239999999998</v>
      </c>
      <c r="AE38" s="20">
        <v>44777.785714285717</v>
      </c>
      <c r="AF38" s="20">
        <v>44817.642857142855</v>
      </c>
    </row>
    <row r="39" spans="9:32" x14ac:dyDescent="0.25">
      <c r="I39" s="19">
        <v>36</v>
      </c>
      <c r="J39" s="16">
        <v>44687</v>
      </c>
      <c r="K39" s="20">
        <v>44805.29</v>
      </c>
      <c r="L39" s="20">
        <v>44809.636363636368</v>
      </c>
      <c r="M39" s="20">
        <v>44851.236363636366</v>
      </c>
      <c r="O39" s="13">
        <v>44687</v>
      </c>
      <c r="P39" s="20">
        <v>44795.360000000001</v>
      </c>
      <c r="Q39" s="20">
        <v>44798.880952380954</v>
      </c>
      <c r="R39" s="20">
        <v>44840.428571428572</v>
      </c>
      <c r="X39" s="13">
        <v>44687</v>
      </c>
      <c r="Y39" s="20">
        <v>44783.73</v>
      </c>
      <c r="Z39" s="20">
        <v>44787.290909090909</v>
      </c>
      <c r="AA39" s="20">
        <v>44829.563636363637</v>
      </c>
      <c r="AC39" s="13">
        <v>44687</v>
      </c>
      <c r="AD39" s="20">
        <v>44775.62</v>
      </c>
      <c r="AE39" s="20">
        <v>44778.595238095237</v>
      </c>
      <c r="AF39" s="20">
        <v>44818.452380952382</v>
      </c>
    </row>
    <row r="40" spans="9:32" x14ac:dyDescent="0.25">
      <c r="I40" s="19">
        <v>37</v>
      </c>
      <c r="J40" s="13">
        <v>44688</v>
      </c>
      <c r="K40" s="20">
        <v>44806.45</v>
      </c>
      <c r="L40" s="20">
        <v>44811.581818181818</v>
      </c>
      <c r="M40" s="20">
        <v>44852.636363636368</v>
      </c>
      <c r="O40" s="13">
        <v>44688</v>
      </c>
      <c r="P40" s="20">
        <v>44796.38</v>
      </c>
      <c r="Q40" s="20">
        <v>44799.809523809527</v>
      </c>
      <c r="R40" s="20">
        <v>44841.190476190473</v>
      </c>
      <c r="X40" s="13">
        <v>44688</v>
      </c>
      <c r="Y40" s="20">
        <v>44784.95</v>
      </c>
      <c r="Z40" s="20">
        <v>44788.145454545454</v>
      </c>
      <c r="AA40" s="20">
        <v>44830.363636363632</v>
      </c>
      <c r="AC40" s="13">
        <v>44688</v>
      </c>
      <c r="AD40" s="20">
        <v>44776.83</v>
      </c>
      <c r="AE40" s="20">
        <v>44779.690476190473</v>
      </c>
      <c r="AF40" s="20">
        <v>44819.190476190473</v>
      </c>
    </row>
    <row r="41" spans="9:32" x14ac:dyDescent="0.25">
      <c r="I41" s="19">
        <v>38</v>
      </c>
      <c r="J41" s="16">
        <v>44689</v>
      </c>
      <c r="K41" s="20">
        <v>44807.51</v>
      </c>
      <c r="L41" s="20">
        <v>44812.545454545456</v>
      </c>
      <c r="M41" s="20">
        <v>44853.4</v>
      </c>
      <c r="O41" s="13">
        <v>44689</v>
      </c>
      <c r="P41" s="20">
        <v>44797.52</v>
      </c>
      <c r="Q41" s="20">
        <v>44800.833333333336</v>
      </c>
      <c r="R41" s="20">
        <v>44840.928571428572</v>
      </c>
      <c r="X41" s="13">
        <v>44689</v>
      </c>
      <c r="Y41" s="20">
        <v>44786.18</v>
      </c>
      <c r="Z41" s="20">
        <v>44789.163636363635</v>
      </c>
      <c r="AA41" s="20">
        <v>44831.127272727274</v>
      </c>
      <c r="AC41" s="13">
        <v>44689</v>
      </c>
      <c r="AD41" s="20">
        <v>44778.19</v>
      </c>
      <c r="AE41" s="20">
        <v>44780.476190476191</v>
      </c>
      <c r="AF41" s="20">
        <v>44819.976190476191</v>
      </c>
    </row>
    <row r="42" spans="9:32" x14ac:dyDescent="0.25">
      <c r="I42" s="19">
        <v>39</v>
      </c>
      <c r="J42" s="13">
        <v>44690</v>
      </c>
      <c r="K42" s="20">
        <v>44808.62</v>
      </c>
      <c r="L42" s="20">
        <v>44813.472727272725</v>
      </c>
      <c r="M42" s="20">
        <v>44854.072727272724</v>
      </c>
      <c r="O42" s="13">
        <v>44690</v>
      </c>
      <c r="P42" s="20">
        <v>44798.57</v>
      </c>
      <c r="Q42" s="20">
        <v>44801.690476190473</v>
      </c>
      <c r="R42" s="20">
        <v>44841.714285714283</v>
      </c>
      <c r="X42" s="13">
        <v>44690</v>
      </c>
      <c r="Y42" s="20">
        <v>44787.45</v>
      </c>
      <c r="Z42" s="20">
        <v>44791.145454545454</v>
      </c>
      <c r="AA42" s="20">
        <v>44832.709090909091</v>
      </c>
      <c r="AC42" s="13">
        <v>44690</v>
      </c>
      <c r="AD42" s="20">
        <v>44779.26</v>
      </c>
      <c r="AE42" s="20">
        <v>44782.452380952382</v>
      </c>
      <c r="AF42" s="20">
        <v>44821.5</v>
      </c>
    </row>
    <row r="43" spans="9:32" x14ac:dyDescent="0.25">
      <c r="I43" s="19">
        <v>40</v>
      </c>
      <c r="J43" s="16">
        <v>44691</v>
      </c>
      <c r="K43" s="20">
        <v>44809.73</v>
      </c>
      <c r="L43" s="20">
        <v>44814.418181818182</v>
      </c>
      <c r="M43" s="20">
        <v>44854.872727272726</v>
      </c>
      <c r="O43" s="13">
        <v>44691</v>
      </c>
      <c r="P43" s="20">
        <v>44799.519999999997</v>
      </c>
      <c r="Q43" s="20">
        <v>44802.547619047618</v>
      </c>
      <c r="R43" s="20">
        <v>44842.404761904763</v>
      </c>
      <c r="X43" s="13">
        <v>44691</v>
      </c>
      <c r="Y43" s="20">
        <v>44788.639999999999</v>
      </c>
      <c r="Z43" s="20">
        <v>44791.963636363638</v>
      </c>
      <c r="AA43" s="20">
        <v>44832.363636363632</v>
      </c>
      <c r="AC43" s="13">
        <v>44691</v>
      </c>
      <c r="AD43" s="20">
        <v>44780.480000000003</v>
      </c>
      <c r="AE43" s="20">
        <v>44783.404761904763</v>
      </c>
      <c r="AF43" s="20">
        <v>44822.142857142855</v>
      </c>
    </row>
    <row r="44" spans="9:32" x14ac:dyDescent="0.25">
      <c r="I44" s="19">
        <v>41</v>
      </c>
      <c r="J44" s="13">
        <v>44692</v>
      </c>
      <c r="K44" s="20">
        <v>44810.93</v>
      </c>
      <c r="L44" s="20">
        <v>44815.199999999997</v>
      </c>
      <c r="M44" s="20">
        <v>44855.527272727275</v>
      </c>
      <c r="O44" s="13">
        <v>44692</v>
      </c>
      <c r="P44" s="20">
        <v>44800.6</v>
      </c>
      <c r="Q44" s="20">
        <v>44803.428571428572</v>
      </c>
      <c r="R44" s="20">
        <v>44843.142857142855</v>
      </c>
      <c r="X44" s="13">
        <v>44692</v>
      </c>
      <c r="Y44" s="20">
        <v>44789.87</v>
      </c>
      <c r="Z44" s="20">
        <v>44793.672727272729</v>
      </c>
      <c r="AA44" s="20">
        <v>44833.836363636365</v>
      </c>
      <c r="AC44" s="13">
        <v>44692</v>
      </c>
      <c r="AD44" s="20">
        <v>44781.67</v>
      </c>
      <c r="AE44" s="20">
        <v>44784.261904761908</v>
      </c>
      <c r="AF44" s="20">
        <v>44822.976190476191</v>
      </c>
    </row>
    <row r="45" spans="9:32" x14ac:dyDescent="0.25">
      <c r="I45" s="19">
        <v>42</v>
      </c>
      <c r="J45" s="16">
        <v>44693</v>
      </c>
      <c r="K45" s="20">
        <v>44811.98</v>
      </c>
      <c r="L45" s="20">
        <v>44816.090909090912</v>
      </c>
      <c r="M45" s="20">
        <v>44856.2</v>
      </c>
      <c r="O45" s="13">
        <v>44693</v>
      </c>
      <c r="P45" s="20">
        <v>44801.69</v>
      </c>
      <c r="Q45" s="20">
        <v>44804.404761904763</v>
      </c>
      <c r="R45" s="20">
        <v>44843.904761904763</v>
      </c>
      <c r="X45" s="13">
        <v>44693</v>
      </c>
      <c r="Y45" s="20">
        <v>44791.13</v>
      </c>
      <c r="Z45" s="20">
        <v>44794.6</v>
      </c>
      <c r="AA45" s="20">
        <v>44834.6</v>
      </c>
      <c r="AC45" s="13">
        <v>44693</v>
      </c>
      <c r="AD45" s="20">
        <v>44782.93</v>
      </c>
      <c r="AE45" s="20">
        <v>44785.166666666664</v>
      </c>
      <c r="AF45" s="20">
        <v>44823.761904761908</v>
      </c>
    </row>
    <row r="46" spans="9:32" x14ac:dyDescent="0.25">
      <c r="I46" s="19">
        <v>43</v>
      </c>
      <c r="J46" s="13">
        <v>44694</v>
      </c>
      <c r="K46" s="20">
        <v>44813.05</v>
      </c>
      <c r="L46" s="20">
        <v>44816.945454545457</v>
      </c>
      <c r="M46" s="20">
        <v>44856.854545454546</v>
      </c>
      <c r="O46" s="13">
        <v>44694</v>
      </c>
      <c r="P46" s="20">
        <v>44802.79</v>
      </c>
      <c r="Q46" s="20">
        <v>44806.285714285717</v>
      </c>
      <c r="R46" s="20">
        <v>44845.476190476191</v>
      </c>
      <c r="X46" s="13">
        <v>44694</v>
      </c>
      <c r="Y46" s="20">
        <v>44792.36</v>
      </c>
      <c r="Z46" s="20">
        <v>44795.490909090906</v>
      </c>
      <c r="AA46" s="20">
        <v>44835.472727272725</v>
      </c>
      <c r="AC46" s="13">
        <v>44694</v>
      </c>
      <c r="AD46" s="20">
        <v>44784.33</v>
      </c>
      <c r="AE46" s="20">
        <v>44787.023809523809</v>
      </c>
      <c r="AF46" s="20">
        <v>44825.595238095237</v>
      </c>
    </row>
    <row r="47" spans="9:32" x14ac:dyDescent="0.25">
      <c r="I47" s="19">
        <v>44</v>
      </c>
      <c r="J47" s="16">
        <v>44695</v>
      </c>
      <c r="K47" s="20">
        <v>44813.98</v>
      </c>
      <c r="L47" s="20">
        <v>44818.781818181815</v>
      </c>
      <c r="M47" s="20">
        <v>44857.163636363635</v>
      </c>
      <c r="O47" s="13">
        <v>44695</v>
      </c>
      <c r="P47" s="20">
        <v>44803.9</v>
      </c>
      <c r="Q47" s="20">
        <v>44807.333333333336</v>
      </c>
      <c r="R47" s="20">
        <v>44846.333333333336</v>
      </c>
      <c r="X47" s="13">
        <v>44695</v>
      </c>
      <c r="Y47" s="20">
        <v>44793.45</v>
      </c>
      <c r="Z47" s="20">
        <v>44796.563636363637</v>
      </c>
      <c r="AA47" s="20">
        <v>44836.236363636366</v>
      </c>
      <c r="AC47" s="13">
        <v>44695</v>
      </c>
      <c r="AD47" s="20">
        <v>44785.64</v>
      </c>
      <c r="AE47" s="20">
        <v>44788.023809523809</v>
      </c>
      <c r="AF47" s="20">
        <v>44826.476190476191</v>
      </c>
    </row>
    <row r="48" spans="9:32" x14ac:dyDescent="0.25">
      <c r="I48" s="19">
        <v>45</v>
      </c>
      <c r="J48" s="13">
        <v>44696</v>
      </c>
      <c r="K48" s="20">
        <v>44815.02</v>
      </c>
      <c r="L48" s="20">
        <v>44819.781818181815</v>
      </c>
      <c r="M48" s="20">
        <v>44857.836363636365</v>
      </c>
      <c r="O48" s="13">
        <v>44696</v>
      </c>
      <c r="P48" s="20">
        <v>44804.95</v>
      </c>
      <c r="Q48" s="20">
        <v>44808.404761904763</v>
      </c>
      <c r="R48" s="20">
        <v>44847.142857142855</v>
      </c>
      <c r="X48" s="13">
        <v>44696</v>
      </c>
      <c r="Y48" s="20">
        <v>44794.62</v>
      </c>
      <c r="Z48" s="20">
        <v>44798.436363636363</v>
      </c>
      <c r="AA48" s="20">
        <v>44837.981818181819</v>
      </c>
      <c r="AC48" s="13">
        <v>44696</v>
      </c>
      <c r="AD48" s="20">
        <v>44786.79</v>
      </c>
      <c r="AE48" s="20">
        <v>44789.023809523809</v>
      </c>
      <c r="AF48" s="20">
        <v>44827.404761904763</v>
      </c>
    </row>
    <row r="49" spans="9:32" x14ac:dyDescent="0.25">
      <c r="I49" s="19">
        <v>46</v>
      </c>
      <c r="J49" s="16">
        <v>44697</v>
      </c>
      <c r="K49" s="20">
        <v>44816</v>
      </c>
      <c r="L49" s="20">
        <v>44820.745454545453</v>
      </c>
      <c r="M49" s="20">
        <v>44858.527272727275</v>
      </c>
      <c r="O49" s="13">
        <v>44697</v>
      </c>
      <c r="P49" s="20">
        <v>44805.95</v>
      </c>
      <c r="Q49" s="20">
        <v>44809.428571428572</v>
      </c>
      <c r="R49" s="20">
        <v>44847.904761904763</v>
      </c>
      <c r="X49" s="13">
        <v>44697</v>
      </c>
      <c r="Y49" s="20">
        <v>44795.8</v>
      </c>
      <c r="Z49" s="20">
        <v>44799.290909090909</v>
      </c>
      <c r="AA49" s="20">
        <v>44838.69090909091</v>
      </c>
      <c r="AC49" s="13">
        <v>44697</v>
      </c>
      <c r="AD49" s="20">
        <v>44787.83</v>
      </c>
      <c r="AE49" s="20">
        <v>44790</v>
      </c>
      <c r="AF49" s="20">
        <v>44828.261904761908</v>
      </c>
    </row>
    <row r="50" spans="9:32" x14ac:dyDescent="0.25">
      <c r="I50" s="19">
        <v>47</v>
      </c>
      <c r="J50" s="13">
        <v>44698</v>
      </c>
      <c r="K50" s="20">
        <v>44816.87</v>
      </c>
      <c r="L50" s="20">
        <v>44821.69090909091</v>
      </c>
      <c r="M50" s="20">
        <v>44859.30909090909</v>
      </c>
      <c r="O50" s="13">
        <v>44698</v>
      </c>
      <c r="P50" s="20">
        <v>44806.9</v>
      </c>
      <c r="Q50" s="20">
        <v>44810.380952380954</v>
      </c>
      <c r="R50" s="20">
        <v>44848.642857142855</v>
      </c>
      <c r="X50" s="13">
        <v>44698</v>
      </c>
      <c r="Y50" s="20">
        <v>44796.85</v>
      </c>
      <c r="Z50" s="20">
        <v>44800.327272727271</v>
      </c>
      <c r="AA50" s="20">
        <v>44839.472727272725</v>
      </c>
      <c r="AC50" s="13">
        <v>44698</v>
      </c>
      <c r="AD50" s="20">
        <v>44788.88</v>
      </c>
      <c r="AE50" s="20">
        <v>44790.904761904763</v>
      </c>
      <c r="AF50" s="20">
        <v>44829.119047619046</v>
      </c>
    </row>
    <row r="51" spans="9:32" x14ac:dyDescent="0.25">
      <c r="I51" s="19">
        <v>48</v>
      </c>
      <c r="J51" s="16">
        <v>44699</v>
      </c>
      <c r="K51" s="20">
        <v>44817.89</v>
      </c>
      <c r="L51" s="20">
        <v>44821.69090909091</v>
      </c>
      <c r="M51" s="20">
        <v>44859.30909090909</v>
      </c>
      <c r="O51" s="13">
        <v>44699</v>
      </c>
      <c r="P51" s="20">
        <v>44807.83</v>
      </c>
      <c r="Q51" s="20">
        <v>44811.428571428572</v>
      </c>
      <c r="R51" s="20">
        <v>44849.476190476191</v>
      </c>
      <c r="X51" s="13">
        <v>44699</v>
      </c>
      <c r="Y51" s="20">
        <v>44798.04</v>
      </c>
      <c r="Z51" s="20">
        <v>44801.254545454547</v>
      </c>
      <c r="AA51" s="20">
        <v>44840.30909090909</v>
      </c>
      <c r="AC51" s="13">
        <v>44699</v>
      </c>
      <c r="AD51" s="20">
        <v>44789.95</v>
      </c>
      <c r="AE51" s="20">
        <v>44791.785714285717</v>
      </c>
      <c r="AF51" s="20">
        <v>44828.857142857145</v>
      </c>
    </row>
    <row r="52" spans="9:32" x14ac:dyDescent="0.25">
      <c r="I52" s="19">
        <v>49</v>
      </c>
      <c r="J52" s="13">
        <v>44700</v>
      </c>
      <c r="K52" s="20">
        <v>44818.8</v>
      </c>
      <c r="L52" s="20">
        <v>44822.763636363634</v>
      </c>
      <c r="M52" s="20">
        <v>44859.981818181819</v>
      </c>
      <c r="O52" s="13">
        <v>44700</v>
      </c>
      <c r="P52" s="20">
        <v>44808.79</v>
      </c>
      <c r="Q52" s="20">
        <v>44812.238095238092</v>
      </c>
      <c r="R52" s="20">
        <v>44850.285714285717</v>
      </c>
      <c r="X52" s="13">
        <v>44700</v>
      </c>
      <c r="Y52" s="20">
        <v>44799.18</v>
      </c>
      <c r="Z52" s="20">
        <v>44802.2</v>
      </c>
      <c r="AA52" s="20">
        <v>44841.163636363635</v>
      </c>
      <c r="AC52" s="13">
        <v>44700</v>
      </c>
      <c r="AD52" s="20">
        <v>44790.86</v>
      </c>
      <c r="AE52" s="20">
        <v>44793.619047619046</v>
      </c>
      <c r="AF52" s="20">
        <v>44830.452380952382</v>
      </c>
    </row>
    <row r="53" spans="9:32" x14ac:dyDescent="0.25">
      <c r="I53" s="19">
        <v>50</v>
      </c>
      <c r="J53" s="16">
        <v>44701</v>
      </c>
      <c r="K53" s="20">
        <v>44819.69</v>
      </c>
      <c r="L53" s="20">
        <v>44823.727272727272</v>
      </c>
      <c r="M53" s="20">
        <v>44860.763636363634</v>
      </c>
      <c r="O53" s="13">
        <v>44701</v>
      </c>
      <c r="P53" s="20">
        <v>44809.71</v>
      </c>
      <c r="Q53" s="20">
        <v>44813.142857142855</v>
      </c>
      <c r="R53" s="20">
        <v>44851</v>
      </c>
      <c r="X53" s="13">
        <v>44701</v>
      </c>
      <c r="Y53" s="20">
        <v>44800.25</v>
      </c>
      <c r="Z53" s="20">
        <v>44804</v>
      </c>
      <c r="AA53" s="20">
        <v>44842.69090909091</v>
      </c>
      <c r="AC53" s="13">
        <v>44701</v>
      </c>
      <c r="AD53" s="20">
        <v>44791.83</v>
      </c>
      <c r="AE53" s="20">
        <v>44794.571428571428</v>
      </c>
      <c r="AF53" s="20">
        <v>44831.166666666664</v>
      </c>
    </row>
    <row r="54" spans="9:32" x14ac:dyDescent="0.25">
      <c r="I54" s="19">
        <v>51</v>
      </c>
      <c r="J54" s="13">
        <v>44702</v>
      </c>
      <c r="K54" s="20">
        <v>44820.42</v>
      </c>
      <c r="L54" s="20">
        <v>44824.727272727272</v>
      </c>
      <c r="M54" s="20">
        <v>44861.418181818182</v>
      </c>
      <c r="O54" s="13">
        <v>44702</v>
      </c>
      <c r="P54" s="20">
        <v>44810.6</v>
      </c>
      <c r="Q54" s="20">
        <v>44813.952380952382</v>
      </c>
      <c r="R54" s="20">
        <v>44850.785714285717</v>
      </c>
      <c r="X54" s="13">
        <v>44702</v>
      </c>
      <c r="Y54" s="20">
        <v>44801.25</v>
      </c>
      <c r="Z54" s="20">
        <v>44804.963636363638</v>
      </c>
      <c r="AA54" s="20">
        <v>44843.581818181818</v>
      </c>
      <c r="AC54" s="13">
        <v>44702</v>
      </c>
      <c r="AD54" s="20">
        <v>44792.79</v>
      </c>
      <c r="AE54" s="20">
        <v>44795.547619047618</v>
      </c>
      <c r="AF54" s="20">
        <v>44832.023809523809</v>
      </c>
    </row>
    <row r="55" spans="9:32" x14ac:dyDescent="0.25">
      <c r="I55" s="19">
        <v>52</v>
      </c>
      <c r="J55" s="16">
        <v>44703</v>
      </c>
      <c r="K55" s="20">
        <v>44821.47</v>
      </c>
      <c r="L55" s="20">
        <v>44825.709090909091</v>
      </c>
      <c r="M55" s="20">
        <v>44862.290909090909</v>
      </c>
      <c r="O55" s="13">
        <v>44703</v>
      </c>
      <c r="P55" s="20">
        <v>44811.64</v>
      </c>
      <c r="Q55" s="20">
        <v>44814.904761904763</v>
      </c>
      <c r="R55" s="20">
        <v>44852.523809523809</v>
      </c>
      <c r="X55" s="13">
        <v>44703</v>
      </c>
      <c r="Y55" s="20">
        <v>44802.31</v>
      </c>
      <c r="Z55" s="20">
        <v>44805.963636363638</v>
      </c>
      <c r="AA55" s="20">
        <v>44844.327272727271</v>
      </c>
      <c r="AC55" s="13">
        <v>44703</v>
      </c>
      <c r="AD55" s="20">
        <v>44793.86</v>
      </c>
      <c r="AE55" s="20">
        <v>44796.523809523809</v>
      </c>
      <c r="AF55" s="20">
        <v>44832.785714285717</v>
      </c>
    </row>
    <row r="56" spans="9:32" x14ac:dyDescent="0.25">
      <c r="I56" s="19">
        <v>53</v>
      </c>
      <c r="J56" s="13">
        <v>44704</v>
      </c>
      <c r="K56" s="20">
        <v>44822.36</v>
      </c>
      <c r="L56" s="20">
        <v>44826.618181818179</v>
      </c>
      <c r="M56" s="20">
        <v>44862.963636363638</v>
      </c>
      <c r="O56" s="13">
        <v>44704</v>
      </c>
      <c r="P56" s="20">
        <v>44812.57</v>
      </c>
      <c r="Q56" s="20">
        <v>44815.785714285717</v>
      </c>
      <c r="R56" s="20">
        <v>44853.142857142855</v>
      </c>
      <c r="X56" s="13">
        <v>44704</v>
      </c>
      <c r="Y56" s="20">
        <v>44803.38</v>
      </c>
      <c r="Z56" s="20">
        <v>44807.018181818181</v>
      </c>
      <c r="AA56" s="20">
        <v>44845.145454545454</v>
      </c>
      <c r="AC56" s="13">
        <v>44704</v>
      </c>
      <c r="AD56" s="20">
        <v>44794.9</v>
      </c>
      <c r="AE56" s="20">
        <v>44797.428571428572</v>
      </c>
      <c r="AF56" s="20">
        <v>44833.690476190473</v>
      </c>
    </row>
    <row r="57" spans="9:32" x14ac:dyDescent="0.25">
      <c r="I57" s="19">
        <v>54</v>
      </c>
      <c r="J57" s="16">
        <v>44705</v>
      </c>
      <c r="K57" s="20">
        <v>44823.27</v>
      </c>
      <c r="L57" s="20">
        <v>44827.509090909094</v>
      </c>
      <c r="M57" s="20">
        <v>44863.69090909091</v>
      </c>
      <c r="O57" s="13">
        <v>44705</v>
      </c>
      <c r="P57" s="20">
        <v>44813.43</v>
      </c>
      <c r="Q57" s="20">
        <v>44816.761904761908</v>
      </c>
      <c r="R57" s="20">
        <v>44854</v>
      </c>
      <c r="X57" s="13">
        <v>44705</v>
      </c>
      <c r="Y57" s="20">
        <v>44804.42</v>
      </c>
      <c r="Z57" s="20">
        <v>44808.036363636362</v>
      </c>
      <c r="AA57" s="20">
        <v>44846.036363636362</v>
      </c>
      <c r="AC57" s="13">
        <v>44705</v>
      </c>
      <c r="AD57" s="20">
        <v>44795.98</v>
      </c>
      <c r="AE57" s="20">
        <v>44798.476190476191</v>
      </c>
      <c r="AF57" s="20">
        <v>44834.571428571428</v>
      </c>
    </row>
    <row r="58" spans="9:32" x14ac:dyDescent="0.25">
      <c r="I58" s="19">
        <v>55</v>
      </c>
      <c r="J58" s="13">
        <v>44706</v>
      </c>
      <c r="K58" s="20">
        <v>44824.11</v>
      </c>
      <c r="L58" s="20">
        <v>44828.436363636363</v>
      </c>
      <c r="M58" s="20">
        <v>44864.327272727271</v>
      </c>
      <c r="O58" s="13">
        <v>44706</v>
      </c>
      <c r="P58" s="20">
        <v>44814.26</v>
      </c>
      <c r="Q58" s="20">
        <v>44817.666666666664</v>
      </c>
      <c r="R58" s="20">
        <v>44854.642857142855</v>
      </c>
      <c r="X58" s="13">
        <v>44706</v>
      </c>
      <c r="Y58" s="20">
        <v>44805.47</v>
      </c>
      <c r="Z58" s="20">
        <v>44809.145454545454</v>
      </c>
      <c r="AA58" s="20">
        <v>44846.8</v>
      </c>
      <c r="AC58" s="13">
        <v>44706</v>
      </c>
      <c r="AD58" s="20">
        <v>44796.98</v>
      </c>
      <c r="AE58" s="20">
        <v>44799.380952380954</v>
      </c>
      <c r="AF58" s="20">
        <v>44835.333333333336</v>
      </c>
    </row>
    <row r="59" spans="9:32" x14ac:dyDescent="0.25">
      <c r="I59" s="19">
        <v>56</v>
      </c>
      <c r="J59" s="16">
        <v>44707</v>
      </c>
      <c r="K59" s="20">
        <v>44824.98</v>
      </c>
      <c r="L59" s="20">
        <v>44829.236363636366</v>
      </c>
      <c r="M59" s="20">
        <v>44865.018181818181</v>
      </c>
      <c r="O59" s="13">
        <v>44707</v>
      </c>
      <c r="P59" s="20">
        <v>44815.12</v>
      </c>
      <c r="Q59" s="20">
        <v>44818.761904761908</v>
      </c>
      <c r="R59" s="20">
        <v>44854.428571428572</v>
      </c>
      <c r="X59" s="13">
        <v>44707</v>
      </c>
      <c r="Y59" s="20">
        <v>44806.49</v>
      </c>
      <c r="Z59" s="20">
        <v>44810.163636363635</v>
      </c>
      <c r="AA59" s="20">
        <v>44847.618181818179</v>
      </c>
      <c r="AC59" s="13">
        <v>44707</v>
      </c>
      <c r="AD59" s="20">
        <v>44798</v>
      </c>
      <c r="AE59" s="20">
        <v>44800.238095238092</v>
      </c>
      <c r="AF59" s="20">
        <v>44836.309523809527</v>
      </c>
    </row>
    <row r="60" spans="9:32" x14ac:dyDescent="0.25">
      <c r="I60" s="19">
        <v>57</v>
      </c>
      <c r="J60" s="13">
        <v>44708</v>
      </c>
      <c r="K60" s="20">
        <v>44825.760000000002</v>
      </c>
      <c r="L60" s="20">
        <v>44830.054545454543</v>
      </c>
      <c r="M60" s="20">
        <v>44865.745454545453</v>
      </c>
      <c r="O60" s="13">
        <v>44708</v>
      </c>
      <c r="P60" s="20">
        <v>44815.95</v>
      </c>
      <c r="Q60" s="20">
        <v>44818.761904761908</v>
      </c>
      <c r="R60" s="20">
        <v>44854.428571428572</v>
      </c>
      <c r="X60" s="13">
        <v>44708</v>
      </c>
      <c r="Y60" s="20">
        <v>44807.49</v>
      </c>
      <c r="Z60" s="20">
        <v>44811.072727272724</v>
      </c>
      <c r="AA60" s="20">
        <v>44847.563636363637</v>
      </c>
      <c r="AC60" s="13">
        <v>44708</v>
      </c>
      <c r="AD60" s="20">
        <v>44798.93</v>
      </c>
      <c r="AE60" s="20">
        <v>44801.142857142855</v>
      </c>
      <c r="AF60" s="20">
        <v>44837.095238095237</v>
      </c>
    </row>
    <row r="61" spans="9:32" x14ac:dyDescent="0.25">
      <c r="I61" s="19">
        <v>58</v>
      </c>
      <c r="J61" s="16">
        <v>44709</v>
      </c>
      <c r="K61" s="20">
        <v>44826.65</v>
      </c>
      <c r="L61" s="20">
        <v>44831.018181818181</v>
      </c>
      <c r="M61" s="20">
        <v>44866.509090909094</v>
      </c>
      <c r="O61" s="13">
        <v>44709</v>
      </c>
      <c r="P61" s="20">
        <v>44816.74</v>
      </c>
      <c r="Q61" s="20">
        <v>44819.714285714283</v>
      </c>
      <c r="R61" s="20">
        <v>44855.190476190473</v>
      </c>
      <c r="X61" s="13">
        <v>44709</v>
      </c>
      <c r="Y61" s="20">
        <v>44808.42</v>
      </c>
      <c r="Z61" s="20">
        <v>44812.072727272724</v>
      </c>
      <c r="AA61" s="20">
        <v>44848.345454545452</v>
      </c>
      <c r="AC61" s="13">
        <v>44709</v>
      </c>
      <c r="AD61" s="20">
        <v>44799.81</v>
      </c>
      <c r="AE61" s="20">
        <v>44802.095238095237</v>
      </c>
      <c r="AF61" s="20">
        <v>44837.952380952382</v>
      </c>
    </row>
    <row r="62" spans="9:32" x14ac:dyDescent="0.25">
      <c r="I62" s="19">
        <v>59</v>
      </c>
      <c r="J62" s="13">
        <v>44710</v>
      </c>
      <c r="K62" s="20">
        <v>44827.49</v>
      </c>
      <c r="L62" s="20">
        <v>44831.909090909088</v>
      </c>
      <c r="M62" s="20">
        <v>44867.109090909093</v>
      </c>
      <c r="O62" s="13">
        <v>44710</v>
      </c>
      <c r="P62" s="20">
        <v>44817.599999999999</v>
      </c>
      <c r="Q62" s="20">
        <v>44820.809523809527</v>
      </c>
      <c r="R62" s="20">
        <v>44855.952380952382</v>
      </c>
      <c r="X62" s="13">
        <v>44710</v>
      </c>
      <c r="Y62" s="20">
        <v>44809.42</v>
      </c>
      <c r="Z62" s="20">
        <v>44812.981818181819</v>
      </c>
      <c r="AA62" s="20">
        <v>44849.054545454543</v>
      </c>
      <c r="AC62" s="13">
        <v>44710</v>
      </c>
      <c r="AD62" s="20">
        <v>44800.88</v>
      </c>
      <c r="AE62" s="20">
        <v>44802.880952380954</v>
      </c>
      <c r="AF62" s="20">
        <v>44838.785714285717</v>
      </c>
    </row>
    <row r="63" spans="9:32" x14ac:dyDescent="0.25">
      <c r="I63" s="19">
        <v>60</v>
      </c>
      <c r="J63" s="16">
        <v>44711</v>
      </c>
      <c r="K63" s="20">
        <v>44828.31</v>
      </c>
      <c r="L63" s="20">
        <v>44832.854545454546</v>
      </c>
      <c r="M63" s="20">
        <v>44866.836363636365</v>
      </c>
      <c r="O63" s="13">
        <v>44711</v>
      </c>
      <c r="P63" s="20">
        <v>44818.26</v>
      </c>
      <c r="Q63" s="20">
        <v>44821.809523809527</v>
      </c>
      <c r="R63" s="20">
        <v>44856.761904761908</v>
      </c>
      <c r="X63" s="13">
        <v>44711</v>
      </c>
      <c r="Y63" s="20">
        <v>44810.45</v>
      </c>
      <c r="Z63" s="20">
        <v>44813.8</v>
      </c>
      <c r="AA63" s="20">
        <v>44849.818181818184</v>
      </c>
      <c r="AC63" s="13">
        <v>44711</v>
      </c>
      <c r="AD63" s="20">
        <v>44801.83</v>
      </c>
      <c r="AE63" s="20">
        <v>44803.880952380954</v>
      </c>
      <c r="AF63" s="20">
        <v>44839.595238095237</v>
      </c>
    </row>
    <row r="64" spans="9:32" x14ac:dyDescent="0.25">
      <c r="I64" s="19">
        <v>61</v>
      </c>
      <c r="J64" s="13">
        <v>44712</v>
      </c>
      <c r="K64" s="20">
        <v>44829.04</v>
      </c>
      <c r="L64" s="20">
        <v>44833.781818181815</v>
      </c>
      <c r="M64" s="20">
        <v>44867.672727272729</v>
      </c>
      <c r="O64" s="13">
        <v>44712</v>
      </c>
      <c r="P64" s="20">
        <v>44819.07</v>
      </c>
      <c r="Q64" s="20">
        <v>44822.833333333336</v>
      </c>
      <c r="R64" s="20">
        <v>44857.619047619046</v>
      </c>
      <c r="X64" s="13">
        <v>44712</v>
      </c>
      <c r="Y64" s="20">
        <v>44811.4</v>
      </c>
      <c r="Z64" s="20">
        <v>44814.781818181815</v>
      </c>
      <c r="AA64" s="20">
        <v>44850.436363636363</v>
      </c>
      <c r="AC64" s="13">
        <v>44712</v>
      </c>
      <c r="AD64" s="20">
        <v>44802.74</v>
      </c>
      <c r="AE64" s="20">
        <v>44804.809523809527</v>
      </c>
      <c r="AF64" s="20">
        <v>44840.428571428572</v>
      </c>
    </row>
    <row r="65" spans="9:32" x14ac:dyDescent="0.25">
      <c r="I65" s="19">
        <v>62</v>
      </c>
      <c r="J65" s="16">
        <v>44713</v>
      </c>
      <c r="K65" s="20">
        <v>44829.71</v>
      </c>
      <c r="L65" s="20">
        <v>44833.781818181815</v>
      </c>
      <c r="M65" s="20">
        <v>44867.672727272729</v>
      </c>
      <c r="O65" s="13">
        <v>44713</v>
      </c>
      <c r="P65" s="20">
        <v>44819.81</v>
      </c>
      <c r="Q65" s="20">
        <v>44823.785714285717</v>
      </c>
      <c r="R65" s="20">
        <v>44858.261904761908</v>
      </c>
      <c r="X65" s="13">
        <v>44713</v>
      </c>
      <c r="Y65" s="20">
        <v>44812.25</v>
      </c>
      <c r="Z65" s="20">
        <v>44815.6</v>
      </c>
      <c r="AA65" s="20">
        <v>44851.290909090909</v>
      </c>
      <c r="AC65" s="13">
        <v>44713</v>
      </c>
      <c r="AD65" s="20">
        <v>44803.71</v>
      </c>
      <c r="AE65" s="20">
        <v>44805.809523809527</v>
      </c>
      <c r="AF65" s="20">
        <v>44841.261904761908</v>
      </c>
    </row>
    <row r="66" spans="9:32" x14ac:dyDescent="0.25">
      <c r="I66" s="19">
        <v>63</v>
      </c>
      <c r="J66" s="13">
        <v>44714</v>
      </c>
      <c r="K66" s="20">
        <v>44830.47</v>
      </c>
      <c r="L66" s="20">
        <v>44834.727272727272</v>
      </c>
      <c r="M66" s="20">
        <v>44868.290909090909</v>
      </c>
      <c r="O66" s="13">
        <v>44714</v>
      </c>
      <c r="P66" s="20">
        <v>44820.55</v>
      </c>
      <c r="Q66" s="20">
        <v>44823.785714285717</v>
      </c>
      <c r="R66" s="20">
        <v>44858.261904761908</v>
      </c>
      <c r="X66" s="13">
        <v>44714</v>
      </c>
      <c r="Y66" s="20">
        <v>44813.18</v>
      </c>
      <c r="Z66" s="20">
        <v>44816.509090909094</v>
      </c>
      <c r="AA66" s="20">
        <v>44852.018181818181</v>
      </c>
      <c r="AC66" s="13">
        <v>44714</v>
      </c>
      <c r="AD66" s="20">
        <v>44804.43</v>
      </c>
      <c r="AE66" s="20">
        <v>44807.047619047618</v>
      </c>
      <c r="AF66" s="20">
        <v>44842.142857142855</v>
      </c>
    </row>
    <row r="67" spans="9:32" x14ac:dyDescent="0.25">
      <c r="I67" s="19">
        <v>64</v>
      </c>
      <c r="J67" s="16">
        <v>44715</v>
      </c>
      <c r="K67" s="20">
        <v>44831.16</v>
      </c>
      <c r="L67" s="20">
        <v>44835.618181818179</v>
      </c>
      <c r="M67" s="20">
        <v>44869.145454545454</v>
      </c>
      <c r="O67" s="13">
        <v>44715</v>
      </c>
      <c r="P67" s="20">
        <v>44821.38</v>
      </c>
      <c r="Q67" s="20">
        <v>44824.857142857145</v>
      </c>
      <c r="R67" s="20">
        <v>44859</v>
      </c>
      <c r="X67" s="13">
        <v>44715</v>
      </c>
      <c r="Y67" s="20">
        <v>44814.07</v>
      </c>
      <c r="Z67" s="20">
        <v>44817.345454545452</v>
      </c>
      <c r="AA67" s="20">
        <v>44852.763636363634</v>
      </c>
      <c r="AC67" s="13">
        <v>44715</v>
      </c>
      <c r="AD67" s="20">
        <v>44805.36</v>
      </c>
      <c r="AE67" s="20">
        <v>44808.071428571428</v>
      </c>
      <c r="AF67" s="20">
        <v>44841.952380952382</v>
      </c>
    </row>
    <row r="68" spans="9:32" x14ac:dyDescent="0.25">
      <c r="I68" s="19">
        <v>65</v>
      </c>
      <c r="J68" s="13">
        <v>44716</v>
      </c>
      <c r="K68" s="20">
        <v>44831.78</v>
      </c>
      <c r="L68" s="20">
        <v>44836.6</v>
      </c>
      <c r="M68" s="20">
        <v>44869.854545454546</v>
      </c>
      <c r="O68" s="13">
        <v>44716</v>
      </c>
      <c r="P68" s="20">
        <v>44822</v>
      </c>
      <c r="Q68" s="20">
        <v>44825.857142857145</v>
      </c>
      <c r="R68" s="20">
        <v>44859.738095238092</v>
      </c>
      <c r="X68" s="13">
        <v>44716</v>
      </c>
      <c r="Y68" s="20">
        <v>44814.93</v>
      </c>
      <c r="Z68" s="20">
        <v>44818.454545454544</v>
      </c>
      <c r="AA68" s="20">
        <v>44853.545454545456</v>
      </c>
      <c r="AC68" s="13">
        <v>44716</v>
      </c>
      <c r="AD68" s="20">
        <v>44806.239999999998</v>
      </c>
      <c r="AE68" s="20">
        <v>44809.047619047618</v>
      </c>
      <c r="AF68" s="20">
        <v>44842.809523809527</v>
      </c>
    </row>
    <row r="69" spans="9:32" x14ac:dyDescent="0.25">
      <c r="I69" s="19">
        <v>66</v>
      </c>
      <c r="J69" s="16">
        <v>44717</v>
      </c>
      <c r="K69" s="20">
        <v>44832.44</v>
      </c>
      <c r="L69" s="20">
        <v>44836.6</v>
      </c>
      <c r="M69" s="20">
        <v>44869.854545454546</v>
      </c>
      <c r="O69" s="13">
        <v>44717</v>
      </c>
      <c r="P69" s="20">
        <v>44822.74</v>
      </c>
      <c r="Q69" s="20">
        <v>44826.690476190473</v>
      </c>
      <c r="R69" s="20">
        <v>44860.380952380954</v>
      </c>
      <c r="X69" s="13">
        <v>44717</v>
      </c>
      <c r="Y69" s="20">
        <v>44815.65</v>
      </c>
      <c r="Z69" s="20">
        <v>44819.436363636363</v>
      </c>
      <c r="AA69" s="20">
        <v>44854.345454545452</v>
      </c>
      <c r="AC69" s="13">
        <v>44717</v>
      </c>
      <c r="AD69" s="20">
        <v>44807.05</v>
      </c>
      <c r="AE69" s="20">
        <v>44810.023809523809</v>
      </c>
      <c r="AF69" s="20">
        <v>44843.809523809527</v>
      </c>
    </row>
    <row r="70" spans="9:32" x14ac:dyDescent="0.25">
      <c r="I70" s="19">
        <v>67</v>
      </c>
      <c r="J70" s="13">
        <v>44718</v>
      </c>
      <c r="K70" s="20">
        <v>44833.11</v>
      </c>
      <c r="L70" s="20">
        <v>44837.509090909094</v>
      </c>
      <c r="M70" s="20">
        <v>44870.69090909091</v>
      </c>
      <c r="O70" s="13">
        <v>44718</v>
      </c>
      <c r="P70" s="20">
        <v>44823.57</v>
      </c>
      <c r="Q70" s="20">
        <v>44827.547619047618</v>
      </c>
      <c r="R70" s="20">
        <v>44861.119047619046</v>
      </c>
      <c r="X70" s="13">
        <v>44718</v>
      </c>
      <c r="Y70" s="20">
        <v>44816.49</v>
      </c>
      <c r="Z70" s="20">
        <v>44820.363636363632</v>
      </c>
      <c r="AA70" s="20">
        <v>44855.181818181816</v>
      </c>
      <c r="AC70" s="13">
        <v>44718</v>
      </c>
      <c r="AD70" s="20">
        <v>44807.86</v>
      </c>
      <c r="AE70" s="20">
        <v>44811.095238095237</v>
      </c>
      <c r="AF70" s="20">
        <v>44844.571428571428</v>
      </c>
    </row>
    <row r="71" spans="9:32" x14ac:dyDescent="0.25">
      <c r="I71" s="19">
        <v>68</v>
      </c>
      <c r="J71" s="16">
        <v>44719</v>
      </c>
      <c r="K71" s="20">
        <v>44833.64</v>
      </c>
      <c r="L71" s="20">
        <v>44838.454545454544</v>
      </c>
      <c r="M71" s="20">
        <v>44871.454545454544</v>
      </c>
      <c r="O71" s="13">
        <v>44719</v>
      </c>
      <c r="P71" s="20">
        <v>44824.29</v>
      </c>
      <c r="Q71" s="20">
        <v>44828.380952380954</v>
      </c>
      <c r="R71" s="20">
        <v>44861.857142857145</v>
      </c>
      <c r="X71" s="13">
        <v>44719</v>
      </c>
      <c r="Y71" s="20">
        <v>44817.31</v>
      </c>
      <c r="Z71" s="20">
        <v>44821.472727272725</v>
      </c>
      <c r="AA71" s="20">
        <v>44856</v>
      </c>
      <c r="AC71" s="13">
        <v>44719</v>
      </c>
      <c r="AD71" s="20">
        <v>44808.76</v>
      </c>
      <c r="AE71" s="20">
        <v>44812.023809523809</v>
      </c>
      <c r="AF71" s="20">
        <v>44845.452380952382</v>
      </c>
    </row>
    <row r="72" spans="9:32" x14ac:dyDescent="0.25">
      <c r="I72" s="19">
        <v>69</v>
      </c>
      <c r="J72" s="13">
        <v>44720</v>
      </c>
      <c r="K72" s="20">
        <v>44834.29</v>
      </c>
      <c r="L72" s="20">
        <v>44838.454545454544</v>
      </c>
      <c r="M72" s="20">
        <v>44871.454545454544</v>
      </c>
      <c r="O72" s="13">
        <v>44720</v>
      </c>
      <c r="P72" s="20">
        <v>44825.14</v>
      </c>
      <c r="Q72" s="20">
        <v>44829.357142857145</v>
      </c>
      <c r="R72" s="20">
        <v>44862.619047619046</v>
      </c>
      <c r="X72" s="13">
        <v>44720</v>
      </c>
      <c r="Y72" s="20">
        <v>44818.05</v>
      </c>
      <c r="Z72" s="20">
        <v>44821.472727272725</v>
      </c>
      <c r="AA72" s="20">
        <v>44856</v>
      </c>
      <c r="AC72" s="13">
        <v>44720</v>
      </c>
      <c r="AD72" s="20">
        <v>44809.38</v>
      </c>
      <c r="AE72" s="20">
        <v>44812.928571428572</v>
      </c>
      <c r="AF72" s="20">
        <v>44846.214285714283</v>
      </c>
    </row>
    <row r="73" spans="9:32" x14ac:dyDescent="0.25">
      <c r="I73" s="19">
        <v>70</v>
      </c>
      <c r="J73" s="16">
        <v>44721</v>
      </c>
      <c r="K73" s="20">
        <v>44834.98</v>
      </c>
      <c r="L73" s="20">
        <v>44839.527272727275</v>
      </c>
      <c r="M73" s="20">
        <v>44872.163636363635</v>
      </c>
      <c r="O73" s="13">
        <v>44721</v>
      </c>
      <c r="P73" s="20">
        <v>44825.79</v>
      </c>
      <c r="Q73" s="20">
        <v>44829.357142857145</v>
      </c>
      <c r="R73" s="20">
        <v>44862.619047619046</v>
      </c>
      <c r="X73" s="13">
        <v>44721</v>
      </c>
      <c r="Y73" s="20">
        <v>44818.82</v>
      </c>
      <c r="Z73" s="20">
        <v>44822.563636363637</v>
      </c>
      <c r="AA73" s="20">
        <v>44856.709090909091</v>
      </c>
      <c r="AC73" s="13">
        <v>44721</v>
      </c>
      <c r="AD73" s="20">
        <v>44810.17</v>
      </c>
      <c r="AE73" s="20">
        <v>44812.928571428572</v>
      </c>
      <c r="AF73" s="20">
        <v>44846.214285714283</v>
      </c>
    </row>
    <row r="74" spans="9:32" x14ac:dyDescent="0.25">
      <c r="I74" s="19">
        <v>71</v>
      </c>
      <c r="J74" s="13">
        <v>44722</v>
      </c>
      <c r="K74" s="20">
        <v>44835.51</v>
      </c>
      <c r="L74" s="20">
        <v>44840.563636363637</v>
      </c>
      <c r="M74" s="20">
        <v>44873.018181818181</v>
      </c>
      <c r="O74" s="13">
        <v>44722</v>
      </c>
      <c r="P74" s="20">
        <v>44826.5</v>
      </c>
      <c r="Q74" s="20">
        <v>44830.214285714283</v>
      </c>
      <c r="R74" s="20">
        <v>44863.309523809527</v>
      </c>
      <c r="X74" s="13">
        <v>44722</v>
      </c>
      <c r="Y74" s="20">
        <v>44819.6</v>
      </c>
      <c r="Z74" s="20">
        <v>44823.454545454544</v>
      </c>
      <c r="AA74" s="20">
        <v>44857.490909090906</v>
      </c>
      <c r="AC74" s="13">
        <v>44722</v>
      </c>
      <c r="AD74" s="20">
        <v>44811.02</v>
      </c>
      <c r="AE74" s="20">
        <v>44813.666666666664</v>
      </c>
      <c r="AF74" s="20">
        <v>44847.095238095237</v>
      </c>
    </row>
    <row r="75" spans="9:32" x14ac:dyDescent="0.25">
      <c r="I75" s="19">
        <v>72</v>
      </c>
      <c r="J75" s="16">
        <v>44723</v>
      </c>
      <c r="K75" s="20">
        <v>44836.18</v>
      </c>
      <c r="L75" s="20">
        <v>44840.563636363637</v>
      </c>
      <c r="M75" s="20">
        <v>44873.018181818181</v>
      </c>
      <c r="O75" s="13">
        <v>44723</v>
      </c>
      <c r="P75" s="20">
        <v>44827.17</v>
      </c>
      <c r="Q75" s="20">
        <v>44831.142857142855</v>
      </c>
      <c r="R75" s="20">
        <v>44863</v>
      </c>
      <c r="X75" s="13">
        <v>44723</v>
      </c>
      <c r="Y75" s="20">
        <v>44820.44</v>
      </c>
      <c r="Z75" s="20">
        <v>44824.4</v>
      </c>
      <c r="AA75" s="20">
        <v>44858.290909090909</v>
      </c>
      <c r="AC75" s="13">
        <v>44723</v>
      </c>
      <c r="AD75" s="20">
        <v>44811.83</v>
      </c>
      <c r="AE75" s="20">
        <v>44814.547619047618</v>
      </c>
      <c r="AF75" s="20">
        <v>44847.857142857145</v>
      </c>
    </row>
    <row r="76" spans="9:32" x14ac:dyDescent="0.25">
      <c r="I76" s="19">
        <v>73</v>
      </c>
      <c r="J76" s="13">
        <v>44724</v>
      </c>
      <c r="K76" s="20">
        <v>44836.800000000003</v>
      </c>
      <c r="L76" s="20">
        <v>44841.4</v>
      </c>
      <c r="M76" s="20">
        <v>44873.727272727272</v>
      </c>
      <c r="O76" s="13">
        <v>44724</v>
      </c>
      <c r="P76" s="20">
        <v>44827.93</v>
      </c>
      <c r="Q76" s="20">
        <v>44831.142857142855</v>
      </c>
      <c r="R76" s="20">
        <v>44863</v>
      </c>
      <c r="X76" s="13">
        <v>44724</v>
      </c>
      <c r="Y76" s="20">
        <v>44821.29</v>
      </c>
      <c r="Z76" s="20">
        <v>44825.454545454544</v>
      </c>
      <c r="AA76" s="20">
        <v>44859</v>
      </c>
      <c r="AC76" s="13">
        <v>44724</v>
      </c>
      <c r="AD76" s="20">
        <v>44812.67</v>
      </c>
      <c r="AE76" s="20">
        <v>44815.547619047618</v>
      </c>
      <c r="AF76" s="20">
        <v>44848.714285714283</v>
      </c>
    </row>
    <row r="77" spans="9:32" x14ac:dyDescent="0.25">
      <c r="I77" s="19">
        <v>74</v>
      </c>
      <c r="J77" s="16">
        <v>44725</v>
      </c>
      <c r="K77" s="20">
        <v>44837.45</v>
      </c>
      <c r="L77" s="20">
        <v>44842.363636363632</v>
      </c>
      <c r="M77" s="20">
        <v>44874.436363636363</v>
      </c>
      <c r="O77" s="13">
        <v>44725</v>
      </c>
      <c r="P77" s="20">
        <v>44828.62</v>
      </c>
      <c r="Q77" s="20">
        <v>44832.142857142855</v>
      </c>
      <c r="R77" s="20">
        <v>44863.809523809527</v>
      </c>
      <c r="X77" s="13">
        <v>44725</v>
      </c>
      <c r="Y77" s="20">
        <v>44822.04</v>
      </c>
      <c r="Z77" s="20">
        <v>44825.454545454544</v>
      </c>
      <c r="AA77" s="20">
        <v>44859</v>
      </c>
      <c r="AC77" s="13">
        <v>44725</v>
      </c>
      <c r="AD77" s="20">
        <v>44813.38</v>
      </c>
      <c r="AE77" s="20">
        <v>44816.428571428572</v>
      </c>
      <c r="AF77" s="20">
        <v>44848.380952380954</v>
      </c>
    </row>
    <row r="78" spans="9:32" x14ac:dyDescent="0.25">
      <c r="I78" s="19">
        <v>75</v>
      </c>
      <c r="J78" s="18">
        <v>44726</v>
      </c>
      <c r="K78" s="20">
        <v>44838.07</v>
      </c>
      <c r="L78" s="20">
        <v>44843.363636363632</v>
      </c>
      <c r="M78" s="20">
        <v>44875.254545454547</v>
      </c>
      <c r="O78" s="18">
        <v>44726</v>
      </c>
      <c r="P78" s="20">
        <v>44829.19</v>
      </c>
      <c r="Q78" s="20">
        <v>44833.095238095237</v>
      </c>
      <c r="R78" s="20">
        <v>44864.571428571428</v>
      </c>
      <c r="X78" s="13">
        <v>44726</v>
      </c>
      <c r="Y78" s="20">
        <v>44822.8</v>
      </c>
      <c r="Z78" s="20">
        <v>44826.400000000001</v>
      </c>
      <c r="AA78" s="20">
        <v>44859.745454545453</v>
      </c>
      <c r="AC78" s="13">
        <v>44726</v>
      </c>
      <c r="AD78" s="20">
        <v>44814.19</v>
      </c>
      <c r="AE78" s="20">
        <v>44817.452380952382</v>
      </c>
      <c r="AF78" s="20">
        <v>44849.309523809527</v>
      </c>
    </row>
    <row r="79" spans="9:32" x14ac:dyDescent="0.25">
      <c r="I79" s="19">
        <v>76</v>
      </c>
      <c r="J79" s="13">
        <v>44727</v>
      </c>
      <c r="K79" s="20">
        <v>44838.65</v>
      </c>
      <c r="L79" s="20">
        <v>44843.363636363632</v>
      </c>
      <c r="M79" s="20">
        <v>44875.254545454547</v>
      </c>
      <c r="O79" s="13">
        <v>44727</v>
      </c>
      <c r="P79" s="20">
        <v>44829.98</v>
      </c>
      <c r="Q79" s="20">
        <v>44833.976190476191</v>
      </c>
      <c r="R79" s="20">
        <v>44865.309523809527</v>
      </c>
      <c r="X79" s="13">
        <v>44727</v>
      </c>
      <c r="Y79" s="20">
        <v>44823.55</v>
      </c>
      <c r="Z79" s="20">
        <v>44827.236363636366</v>
      </c>
      <c r="AA79" s="20">
        <v>44860.472727272725</v>
      </c>
      <c r="AC79" s="13">
        <v>44727</v>
      </c>
      <c r="AD79" s="20">
        <v>44814.9</v>
      </c>
      <c r="AE79" s="20">
        <v>44818.547619047618</v>
      </c>
      <c r="AF79" s="20">
        <v>44850.095238095237</v>
      </c>
    </row>
    <row r="80" spans="9:32" x14ac:dyDescent="0.25">
      <c r="I80" s="19">
        <v>77</v>
      </c>
      <c r="J80" s="16">
        <v>44728</v>
      </c>
      <c r="K80" s="20">
        <v>44839.38</v>
      </c>
      <c r="L80" s="20">
        <v>44844.163636363635</v>
      </c>
      <c r="M80" s="20">
        <v>44875.981818181819</v>
      </c>
      <c r="O80" s="13">
        <v>44728</v>
      </c>
      <c r="P80" s="20">
        <v>44830.64</v>
      </c>
      <c r="Q80" s="20">
        <v>44834.904761904763</v>
      </c>
      <c r="R80" s="20">
        <v>44866.047619047618</v>
      </c>
      <c r="X80" s="13">
        <v>44728</v>
      </c>
      <c r="Y80" s="20">
        <v>44824.31</v>
      </c>
      <c r="Z80" s="20">
        <v>44828.145454545454</v>
      </c>
      <c r="AA80" s="20">
        <v>44860.218181818185</v>
      </c>
      <c r="AC80" s="13">
        <v>44728</v>
      </c>
      <c r="AD80" s="20">
        <v>44815.88</v>
      </c>
      <c r="AE80" s="20">
        <v>44819.619047619046</v>
      </c>
      <c r="AF80" s="20">
        <v>44850.976190476191</v>
      </c>
    </row>
    <row r="81" spans="9:32" x14ac:dyDescent="0.25">
      <c r="I81" s="19">
        <v>78</v>
      </c>
      <c r="J81" s="18">
        <v>44729</v>
      </c>
      <c r="K81" s="20">
        <v>44839.98</v>
      </c>
      <c r="L81" s="20">
        <v>44845.181818181816</v>
      </c>
      <c r="M81" s="20">
        <v>44875.781818181815</v>
      </c>
      <c r="O81" s="13">
        <v>44729</v>
      </c>
      <c r="P81" s="20">
        <v>44831.19</v>
      </c>
      <c r="Q81" s="20">
        <v>44834.904761904763</v>
      </c>
      <c r="R81" s="20">
        <v>44866.047619047618</v>
      </c>
      <c r="X81" s="13">
        <v>44729</v>
      </c>
      <c r="Y81" s="20">
        <v>44825.04</v>
      </c>
      <c r="Z81" s="20">
        <v>44829.072727272724</v>
      </c>
      <c r="AA81" s="20">
        <v>44861</v>
      </c>
      <c r="AC81" s="13">
        <v>44729</v>
      </c>
      <c r="AD81" s="20">
        <v>44816.639999999999</v>
      </c>
      <c r="AE81" s="20">
        <v>44819.619047619046</v>
      </c>
      <c r="AF81" s="20">
        <v>44850.976190476191</v>
      </c>
    </row>
    <row r="82" spans="9:32" x14ac:dyDescent="0.25">
      <c r="I82" s="19">
        <v>79</v>
      </c>
      <c r="J82" s="13">
        <v>44730</v>
      </c>
      <c r="K82" s="20">
        <v>44840.58</v>
      </c>
      <c r="L82" s="20">
        <v>44845.181818181816</v>
      </c>
      <c r="M82" s="20">
        <v>44875.781818181815</v>
      </c>
      <c r="O82" s="13">
        <v>44730</v>
      </c>
      <c r="P82" s="20">
        <v>44831.9</v>
      </c>
      <c r="Q82" s="20">
        <v>44835.809523809527</v>
      </c>
      <c r="R82" s="20">
        <v>44866.857142857145</v>
      </c>
      <c r="X82" s="13">
        <v>44730</v>
      </c>
      <c r="Y82" s="20">
        <v>44825.84</v>
      </c>
      <c r="Z82" s="20">
        <v>44829.963636363638</v>
      </c>
      <c r="AA82" s="20">
        <v>44861.745454545453</v>
      </c>
      <c r="AC82" s="13">
        <v>44730</v>
      </c>
      <c r="AD82" s="20">
        <v>44817.31</v>
      </c>
      <c r="AE82" s="20">
        <v>44820.642857142855</v>
      </c>
      <c r="AF82" s="20">
        <v>44851.833333333336</v>
      </c>
    </row>
    <row r="83" spans="9:32" x14ac:dyDescent="0.25">
      <c r="I83" s="19">
        <v>80</v>
      </c>
      <c r="J83" s="16">
        <v>44731</v>
      </c>
      <c r="K83" s="20">
        <v>44841.18</v>
      </c>
      <c r="L83" s="20">
        <v>44846.018181818181</v>
      </c>
      <c r="M83" s="20">
        <v>44876.472727272725</v>
      </c>
      <c r="O83" s="18">
        <v>44731</v>
      </c>
      <c r="P83" s="20">
        <v>44832.52</v>
      </c>
      <c r="Q83" s="20">
        <v>44836.690476190473</v>
      </c>
      <c r="R83" s="20">
        <v>44867.523809523809</v>
      </c>
      <c r="X83" s="13">
        <v>44731</v>
      </c>
      <c r="Y83" s="20">
        <v>44826.6</v>
      </c>
      <c r="Z83" s="20">
        <v>44829.963636363638</v>
      </c>
      <c r="AA83" s="20">
        <v>44861.745454545453</v>
      </c>
      <c r="AC83" s="13">
        <v>44731</v>
      </c>
      <c r="AD83" s="20">
        <v>44818.05</v>
      </c>
      <c r="AE83" s="20">
        <v>44821.690476190473</v>
      </c>
      <c r="AF83" s="20">
        <v>44852.714285714283</v>
      </c>
    </row>
    <row r="84" spans="9:32" x14ac:dyDescent="0.25">
      <c r="I84" s="19">
        <v>81</v>
      </c>
      <c r="J84" s="18">
        <v>44732</v>
      </c>
      <c r="K84" s="20">
        <v>44841.760000000002</v>
      </c>
      <c r="L84" s="20">
        <v>44846.018181818181</v>
      </c>
      <c r="M84" s="20">
        <v>44877.472727272725</v>
      </c>
      <c r="O84" s="13">
        <v>44732</v>
      </c>
      <c r="P84" s="20">
        <v>44833.05</v>
      </c>
      <c r="Q84" s="20">
        <v>44836.690476190473</v>
      </c>
      <c r="R84" s="20">
        <v>44867.523809523809</v>
      </c>
      <c r="X84" s="13">
        <v>44732</v>
      </c>
      <c r="Y84" s="20">
        <v>44827.42</v>
      </c>
      <c r="Z84" s="20">
        <v>44830.872727272726</v>
      </c>
      <c r="AA84" s="20">
        <v>44862.581818181818</v>
      </c>
      <c r="AC84" s="13">
        <v>44732</v>
      </c>
      <c r="AD84" s="20">
        <v>44818.86</v>
      </c>
      <c r="AE84" s="20">
        <v>44821.690476190473</v>
      </c>
      <c r="AF84" s="20">
        <v>44852.714285714283</v>
      </c>
    </row>
    <row r="85" spans="9:32" x14ac:dyDescent="0.25">
      <c r="I85" s="19">
        <v>82</v>
      </c>
      <c r="J85" s="13">
        <v>44733</v>
      </c>
      <c r="K85" s="20">
        <v>44842.33</v>
      </c>
      <c r="L85" s="20">
        <v>44846.945454545457</v>
      </c>
      <c r="M85" s="20">
        <v>44877.290909090909</v>
      </c>
      <c r="O85" s="13">
        <v>44733</v>
      </c>
      <c r="P85" s="20">
        <v>44833.760000000002</v>
      </c>
      <c r="Q85" s="20">
        <v>44837.690476190473</v>
      </c>
      <c r="R85" s="20">
        <v>44868.357142857145</v>
      </c>
      <c r="X85" s="13">
        <v>44733</v>
      </c>
      <c r="Y85" s="20">
        <v>44828.04</v>
      </c>
      <c r="Z85" s="20">
        <v>44831.818181818184</v>
      </c>
      <c r="AA85" s="20">
        <v>44863.290909090909</v>
      </c>
      <c r="AC85" s="13">
        <v>44733</v>
      </c>
      <c r="AD85" s="20">
        <v>44819.6</v>
      </c>
      <c r="AE85" s="20">
        <v>44822.761904761908</v>
      </c>
      <c r="AF85" s="20">
        <v>44854.476190476191</v>
      </c>
    </row>
    <row r="86" spans="9:32" x14ac:dyDescent="0.25">
      <c r="I86" s="19">
        <v>83</v>
      </c>
      <c r="J86" s="16">
        <v>44734</v>
      </c>
      <c r="K86" s="20">
        <v>44842.95</v>
      </c>
      <c r="L86" s="20">
        <v>44846.945454545457</v>
      </c>
      <c r="M86" s="20">
        <v>44877.290909090909</v>
      </c>
      <c r="O86" s="13">
        <v>44734</v>
      </c>
      <c r="P86" s="20">
        <v>44834.33</v>
      </c>
      <c r="Q86" s="20">
        <v>44838.666666666664</v>
      </c>
      <c r="R86" s="20">
        <v>44869.047619047618</v>
      </c>
      <c r="X86" s="13">
        <v>44734</v>
      </c>
      <c r="Y86" s="20">
        <v>44828.800000000003</v>
      </c>
      <c r="Z86" s="20">
        <v>44831.818181818184</v>
      </c>
      <c r="AA86" s="20">
        <v>44863.290909090909</v>
      </c>
      <c r="AC86" s="13">
        <v>44734</v>
      </c>
      <c r="AD86" s="20">
        <v>44820.29</v>
      </c>
      <c r="AE86" s="20">
        <v>44823.761904761908</v>
      </c>
      <c r="AF86" s="20">
        <v>44855.285714285717</v>
      </c>
    </row>
    <row r="87" spans="9:32" x14ac:dyDescent="0.25">
      <c r="I87" s="19">
        <v>84</v>
      </c>
      <c r="J87" s="18">
        <v>44735</v>
      </c>
      <c r="K87" s="20">
        <v>44843.47</v>
      </c>
      <c r="L87" s="20">
        <v>44847.818181818184</v>
      </c>
      <c r="M87" s="20">
        <v>44878.054545454543</v>
      </c>
      <c r="O87" s="13">
        <v>44735</v>
      </c>
      <c r="P87" s="20">
        <v>44834.81</v>
      </c>
      <c r="Q87" s="20">
        <v>44838.666666666664</v>
      </c>
      <c r="R87" s="20">
        <v>44869.047619047618</v>
      </c>
      <c r="X87" s="13">
        <v>44735</v>
      </c>
      <c r="Y87" s="20">
        <v>44829.38</v>
      </c>
      <c r="Z87" s="20">
        <v>44832.745454545453</v>
      </c>
      <c r="AA87" s="20">
        <v>44864.145454545454</v>
      </c>
      <c r="AC87" s="13">
        <v>44735</v>
      </c>
      <c r="AD87" s="20">
        <v>44821</v>
      </c>
      <c r="AE87" s="20">
        <v>44823.761904761908</v>
      </c>
      <c r="AF87" s="20">
        <v>44855.285714285717</v>
      </c>
    </row>
    <row r="88" spans="9:32" x14ac:dyDescent="0.25">
      <c r="I88" s="19">
        <v>85</v>
      </c>
      <c r="J88" s="13">
        <v>44736</v>
      </c>
      <c r="K88" s="20">
        <v>44844.07</v>
      </c>
      <c r="L88" s="20">
        <v>44848.836363636365</v>
      </c>
      <c r="M88" s="20">
        <v>44878.836363636365</v>
      </c>
      <c r="O88" s="18">
        <v>44736</v>
      </c>
      <c r="P88" s="20">
        <v>44835.5</v>
      </c>
      <c r="Q88" s="20">
        <v>44839.619047619046</v>
      </c>
      <c r="R88" s="20">
        <v>44869.738095238092</v>
      </c>
      <c r="X88" s="13">
        <v>44736</v>
      </c>
      <c r="Y88" s="20">
        <v>44830.16</v>
      </c>
      <c r="Z88" s="20">
        <v>44833.636363636368</v>
      </c>
      <c r="AA88" s="20">
        <v>44864.890909090907</v>
      </c>
      <c r="AC88" s="13">
        <v>44736</v>
      </c>
      <c r="AD88" s="20">
        <v>44821.760000000002</v>
      </c>
      <c r="AE88" s="20">
        <v>44824.714285714283</v>
      </c>
      <c r="AF88" s="20">
        <v>44855.119047619046</v>
      </c>
    </row>
    <row r="89" spans="9:32" x14ac:dyDescent="0.25">
      <c r="I89" s="19">
        <v>86</v>
      </c>
      <c r="J89" s="16">
        <v>44737</v>
      </c>
      <c r="K89" s="20">
        <v>44844.65</v>
      </c>
      <c r="L89" s="20">
        <v>44848.836363636365</v>
      </c>
      <c r="M89" s="20">
        <v>44878.836363636365</v>
      </c>
      <c r="O89" s="13">
        <v>44737</v>
      </c>
      <c r="P89" s="20">
        <v>44836.05</v>
      </c>
      <c r="Q89" s="20">
        <v>44839.619047619046</v>
      </c>
      <c r="R89" s="20">
        <v>44869.738095238092</v>
      </c>
      <c r="X89" s="13">
        <v>44737</v>
      </c>
      <c r="Y89" s="20">
        <v>44830.82</v>
      </c>
      <c r="Z89" s="20">
        <v>44834.672727272729</v>
      </c>
      <c r="AA89" s="20">
        <v>44865.636363636368</v>
      </c>
      <c r="AC89" s="13">
        <v>44737</v>
      </c>
      <c r="AD89" s="20">
        <v>44822.6</v>
      </c>
      <c r="AE89" s="20">
        <v>44825.642857142855</v>
      </c>
      <c r="AF89" s="20">
        <v>44855.857142857145</v>
      </c>
    </row>
    <row r="90" spans="9:32" x14ac:dyDescent="0.25">
      <c r="I90" s="19">
        <v>87</v>
      </c>
      <c r="J90" s="18">
        <v>44738</v>
      </c>
      <c r="K90" s="20">
        <v>44845.25</v>
      </c>
      <c r="L90" s="20">
        <v>44849.69090909091</v>
      </c>
      <c r="M90" s="20">
        <v>44879.69090909091</v>
      </c>
      <c r="O90" s="13">
        <v>44738</v>
      </c>
      <c r="P90" s="20">
        <v>44836.74</v>
      </c>
      <c r="Q90" s="20">
        <v>44840.523809523809</v>
      </c>
      <c r="R90" s="20">
        <v>44870.547619047618</v>
      </c>
      <c r="X90" s="13">
        <v>44738</v>
      </c>
      <c r="Y90" s="20">
        <v>44831.53</v>
      </c>
      <c r="Z90" s="20">
        <v>44835.6</v>
      </c>
      <c r="AA90" s="20">
        <v>44866.363636363632</v>
      </c>
      <c r="AC90" s="13">
        <v>44738</v>
      </c>
      <c r="AD90" s="20">
        <v>44823.4</v>
      </c>
      <c r="AE90" s="20">
        <v>44826.523809523809</v>
      </c>
      <c r="AF90" s="20">
        <v>44856.666666666664</v>
      </c>
    </row>
    <row r="91" spans="9:32" x14ac:dyDescent="0.25">
      <c r="I91" s="19">
        <v>88</v>
      </c>
      <c r="J91" s="13">
        <v>44739</v>
      </c>
      <c r="K91" s="20">
        <v>44845.71</v>
      </c>
      <c r="L91" s="20">
        <v>44849.69090909091</v>
      </c>
      <c r="M91" s="20">
        <v>44879.69090909091</v>
      </c>
      <c r="O91" s="13">
        <v>44739</v>
      </c>
      <c r="P91" s="20">
        <v>44837.26</v>
      </c>
      <c r="Q91" s="20">
        <v>44841.547619047618</v>
      </c>
      <c r="R91" s="20">
        <v>44871.380952380954</v>
      </c>
      <c r="X91" s="13">
        <v>44739</v>
      </c>
      <c r="Y91" s="20">
        <v>44832.24</v>
      </c>
      <c r="Z91" s="20">
        <v>44835.6</v>
      </c>
      <c r="AA91" s="20">
        <v>44866.363636363632</v>
      </c>
      <c r="AC91" s="13">
        <v>44739</v>
      </c>
      <c r="AD91" s="20">
        <v>44824.19</v>
      </c>
      <c r="AE91" s="20">
        <v>44827.428571428572</v>
      </c>
      <c r="AF91" s="20">
        <v>44857.333333333336</v>
      </c>
    </row>
    <row r="92" spans="9:32" x14ac:dyDescent="0.25">
      <c r="I92" s="19">
        <v>89</v>
      </c>
      <c r="J92" s="16">
        <v>44740</v>
      </c>
      <c r="K92" s="20">
        <v>44846.31</v>
      </c>
      <c r="L92" s="20">
        <v>44850.6</v>
      </c>
      <c r="M92" s="20">
        <v>44880.363636363632</v>
      </c>
      <c r="O92" s="13">
        <v>44740</v>
      </c>
      <c r="P92" s="20">
        <v>44837.95</v>
      </c>
      <c r="Q92" s="20">
        <v>44841.547619047618</v>
      </c>
      <c r="R92" s="20">
        <v>44871.380952380954</v>
      </c>
      <c r="X92" s="13">
        <v>44740</v>
      </c>
      <c r="Y92" s="20">
        <v>44832.959999999999</v>
      </c>
      <c r="Z92" s="20">
        <v>44836.581818181818</v>
      </c>
      <c r="AA92" s="20">
        <v>44867.272727272728</v>
      </c>
      <c r="AC92" s="13">
        <v>44740</v>
      </c>
      <c r="AD92" s="20">
        <v>44824.93</v>
      </c>
      <c r="AE92" s="20">
        <v>44828.357142857145</v>
      </c>
      <c r="AF92" s="20">
        <v>44858.023809523809</v>
      </c>
    </row>
    <row r="93" spans="9:32" x14ac:dyDescent="0.25">
      <c r="I93" s="19">
        <v>90</v>
      </c>
      <c r="J93" s="18">
        <v>44741</v>
      </c>
      <c r="K93" s="20">
        <v>44846.85</v>
      </c>
      <c r="L93" s="20">
        <v>44851.6</v>
      </c>
      <c r="M93" s="20">
        <v>44881.181818181816</v>
      </c>
      <c r="O93" s="18">
        <v>44741</v>
      </c>
      <c r="P93" s="20">
        <v>44838.55</v>
      </c>
      <c r="Q93" s="20">
        <v>44842.428571428572</v>
      </c>
      <c r="R93" s="20">
        <v>44872.119047619046</v>
      </c>
      <c r="X93" s="13">
        <v>44741</v>
      </c>
      <c r="Y93" s="20">
        <v>44833.62</v>
      </c>
      <c r="Z93" s="20">
        <v>44837.527272727275</v>
      </c>
      <c r="AA93" s="20">
        <v>44868.072727272724</v>
      </c>
      <c r="AC93" s="13">
        <v>44741</v>
      </c>
      <c r="AD93" s="20">
        <v>44825.62</v>
      </c>
      <c r="AE93" s="20">
        <v>44829.214285714283</v>
      </c>
      <c r="AF93" s="20">
        <v>44858.738095238092</v>
      </c>
    </row>
    <row r="94" spans="9:32" x14ac:dyDescent="0.25">
      <c r="I94" s="19">
        <v>91</v>
      </c>
      <c r="J94" s="13">
        <v>44742</v>
      </c>
      <c r="K94" s="20">
        <v>44847.35</v>
      </c>
      <c r="L94" s="20">
        <v>44851.6</v>
      </c>
      <c r="M94" s="20">
        <v>44881.181818181816</v>
      </c>
      <c r="O94" s="13">
        <v>44742</v>
      </c>
      <c r="P94" s="20">
        <v>44839.12</v>
      </c>
      <c r="Q94" s="20">
        <v>44843.5</v>
      </c>
      <c r="R94" s="20">
        <v>44871.928571428572</v>
      </c>
      <c r="X94" s="13">
        <v>44742</v>
      </c>
      <c r="Y94" s="20">
        <v>44834.18</v>
      </c>
      <c r="Z94" s="20">
        <v>44837.527272727275</v>
      </c>
      <c r="AA94" s="20">
        <v>44868.072727272724</v>
      </c>
      <c r="AC94" s="13">
        <v>44742</v>
      </c>
      <c r="AD94" s="20">
        <v>44826.38</v>
      </c>
      <c r="AE94" s="20">
        <v>44829.214285714283</v>
      </c>
      <c r="AF94" s="20">
        <v>44858.738095238092</v>
      </c>
    </row>
    <row r="95" spans="9:32" x14ac:dyDescent="0.25">
      <c r="I95" s="19">
        <v>92</v>
      </c>
      <c r="J95" s="16">
        <v>44743</v>
      </c>
      <c r="K95" s="20">
        <v>44847.91</v>
      </c>
      <c r="L95" s="20">
        <v>44852.490909090906</v>
      </c>
      <c r="M95" s="20">
        <v>44881.927272727276</v>
      </c>
      <c r="O95" s="13">
        <v>44743</v>
      </c>
      <c r="P95" s="20">
        <v>44839.6</v>
      </c>
      <c r="Q95" s="20">
        <v>44843.5</v>
      </c>
      <c r="R95" s="20">
        <v>44871.928571428572</v>
      </c>
      <c r="X95" s="13">
        <v>44743</v>
      </c>
      <c r="Y95" s="20">
        <v>44834.91</v>
      </c>
      <c r="Z95" s="20">
        <v>44838.490909090906</v>
      </c>
      <c r="AA95" s="20">
        <v>44868.909090909088</v>
      </c>
      <c r="AC95" s="13">
        <v>44743</v>
      </c>
      <c r="AD95" s="20">
        <v>44827.1</v>
      </c>
      <c r="AE95" s="20">
        <v>44830.238095238092</v>
      </c>
      <c r="AF95" s="20">
        <v>44859.476190476191</v>
      </c>
    </row>
    <row r="96" spans="9:32" x14ac:dyDescent="0.25">
      <c r="I96" s="19">
        <v>93</v>
      </c>
      <c r="J96" s="18">
        <v>44744</v>
      </c>
      <c r="K96" s="20">
        <v>44848.42</v>
      </c>
      <c r="L96" s="20">
        <v>44852.490909090906</v>
      </c>
      <c r="M96" s="20">
        <v>44881.927272727276</v>
      </c>
      <c r="O96" s="13">
        <v>44744</v>
      </c>
      <c r="P96" s="20">
        <v>44840.21</v>
      </c>
      <c r="Q96" s="20">
        <v>44844.333333333336</v>
      </c>
      <c r="R96" s="20">
        <v>44872.714285714283</v>
      </c>
      <c r="X96" s="13">
        <v>44744</v>
      </c>
      <c r="Y96" s="20">
        <v>44835.55</v>
      </c>
      <c r="Z96" s="20">
        <v>44839.563636363637</v>
      </c>
      <c r="AA96" s="20">
        <v>44869.763636363634</v>
      </c>
      <c r="AC96" s="13">
        <v>44744</v>
      </c>
      <c r="AD96" s="20">
        <v>44827.93</v>
      </c>
      <c r="AE96" s="20">
        <v>44831.166666666664</v>
      </c>
      <c r="AF96" s="20">
        <v>44860.357142857145</v>
      </c>
    </row>
    <row r="97" spans="9:32" x14ac:dyDescent="0.25">
      <c r="I97" s="19">
        <v>94</v>
      </c>
      <c r="J97" s="13">
        <v>44745</v>
      </c>
      <c r="K97" s="20">
        <v>44848.93</v>
      </c>
      <c r="L97" s="20">
        <v>44853.363636363632</v>
      </c>
      <c r="M97" s="20">
        <v>44882.763636363634</v>
      </c>
      <c r="O97" s="13">
        <v>44745</v>
      </c>
      <c r="P97" s="20">
        <v>44840.81</v>
      </c>
      <c r="Q97" s="20">
        <v>44845.333333333336</v>
      </c>
      <c r="R97" s="20">
        <v>44873.571428571428</v>
      </c>
      <c r="X97" s="13">
        <v>44745</v>
      </c>
      <c r="Y97" s="20">
        <v>44836.24</v>
      </c>
      <c r="Z97" s="20">
        <v>44840.563636363637</v>
      </c>
      <c r="AA97" s="20">
        <v>44870.490909090906</v>
      </c>
      <c r="AC97" s="13">
        <v>44745</v>
      </c>
      <c r="AD97" s="20">
        <v>44828.639999999999</v>
      </c>
      <c r="AE97" s="20">
        <v>44832.190476190473</v>
      </c>
      <c r="AF97" s="20">
        <v>44861.095238095237</v>
      </c>
    </row>
    <row r="98" spans="9:32" x14ac:dyDescent="0.25">
      <c r="I98" s="19">
        <v>95</v>
      </c>
      <c r="J98" s="16">
        <v>44746</v>
      </c>
      <c r="K98" s="20">
        <v>44849.440000000002</v>
      </c>
      <c r="L98" s="20">
        <v>44853.363636363632</v>
      </c>
      <c r="M98" s="20">
        <v>44882.763636363634</v>
      </c>
      <c r="O98" s="18">
        <v>44746</v>
      </c>
      <c r="P98" s="20">
        <v>44841.52</v>
      </c>
      <c r="Q98" s="20">
        <v>44845.333333333336</v>
      </c>
      <c r="R98" s="20">
        <v>44873.571428571428</v>
      </c>
      <c r="X98" s="13">
        <v>44746</v>
      </c>
      <c r="Y98" s="20">
        <v>44836.959999999999</v>
      </c>
      <c r="Z98" s="20">
        <v>44840.563636363637</v>
      </c>
      <c r="AA98" s="20">
        <v>44870.490909090906</v>
      </c>
      <c r="AC98" s="13">
        <v>44746</v>
      </c>
      <c r="AD98" s="20">
        <v>44829.43</v>
      </c>
      <c r="AE98" s="20">
        <v>44832.190476190473</v>
      </c>
      <c r="AF98" s="20">
        <v>44861.095238095237</v>
      </c>
    </row>
    <row r="99" spans="9:32" x14ac:dyDescent="0.25">
      <c r="I99" s="19">
        <v>96</v>
      </c>
      <c r="J99" s="18">
        <v>44747</v>
      </c>
      <c r="K99" s="20">
        <v>44849.96</v>
      </c>
      <c r="L99" s="20">
        <v>44854.290909090909</v>
      </c>
      <c r="M99" s="20">
        <v>44883.636363636368</v>
      </c>
      <c r="O99" s="13">
        <v>44747</v>
      </c>
      <c r="P99" s="20">
        <v>44842.1</v>
      </c>
      <c r="Q99" s="20">
        <v>44846.166666666664</v>
      </c>
      <c r="R99" s="20">
        <v>44874.357142857145</v>
      </c>
      <c r="X99" s="13">
        <v>44747</v>
      </c>
      <c r="Y99" s="20">
        <v>44837.62</v>
      </c>
      <c r="Z99" s="20">
        <v>44841.454545454544</v>
      </c>
      <c r="AA99" s="20">
        <v>44871.327272727271</v>
      </c>
      <c r="AC99" s="13">
        <v>44747</v>
      </c>
      <c r="AD99" s="20">
        <v>44830.17</v>
      </c>
      <c r="AE99" s="20">
        <v>44833.071428571428</v>
      </c>
      <c r="AF99" s="20">
        <v>44861.928571428572</v>
      </c>
    </row>
    <row r="100" spans="9:32" x14ac:dyDescent="0.25">
      <c r="I100" s="19">
        <v>97</v>
      </c>
      <c r="J100" s="13">
        <v>44748</v>
      </c>
      <c r="K100" s="20">
        <v>44850.47</v>
      </c>
      <c r="L100" s="20">
        <v>44854.290909090909</v>
      </c>
      <c r="M100" s="20">
        <v>44883.636363636368</v>
      </c>
      <c r="O100" s="13">
        <v>44748</v>
      </c>
      <c r="P100" s="20">
        <v>44842.67</v>
      </c>
      <c r="Q100" s="20">
        <v>44846.166666666664</v>
      </c>
      <c r="R100" s="20">
        <v>44874.357142857145</v>
      </c>
      <c r="X100" s="13">
        <v>44748</v>
      </c>
      <c r="Y100" s="20">
        <v>44838.27</v>
      </c>
      <c r="Z100" s="20">
        <v>44842.509090909094</v>
      </c>
      <c r="AA100" s="20">
        <v>44872.2</v>
      </c>
      <c r="AC100" s="13">
        <v>44748</v>
      </c>
      <c r="AD100" s="20">
        <v>44830.83</v>
      </c>
      <c r="AE100" s="20">
        <v>44834</v>
      </c>
      <c r="AF100" s="20">
        <v>44862.785714285717</v>
      </c>
    </row>
    <row r="101" spans="9:32" x14ac:dyDescent="0.25">
      <c r="I101" s="19">
        <v>98</v>
      </c>
      <c r="J101" s="16">
        <v>44749</v>
      </c>
      <c r="K101" s="20">
        <v>44850.95</v>
      </c>
      <c r="L101" s="20">
        <v>44855.181818181816</v>
      </c>
      <c r="M101" s="20">
        <v>44884.345454545452</v>
      </c>
      <c r="O101" s="13">
        <v>44749</v>
      </c>
      <c r="P101" s="20">
        <v>44843.26</v>
      </c>
      <c r="Q101" s="20">
        <v>44847.190476190473</v>
      </c>
      <c r="R101" s="20">
        <v>44875.095238095237</v>
      </c>
      <c r="X101" s="13">
        <v>44749</v>
      </c>
      <c r="Y101" s="20">
        <v>44838.85</v>
      </c>
      <c r="Z101" s="20">
        <v>44842.509090909094</v>
      </c>
      <c r="AA101" s="20">
        <v>44872.2</v>
      </c>
      <c r="AC101" s="13">
        <v>44749</v>
      </c>
      <c r="AD101" s="20">
        <v>44831.48</v>
      </c>
      <c r="AE101" s="20">
        <v>44834</v>
      </c>
      <c r="AF101" s="20">
        <v>44862.785714285717</v>
      </c>
    </row>
    <row r="102" spans="9:32" x14ac:dyDescent="0.25">
      <c r="I102" s="19">
        <v>99</v>
      </c>
      <c r="J102" s="18">
        <v>44750</v>
      </c>
      <c r="K102" s="20">
        <v>44851.47</v>
      </c>
      <c r="L102" s="20">
        <v>44855.181818181816</v>
      </c>
      <c r="M102" s="20">
        <v>44884.345454545452</v>
      </c>
      <c r="O102" s="13">
        <v>44750</v>
      </c>
      <c r="P102" s="20">
        <v>44843.76</v>
      </c>
      <c r="Q102" s="20">
        <v>44847.190476190473</v>
      </c>
      <c r="R102" s="20">
        <v>44875.095238095237</v>
      </c>
      <c r="X102" s="13">
        <v>44750</v>
      </c>
      <c r="Y102" s="20">
        <v>44839.56</v>
      </c>
      <c r="Z102" s="20">
        <v>44843.472727272725</v>
      </c>
      <c r="AA102" s="20">
        <v>44872.909090909088</v>
      </c>
      <c r="AC102" s="13">
        <v>44750</v>
      </c>
      <c r="AD102" s="20">
        <v>44832.12</v>
      </c>
      <c r="AE102" s="20">
        <v>44834.952380952382</v>
      </c>
      <c r="AF102" s="20">
        <v>44863.642857142855</v>
      </c>
    </row>
    <row r="103" spans="9:32" x14ac:dyDescent="0.25">
      <c r="I103" s="19">
        <v>100</v>
      </c>
      <c r="J103" s="13">
        <v>44751</v>
      </c>
      <c r="K103" s="20">
        <v>44851.93</v>
      </c>
      <c r="L103" s="20">
        <v>44856.163636363635</v>
      </c>
      <c r="M103" s="20">
        <v>44885.109090909093</v>
      </c>
      <c r="O103" s="18">
        <v>44751</v>
      </c>
      <c r="P103" s="20">
        <v>44844.33</v>
      </c>
      <c r="Q103" s="20">
        <v>44848.071428571428</v>
      </c>
      <c r="R103" s="20">
        <v>44875.833333333336</v>
      </c>
      <c r="X103" s="13">
        <v>44751</v>
      </c>
      <c r="Y103" s="20">
        <v>44840.160000000003</v>
      </c>
      <c r="Z103" s="20">
        <v>44844.363636363632</v>
      </c>
      <c r="AA103" s="20">
        <v>44873.763636363634</v>
      </c>
      <c r="AC103" s="13">
        <v>44751</v>
      </c>
      <c r="AD103" s="20">
        <v>44832.69</v>
      </c>
      <c r="AE103" s="20">
        <v>44835.880952380954</v>
      </c>
      <c r="AF103" s="20">
        <v>44864.357142857145</v>
      </c>
    </row>
    <row r="104" spans="9:32" x14ac:dyDescent="0.25">
      <c r="I104" s="19">
        <v>101</v>
      </c>
      <c r="J104" s="16">
        <v>44752</v>
      </c>
      <c r="K104" s="20">
        <v>44852.47</v>
      </c>
      <c r="L104" s="20">
        <v>44857.109090909093</v>
      </c>
      <c r="M104" s="20">
        <v>44886.018181818181</v>
      </c>
      <c r="O104" s="13">
        <v>44752</v>
      </c>
      <c r="P104" s="20">
        <v>44844.83</v>
      </c>
      <c r="Q104" s="20">
        <v>44848.952380952382</v>
      </c>
      <c r="R104" s="20">
        <v>44876.619047619046</v>
      </c>
      <c r="X104" s="13">
        <v>44752</v>
      </c>
      <c r="Y104" s="20">
        <v>44840.84</v>
      </c>
      <c r="Z104" s="20">
        <v>44844.363636363632</v>
      </c>
      <c r="AA104" s="20">
        <v>44873.763636363634</v>
      </c>
      <c r="AC104" s="13">
        <v>44752</v>
      </c>
      <c r="AD104" s="20">
        <v>44833.36</v>
      </c>
      <c r="AE104" s="20">
        <v>44835.880952380954</v>
      </c>
      <c r="AF104" s="20">
        <v>44864.357142857145</v>
      </c>
    </row>
    <row r="105" spans="9:32" x14ac:dyDescent="0.25">
      <c r="I105" s="19">
        <v>102</v>
      </c>
      <c r="J105" s="18">
        <v>44753</v>
      </c>
      <c r="K105" s="20">
        <v>44853.04</v>
      </c>
      <c r="L105" s="20">
        <v>44857.109090909093</v>
      </c>
      <c r="M105" s="20">
        <v>44886.018181818181</v>
      </c>
      <c r="O105" s="13">
        <v>44753</v>
      </c>
      <c r="P105" s="20">
        <v>44845.4</v>
      </c>
      <c r="Q105" s="20">
        <v>44848.952380952382</v>
      </c>
      <c r="R105" s="20">
        <v>44876.619047619046</v>
      </c>
      <c r="X105" s="13">
        <v>44753</v>
      </c>
      <c r="Y105" s="20">
        <v>44841.49</v>
      </c>
      <c r="Z105" s="20">
        <v>44845.290909090909</v>
      </c>
      <c r="AA105" s="20">
        <v>44874.581818181818</v>
      </c>
      <c r="AC105" s="13">
        <v>44753</v>
      </c>
      <c r="AD105" s="20">
        <v>44834.02</v>
      </c>
      <c r="AE105" s="20">
        <v>44836.833333333336</v>
      </c>
      <c r="AF105" s="20">
        <v>44865.166666666664</v>
      </c>
    </row>
    <row r="106" spans="9:32" x14ac:dyDescent="0.25">
      <c r="I106" s="19">
        <v>103</v>
      </c>
      <c r="J106" s="13">
        <v>44754</v>
      </c>
      <c r="K106" s="20">
        <v>44853.47</v>
      </c>
      <c r="L106" s="20">
        <v>44858.145454545454</v>
      </c>
      <c r="M106" s="20">
        <v>44886.818181818184</v>
      </c>
      <c r="O106" s="13">
        <v>44754</v>
      </c>
      <c r="P106" s="20">
        <v>44845.95</v>
      </c>
      <c r="Q106" s="20">
        <v>44849.952380952382</v>
      </c>
      <c r="R106" s="20">
        <v>44877.428571428572</v>
      </c>
      <c r="X106" s="13">
        <v>44754</v>
      </c>
      <c r="Y106" s="20">
        <v>44842.09</v>
      </c>
      <c r="Z106" s="20">
        <v>44846.272727272728</v>
      </c>
      <c r="AA106" s="20">
        <v>44874.381818181821</v>
      </c>
      <c r="AC106" s="13">
        <v>44754</v>
      </c>
      <c r="AD106" s="20">
        <v>44834.71</v>
      </c>
      <c r="AE106" s="20">
        <v>44837.761904761908</v>
      </c>
      <c r="AF106" s="20">
        <v>44865.928571428572</v>
      </c>
    </row>
    <row r="107" spans="9:32" x14ac:dyDescent="0.25">
      <c r="I107" s="19">
        <v>104</v>
      </c>
      <c r="J107" s="16">
        <v>44755</v>
      </c>
      <c r="K107" s="20">
        <v>44854.02</v>
      </c>
      <c r="L107" s="20">
        <v>44858.145454545454</v>
      </c>
      <c r="M107" s="20">
        <v>44886.818181818184</v>
      </c>
      <c r="O107" s="13">
        <v>44755</v>
      </c>
      <c r="P107" s="20">
        <v>44846.5</v>
      </c>
      <c r="Q107" s="20">
        <v>44849.952380952382</v>
      </c>
      <c r="R107" s="20">
        <v>44877.428571428572</v>
      </c>
      <c r="X107" s="13">
        <v>44755</v>
      </c>
      <c r="Y107" s="20">
        <v>44842.78</v>
      </c>
      <c r="Z107" s="20">
        <v>44846.272727272728</v>
      </c>
      <c r="AA107" s="20">
        <v>44874.381818181821</v>
      </c>
      <c r="AC107" s="13">
        <v>44755</v>
      </c>
      <c r="AD107" s="20">
        <v>44835.33</v>
      </c>
      <c r="AE107" s="20">
        <v>44838.738095238092</v>
      </c>
      <c r="AF107" s="20">
        <v>44866.738095238092</v>
      </c>
    </row>
    <row r="108" spans="9:32" x14ac:dyDescent="0.25">
      <c r="I108" s="19">
        <v>105</v>
      </c>
      <c r="J108" s="18">
        <v>44756</v>
      </c>
      <c r="K108" s="20">
        <v>44854.559999999998</v>
      </c>
      <c r="L108" s="20">
        <v>44859.072727272724</v>
      </c>
      <c r="M108" s="20">
        <v>44887.654545454548</v>
      </c>
      <c r="O108" s="18">
        <v>44756</v>
      </c>
      <c r="P108" s="20">
        <v>44847.07</v>
      </c>
      <c r="Q108" s="20">
        <v>44850.785714285717</v>
      </c>
      <c r="R108" s="20">
        <v>44878.190476190473</v>
      </c>
      <c r="X108" s="13">
        <v>44756</v>
      </c>
      <c r="Y108" s="20">
        <v>44843.49</v>
      </c>
      <c r="Z108" s="20">
        <v>44847.090909090912</v>
      </c>
      <c r="AA108" s="20">
        <v>44875.127272727274</v>
      </c>
      <c r="AC108" s="13">
        <v>44756</v>
      </c>
      <c r="AD108" s="20">
        <v>44836.1</v>
      </c>
      <c r="AE108" s="20">
        <v>44838.738095238092</v>
      </c>
      <c r="AF108" s="20">
        <v>44866.738095238092</v>
      </c>
    </row>
    <row r="109" spans="9:32" x14ac:dyDescent="0.25">
      <c r="I109" s="19">
        <v>106</v>
      </c>
      <c r="J109" s="13">
        <v>44757</v>
      </c>
      <c r="K109" s="20">
        <v>44855.09</v>
      </c>
      <c r="L109" s="20">
        <v>44859.072727272724</v>
      </c>
      <c r="M109" s="20">
        <v>44887.654545454548</v>
      </c>
      <c r="O109" s="13">
        <v>44757</v>
      </c>
      <c r="P109" s="20">
        <v>44847.67</v>
      </c>
      <c r="Q109" s="20">
        <v>44851.714285714283</v>
      </c>
      <c r="R109" s="20">
        <v>44879.142857142855</v>
      </c>
      <c r="X109" s="13">
        <v>44757</v>
      </c>
      <c r="Y109" s="20">
        <v>44844.11</v>
      </c>
      <c r="Z109" s="20">
        <v>44847.963636363638</v>
      </c>
      <c r="AA109" s="20">
        <v>44875.945454545457</v>
      </c>
      <c r="AC109" s="13">
        <v>44757</v>
      </c>
      <c r="AD109" s="20">
        <v>44836.67</v>
      </c>
      <c r="AE109" s="20">
        <v>44839.690476190473</v>
      </c>
      <c r="AF109" s="20">
        <v>44867.523809523809</v>
      </c>
    </row>
    <row r="110" spans="9:32" x14ac:dyDescent="0.25">
      <c r="I110" s="19">
        <v>107</v>
      </c>
      <c r="J110" s="16">
        <v>44758</v>
      </c>
      <c r="K110" s="20">
        <v>44855.64</v>
      </c>
      <c r="L110" s="20">
        <v>44859.981818181819</v>
      </c>
      <c r="M110" s="20">
        <v>44888.509090909094</v>
      </c>
      <c r="O110" s="13">
        <v>44758</v>
      </c>
      <c r="P110" s="20">
        <v>44848.26</v>
      </c>
      <c r="Q110" s="20">
        <v>44851.714285714283</v>
      </c>
      <c r="R110" s="20">
        <v>44879.142857142855</v>
      </c>
      <c r="X110" s="13">
        <v>44758</v>
      </c>
      <c r="Y110" s="20">
        <v>44844.69</v>
      </c>
      <c r="Z110" s="20">
        <v>44847.963636363638</v>
      </c>
      <c r="AA110" s="20">
        <v>44875.945454545457</v>
      </c>
      <c r="AC110" s="13">
        <v>44758</v>
      </c>
      <c r="AD110" s="20">
        <v>44837.43</v>
      </c>
      <c r="AE110" s="20">
        <v>44840.642857142855</v>
      </c>
      <c r="AF110" s="20">
        <v>44867.357142857145</v>
      </c>
    </row>
    <row r="111" spans="9:32" x14ac:dyDescent="0.25">
      <c r="I111" s="19">
        <v>108</v>
      </c>
      <c r="J111" s="18">
        <v>44759</v>
      </c>
      <c r="K111" s="20">
        <v>44856.07</v>
      </c>
      <c r="L111" s="20">
        <v>44860.927272727276</v>
      </c>
      <c r="M111" s="20">
        <v>44889.236363636366</v>
      </c>
      <c r="O111" s="13">
        <v>44759</v>
      </c>
      <c r="P111" s="20">
        <v>44848.81</v>
      </c>
      <c r="Q111" s="20">
        <v>44852.738095238092</v>
      </c>
      <c r="R111" s="20">
        <v>44879.952380952382</v>
      </c>
      <c r="X111" s="13">
        <v>44759</v>
      </c>
      <c r="Y111" s="20">
        <v>44845.36</v>
      </c>
      <c r="Z111" s="20">
        <v>44848.909090909088</v>
      </c>
      <c r="AA111" s="20">
        <v>44876.69090909091</v>
      </c>
      <c r="AC111" s="13">
        <v>44759</v>
      </c>
      <c r="AD111" s="20">
        <v>44838.14</v>
      </c>
      <c r="AE111" s="20">
        <v>44841.666666666664</v>
      </c>
      <c r="AF111" s="20">
        <v>44868.142857142855</v>
      </c>
    </row>
    <row r="112" spans="9:32" x14ac:dyDescent="0.25">
      <c r="I112" s="19">
        <v>109</v>
      </c>
      <c r="J112" s="13">
        <v>44760</v>
      </c>
      <c r="K112" s="20">
        <v>44856.53</v>
      </c>
      <c r="L112" s="20">
        <v>44860.927272727276</v>
      </c>
      <c r="M112" s="20">
        <v>44889.236363636366</v>
      </c>
      <c r="O112" s="13">
        <v>44760</v>
      </c>
      <c r="P112" s="20">
        <v>44849.38</v>
      </c>
      <c r="Q112" s="20">
        <v>44853.690476190473</v>
      </c>
      <c r="R112" s="20">
        <v>44880.809523809527</v>
      </c>
      <c r="X112" s="13">
        <v>44760</v>
      </c>
      <c r="Y112" s="20">
        <v>44845.95</v>
      </c>
      <c r="Z112" s="20">
        <v>44849.872727272726</v>
      </c>
      <c r="AA112" s="20">
        <v>44877.618181818179</v>
      </c>
      <c r="AC112" s="13">
        <v>44760</v>
      </c>
      <c r="AD112" s="20">
        <v>44838.71</v>
      </c>
      <c r="AE112" s="20">
        <v>44841.666666666664</v>
      </c>
      <c r="AF112" s="20">
        <v>44868.142857142855</v>
      </c>
    </row>
    <row r="113" spans="9:32" x14ac:dyDescent="0.25">
      <c r="I113" s="19">
        <v>110</v>
      </c>
      <c r="J113" s="16">
        <v>44761</v>
      </c>
      <c r="K113" s="20">
        <v>44857.15</v>
      </c>
      <c r="L113" s="20">
        <v>44861.872727272726</v>
      </c>
      <c r="M113" s="20">
        <v>44889.109090909093</v>
      </c>
      <c r="O113" s="18">
        <v>44761</v>
      </c>
      <c r="P113" s="20">
        <v>44849.79</v>
      </c>
      <c r="Q113" s="20">
        <v>44853.690476190473</v>
      </c>
      <c r="R113" s="20">
        <v>44880.809523809527</v>
      </c>
      <c r="X113" s="13">
        <v>44761</v>
      </c>
      <c r="Y113" s="20">
        <v>44846.51</v>
      </c>
      <c r="Z113" s="20">
        <v>44850.781818181815</v>
      </c>
      <c r="AA113" s="20">
        <v>44878.400000000001</v>
      </c>
      <c r="AC113" s="13">
        <v>44761</v>
      </c>
      <c r="AD113" s="20">
        <v>44839.4</v>
      </c>
      <c r="AE113" s="20">
        <v>44842.690476190473</v>
      </c>
      <c r="AF113" s="20">
        <v>44869</v>
      </c>
    </row>
    <row r="114" spans="9:32" x14ac:dyDescent="0.25">
      <c r="I114" s="19">
        <v>111</v>
      </c>
      <c r="J114" s="18">
        <v>44762</v>
      </c>
      <c r="K114" s="20">
        <v>44857.53</v>
      </c>
      <c r="L114" s="20">
        <v>44861.872727272726</v>
      </c>
      <c r="M114" s="20">
        <v>44890.109090909093</v>
      </c>
      <c r="O114" s="13">
        <v>44762</v>
      </c>
      <c r="P114" s="20">
        <v>44850.33</v>
      </c>
      <c r="Q114" s="20">
        <v>44854.666666666664</v>
      </c>
      <c r="R114" s="20">
        <v>44881.571428571428</v>
      </c>
      <c r="X114" s="13">
        <v>44762</v>
      </c>
      <c r="Y114" s="20">
        <v>44847.16</v>
      </c>
      <c r="Z114" s="20">
        <v>44850.781818181815</v>
      </c>
      <c r="AA114" s="20">
        <v>44878.400000000001</v>
      </c>
      <c r="AC114" s="13">
        <v>44762</v>
      </c>
      <c r="AD114" s="20">
        <v>44840.12</v>
      </c>
      <c r="AE114" s="20">
        <v>44843.738095238092</v>
      </c>
      <c r="AF114" s="20">
        <v>44869.833333333336</v>
      </c>
    </row>
  </sheetData>
  <sheetProtection algorithmName="SHA-512" hashValue="aemUw5e9Ti959L9xew+kyXWQuGaeCwg/LyN2ydtXa/WEY9LoPqIN6C+QiPDSH18IbMiC95Ui4N2RWZa4nZlPBg==" saltValue="abP9iG6QYkV5q+76nl4ATQ==" spinCount="100000" sheet="1" objects="1" scenarios="1"/>
  <mergeCells count="16">
    <mergeCell ref="J1:R1"/>
    <mergeCell ref="X1:AF1"/>
    <mergeCell ref="X2:AA2"/>
    <mergeCell ref="AC2:AF2"/>
    <mergeCell ref="A1:G2"/>
    <mergeCell ref="AG8:AL8"/>
    <mergeCell ref="AG9:AL9"/>
    <mergeCell ref="A3:B3"/>
    <mergeCell ref="AG2:AH2"/>
    <mergeCell ref="AG3:AH3"/>
    <mergeCell ref="AG4:AH4"/>
    <mergeCell ref="AI2:AL2"/>
    <mergeCell ref="AI3:AL3"/>
    <mergeCell ref="AI4:AL4"/>
    <mergeCell ref="AG6:AL7"/>
    <mergeCell ref="A6:G7"/>
  </mergeCells>
  <dataValidations count="3">
    <dataValidation type="list" allowBlank="1" showInputMessage="1" showErrorMessage="1" sqref="C4:C5" xr:uid="{90E277C3-2312-4A11-AB62-6CD87000B8C0}">
      <formula1>$T$4:$T$5</formula1>
    </dataValidation>
    <dataValidation type="list" allowBlank="1" showInputMessage="1" showErrorMessage="1" sqref="D4:D5" xr:uid="{45AFB785-7BC1-493F-99D1-BC06A25B5BD4}">
      <formula1>$J$4:$J$114</formula1>
    </dataValidation>
    <dataValidation type="list" allowBlank="1" showInputMessage="1" showErrorMessage="1" sqref="B4:B5" xr:uid="{F19E25F7-3192-4CD4-B60B-BFF3010B99FD}">
      <formula1>$V$4:$V$5</formula1>
    </dataValidation>
  </dataValidations>
  <hyperlinks>
    <hyperlink ref="AG9" r:id="rId1" xr:uid="{FA4B37C7-7FB7-4A3A-98E0-CA0AF76F708B}"/>
  </hyperlinks>
  <pageMargins left="0.7" right="0.7" top="0.75" bottom="0.75" header="0.3" footer="0.3"/>
  <pageSetup orientation="portrait" horizontalDpi="0" verticalDpi="0" r:id="rId2"/>
  <drawing r:id="rId3"/>
  <tableParts count="4"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Predictor Fenología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Maximiliano Verocai</cp:lastModifiedBy>
  <dcterms:created xsi:type="dcterms:W3CDTF">2022-07-27T10:32:53Z</dcterms:created>
  <dcterms:modified xsi:type="dcterms:W3CDTF">2022-08-05T12:26:25Z</dcterms:modified>
</cp:coreProperties>
</file>