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f\MyNotebooks\WaterQuality\data\"/>
    </mc:Choice>
  </mc:AlternateContent>
  <xr:revisionPtr revIDLastSave="0" documentId="8_{BC2C0216-A17F-4014-BA05-BC0FBBA18D32}" xr6:coauthVersionLast="47" xr6:coauthVersionMax="47" xr10:uidLastSave="{00000000-0000-0000-0000-000000000000}"/>
  <bookViews>
    <workbookView xWindow="-120" yWindow="-120" windowWidth="29040" windowHeight="15720" xr2:uid="{317C6620-229F-4228-9DCE-7B7BD4D243EA}"/>
  </bookViews>
  <sheets>
    <sheet name="Locations" sheetId="5" r:id="rId1"/>
    <sheet name="wq" sheetId="1" r:id="rId2"/>
    <sheet name="Light attenuation" sheetId="6" r:id="rId3"/>
    <sheet name="Dissolvednutr_chla" sheetId="3" r:id="rId4"/>
    <sheet name="TSS" sheetId="2" r:id="rId5"/>
  </sheets>
  <definedNames>
    <definedName name="_xlnm._FilterDatabase" localSheetId="3" hidden="1">Dissolvednutr_chla!$C$1:$C$73</definedName>
    <definedName name="_xlnm._FilterDatabase" localSheetId="2" hidden="1">'Light attenuation'!$B$1:$B$34</definedName>
    <definedName name="_xlnm._FilterDatabase" localSheetId="1" hidden="1">wq!$B$1:$B$81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14" i="3"/>
  <c r="L15" i="3"/>
  <c r="L8" i="3"/>
  <c r="L9" i="3"/>
  <c r="L6" i="3"/>
  <c r="L7" i="3"/>
  <c r="L10" i="3"/>
  <c r="L11" i="3"/>
  <c r="L12" i="3"/>
  <c r="L13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2" i="3"/>
  <c r="J3" i="3"/>
  <c r="J4" i="3"/>
  <c r="J5" i="3"/>
  <c r="J14" i="3"/>
  <c r="J15" i="3"/>
  <c r="J8" i="3"/>
  <c r="J9" i="3"/>
  <c r="J6" i="3"/>
  <c r="J7" i="3"/>
  <c r="J10" i="3"/>
  <c r="J11" i="3"/>
  <c r="J12" i="3"/>
  <c r="J13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H2" i="3"/>
  <c r="H3" i="3"/>
  <c r="H4" i="3"/>
  <c r="H5" i="3"/>
  <c r="H14" i="3"/>
  <c r="H15" i="3"/>
  <c r="H8" i="3"/>
  <c r="H9" i="3"/>
  <c r="H6" i="3"/>
  <c r="H7" i="3"/>
  <c r="H10" i="3"/>
  <c r="H11" i="3"/>
  <c r="H12" i="3"/>
  <c r="H13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45" i="3"/>
  <c r="F3" i="3"/>
  <c r="F4" i="3"/>
  <c r="F5" i="3"/>
  <c r="F14" i="3"/>
  <c r="F15" i="3"/>
  <c r="F8" i="3"/>
  <c r="F9" i="3"/>
  <c r="F6" i="3"/>
  <c r="F7" i="3"/>
  <c r="F10" i="3"/>
  <c r="F11" i="3"/>
  <c r="F12" i="3"/>
  <c r="F13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2" i="3"/>
</calcChain>
</file>

<file path=xl/sharedStrings.xml><?xml version="1.0" encoding="utf-8"?>
<sst xmlns="http://schemas.openxmlformats.org/spreadsheetml/2006/main" count="502" uniqueCount="93">
  <si>
    <t>Site</t>
  </si>
  <si>
    <t>Date</t>
  </si>
  <si>
    <t>Time</t>
  </si>
  <si>
    <t>Layer</t>
  </si>
  <si>
    <t>temp (C)</t>
  </si>
  <si>
    <t>percent DO</t>
  </si>
  <si>
    <t>DO Concentration (mg/L)</t>
  </si>
  <si>
    <t>salinity (PSU)</t>
  </si>
  <si>
    <t>pH</t>
  </si>
  <si>
    <t>water depth (m)</t>
  </si>
  <si>
    <t>weather conditions</t>
  </si>
  <si>
    <t>chl a µg/L</t>
  </si>
  <si>
    <t>NO2- uM</t>
  </si>
  <si>
    <t>NH4+ uM</t>
  </si>
  <si>
    <t>DIP uM</t>
  </si>
  <si>
    <t>Santa Rosa Sound</t>
  </si>
  <si>
    <t>surface</t>
  </si>
  <si>
    <t>Bottom</t>
  </si>
  <si>
    <t>Turbidity (FNU)</t>
  </si>
  <si>
    <t>flat calm, sunny, no clouds, no wind 40degF</t>
  </si>
  <si>
    <t>bottom</t>
  </si>
  <si>
    <t>S</t>
  </si>
  <si>
    <t>VOB</t>
  </si>
  <si>
    <t>B</t>
  </si>
  <si>
    <t>calm, 0% clouds</t>
  </si>
  <si>
    <t>hazy from burn</t>
  </si>
  <si>
    <t>large stingray, grasses and drift algae at 3.3 ft</t>
  </si>
  <si>
    <t>no grass at 4.5 ft</t>
  </si>
  <si>
    <t>Secchi (m)</t>
  </si>
  <si>
    <t>NO3- + NO2- uM</t>
  </si>
  <si>
    <t>Sunny 64°F, N wind variable, 0% clouds</t>
  </si>
  <si>
    <t>sunny, partly cloudy (50%0, SW winds about 5 mph</t>
  </si>
  <si>
    <t>Latitude</t>
  </si>
  <si>
    <t>Longitude</t>
  </si>
  <si>
    <t>Name</t>
  </si>
  <si>
    <t>Description</t>
  </si>
  <si>
    <t>Navarre Beach Causeway</t>
  </si>
  <si>
    <t>near Woodlawn Beach</t>
  </si>
  <si>
    <t>SRS channel west</t>
  </si>
  <si>
    <t>SRS channel mid</t>
  </si>
  <si>
    <t>SRS channel east</t>
  </si>
  <si>
    <t>Short_name</t>
  </si>
  <si>
    <t>near NB Wastewater treatment plant</t>
  </si>
  <si>
    <t>just east of Oriole Beach</t>
  </si>
  <si>
    <t>near Maplewood Creek, just west of Oriole Beach</t>
  </si>
  <si>
    <t>Kd /m</t>
  </si>
  <si>
    <t>Estuary</t>
  </si>
  <si>
    <t>Station</t>
  </si>
  <si>
    <t>Date_collected</t>
  </si>
  <si>
    <t>TSS mg/L</t>
  </si>
  <si>
    <t>SRC-AH22-23</t>
  </si>
  <si>
    <t>SRC-AH21-23</t>
  </si>
  <si>
    <t>SRC-AI31-23</t>
  </si>
  <si>
    <t>SRC-AI31--23</t>
  </si>
  <si>
    <t>SRC-AI31--23 B</t>
  </si>
  <si>
    <t>SRC-AI31--23 S</t>
  </si>
  <si>
    <t>SRC-AD14-23</t>
  </si>
  <si>
    <t xml:space="preserve">SRC-AD14-23 </t>
  </si>
  <si>
    <t>SRC-AD14-23 B</t>
  </si>
  <si>
    <t>SRC-AD14-23 S</t>
  </si>
  <si>
    <t>SRC-AF24-23</t>
  </si>
  <si>
    <t>SRC-AF24-23 B</t>
  </si>
  <si>
    <t>SRC-AF24-23 S</t>
  </si>
  <si>
    <t>SRC-AI36-23</t>
  </si>
  <si>
    <t>SRC-AI36-23 B</t>
  </si>
  <si>
    <t>SRC-AI36-23 S</t>
  </si>
  <si>
    <t>SRC-AI44-23</t>
  </si>
  <si>
    <t>SRC-AI44-23 B</t>
  </si>
  <si>
    <t>SRC-AI44-23 S</t>
  </si>
  <si>
    <t>SRC-AH22-23 B</t>
  </si>
  <si>
    <t>SRC-AH22-23 S</t>
  </si>
  <si>
    <t>SRC-AH21-23 B</t>
  </si>
  <si>
    <t>SRC-AH21-23 S</t>
  </si>
  <si>
    <t>SRC-AI31-23 B</t>
  </si>
  <si>
    <t>SRC-AI31-23S</t>
  </si>
  <si>
    <t>SRC-AI31-23 S</t>
  </si>
  <si>
    <t>SRC-AK41-23</t>
  </si>
  <si>
    <t>SRC-AK41-23 B</t>
  </si>
  <si>
    <t>SRC-AK41-23 S</t>
  </si>
  <si>
    <t>SRC-AI42-23</t>
  </si>
  <si>
    <t>NO3- + NO2-</t>
  </si>
  <si>
    <t>NO2-</t>
  </si>
  <si>
    <t>NH4+</t>
  </si>
  <si>
    <t>DIP</t>
  </si>
  <si>
    <t>AI44</t>
  </si>
  <si>
    <t>AH21</t>
  </si>
  <si>
    <t>AH22</t>
  </si>
  <si>
    <t>AI31</t>
  </si>
  <si>
    <t>AI42</t>
  </si>
  <si>
    <t>AK41</t>
  </si>
  <si>
    <t>AD14</t>
  </si>
  <si>
    <t>AF24</t>
  </si>
  <si>
    <t>AI36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</si>
</sst>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14" fontId="4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7" fillId="0" borderId="0" xfId="1"/>
    <xf numFmtId="2" fontId="0" fillId="0" borderId="0" xfId="0" applyNumberFormat="1"/>
    <xf numFmtId="14" fontId="7" fillId="0" borderId="0" xfId="1" applyNumberFormat="1"/>
    <xf numFmtId="0" fontId="8" fillId="0" borderId="0" xfId="2"/>
    <xf numFmtId="164" fontId="8" fillId="0" borderId="0" xfId="2" applyNumberFormat="1"/>
    <xf numFmtId="165" fontId="3" fillId="0" borderId="0" xfId="0" applyNumberFormat="1" applyFont="1"/>
    <xf numFmtId="165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/>
    <xf numFmtId="2" fontId="4" fillId="0" borderId="0" xfId="0" applyNumberFormat="1" applyFont="1"/>
    <xf numFmtId="165" fontId="4" fillId="0" borderId="0" xfId="0" applyNumberFormat="1" applyFont="1"/>
  </cellXfs>
  <cellStyles count="3">
    <cellStyle name="Normal" xfId="0" builtinId="0"/>
    <cellStyle name="Normal 2" xfId="1" xr:uid="{75DBED18-BE6C-4228-9EB5-2250CFCCA12F}"/>
    <cellStyle name="Normal 3" xfId="2" xr:uid="{C95790CA-78E0-4611-9110-DAF719AB3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BC26-1032-4F8D-9E05-39A9E86FF010}">
  <dimension ref="A1:E10"/>
  <sheetViews>
    <sheetView tabSelected="1" workbookViewId="0">
      <selection activeCell="C4" sqref="C4"/>
    </sheetView>
  </sheetViews>
  <sheetFormatPr defaultRowHeight="15" x14ac:dyDescent="0.25"/>
  <cols>
    <col min="1" max="1" width="13.85546875" customWidth="1"/>
    <col min="2" max="2" width="14.5703125" customWidth="1"/>
    <col min="3" max="3" width="41" customWidth="1"/>
    <col min="4" max="4" width="25.42578125" customWidth="1"/>
    <col min="5" max="5" width="45.42578125" customWidth="1"/>
  </cols>
  <sheetData>
    <row r="1" spans="1:5" x14ac:dyDescent="0.25">
      <c r="A1" s="17" t="s">
        <v>32</v>
      </c>
      <c r="B1" s="17" t="s">
        <v>33</v>
      </c>
      <c r="C1" s="17" t="s">
        <v>34</v>
      </c>
      <c r="D1" s="17" t="s">
        <v>41</v>
      </c>
      <c r="E1" s="17" t="s">
        <v>35</v>
      </c>
    </row>
    <row r="2" spans="1:5" x14ac:dyDescent="0.25">
      <c r="A2" s="18">
        <v>30.396966666666668</v>
      </c>
      <c r="B2" s="18">
        <v>-86.864254555555547</v>
      </c>
      <c r="C2" s="17" t="s">
        <v>66</v>
      </c>
      <c r="D2" s="17" t="s">
        <v>84</v>
      </c>
      <c r="E2" s="17" t="s">
        <v>36</v>
      </c>
    </row>
    <row r="3" spans="1:5" x14ac:dyDescent="0.25">
      <c r="A3" s="18">
        <v>30.371686444444446</v>
      </c>
      <c r="B3" s="18">
        <v>-87.094290999999998</v>
      </c>
      <c r="C3" s="17" t="s">
        <v>51</v>
      </c>
      <c r="D3" s="17" t="s">
        <v>85</v>
      </c>
      <c r="E3" s="17" t="s">
        <v>44</v>
      </c>
    </row>
    <row r="4" spans="1:5" x14ac:dyDescent="0.25">
      <c r="A4" s="18">
        <v>30.372112444444443</v>
      </c>
      <c r="B4" s="18">
        <v>-87.09082833333332</v>
      </c>
      <c r="C4" s="17" t="s">
        <v>50</v>
      </c>
      <c r="D4" s="17" t="s">
        <v>86</v>
      </c>
      <c r="E4" s="17" t="s">
        <v>43</v>
      </c>
    </row>
    <row r="5" spans="1:5" x14ac:dyDescent="0.25">
      <c r="A5" s="18">
        <v>30.386282555555557</v>
      </c>
      <c r="B5" s="18">
        <v>-86.990360555555569</v>
      </c>
      <c r="C5" s="17" t="s">
        <v>52</v>
      </c>
      <c r="D5" s="17" t="s">
        <v>87</v>
      </c>
      <c r="E5" s="17" t="s">
        <v>37</v>
      </c>
    </row>
    <row r="6" spans="1:5" x14ac:dyDescent="0.25">
      <c r="A6" s="18">
        <v>30.382926000000001</v>
      </c>
      <c r="B6" s="18">
        <v>-86.881285000000005</v>
      </c>
      <c r="C6" s="17" t="s">
        <v>79</v>
      </c>
      <c r="D6" s="17" t="s">
        <v>88</v>
      </c>
      <c r="E6" s="17" t="s">
        <v>42</v>
      </c>
    </row>
    <row r="7" spans="1:5" x14ac:dyDescent="0.25">
      <c r="A7" s="18">
        <v>30.400666999999999</v>
      </c>
      <c r="B7" s="18">
        <v>-86.889756000000006</v>
      </c>
      <c r="C7" s="17" t="s">
        <v>76</v>
      </c>
      <c r="D7" s="17" t="s">
        <v>89</v>
      </c>
      <c r="E7" s="17" t="s">
        <v>76</v>
      </c>
    </row>
    <row r="8" spans="1:5" x14ac:dyDescent="0.25">
      <c r="A8" s="18">
        <v>30.337856666666667</v>
      </c>
      <c r="B8" s="18">
        <v>-87.170246333333338</v>
      </c>
      <c r="C8" s="17" t="s">
        <v>56</v>
      </c>
      <c r="D8" s="17" t="s">
        <v>90</v>
      </c>
      <c r="E8" s="17" t="s">
        <v>38</v>
      </c>
    </row>
    <row r="9" spans="1:5" x14ac:dyDescent="0.25">
      <c r="A9" s="18">
        <v>30.362455777777779</v>
      </c>
      <c r="B9" s="18">
        <v>-87.068915555555563</v>
      </c>
      <c r="C9" s="17" t="s">
        <v>60</v>
      </c>
      <c r="D9" s="17" t="s">
        <v>91</v>
      </c>
      <c r="E9" s="17" t="s">
        <v>39</v>
      </c>
    </row>
    <row r="10" spans="1:5" x14ac:dyDescent="0.25">
      <c r="A10" s="18">
        <v>30.386243555555552</v>
      </c>
      <c r="B10" s="18">
        <v>-86.94530833333333</v>
      </c>
      <c r="C10" s="17" t="s">
        <v>63</v>
      </c>
      <c r="D10" s="17" t="s">
        <v>92</v>
      </c>
      <c r="E10" s="1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DF44-7D94-4E59-844C-AABE41EB94AF}">
  <dimension ref="A1:M71"/>
  <sheetViews>
    <sheetView workbookViewId="0">
      <pane ySplit="1" topLeftCell="A55" activePane="bottomLeft" state="frozen"/>
      <selection pane="bottomLeft" activeCell="J27" sqref="J27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6" bestFit="1" customWidth="1"/>
    <col min="4" max="4" width="7" bestFit="1" customWidth="1"/>
    <col min="5" max="5" width="9.5703125" bestFit="1" customWidth="1"/>
    <col min="6" max="6" width="12.7109375" bestFit="1" customWidth="1"/>
    <col min="7" max="7" width="26.7109375" bestFit="1" customWidth="1"/>
    <col min="8" max="8" width="14.5703125" bestFit="1" customWidth="1"/>
    <col min="9" max="9" width="5" bestFit="1" customWidth="1"/>
    <col min="10" max="10" width="15.42578125" bestFit="1" customWidth="1"/>
    <col min="11" max="11" width="14.5703125" bestFit="1" customWidth="1"/>
    <col min="12" max="12" width="10.5703125" bestFit="1" customWidth="1"/>
    <col min="13" max="13" width="46.710937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18</v>
      </c>
      <c r="L1" s="7" t="s">
        <v>28</v>
      </c>
      <c r="M1" s="7" t="s">
        <v>10</v>
      </c>
    </row>
    <row r="2" spans="1:13" x14ac:dyDescent="0.25">
      <c r="A2" s="4" t="s">
        <v>56</v>
      </c>
      <c r="B2" s="5">
        <v>44811</v>
      </c>
      <c r="C2" s="6">
        <v>0.30555555555555552</v>
      </c>
      <c r="D2" s="4" t="s">
        <v>16</v>
      </c>
      <c r="E2" s="4">
        <v>28.9</v>
      </c>
      <c r="F2" s="4">
        <v>97.7</v>
      </c>
      <c r="G2" s="4">
        <v>6.8</v>
      </c>
      <c r="H2" s="4">
        <v>17.440000000000001</v>
      </c>
      <c r="I2" s="4">
        <v>7.86</v>
      </c>
    </row>
    <row r="3" spans="1:13" x14ac:dyDescent="0.25">
      <c r="A3" s="4" t="s">
        <v>56</v>
      </c>
      <c r="B3" s="5">
        <v>44811</v>
      </c>
      <c r="C3" s="6">
        <v>0.30555555555555552</v>
      </c>
      <c r="D3" s="4" t="s">
        <v>17</v>
      </c>
      <c r="E3" s="4">
        <v>29.7</v>
      </c>
      <c r="F3" s="4">
        <v>76.3</v>
      </c>
      <c r="G3" s="4">
        <v>4.88</v>
      </c>
      <c r="H3" s="4">
        <v>30.02</v>
      </c>
      <c r="I3" s="4">
        <v>8.07</v>
      </c>
    </row>
    <row r="4" spans="1:13" x14ac:dyDescent="0.25">
      <c r="A4" s="4" t="s">
        <v>60</v>
      </c>
      <c r="B4" s="5">
        <v>44811</v>
      </c>
      <c r="C4" s="6">
        <v>0.56458333333333333</v>
      </c>
      <c r="D4" s="4" t="s">
        <v>16</v>
      </c>
      <c r="E4" s="4">
        <v>30.1</v>
      </c>
      <c r="F4" s="4">
        <v>99.7</v>
      </c>
      <c r="G4" s="4">
        <v>6.73</v>
      </c>
      <c r="H4" s="4">
        <v>20.41</v>
      </c>
      <c r="I4" s="4">
        <v>8.18</v>
      </c>
    </row>
    <row r="5" spans="1:13" x14ac:dyDescent="0.25">
      <c r="A5" s="4" t="s">
        <v>60</v>
      </c>
      <c r="B5" s="5">
        <v>44811</v>
      </c>
      <c r="C5" s="6">
        <v>0.56458333333333333</v>
      </c>
      <c r="D5" s="4" t="s">
        <v>17</v>
      </c>
      <c r="E5" s="4">
        <v>30.1</v>
      </c>
      <c r="F5" s="4">
        <v>21.1</v>
      </c>
      <c r="G5" s="4">
        <v>1.36</v>
      </c>
      <c r="H5" s="4">
        <v>28.2</v>
      </c>
      <c r="I5" s="4">
        <v>7.8</v>
      </c>
    </row>
    <row r="6" spans="1:13" x14ac:dyDescent="0.25">
      <c r="A6" s="4" t="s">
        <v>51</v>
      </c>
      <c r="B6" s="5">
        <v>44811</v>
      </c>
      <c r="C6" s="6">
        <v>0.59097222222222223</v>
      </c>
      <c r="D6" s="4" t="s">
        <v>16</v>
      </c>
      <c r="E6" s="4">
        <v>30.6</v>
      </c>
      <c r="F6" s="4">
        <v>106.3</v>
      </c>
      <c r="G6" s="4">
        <v>7.12</v>
      </c>
      <c r="H6" s="4">
        <v>20.46</v>
      </c>
      <c r="I6" s="4">
        <v>8.24</v>
      </c>
    </row>
    <row r="7" spans="1:13" x14ac:dyDescent="0.25">
      <c r="A7" s="4" t="s">
        <v>51</v>
      </c>
      <c r="B7" s="5">
        <v>44811</v>
      </c>
      <c r="C7" s="6">
        <v>0.59097222222222223</v>
      </c>
      <c r="D7" s="4" t="s">
        <v>17</v>
      </c>
      <c r="E7" s="4">
        <v>30.5</v>
      </c>
      <c r="F7" s="4">
        <v>108.8</v>
      </c>
      <c r="G7" s="4">
        <v>7.3</v>
      </c>
      <c r="H7" s="4">
        <v>20.58</v>
      </c>
      <c r="I7" s="4">
        <v>8.26</v>
      </c>
    </row>
    <row r="8" spans="1:13" x14ac:dyDescent="0.25">
      <c r="A8" s="4" t="s">
        <v>50</v>
      </c>
      <c r="B8" s="5">
        <v>44811</v>
      </c>
      <c r="C8" s="6">
        <v>0.57986111111111105</v>
      </c>
      <c r="D8" s="4" t="s">
        <v>16</v>
      </c>
      <c r="E8" s="4">
        <v>30.7</v>
      </c>
      <c r="F8" s="4">
        <v>102.2</v>
      </c>
      <c r="G8" s="4">
        <v>6.84</v>
      </c>
      <c r="H8" s="4">
        <v>20.09</v>
      </c>
      <c r="I8" s="4">
        <v>8.17</v>
      </c>
    </row>
    <row r="9" spans="1:13" x14ac:dyDescent="0.25">
      <c r="A9" s="4" t="s">
        <v>50</v>
      </c>
      <c r="B9" s="5">
        <v>44811</v>
      </c>
      <c r="C9" s="6">
        <v>0.57986111111111105</v>
      </c>
      <c r="D9" s="4" t="s">
        <v>17</v>
      </c>
      <c r="E9" s="4">
        <v>30.6</v>
      </c>
      <c r="F9" s="4">
        <v>103.4</v>
      </c>
      <c r="G9" s="4">
        <v>6.92</v>
      </c>
      <c r="H9" s="4">
        <v>20.309999999999999</v>
      </c>
      <c r="I9" s="4">
        <v>8.1999999999999993</v>
      </c>
    </row>
    <row r="10" spans="1:13" x14ac:dyDescent="0.25">
      <c r="A10" s="4" t="s">
        <v>52</v>
      </c>
      <c r="B10" s="5">
        <v>44811</v>
      </c>
      <c r="C10" s="6">
        <v>0.53819444444444442</v>
      </c>
      <c r="D10" s="4" t="s">
        <v>16</v>
      </c>
      <c r="E10" s="4">
        <v>30.9</v>
      </c>
      <c r="F10" s="4">
        <v>87.5</v>
      </c>
      <c r="G10" s="4">
        <v>5.78</v>
      </c>
      <c r="H10" s="4">
        <v>21.89</v>
      </c>
      <c r="I10" s="4">
        <v>8.0299999999999994</v>
      </c>
    </row>
    <row r="11" spans="1:13" x14ac:dyDescent="0.25">
      <c r="A11" s="4" t="s">
        <v>52</v>
      </c>
      <c r="B11" s="5">
        <v>44811</v>
      </c>
      <c r="C11" s="6">
        <v>0.53819444444444442</v>
      </c>
      <c r="D11" s="4" t="s">
        <v>17</v>
      </c>
      <c r="E11" s="4">
        <v>30.8</v>
      </c>
      <c r="F11" s="4">
        <v>92.1</v>
      </c>
      <c r="G11" s="4">
        <v>6.08</v>
      </c>
      <c r="H11" s="4">
        <v>22.01</v>
      </c>
      <c r="I11" s="4">
        <v>8.0500000000000007</v>
      </c>
    </row>
    <row r="12" spans="1:13" x14ac:dyDescent="0.25">
      <c r="A12" s="4" t="s">
        <v>53</v>
      </c>
      <c r="B12" s="5">
        <v>44811</v>
      </c>
      <c r="C12" s="6">
        <v>0.42777777777777781</v>
      </c>
      <c r="D12" s="4" t="s">
        <v>16</v>
      </c>
      <c r="E12" s="4">
        <v>29.1</v>
      </c>
      <c r="F12" s="4">
        <v>100.4</v>
      </c>
      <c r="G12" s="4">
        <v>6.82</v>
      </c>
      <c r="H12" s="4">
        <v>22.3</v>
      </c>
      <c r="I12" s="4">
        <v>8.1300000000000008</v>
      </c>
    </row>
    <row r="13" spans="1:13" x14ac:dyDescent="0.25">
      <c r="A13" s="4" t="s">
        <v>53</v>
      </c>
      <c r="B13" s="5">
        <v>44811</v>
      </c>
      <c r="C13" s="6">
        <v>0.42777777777777781</v>
      </c>
      <c r="D13" s="4" t="s">
        <v>17</v>
      </c>
      <c r="E13" s="4">
        <v>29.2</v>
      </c>
      <c r="F13" s="4">
        <v>96.9</v>
      </c>
      <c r="G13" s="4">
        <v>6.58</v>
      </c>
      <c r="H13" s="4">
        <v>22.19</v>
      </c>
      <c r="I13" s="4">
        <v>8.1</v>
      </c>
    </row>
    <row r="14" spans="1:13" x14ac:dyDescent="0.25">
      <c r="A14" s="4" t="s">
        <v>63</v>
      </c>
      <c r="B14" s="5">
        <v>44811</v>
      </c>
      <c r="C14" s="6">
        <v>0.50694444444444442</v>
      </c>
      <c r="D14" s="4" t="s">
        <v>16</v>
      </c>
      <c r="E14" s="4">
        <v>30.4</v>
      </c>
      <c r="F14" s="4">
        <v>97.8</v>
      </c>
      <c r="G14" s="4">
        <v>6.52</v>
      </c>
      <c r="H14" s="4">
        <v>21.35</v>
      </c>
      <c r="I14" s="4">
        <v>8.15</v>
      </c>
    </row>
    <row r="15" spans="1:13" x14ac:dyDescent="0.25">
      <c r="A15" s="4" t="s">
        <v>63</v>
      </c>
      <c r="B15" s="5">
        <v>44811</v>
      </c>
      <c r="C15" s="6">
        <v>0.50694444444444442</v>
      </c>
      <c r="D15" s="4" t="s">
        <v>17</v>
      </c>
      <c r="E15" s="4">
        <v>30.3</v>
      </c>
      <c r="F15" s="4">
        <v>95.3</v>
      </c>
      <c r="G15" s="4">
        <v>6.53</v>
      </c>
      <c r="H15" s="4">
        <v>22.11</v>
      </c>
      <c r="I15" s="4">
        <v>8.1</v>
      </c>
    </row>
    <row r="16" spans="1:13" x14ac:dyDescent="0.25">
      <c r="A16" s="4" t="s">
        <v>66</v>
      </c>
      <c r="B16" s="5">
        <v>44811</v>
      </c>
      <c r="C16" s="6">
        <v>0.46388888888888885</v>
      </c>
      <c r="D16" s="4" t="s">
        <v>16</v>
      </c>
      <c r="E16" s="4">
        <v>29.7</v>
      </c>
      <c r="F16" s="4">
        <v>99.8</v>
      </c>
      <c r="G16" s="4">
        <v>6.72</v>
      </c>
      <c r="H16" s="4">
        <v>22.1</v>
      </c>
      <c r="I16" s="4">
        <v>8.11</v>
      </c>
    </row>
    <row r="17" spans="1:13" ht="22.5" customHeight="1" x14ac:dyDescent="0.25">
      <c r="A17" s="4" t="s">
        <v>66</v>
      </c>
      <c r="B17" s="5">
        <v>44811</v>
      </c>
      <c r="C17" s="6">
        <v>0.46388888888888885</v>
      </c>
      <c r="D17" s="4" t="s">
        <v>17</v>
      </c>
      <c r="E17" s="4">
        <v>30</v>
      </c>
      <c r="F17" s="4">
        <v>104.1</v>
      </c>
      <c r="G17" s="4">
        <v>6.98</v>
      </c>
      <c r="H17" s="4">
        <v>22.2</v>
      </c>
      <c r="I17" s="4">
        <v>8.15</v>
      </c>
    </row>
    <row r="18" spans="1:13" x14ac:dyDescent="0.25">
      <c r="A18" s="3" t="s">
        <v>56</v>
      </c>
      <c r="B18" s="5">
        <v>44854</v>
      </c>
      <c r="C18" s="6">
        <v>0.34097222222222223</v>
      </c>
      <c r="D18" s="4" t="s">
        <v>16</v>
      </c>
      <c r="E18" s="4">
        <v>20</v>
      </c>
      <c r="F18" s="4">
        <v>95</v>
      </c>
      <c r="G18" s="4">
        <v>7.28</v>
      </c>
      <c r="H18" s="4">
        <v>28.85</v>
      </c>
      <c r="I18" s="4">
        <v>8.11</v>
      </c>
      <c r="K18" s="4">
        <v>-0.76</v>
      </c>
      <c r="L18" s="4"/>
      <c r="M18" s="4" t="s">
        <v>19</v>
      </c>
    </row>
    <row r="19" spans="1:13" x14ac:dyDescent="0.25">
      <c r="A19" s="3" t="s">
        <v>56</v>
      </c>
      <c r="B19" s="5">
        <v>44854</v>
      </c>
      <c r="C19" s="6">
        <v>0.34097222222222223</v>
      </c>
      <c r="D19" s="4" t="s">
        <v>20</v>
      </c>
      <c r="E19" s="4">
        <v>20.9</v>
      </c>
      <c r="F19" s="4">
        <v>98.7</v>
      </c>
      <c r="G19" s="4">
        <v>6.76</v>
      </c>
      <c r="H19" s="4">
        <v>29.63</v>
      </c>
      <c r="I19" s="4">
        <v>8.1199999999999992</v>
      </c>
      <c r="J19" s="4">
        <v>6.92</v>
      </c>
      <c r="K19" s="4">
        <v>-0.49</v>
      </c>
      <c r="L19" s="4"/>
    </row>
    <row r="20" spans="1:13" x14ac:dyDescent="0.25">
      <c r="A20" s="3" t="s">
        <v>60</v>
      </c>
      <c r="B20" s="5">
        <v>44854</v>
      </c>
      <c r="C20" s="6">
        <v>0.39583333333333331</v>
      </c>
      <c r="D20" s="4" t="s">
        <v>16</v>
      </c>
      <c r="E20" s="4">
        <v>19</v>
      </c>
      <c r="F20" s="4">
        <v>96.7</v>
      </c>
      <c r="G20" s="4">
        <v>7.58</v>
      </c>
      <c r="H20" s="4">
        <v>28.28</v>
      </c>
      <c r="I20" s="4">
        <v>8.16</v>
      </c>
      <c r="K20" s="4">
        <v>-0.69</v>
      </c>
      <c r="L20" s="4"/>
    </row>
    <row r="21" spans="1:13" x14ac:dyDescent="0.25">
      <c r="A21" s="3" t="s">
        <v>60</v>
      </c>
      <c r="B21" s="5">
        <v>44854</v>
      </c>
      <c r="C21" s="6">
        <v>0.39583333333333331</v>
      </c>
      <c r="D21" s="4" t="s">
        <v>20</v>
      </c>
      <c r="E21" s="4">
        <v>21</v>
      </c>
      <c r="F21" s="4">
        <v>94.3</v>
      </c>
      <c r="G21" s="4">
        <v>7.07</v>
      </c>
      <c r="H21" s="4">
        <v>29.46</v>
      </c>
      <c r="I21" s="4">
        <v>8.18</v>
      </c>
      <c r="J21" s="4">
        <v>5.15</v>
      </c>
      <c r="K21" s="4">
        <v>0.92</v>
      </c>
      <c r="L21" s="4"/>
    </row>
    <row r="22" spans="1:13" x14ac:dyDescent="0.25">
      <c r="A22" s="4" t="s">
        <v>51</v>
      </c>
      <c r="B22" s="5">
        <v>44854</v>
      </c>
      <c r="C22" s="6">
        <v>0.36458333333333331</v>
      </c>
      <c r="D22" s="4" t="s">
        <v>16</v>
      </c>
      <c r="E22" s="4">
        <v>19.7</v>
      </c>
      <c r="F22" s="4">
        <v>93</v>
      </c>
      <c r="G22" s="4">
        <v>7.16</v>
      </c>
      <c r="H22" s="4">
        <v>29.03</v>
      </c>
      <c r="I22" s="4">
        <v>8.16</v>
      </c>
      <c r="K22" s="4">
        <v>-0.8</v>
      </c>
      <c r="L22" s="4"/>
    </row>
    <row r="23" spans="1:13" x14ac:dyDescent="0.25">
      <c r="A23" s="4" t="s">
        <v>51</v>
      </c>
      <c r="B23" s="5">
        <v>44854</v>
      </c>
      <c r="C23" s="6">
        <v>0.36458333333333331</v>
      </c>
      <c r="D23" s="4" t="s">
        <v>20</v>
      </c>
      <c r="E23" s="4">
        <v>18.7</v>
      </c>
      <c r="F23" s="4">
        <v>90.3</v>
      </c>
      <c r="G23" s="4">
        <v>7.1</v>
      </c>
      <c r="H23" s="4">
        <v>29.06</v>
      </c>
      <c r="I23" s="4">
        <v>8.16</v>
      </c>
      <c r="J23" s="4">
        <v>1.0900000000000001</v>
      </c>
      <c r="K23" s="4">
        <v>-0.6</v>
      </c>
      <c r="L23" s="4"/>
    </row>
    <row r="24" spans="1:13" x14ac:dyDescent="0.25">
      <c r="A24" s="4" t="s">
        <v>50</v>
      </c>
      <c r="B24" s="5">
        <v>44854</v>
      </c>
      <c r="C24" s="6">
        <v>0.37847222222222227</v>
      </c>
      <c r="D24" s="4" t="s">
        <v>16</v>
      </c>
      <c r="E24" s="4">
        <v>19.5</v>
      </c>
      <c r="F24" s="4">
        <v>92.4</v>
      </c>
      <c r="G24" s="4">
        <v>7.14</v>
      </c>
      <c r="H24" s="4">
        <v>29.03</v>
      </c>
      <c r="I24" s="4">
        <v>8.19</v>
      </c>
      <c r="K24" s="4">
        <v>-0.8</v>
      </c>
      <c r="L24" s="4"/>
    </row>
    <row r="25" spans="1:13" x14ac:dyDescent="0.25">
      <c r="A25" s="4" t="s">
        <v>50</v>
      </c>
      <c r="B25" s="5">
        <v>44854</v>
      </c>
      <c r="C25" s="6">
        <v>0.37847222222222227</v>
      </c>
      <c r="D25" s="4" t="s">
        <v>20</v>
      </c>
      <c r="E25" s="4">
        <v>18.7</v>
      </c>
      <c r="F25" s="4">
        <v>92.8</v>
      </c>
      <c r="G25" s="4">
        <v>7.31</v>
      </c>
      <c r="H25" s="4">
        <v>28.99</v>
      </c>
      <c r="I25" s="4">
        <v>8.19</v>
      </c>
      <c r="J25" s="4">
        <v>1.1200000000000001</v>
      </c>
      <c r="K25" s="4">
        <v>4</v>
      </c>
      <c r="L25" s="4"/>
    </row>
    <row r="26" spans="1:13" x14ac:dyDescent="0.25">
      <c r="A26" s="4" t="s">
        <v>52</v>
      </c>
      <c r="B26" s="5">
        <v>44854</v>
      </c>
      <c r="C26" s="6">
        <v>0.41666666666666669</v>
      </c>
      <c r="D26" s="4" t="s">
        <v>16</v>
      </c>
      <c r="E26" s="4">
        <v>18.2</v>
      </c>
      <c r="F26" s="4">
        <v>93.5</v>
      </c>
      <c r="G26" s="4">
        <v>7.5</v>
      </c>
      <c r="H26" s="4">
        <v>26.85</v>
      </c>
      <c r="I26" s="4">
        <v>8.14</v>
      </c>
      <c r="K26" s="4">
        <v>-0.84</v>
      </c>
      <c r="L26" s="4"/>
    </row>
    <row r="27" spans="1:13" x14ac:dyDescent="0.25">
      <c r="A27" s="4" t="s">
        <v>52</v>
      </c>
      <c r="B27" s="5">
        <v>44854</v>
      </c>
      <c r="C27" s="6">
        <v>0.41666666666666669</v>
      </c>
      <c r="D27" s="4" t="s">
        <v>20</v>
      </c>
      <c r="E27" s="4">
        <v>18.2</v>
      </c>
      <c r="F27" s="4">
        <v>94.7</v>
      </c>
      <c r="G27" s="4">
        <v>7.59</v>
      </c>
      <c r="H27" s="4">
        <v>26.85</v>
      </c>
      <c r="I27" s="4">
        <v>8.11</v>
      </c>
      <c r="J27" s="4">
        <v>0.83</v>
      </c>
      <c r="K27" s="4">
        <v>0</v>
      </c>
      <c r="L27" s="4"/>
    </row>
    <row r="28" spans="1:13" x14ac:dyDescent="0.25">
      <c r="A28" s="4" t="s">
        <v>53</v>
      </c>
      <c r="B28" s="5">
        <v>44854</v>
      </c>
      <c r="C28" s="6">
        <v>0.47222222222222227</v>
      </c>
      <c r="D28" s="4" t="s">
        <v>16</v>
      </c>
      <c r="E28" s="4">
        <v>18.8</v>
      </c>
      <c r="F28" s="4">
        <v>97.9</v>
      </c>
      <c r="G28" s="4">
        <v>7.9</v>
      </c>
      <c r="H28" s="4">
        <v>23.9</v>
      </c>
      <c r="I28" s="4">
        <v>8.11</v>
      </c>
      <c r="K28" s="4">
        <v>-0.3</v>
      </c>
      <c r="L28" s="4"/>
    </row>
    <row r="29" spans="1:13" x14ac:dyDescent="0.25">
      <c r="A29" s="4" t="s">
        <v>53</v>
      </c>
      <c r="B29" s="5">
        <v>44854</v>
      </c>
      <c r="C29" s="6">
        <v>0.47222222222222227</v>
      </c>
      <c r="D29" s="4" t="s">
        <v>20</v>
      </c>
      <c r="E29" s="4">
        <v>18.5</v>
      </c>
      <c r="F29" s="4">
        <v>100.9</v>
      </c>
      <c r="G29" s="4">
        <v>8.19</v>
      </c>
      <c r="H29" s="4">
        <v>24.28</v>
      </c>
      <c r="I29" s="4">
        <v>8.1300000000000008</v>
      </c>
      <c r="J29" s="4">
        <v>2.13</v>
      </c>
      <c r="K29" s="4">
        <v>0</v>
      </c>
      <c r="L29" s="4"/>
    </row>
    <row r="30" spans="1:13" x14ac:dyDescent="0.25">
      <c r="A30" s="4" t="s">
        <v>63</v>
      </c>
      <c r="B30" s="5">
        <v>44854</v>
      </c>
      <c r="C30" s="6">
        <v>0.43055555555555558</v>
      </c>
      <c r="D30" s="4" t="s">
        <v>16</v>
      </c>
      <c r="E30" s="4">
        <v>19</v>
      </c>
      <c r="F30" s="4">
        <v>94</v>
      </c>
      <c r="G30" s="4">
        <v>7.47</v>
      </c>
      <c r="H30" s="4">
        <v>25.9</v>
      </c>
      <c r="I30" s="4">
        <v>8.0299999999999994</v>
      </c>
      <c r="K30" s="4">
        <v>-0.52</v>
      </c>
      <c r="L30" s="4"/>
    </row>
    <row r="31" spans="1:13" x14ac:dyDescent="0.25">
      <c r="A31" s="4" t="s">
        <v>63</v>
      </c>
      <c r="B31" s="5">
        <v>44854</v>
      </c>
      <c r="C31" s="6">
        <v>0.43055555555555558</v>
      </c>
      <c r="D31" s="4" t="s">
        <v>20</v>
      </c>
      <c r="E31" s="4">
        <v>20.100000000000001</v>
      </c>
      <c r="F31" s="4">
        <v>91.8</v>
      </c>
      <c r="G31" s="4">
        <v>7.11</v>
      </c>
      <c r="H31" s="4">
        <v>26.86</v>
      </c>
      <c r="I31" s="4">
        <v>8.0500000000000007</v>
      </c>
      <c r="J31" s="4">
        <v>4.2</v>
      </c>
      <c r="K31" s="4">
        <v>1.56</v>
      </c>
      <c r="L31" s="4"/>
    </row>
    <row r="32" spans="1:13" x14ac:dyDescent="0.25">
      <c r="A32" s="4" t="s">
        <v>66</v>
      </c>
      <c r="B32" s="5">
        <v>44854</v>
      </c>
      <c r="C32" s="6">
        <v>0.4861111111111111</v>
      </c>
      <c r="D32" s="4" t="s">
        <v>16</v>
      </c>
      <c r="E32" s="4">
        <v>18.600000000000001</v>
      </c>
      <c r="F32" s="4">
        <v>93.9</v>
      </c>
      <c r="G32" s="4">
        <v>7.6</v>
      </c>
      <c r="H32" s="4">
        <v>23.89</v>
      </c>
      <c r="I32" s="4">
        <v>8.09</v>
      </c>
      <c r="K32" s="4">
        <v>-0.5</v>
      </c>
      <c r="L32" s="4"/>
    </row>
    <row r="33" spans="1:12" x14ac:dyDescent="0.25">
      <c r="A33" s="4" t="s">
        <v>66</v>
      </c>
      <c r="B33" s="5">
        <v>44854</v>
      </c>
      <c r="C33" s="6">
        <v>0.4861111111111111</v>
      </c>
      <c r="D33" s="4" t="s">
        <v>20</v>
      </c>
      <c r="E33" s="4">
        <v>19</v>
      </c>
      <c r="F33" s="4">
        <v>94.8</v>
      </c>
      <c r="G33" s="4">
        <v>7.6</v>
      </c>
      <c r="H33" s="4">
        <v>24.63</v>
      </c>
      <c r="I33" s="4">
        <v>8.08</v>
      </c>
      <c r="J33" s="4">
        <v>4.09</v>
      </c>
      <c r="K33" s="4">
        <v>0</v>
      </c>
      <c r="L33" s="4"/>
    </row>
    <row r="34" spans="1:12" x14ac:dyDescent="0.25">
      <c r="A34" s="4" t="s">
        <v>76</v>
      </c>
      <c r="B34" s="5">
        <v>44854</v>
      </c>
      <c r="C34" s="6">
        <v>0.27083333333333331</v>
      </c>
      <c r="D34" s="4" t="s">
        <v>16</v>
      </c>
      <c r="E34" s="4">
        <v>20.5</v>
      </c>
      <c r="F34" s="4">
        <v>63.2</v>
      </c>
      <c r="G34" s="4">
        <v>5</v>
      </c>
      <c r="H34" s="4">
        <v>21.07</v>
      </c>
      <c r="I34" s="4">
        <v>7.26</v>
      </c>
      <c r="J34" s="4"/>
      <c r="K34" s="4">
        <v>6.81</v>
      </c>
      <c r="L34" s="4"/>
    </row>
    <row r="35" spans="1:12" x14ac:dyDescent="0.25">
      <c r="A35" s="4" t="s">
        <v>76</v>
      </c>
      <c r="B35" s="5">
        <v>44854</v>
      </c>
      <c r="C35" s="6">
        <v>0.27083333333333331</v>
      </c>
      <c r="D35" s="4" t="s">
        <v>17</v>
      </c>
      <c r="E35" s="4">
        <v>20.6</v>
      </c>
      <c r="F35" s="4">
        <v>67.599999999999994</v>
      </c>
      <c r="G35" s="4">
        <v>5.28</v>
      </c>
      <c r="H35" s="4">
        <v>23.71</v>
      </c>
      <c r="I35" s="4">
        <v>7.57</v>
      </c>
      <c r="J35" s="4">
        <v>0.51300000000000001</v>
      </c>
      <c r="K35" s="4">
        <v>6.28</v>
      </c>
      <c r="L35" s="4"/>
    </row>
    <row r="36" spans="1:12" x14ac:dyDescent="0.25">
      <c r="A36" t="s">
        <v>56</v>
      </c>
      <c r="B36" s="11">
        <v>44944</v>
      </c>
      <c r="C36" s="12">
        <v>0.4548611111111111</v>
      </c>
      <c r="D36" t="s">
        <v>21</v>
      </c>
      <c r="E36">
        <v>15.6</v>
      </c>
      <c r="F36">
        <v>104.1</v>
      </c>
      <c r="G36">
        <v>8.99</v>
      </c>
      <c r="H36">
        <v>23.52</v>
      </c>
      <c r="I36">
        <v>8.2899999999999991</v>
      </c>
      <c r="J36">
        <v>0</v>
      </c>
      <c r="K36">
        <v>-0.13</v>
      </c>
      <c r="L36">
        <v>2.4</v>
      </c>
    </row>
    <row r="37" spans="1:12" x14ac:dyDescent="0.25">
      <c r="A37" t="s">
        <v>56</v>
      </c>
      <c r="B37" s="11">
        <v>44944</v>
      </c>
      <c r="C37" s="12">
        <v>0.4548611111111111</v>
      </c>
      <c r="D37" t="s">
        <v>23</v>
      </c>
      <c r="E37">
        <v>16.100000000000001</v>
      </c>
      <c r="F37">
        <v>94</v>
      </c>
      <c r="G37">
        <v>7.6</v>
      </c>
      <c r="H37">
        <v>30.24</v>
      </c>
      <c r="I37">
        <v>8.2100000000000009</v>
      </c>
      <c r="J37">
        <v>4.5</v>
      </c>
      <c r="K37">
        <v>0.55000000000000004</v>
      </c>
    </row>
    <row r="38" spans="1:12" x14ac:dyDescent="0.25">
      <c r="A38" t="s">
        <v>60</v>
      </c>
      <c r="B38" s="11">
        <v>44944</v>
      </c>
      <c r="C38" s="12">
        <v>0.41111111111111115</v>
      </c>
      <c r="D38" t="s">
        <v>21</v>
      </c>
      <c r="E38">
        <v>15.4</v>
      </c>
      <c r="F38">
        <v>1047</v>
      </c>
      <c r="G38">
        <v>9.06</v>
      </c>
      <c r="H38">
        <v>23.82</v>
      </c>
      <c r="I38">
        <v>8.2100000000000009</v>
      </c>
      <c r="J38">
        <v>0</v>
      </c>
      <c r="K38">
        <v>-0.03</v>
      </c>
      <c r="L38">
        <v>3</v>
      </c>
    </row>
    <row r="39" spans="1:12" x14ac:dyDescent="0.25">
      <c r="A39" t="s">
        <v>60</v>
      </c>
      <c r="B39" s="11">
        <v>44944</v>
      </c>
      <c r="C39" s="12">
        <v>0.41111111111111115</v>
      </c>
      <c r="D39" t="s">
        <v>23</v>
      </c>
      <c r="E39">
        <v>14.3</v>
      </c>
      <c r="F39">
        <v>98.5</v>
      </c>
      <c r="G39">
        <v>8.61</v>
      </c>
      <c r="H39">
        <v>25.29</v>
      </c>
      <c r="I39">
        <v>8.1300000000000008</v>
      </c>
      <c r="J39">
        <v>4.26</v>
      </c>
      <c r="K39">
        <v>0.22</v>
      </c>
    </row>
    <row r="40" spans="1:12" x14ac:dyDescent="0.25">
      <c r="A40" s="4" t="s">
        <v>51</v>
      </c>
      <c r="B40" s="11">
        <v>44944</v>
      </c>
      <c r="C40" s="12">
        <v>0.43124999999999997</v>
      </c>
      <c r="D40" t="s">
        <v>21</v>
      </c>
      <c r="E40">
        <v>15.8</v>
      </c>
      <c r="F40">
        <v>103.2</v>
      </c>
      <c r="G40">
        <v>8.86</v>
      </c>
      <c r="H40">
        <v>23.55</v>
      </c>
      <c r="I40">
        <v>8.14</v>
      </c>
      <c r="J40">
        <v>0</v>
      </c>
      <c r="K40">
        <v>0.04</v>
      </c>
      <c r="L40" t="s">
        <v>22</v>
      </c>
    </row>
    <row r="41" spans="1:12" x14ac:dyDescent="0.25">
      <c r="A41" s="4" t="s">
        <v>51</v>
      </c>
      <c r="B41" s="11">
        <v>44944</v>
      </c>
      <c r="C41" s="12">
        <v>0.43124999999999997</v>
      </c>
      <c r="D41" t="s">
        <v>23</v>
      </c>
      <c r="E41">
        <v>15.6</v>
      </c>
      <c r="F41">
        <v>102.9</v>
      </c>
      <c r="G41">
        <v>8.8699999999999992</v>
      </c>
      <c r="H41">
        <v>24.17</v>
      </c>
      <c r="I41">
        <v>8.1300000000000008</v>
      </c>
      <c r="J41">
        <v>0.53100000000000003</v>
      </c>
      <c r="K41">
        <v>1.22</v>
      </c>
    </row>
    <row r="42" spans="1:12" x14ac:dyDescent="0.25">
      <c r="A42" s="4" t="s">
        <v>50</v>
      </c>
      <c r="B42" s="11">
        <v>44944</v>
      </c>
      <c r="C42" s="12">
        <v>0.42291666666666666</v>
      </c>
      <c r="D42" t="s">
        <v>21</v>
      </c>
      <c r="E42">
        <v>15.8</v>
      </c>
      <c r="F42">
        <v>97</v>
      </c>
      <c r="G42">
        <v>8.2899999999999991</v>
      </c>
      <c r="H42">
        <v>24.3</v>
      </c>
      <c r="I42">
        <v>8.11</v>
      </c>
      <c r="J42">
        <v>0</v>
      </c>
      <c r="K42">
        <v>0.21</v>
      </c>
      <c r="L42" t="s">
        <v>22</v>
      </c>
    </row>
    <row r="43" spans="1:12" x14ac:dyDescent="0.25">
      <c r="A43" s="4" t="s">
        <v>50</v>
      </c>
      <c r="B43" s="11">
        <v>44944</v>
      </c>
      <c r="C43" s="12">
        <v>0.42291666666666666</v>
      </c>
      <c r="D43" t="s">
        <v>23</v>
      </c>
      <c r="E43">
        <v>15.7</v>
      </c>
      <c r="F43">
        <v>95.8</v>
      </c>
      <c r="G43">
        <v>8.2100000000000009</v>
      </c>
      <c r="H43">
        <v>24.35</v>
      </c>
      <c r="I43">
        <v>8.06</v>
      </c>
      <c r="J43">
        <v>0.34300000000000003</v>
      </c>
      <c r="K43">
        <v>0.27</v>
      </c>
    </row>
    <row r="44" spans="1:12" x14ac:dyDescent="0.25">
      <c r="A44" s="4" t="s">
        <v>52</v>
      </c>
      <c r="B44" s="11">
        <v>44944</v>
      </c>
      <c r="C44" s="12">
        <v>0.39513888888888887</v>
      </c>
      <c r="D44" t="s">
        <v>21</v>
      </c>
      <c r="E44">
        <v>15.1</v>
      </c>
      <c r="F44">
        <v>97.1</v>
      </c>
      <c r="G44">
        <v>8.3699999999999992</v>
      </c>
      <c r="H44">
        <v>25.45</v>
      </c>
      <c r="I44">
        <v>8.11</v>
      </c>
      <c r="J44">
        <v>0</v>
      </c>
      <c r="K44">
        <v>-0.09</v>
      </c>
      <c r="L44" t="s">
        <v>22</v>
      </c>
    </row>
    <row r="45" spans="1:12" x14ac:dyDescent="0.25">
      <c r="A45" s="4" t="s">
        <v>52</v>
      </c>
      <c r="B45" s="11">
        <v>44944</v>
      </c>
      <c r="C45" s="12">
        <v>0.39513888888888887</v>
      </c>
      <c r="D45" t="s">
        <v>23</v>
      </c>
      <c r="E45">
        <v>15</v>
      </c>
      <c r="F45">
        <v>98.1</v>
      </c>
      <c r="G45">
        <v>8.5</v>
      </c>
      <c r="H45">
        <v>25.46</v>
      </c>
      <c r="I45">
        <v>8.08</v>
      </c>
      <c r="J45">
        <v>0.79500000000000004</v>
      </c>
      <c r="K45">
        <v>4.8099999999999996</v>
      </c>
    </row>
    <row r="46" spans="1:12" x14ac:dyDescent="0.25">
      <c r="A46" t="s">
        <v>53</v>
      </c>
      <c r="B46" s="11">
        <v>44944</v>
      </c>
      <c r="C46" s="12">
        <v>0.34652777777777777</v>
      </c>
      <c r="D46" t="s">
        <v>21</v>
      </c>
      <c r="E46">
        <v>14.9</v>
      </c>
      <c r="F46">
        <v>97.9</v>
      </c>
      <c r="G46">
        <v>8.44</v>
      </c>
      <c r="H46">
        <v>26.15</v>
      </c>
      <c r="I46">
        <v>7.95</v>
      </c>
      <c r="J46">
        <v>0</v>
      </c>
      <c r="K46">
        <v>-0.25</v>
      </c>
      <c r="L46" t="s">
        <v>22</v>
      </c>
    </row>
    <row r="47" spans="1:12" x14ac:dyDescent="0.25">
      <c r="A47" t="s">
        <v>53</v>
      </c>
      <c r="B47" s="11">
        <v>44944</v>
      </c>
      <c r="C47" s="12">
        <v>0.34652777777777777</v>
      </c>
      <c r="D47" t="s">
        <v>23</v>
      </c>
      <c r="E47">
        <v>14.8</v>
      </c>
      <c r="F47">
        <v>97.3</v>
      </c>
      <c r="G47">
        <v>8.39</v>
      </c>
      <c r="H47">
        <v>26.15</v>
      </c>
      <c r="I47">
        <v>7.94</v>
      </c>
      <c r="J47">
        <v>1.42</v>
      </c>
      <c r="K47">
        <v>-0.22</v>
      </c>
    </row>
    <row r="48" spans="1:12" x14ac:dyDescent="0.25">
      <c r="A48" t="s">
        <v>63</v>
      </c>
      <c r="B48" s="11">
        <v>44944</v>
      </c>
      <c r="C48" s="12">
        <v>0.38194444444444442</v>
      </c>
      <c r="D48" t="s">
        <v>21</v>
      </c>
      <c r="E48">
        <v>14.6</v>
      </c>
      <c r="F48">
        <v>98.9</v>
      </c>
      <c r="G48">
        <v>8.58</v>
      </c>
      <c r="H48">
        <v>25.8</v>
      </c>
      <c r="I48">
        <v>8.11</v>
      </c>
      <c r="J48">
        <v>0</v>
      </c>
      <c r="K48">
        <v>-0.08</v>
      </c>
    </row>
    <row r="49" spans="1:13" x14ac:dyDescent="0.25">
      <c r="A49" t="s">
        <v>63</v>
      </c>
      <c r="B49" s="11">
        <v>44944</v>
      </c>
      <c r="C49" s="12">
        <v>0.38194444444444442</v>
      </c>
      <c r="D49" t="s">
        <v>23</v>
      </c>
      <c r="E49">
        <v>14.4</v>
      </c>
      <c r="F49">
        <v>97.8</v>
      </c>
      <c r="G49">
        <v>8.51</v>
      </c>
      <c r="H49">
        <v>25.82</v>
      </c>
      <c r="I49">
        <v>8.06</v>
      </c>
      <c r="J49">
        <v>4.26</v>
      </c>
      <c r="K49">
        <v>2.64</v>
      </c>
    </row>
    <row r="50" spans="1:13" x14ac:dyDescent="0.25">
      <c r="A50" t="s">
        <v>66</v>
      </c>
      <c r="B50" s="11">
        <v>44944</v>
      </c>
      <c r="C50" s="12">
        <v>0.36388888888888887</v>
      </c>
      <c r="D50" t="s">
        <v>21</v>
      </c>
      <c r="E50">
        <v>14.6</v>
      </c>
      <c r="F50">
        <v>99.1</v>
      </c>
      <c r="G50">
        <v>8.59</v>
      </c>
      <c r="H50">
        <v>26.29</v>
      </c>
      <c r="I50">
        <v>8.0500000000000007</v>
      </c>
      <c r="J50">
        <v>0</v>
      </c>
      <c r="K50">
        <v>-0.38</v>
      </c>
      <c r="L50" t="s">
        <v>22</v>
      </c>
    </row>
    <row r="51" spans="1:13" x14ac:dyDescent="0.25">
      <c r="A51" t="s">
        <v>66</v>
      </c>
      <c r="B51" s="11">
        <v>44944</v>
      </c>
      <c r="C51" s="12">
        <v>0.36388888888888887</v>
      </c>
      <c r="D51" t="s">
        <v>23</v>
      </c>
      <c r="E51">
        <v>14.4</v>
      </c>
      <c r="F51">
        <v>99.3</v>
      </c>
      <c r="G51">
        <v>8.6199999999999992</v>
      </c>
      <c r="H51">
        <v>26.31</v>
      </c>
      <c r="I51">
        <v>7.99</v>
      </c>
      <c r="J51">
        <v>3.72</v>
      </c>
      <c r="K51">
        <v>-0.26</v>
      </c>
    </row>
    <row r="52" spans="1:13" x14ac:dyDescent="0.25">
      <c r="A52" t="s">
        <v>76</v>
      </c>
      <c r="B52" s="11">
        <v>44943</v>
      </c>
      <c r="C52" s="12">
        <v>0.39583333333333331</v>
      </c>
      <c r="D52" t="s">
        <v>21</v>
      </c>
      <c r="E52">
        <v>15.1</v>
      </c>
      <c r="F52">
        <v>61.6</v>
      </c>
      <c r="G52">
        <v>6.13</v>
      </c>
      <c r="H52">
        <v>1.78</v>
      </c>
      <c r="I52">
        <v>6.8</v>
      </c>
      <c r="K52">
        <v>2.76</v>
      </c>
      <c r="M52" t="s">
        <v>31</v>
      </c>
    </row>
    <row r="53" spans="1:13" x14ac:dyDescent="0.25">
      <c r="A53" t="s">
        <v>76</v>
      </c>
      <c r="B53" s="11">
        <v>44943</v>
      </c>
      <c r="C53" s="12">
        <v>0.39583333333333331</v>
      </c>
      <c r="D53" t="s">
        <v>23</v>
      </c>
      <c r="E53">
        <v>15.1</v>
      </c>
      <c r="F53">
        <v>66.099999999999994</v>
      </c>
      <c r="G53">
        <v>5.76</v>
      </c>
      <c r="H53">
        <v>23.92</v>
      </c>
      <c r="I53">
        <v>7.23</v>
      </c>
      <c r="K53">
        <v>1.92</v>
      </c>
    </row>
    <row r="54" spans="1:13" x14ac:dyDescent="0.25">
      <c r="A54" t="s">
        <v>56</v>
      </c>
      <c r="B54" s="11">
        <v>45035</v>
      </c>
      <c r="C54" s="12">
        <v>0.46736111111111112</v>
      </c>
      <c r="D54" t="s">
        <v>21</v>
      </c>
      <c r="E54">
        <v>20.9</v>
      </c>
      <c r="F54">
        <v>103.5</v>
      </c>
      <c r="G54">
        <v>8.18</v>
      </c>
      <c r="H54">
        <v>21.05</v>
      </c>
      <c r="I54">
        <v>8.02</v>
      </c>
      <c r="K54">
        <v>0.1</v>
      </c>
    </row>
    <row r="55" spans="1:13" x14ac:dyDescent="0.25">
      <c r="A55" t="s">
        <v>56</v>
      </c>
      <c r="B55" s="11">
        <v>45035</v>
      </c>
      <c r="C55" s="12">
        <v>0.46736111111111112</v>
      </c>
      <c r="D55" t="s">
        <v>23</v>
      </c>
      <c r="E55">
        <v>21.4</v>
      </c>
      <c r="F55">
        <v>5.99</v>
      </c>
      <c r="G55">
        <v>5.99</v>
      </c>
      <c r="H55">
        <v>32.83</v>
      </c>
      <c r="I55">
        <v>7.96</v>
      </c>
      <c r="J55">
        <v>6.8</v>
      </c>
      <c r="K55">
        <v>4</v>
      </c>
    </row>
    <row r="56" spans="1:13" x14ac:dyDescent="0.25">
      <c r="A56" t="s">
        <v>60</v>
      </c>
      <c r="B56" s="11">
        <v>45035</v>
      </c>
      <c r="C56" s="12">
        <v>0.4236111111111111</v>
      </c>
      <c r="D56" t="s">
        <v>21</v>
      </c>
      <c r="E56">
        <v>20.9</v>
      </c>
      <c r="F56">
        <v>103.5</v>
      </c>
      <c r="G56">
        <v>8.02</v>
      </c>
      <c r="H56">
        <v>24.39</v>
      </c>
      <c r="I56">
        <v>8.02</v>
      </c>
      <c r="K56">
        <v>0.18</v>
      </c>
    </row>
    <row r="57" spans="1:13" x14ac:dyDescent="0.25">
      <c r="A57" t="s">
        <v>60</v>
      </c>
      <c r="B57" s="11">
        <v>45035</v>
      </c>
      <c r="C57" s="12">
        <v>0.4236111111111111</v>
      </c>
      <c r="D57" t="s">
        <v>23</v>
      </c>
      <c r="E57">
        <v>20.9</v>
      </c>
      <c r="F57">
        <v>20.399999999999999</v>
      </c>
      <c r="G57">
        <v>1.36</v>
      </c>
      <c r="H57">
        <v>22.48</v>
      </c>
      <c r="I57">
        <v>7.42</v>
      </c>
      <c r="J57">
        <v>5.7</v>
      </c>
      <c r="K57">
        <v>11.3</v>
      </c>
    </row>
    <row r="58" spans="1:13" x14ac:dyDescent="0.25">
      <c r="A58" s="4" t="s">
        <v>51</v>
      </c>
      <c r="B58" s="11">
        <v>45035</v>
      </c>
      <c r="C58" s="12">
        <v>0.4465277777777778</v>
      </c>
      <c r="D58" t="s">
        <v>21</v>
      </c>
      <c r="E58">
        <v>21.4</v>
      </c>
      <c r="F58">
        <v>107.5</v>
      </c>
      <c r="G58">
        <v>8.23</v>
      </c>
      <c r="H58">
        <v>24.71</v>
      </c>
      <c r="I58">
        <v>8.01</v>
      </c>
      <c r="K58">
        <v>0.18</v>
      </c>
      <c r="M58" t="s">
        <v>26</v>
      </c>
    </row>
    <row r="59" spans="1:13" x14ac:dyDescent="0.25">
      <c r="A59" s="4" t="s">
        <v>51</v>
      </c>
      <c r="B59" s="11">
        <v>45035</v>
      </c>
      <c r="C59" s="12">
        <v>0.4465277777777778</v>
      </c>
      <c r="D59" t="s">
        <v>23</v>
      </c>
      <c r="E59">
        <v>21.7</v>
      </c>
      <c r="F59">
        <v>119.4</v>
      </c>
      <c r="G59">
        <v>9.0500000000000007</v>
      </c>
      <c r="H59">
        <v>25.19</v>
      </c>
      <c r="I59">
        <v>8.1199999999999992</v>
      </c>
      <c r="J59">
        <v>0.92</v>
      </c>
      <c r="K59">
        <v>10</v>
      </c>
      <c r="M59" t="s">
        <v>27</v>
      </c>
    </row>
    <row r="60" spans="1:13" x14ac:dyDescent="0.25">
      <c r="A60" s="4" t="s">
        <v>50</v>
      </c>
      <c r="B60" s="11">
        <v>45035</v>
      </c>
      <c r="C60" s="12">
        <v>0.4375</v>
      </c>
      <c r="D60" t="s">
        <v>21</v>
      </c>
      <c r="E60">
        <v>21.3</v>
      </c>
      <c r="F60">
        <v>108</v>
      </c>
      <c r="G60">
        <v>8.34</v>
      </c>
      <c r="H60">
        <v>24.44</v>
      </c>
      <c r="I60">
        <v>8.0500000000000007</v>
      </c>
      <c r="K60">
        <v>0.17</v>
      </c>
    </row>
    <row r="61" spans="1:13" x14ac:dyDescent="0.25">
      <c r="A61" s="4" t="s">
        <v>50</v>
      </c>
      <c r="B61" s="11">
        <v>45035</v>
      </c>
      <c r="C61" s="12">
        <v>0.4375</v>
      </c>
      <c r="D61" t="s">
        <v>23</v>
      </c>
      <c r="E61">
        <v>21.4</v>
      </c>
      <c r="F61">
        <v>117</v>
      </c>
      <c r="G61">
        <v>8.92</v>
      </c>
      <c r="H61">
        <v>25.34</v>
      </c>
      <c r="I61">
        <v>8.16</v>
      </c>
      <c r="J61">
        <v>0.99</v>
      </c>
      <c r="K61">
        <v>5</v>
      </c>
    </row>
    <row r="62" spans="1:13" x14ac:dyDescent="0.25">
      <c r="A62" s="4" t="s">
        <v>52</v>
      </c>
      <c r="B62" s="11">
        <v>45035</v>
      </c>
      <c r="C62" s="12">
        <v>0.40625</v>
      </c>
      <c r="D62" t="s">
        <v>21</v>
      </c>
      <c r="E62">
        <v>20.9</v>
      </c>
      <c r="F62">
        <v>111.7</v>
      </c>
      <c r="G62">
        <v>8.61</v>
      </c>
      <c r="H62">
        <v>24.88</v>
      </c>
      <c r="I62">
        <v>8.1199999999999992</v>
      </c>
      <c r="K62">
        <v>0.77</v>
      </c>
      <c r="M62" t="s">
        <v>25</v>
      </c>
    </row>
    <row r="63" spans="1:13" x14ac:dyDescent="0.25">
      <c r="A63" s="4" t="s">
        <v>52</v>
      </c>
      <c r="B63" s="11">
        <v>45035</v>
      </c>
      <c r="C63" s="12">
        <v>0.40625</v>
      </c>
      <c r="D63" t="s">
        <v>23</v>
      </c>
      <c r="E63">
        <v>20.9</v>
      </c>
      <c r="F63">
        <v>113.5</v>
      </c>
      <c r="G63">
        <v>8.74</v>
      </c>
      <c r="H63">
        <v>24.9</v>
      </c>
      <c r="I63">
        <v>8.17</v>
      </c>
      <c r="J63">
        <v>1.1000000000000001</v>
      </c>
      <c r="K63">
        <v>0.89</v>
      </c>
    </row>
    <row r="64" spans="1:13" x14ac:dyDescent="0.25">
      <c r="A64" t="s">
        <v>53</v>
      </c>
      <c r="B64" s="11">
        <v>45035</v>
      </c>
      <c r="C64" s="12">
        <v>0.33333333333333331</v>
      </c>
      <c r="D64" t="s">
        <v>21</v>
      </c>
      <c r="E64">
        <v>20.6</v>
      </c>
      <c r="F64">
        <v>98.4</v>
      </c>
      <c r="G64">
        <v>7.73</v>
      </c>
      <c r="H64">
        <v>22.94</v>
      </c>
      <c r="I64">
        <v>7.79</v>
      </c>
      <c r="K64">
        <v>1.32</v>
      </c>
      <c r="M64" t="s">
        <v>24</v>
      </c>
    </row>
    <row r="65" spans="1:13" x14ac:dyDescent="0.25">
      <c r="A65" t="s">
        <v>53</v>
      </c>
      <c r="B65" s="11">
        <v>45035</v>
      </c>
      <c r="C65" s="12">
        <v>0.33333333333333331</v>
      </c>
      <c r="D65" t="s">
        <v>23</v>
      </c>
      <c r="E65">
        <v>20.6</v>
      </c>
      <c r="F65">
        <v>98.4</v>
      </c>
      <c r="G65">
        <v>7.73</v>
      </c>
      <c r="H65">
        <v>22.94</v>
      </c>
      <c r="I65">
        <v>7.78</v>
      </c>
      <c r="J65">
        <v>2.2829999999999999</v>
      </c>
      <c r="K65">
        <v>1.69</v>
      </c>
    </row>
    <row r="66" spans="1:13" x14ac:dyDescent="0.25">
      <c r="A66" t="s">
        <v>63</v>
      </c>
      <c r="B66" s="11">
        <v>45035</v>
      </c>
      <c r="C66" s="12">
        <v>0.3923611111111111</v>
      </c>
      <c r="D66" t="s">
        <v>21</v>
      </c>
      <c r="E66">
        <v>20.9</v>
      </c>
      <c r="F66">
        <v>99.9</v>
      </c>
      <c r="G66">
        <v>7.76</v>
      </c>
      <c r="H66">
        <v>24.31</v>
      </c>
      <c r="I66">
        <v>7.89</v>
      </c>
      <c r="K66">
        <v>0.74</v>
      </c>
    </row>
    <row r="67" spans="1:13" x14ac:dyDescent="0.25">
      <c r="A67" t="s">
        <v>63</v>
      </c>
      <c r="B67" s="11">
        <v>45035</v>
      </c>
      <c r="C67" s="12">
        <v>0.3923611111111111</v>
      </c>
      <c r="D67" t="s">
        <v>23</v>
      </c>
      <c r="E67">
        <v>21.1</v>
      </c>
      <c r="F67">
        <v>15.8</v>
      </c>
      <c r="G67">
        <v>3.95</v>
      </c>
      <c r="H67">
        <v>24.57</v>
      </c>
      <c r="I67">
        <v>7.85</v>
      </c>
      <c r="J67">
        <v>4.8</v>
      </c>
      <c r="K67">
        <v>9</v>
      </c>
    </row>
    <row r="68" spans="1:13" x14ac:dyDescent="0.25">
      <c r="A68" t="s">
        <v>66</v>
      </c>
      <c r="B68" s="11">
        <v>45035</v>
      </c>
      <c r="C68" s="12">
        <v>0.35625000000000001</v>
      </c>
      <c r="D68" t="s">
        <v>21</v>
      </c>
      <c r="E68">
        <v>20.8</v>
      </c>
      <c r="F68">
        <v>96.1</v>
      </c>
      <c r="G68">
        <v>7.57</v>
      </c>
      <c r="H68">
        <v>21.91</v>
      </c>
      <c r="I68">
        <v>7.88</v>
      </c>
      <c r="K68">
        <v>0.6</v>
      </c>
    </row>
    <row r="69" spans="1:13" x14ac:dyDescent="0.25">
      <c r="A69" t="s">
        <v>66</v>
      </c>
      <c r="B69" s="11">
        <v>45035</v>
      </c>
      <c r="C69" s="12">
        <v>0.35625000000000001</v>
      </c>
      <c r="D69" t="s">
        <v>23</v>
      </c>
      <c r="E69">
        <v>21.4</v>
      </c>
      <c r="F69">
        <v>93.4</v>
      </c>
      <c r="G69">
        <v>7.23</v>
      </c>
      <c r="H69">
        <v>22.77</v>
      </c>
      <c r="I69">
        <v>7.89</v>
      </c>
      <c r="J69">
        <v>5</v>
      </c>
      <c r="K69">
        <v>2.29</v>
      </c>
    </row>
    <row r="70" spans="1:13" x14ac:dyDescent="0.25">
      <c r="A70" t="s">
        <v>76</v>
      </c>
      <c r="B70" s="11">
        <v>45034</v>
      </c>
      <c r="C70" s="12">
        <v>0.39583333333333331</v>
      </c>
      <c r="D70" t="s">
        <v>21</v>
      </c>
      <c r="E70">
        <v>20.8</v>
      </c>
      <c r="F70">
        <v>76.2</v>
      </c>
      <c r="G70">
        <v>6.43</v>
      </c>
      <c r="H70">
        <v>8.48</v>
      </c>
      <c r="I70">
        <v>6.63</v>
      </c>
      <c r="K70">
        <v>12.31</v>
      </c>
    </row>
    <row r="71" spans="1:13" x14ac:dyDescent="0.25">
      <c r="A71" t="s">
        <v>76</v>
      </c>
      <c r="B71" s="11">
        <v>45034</v>
      </c>
      <c r="C71" s="12">
        <v>0.39583333333333331</v>
      </c>
      <c r="D71" t="s">
        <v>23</v>
      </c>
      <c r="E71">
        <v>23.4</v>
      </c>
      <c r="F71">
        <v>98</v>
      </c>
      <c r="G71">
        <v>7.48</v>
      </c>
      <c r="H71">
        <v>20.29</v>
      </c>
      <c r="I71">
        <v>7.67</v>
      </c>
      <c r="K71">
        <v>1200</v>
      </c>
      <c r="M71" t="s">
        <v>30</v>
      </c>
    </row>
  </sheetData>
  <autoFilter ref="B1:B81" xr:uid="{EDC6DF44-7D94-4E59-844C-AABE41EB94AF}"/>
  <sortState xmlns:xlrd2="http://schemas.microsoft.com/office/spreadsheetml/2017/richdata2" ref="A54:M71">
    <sortCondition ref="A1:A8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6EF8-5C25-4DE1-9B0A-B57DD049BC31}">
  <sheetPr filterMode="1"/>
  <dimension ref="A1:C34"/>
  <sheetViews>
    <sheetView workbookViewId="0">
      <selection sqref="A1:A1048576"/>
    </sheetView>
  </sheetViews>
  <sheetFormatPr defaultRowHeight="15" x14ac:dyDescent="0.25"/>
  <cols>
    <col min="1" max="1" width="13" customWidth="1"/>
    <col min="2" max="2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45</v>
      </c>
    </row>
    <row r="2" spans="1:3" hidden="1" x14ac:dyDescent="0.25">
      <c r="A2" t="s">
        <v>56</v>
      </c>
      <c r="B2" s="11">
        <v>44811</v>
      </c>
      <c r="C2">
        <v>0.93600000000000005</v>
      </c>
    </row>
    <row r="3" spans="1:3" hidden="1" x14ac:dyDescent="0.25">
      <c r="A3" t="s">
        <v>60</v>
      </c>
      <c r="B3" s="11">
        <v>44811</v>
      </c>
      <c r="C3">
        <v>1.2669999999999999</v>
      </c>
    </row>
    <row r="4" spans="1:3" hidden="1" x14ac:dyDescent="0.25">
      <c r="A4" t="s">
        <v>51</v>
      </c>
      <c r="B4" s="11">
        <v>44811</v>
      </c>
      <c r="C4">
        <v>0.92100000000000004</v>
      </c>
    </row>
    <row r="5" spans="1:3" hidden="1" x14ac:dyDescent="0.25">
      <c r="A5" t="s">
        <v>50</v>
      </c>
      <c r="B5" s="11">
        <v>44811</v>
      </c>
      <c r="C5">
        <v>0.88600000000000001</v>
      </c>
    </row>
    <row r="6" spans="1:3" hidden="1" x14ac:dyDescent="0.25">
      <c r="A6" t="s">
        <v>52</v>
      </c>
      <c r="B6" s="11">
        <v>44811</v>
      </c>
      <c r="C6">
        <v>1.06</v>
      </c>
    </row>
    <row r="7" spans="1:3" hidden="1" x14ac:dyDescent="0.25">
      <c r="A7" t="s">
        <v>53</v>
      </c>
      <c r="B7" s="11">
        <v>44811</v>
      </c>
      <c r="C7">
        <v>1.0920000000000001</v>
      </c>
    </row>
    <row r="8" spans="1:3" hidden="1" x14ac:dyDescent="0.25">
      <c r="A8" t="s">
        <v>63</v>
      </c>
      <c r="B8" s="11">
        <v>44811</v>
      </c>
      <c r="C8">
        <v>1.3480000000000001</v>
      </c>
    </row>
    <row r="9" spans="1:3" hidden="1" x14ac:dyDescent="0.25">
      <c r="A9" t="s">
        <v>66</v>
      </c>
      <c r="B9" s="11">
        <v>44811</v>
      </c>
      <c r="C9">
        <v>1.52</v>
      </c>
    </row>
    <row r="10" spans="1:3" hidden="1" x14ac:dyDescent="0.25">
      <c r="A10" t="s">
        <v>76</v>
      </c>
      <c r="B10" s="11">
        <v>44811</v>
      </c>
      <c r="C10">
        <v>1.2170000000000001</v>
      </c>
    </row>
    <row r="11" spans="1:3" x14ac:dyDescent="0.25">
      <c r="A11" t="s">
        <v>56</v>
      </c>
      <c r="B11" s="11">
        <v>44854</v>
      </c>
      <c r="C11">
        <v>0.47149999999999997</v>
      </c>
    </row>
    <row r="12" spans="1:3" x14ac:dyDescent="0.25">
      <c r="A12" t="s">
        <v>60</v>
      </c>
      <c r="B12" s="11">
        <v>44854</v>
      </c>
      <c r="C12">
        <v>0.44</v>
      </c>
    </row>
    <row r="13" spans="1:3" x14ac:dyDescent="0.25">
      <c r="A13" t="s">
        <v>51</v>
      </c>
      <c r="B13" s="11">
        <v>44854</v>
      </c>
      <c r="C13">
        <v>1.081</v>
      </c>
    </row>
    <row r="14" spans="1:3" x14ac:dyDescent="0.25">
      <c r="A14" t="s">
        <v>52</v>
      </c>
      <c r="B14" s="11">
        <v>44854</v>
      </c>
      <c r="C14">
        <v>0.83589999999999998</v>
      </c>
    </row>
    <row r="15" spans="1:3" x14ac:dyDescent="0.25">
      <c r="A15" t="s">
        <v>53</v>
      </c>
      <c r="B15" s="11">
        <v>44854</v>
      </c>
      <c r="C15">
        <v>0.58579999999999999</v>
      </c>
    </row>
    <row r="16" spans="1:3" x14ac:dyDescent="0.25">
      <c r="A16" t="s">
        <v>63</v>
      </c>
      <c r="B16" s="11">
        <v>44854</v>
      </c>
      <c r="C16">
        <v>0.51449999999999996</v>
      </c>
    </row>
    <row r="17" spans="1:3" x14ac:dyDescent="0.25">
      <c r="A17" t="s">
        <v>66</v>
      </c>
      <c r="B17" s="11">
        <v>44854</v>
      </c>
      <c r="C17">
        <v>0.54069999999999996</v>
      </c>
    </row>
    <row r="18" spans="1:3" hidden="1" x14ac:dyDescent="0.25">
      <c r="A18" t="s">
        <v>53</v>
      </c>
      <c r="B18" s="11">
        <v>44944</v>
      </c>
      <c r="C18">
        <v>0.33850000000000002</v>
      </c>
    </row>
    <row r="19" spans="1:3" hidden="1" x14ac:dyDescent="0.25">
      <c r="A19" t="s">
        <v>66</v>
      </c>
      <c r="B19" s="11">
        <v>44944</v>
      </c>
      <c r="C19">
        <v>0.35160000000000002</v>
      </c>
    </row>
    <row r="20" spans="1:3" hidden="1" x14ac:dyDescent="0.25">
      <c r="A20" t="s">
        <v>63</v>
      </c>
      <c r="B20" s="11">
        <v>44944</v>
      </c>
      <c r="C20">
        <v>0.36087999999999998</v>
      </c>
    </row>
    <row r="21" spans="1:3" hidden="1" x14ac:dyDescent="0.25">
      <c r="A21" t="s">
        <v>52</v>
      </c>
      <c r="B21" s="11">
        <v>44944</v>
      </c>
      <c r="C21">
        <v>1.0044999999999999</v>
      </c>
    </row>
    <row r="22" spans="1:3" hidden="1" x14ac:dyDescent="0.25">
      <c r="A22" t="s">
        <v>60</v>
      </c>
      <c r="B22" s="11">
        <v>44944</v>
      </c>
      <c r="C22">
        <v>0.52941000000000005</v>
      </c>
    </row>
    <row r="23" spans="1:3" hidden="1" x14ac:dyDescent="0.25">
      <c r="A23" t="s">
        <v>50</v>
      </c>
      <c r="B23" s="11">
        <v>44944</v>
      </c>
      <c r="C23">
        <v>1.4777</v>
      </c>
    </row>
    <row r="24" spans="1:3" hidden="1" x14ac:dyDescent="0.25">
      <c r="A24" t="s">
        <v>51</v>
      </c>
      <c r="B24" s="11">
        <v>44944</v>
      </c>
      <c r="C24">
        <v>0.86799999999999999</v>
      </c>
    </row>
    <row r="25" spans="1:3" hidden="1" x14ac:dyDescent="0.25">
      <c r="A25" t="s">
        <v>56</v>
      </c>
      <c r="B25" s="11">
        <v>44944</v>
      </c>
      <c r="C25">
        <v>0.61699999999999999</v>
      </c>
    </row>
    <row r="26" spans="1:3" hidden="1" x14ac:dyDescent="0.25">
      <c r="A26" t="s">
        <v>53</v>
      </c>
      <c r="B26" s="11">
        <v>45035</v>
      </c>
      <c r="C26">
        <v>0.82899999999999996</v>
      </c>
    </row>
    <row r="27" spans="1:3" hidden="1" x14ac:dyDescent="0.25">
      <c r="A27" t="s">
        <v>66</v>
      </c>
      <c r="B27" s="11">
        <v>45035</v>
      </c>
      <c r="C27">
        <v>0.60599999999999998</v>
      </c>
    </row>
    <row r="28" spans="1:3" hidden="1" x14ac:dyDescent="0.25">
      <c r="A28" t="s">
        <v>63</v>
      </c>
      <c r="B28" s="11">
        <v>45035</v>
      </c>
      <c r="C28">
        <v>0.56899999999999995</v>
      </c>
    </row>
    <row r="29" spans="1:3" hidden="1" x14ac:dyDescent="0.25">
      <c r="A29" t="s">
        <v>52</v>
      </c>
      <c r="B29" s="11">
        <v>45035</v>
      </c>
      <c r="C29">
        <v>0.86</v>
      </c>
    </row>
    <row r="30" spans="1:3" hidden="1" x14ac:dyDescent="0.25">
      <c r="A30" t="s">
        <v>60</v>
      </c>
      <c r="B30" s="11">
        <v>45035</v>
      </c>
      <c r="C30">
        <v>0.499</v>
      </c>
    </row>
    <row r="31" spans="1:3" hidden="1" x14ac:dyDescent="0.25">
      <c r="A31" t="s">
        <v>50</v>
      </c>
      <c r="B31" s="11">
        <v>45035</v>
      </c>
      <c r="C31">
        <v>1.0129999999999999</v>
      </c>
    </row>
    <row r="32" spans="1:3" hidden="1" x14ac:dyDescent="0.25">
      <c r="A32" t="s">
        <v>51</v>
      </c>
      <c r="B32" s="11">
        <v>45035</v>
      </c>
      <c r="C32">
        <v>0.89800000000000002</v>
      </c>
    </row>
    <row r="33" spans="1:3" hidden="1" x14ac:dyDescent="0.25">
      <c r="A33" t="s">
        <v>56</v>
      </c>
      <c r="B33" s="11">
        <v>45035</v>
      </c>
      <c r="C33">
        <v>0.499</v>
      </c>
    </row>
    <row r="34" spans="1:3" hidden="1" x14ac:dyDescent="0.25"/>
  </sheetData>
  <autoFilter ref="B1:B34" xr:uid="{7E6E6EF8-5C25-4DE1-9B0A-B57DD049BC31}">
    <filterColumn colId="0">
      <filters>
        <dateGroupItem year="2022" month="10" dateTimeGrouping="month"/>
      </filters>
    </filterColumn>
  </autoFilter>
  <sortState xmlns:xlrd2="http://schemas.microsoft.com/office/spreadsheetml/2017/richdata2" ref="A11:C17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230-0849-405B-B7E8-7E1B752B0CD4}">
  <sheetPr filterMode="1"/>
  <dimension ref="A1:L73"/>
  <sheetViews>
    <sheetView zoomScale="110" zoomScaleNormal="110" workbookViewId="0">
      <pane ySplit="1" topLeftCell="A2" activePane="bottomLeft" state="frozen"/>
      <selection pane="bottomLeft" activeCell="M77" sqref="M77"/>
    </sheetView>
  </sheetViews>
  <sheetFormatPr defaultRowHeight="15" x14ac:dyDescent="0.25"/>
  <cols>
    <col min="1" max="1" width="16.5703125" bestFit="1" customWidth="1"/>
    <col min="2" max="2" width="5.7109375" bestFit="1" customWidth="1"/>
    <col min="3" max="3" width="10.85546875" bestFit="1" customWidth="1"/>
    <col min="4" max="4" width="9.85546875" bestFit="1" customWidth="1"/>
    <col min="5" max="5" width="16" bestFit="1" customWidth="1"/>
    <col min="6" max="6" width="16" customWidth="1"/>
    <col min="7" max="7" width="9" bestFit="1" customWidth="1"/>
    <col min="8" max="8" width="9" customWidth="1"/>
    <col min="9" max="9" width="9.42578125" bestFit="1" customWidth="1"/>
    <col min="10" max="10" width="9.42578125" customWidth="1"/>
    <col min="11" max="11" width="7.5703125" bestFit="1" customWidth="1"/>
    <col min="12" max="12" width="9.7109375" bestFit="1" customWidth="1"/>
  </cols>
  <sheetData>
    <row r="1" spans="1:12" x14ac:dyDescent="0.25">
      <c r="A1" s="13" t="s">
        <v>0</v>
      </c>
      <c r="B1" s="13" t="s">
        <v>3</v>
      </c>
      <c r="C1" s="13" t="s">
        <v>1</v>
      </c>
      <c r="D1" s="8" t="s">
        <v>11</v>
      </c>
      <c r="E1" s="9" t="s">
        <v>29</v>
      </c>
      <c r="F1" s="9" t="s">
        <v>80</v>
      </c>
      <c r="G1" s="9" t="s">
        <v>12</v>
      </c>
      <c r="H1" s="9" t="s">
        <v>81</v>
      </c>
      <c r="I1" s="9" t="s">
        <v>13</v>
      </c>
      <c r="J1" s="9" t="s">
        <v>82</v>
      </c>
      <c r="K1" s="9" t="s">
        <v>14</v>
      </c>
      <c r="L1" s="9" t="s">
        <v>83</v>
      </c>
    </row>
    <row r="2" spans="1:12" x14ac:dyDescent="0.25">
      <c r="A2" s="14" t="s">
        <v>57</v>
      </c>
      <c r="B2" s="14" t="s">
        <v>21</v>
      </c>
      <c r="C2" s="11">
        <v>44811</v>
      </c>
      <c r="D2" s="15">
        <v>1.5902688720717477</v>
      </c>
      <c r="E2" s="15">
        <v>0.12875536480686706</v>
      </c>
      <c r="F2" s="15">
        <f t="shared" ref="F2:F33" si="0">14*E2</f>
        <v>1.8025751072961387</v>
      </c>
      <c r="G2" s="15">
        <v>6.32688927943761E-2</v>
      </c>
      <c r="H2" s="15">
        <f t="shared" ref="H2:H33" si="1">G2*14</f>
        <v>0.88576449912126543</v>
      </c>
      <c r="I2" s="15">
        <v>0.29206947652543935</v>
      </c>
      <c r="J2" s="15">
        <f t="shared" ref="J2:J33" si="2">I2*14</f>
        <v>4.0889726713561512</v>
      </c>
      <c r="K2" s="15">
        <v>4.2773525438991447E-2</v>
      </c>
      <c r="L2" s="15">
        <f t="shared" ref="L2:L33" si="3">31*K2</f>
        <v>1.3259792886087349</v>
      </c>
    </row>
    <row r="3" spans="1:12" x14ac:dyDescent="0.25">
      <c r="A3" s="14" t="s">
        <v>57</v>
      </c>
      <c r="B3" s="14" t="s">
        <v>23</v>
      </c>
      <c r="C3" s="11">
        <v>44811</v>
      </c>
      <c r="D3" s="15">
        <v>2.0837321321277189</v>
      </c>
      <c r="E3" s="15">
        <v>1.3733905579399142</v>
      </c>
      <c r="F3" s="15">
        <f t="shared" si="0"/>
        <v>19.2274678111588</v>
      </c>
      <c r="G3" s="15">
        <v>0.421792618629174</v>
      </c>
      <c r="H3" s="15">
        <f t="shared" si="1"/>
        <v>5.9050966608084359</v>
      </c>
      <c r="I3" s="15">
        <v>1.4159009943657563</v>
      </c>
      <c r="J3" s="15">
        <f t="shared" si="2"/>
        <v>19.822613921120588</v>
      </c>
      <c r="K3" s="15">
        <v>9.4101755965781173E-2</v>
      </c>
      <c r="L3" s="15">
        <f t="shared" si="3"/>
        <v>2.9171544349392162</v>
      </c>
    </row>
    <row r="4" spans="1:12" x14ac:dyDescent="0.25">
      <c r="A4" s="14" t="s">
        <v>60</v>
      </c>
      <c r="B4" s="14" t="s">
        <v>21</v>
      </c>
      <c r="C4" s="11">
        <v>44811</v>
      </c>
      <c r="D4" s="15">
        <v>1.8941640678685931</v>
      </c>
      <c r="E4" s="15">
        <v>0.21459227467811176</v>
      </c>
      <c r="F4" s="15">
        <f t="shared" si="0"/>
        <v>3.0042918454935648</v>
      </c>
      <c r="G4" s="15">
        <v>4.21792618629174E-2</v>
      </c>
      <c r="H4" s="15">
        <f t="shared" si="1"/>
        <v>0.59050966608084354</v>
      </c>
      <c r="I4" s="15">
        <v>0.64942628472064856</v>
      </c>
      <c r="J4" s="15">
        <f t="shared" si="2"/>
        <v>9.0919679860890792</v>
      </c>
      <c r="K4" s="15">
        <v>8.5547050877982887E-3</v>
      </c>
      <c r="L4" s="15">
        <f t="shared" si="3"/>
        <v>0.26519585772174697</v>
      </c>
    </row>
    <row r="5" spans="1:12" x14ac:dyDescent="0.25">
      <c r="A5" s="14" t="s">
        <v>60</v>
      </c>
      <c r="B5" s="14" t="s">
        <v>23</v>
      </c>
      <c r="C5" s="11">
        <v>44811</v>
      </c>
      <c r="D5" s="15">
        <v>7.0846158396810797</v>
      </c>
      <c r="E5" s="15">
        <v>7.7253218884120178</v>
      </c>
      <c r="F5" s="15">
        <f t="shared" si="0"/>
        <v>108.15450643776825</v>
      </c>
      <c r="G5" s="15">
        <v>4.8295254833040424</v>
      </c>
      <c r="H5" s="15">
        <f t="shared" si="1"/>
        <v>67.613356766256601</v>
      </c>
      <c r="I5" s="15">
        <v>0.46104988012674142</v>
      </c>
      <c r="J5" s="15">
        <f t="shared" si="2"/>
        <v>6.4546983217743801</v>
      </c>
      <c r="K5" s="15">
        <v>0.11121116614137777</v>
      </c>
      <c r="L5" s="15">
        <f t="shared" si="3"/>
        <v>3.4475461503827107</v>
      </c>
    </row>
    <row r="6" spans="1:12" x14ac:dyDescent="0.25">
      <c r="A6" s="14" t="s">
        <v>51</v>
      </c>
      <c r="B6" s="14" t="s">
        <v>21</v>
      </c>
      <c r="C6" s="11">
        <v>44811</v>
      </c>
      <c r="D6" s="15">
        <v>3.5621676023548146</v>
      </c>
      <c r="E6" s="15">
        <v>1.8025751072961376</v>
      </c>
      <c r="F6" s="15">
        <f t="shared" si="0"/>
        <v>25.236051502145926</v>
      </c>
      <c r="G6" s="15">
        <v>4.21792618629174E-2</v>
      </c>
      <c r="H6" s="15">
        <f t="shared" si="1"/>
        <v>0.59050966608084354</v>
      </c>
      <c r="I6" s="15">
        <v>6.1653235769059782E-2</v>
      </c>
      <c r="J6" s="15">
        <f t="shared" si="2"/>
        <v>0.86314530076683693</v>
      </c>
      <c r="K6" s="15">
        <v>4.2773525438991447E-2</v>
      </c>
      <c r="L6" s="15">
        <f t="shared" si="3"/>
        <v>1.3259792886087349</v>
      </c>
    </row>
    <row r="7" spans="1:12" x14ac:dyDescent="0.25">
      <c r="A7" s="14" t="s">
        <v>51</v>
      </c>
      <c r="B7" s="14" t="s">
        <v>23</v>
      </c>
      <c r="C7" s="11">
        <v>44811</v>
      </c>
      <c r="D7" s="15">
        <v>2.9586766926309189</v>
      </c>
      <c r="E7" s="15">
        <v>0.55793991416308997</v>
      </c>
      <c r="F7" s="15">
        <f t="shared" si="0"/>
        <v>7.8111587982832598</v>
      </c>
      <c r="G7" s="15">
        <v>4.21792618629174E-2</v>
      </c>
      <c r="H7" s="15">
        <f t="shared" si="1"/>
        <v>0.59050966608084354</v>
      </c>
      <c r="I7" s="15">
        <v>0.21132055319797347</v>
      </c>
      <c r="J7" s="15">
        <f t="shared" si="2"/>
        <v>2.9584877447716287</v>
      </c>
      <c r="K7" s="15">
        <v>0.11121116614137777</v>
      </c>
      <c r="L7" s="15">
        <f t="shared" si="3"/>
        <v>3.4475461503827107</v>
      </c>
    </row>
    <row r="8" spans="1:12" x14ac:dyDescent="0.25">
      <c r="A8" s="14" t="s">
        <v>50</v>
      </c>
      <c r="B8" s="14" t="s">
        <v>21</v>
      </c>
      <c r="C8" s="11">
        <v>44811</v>
      </c>
      <c r="D8" s="15">
        <v>5.8035656734763714</v>
      </c>
      <c r="E8" s="15">
        <v>0.25751072961373411</v>
      </c>
      <c r="F8" s="15">
        <f t="shared" si="0"/>
        <v>3.6051502145922774</v>
      </c>
      <c r="G8" s="15">
        <v>2.10896309314587E-2</v>
      </c>
      <c r="H8" s="15">
        <f t="shared" si="1"/>
        <v>0.29525483304042177</v>
      </c>
      <c r="I8" s="15">
        <v>0.7626899514491261</v>
      </c>
      <c r="J8" s="15">
        <f t="shared" si="2"/>
        <v>10.677659320287766</v>
      </c>
      <c r="K8" s="15">
        <v>2.566411526339487E-2</v>
      </c>
      <c r="L8" s="15">
        <f t="shared" si="3"/>
        <v>0.79558757316524098</v>
      </c>
    </row>
    <row r="9" spans="1:12" x14ac:dyDescent="0.25">
      <c r="A9" s="14" t="s">
        <v>50</v>
      </c>
      <c r="B9" s="14" t="s">
        <v>23</v>
      </c>
      <c r="C9" s="11">
        <v>44811</v>
      </c>
      <c r="D9" s="15">
        <v>2.8154257739691269</v>
      </c>
      <c r="E9" s="15">
        <v>4.2918454935622352E-2</v>
      </c>
      <c r="F9" s="15">
        <f t="shared" si="0"/>
        <v>0.60085836909871293</v>
      </c>
      <c r="G9" s="15">
        <v>4.21792618629174E-2</v>
      </c>
      <c r="H9" s="15">
        <f t="shared" si="1"/>
        <v>0.59050966608084354</v>
      </c>
      <c r="I9" s="15">
        <v>0.19511778394004919</v>
      </c>
      <c r="J9" s="15">
        <f t="shared" si="2"/>
        <v>2.7316489751606889</v>
      </c>
      <c r="K9" s="15">
        <v>0</v>
      </c>
      <c r="L9" s="15">
        <f t="shared" si="3"/>
        <v>0</v>
      </c>
    </row>
    <row r="10" spans="1:12" x14ac:dyDescent="0.25">
      <c r="A10" s="14" t="s">
        <v>52</v>
      </c>
      <c r="B10" s="14" t="s">
        <v>21</v>
      </c>
      <c r="C10" s="11">
        <v>44811</v>
      </c>
      <c r="D10" s="15">
        <v>2.8730779172231902</v>
      </c>
      <c r="E10" s="15">
        <v>0.17167381974248941</v>
      </c>
      <c r="F10" s="15">
        <f t="shared" si="0"/>
        <v>2.4034334763948517</v>
      </c>
      <c r="G10" s="15">
        <v>6.32688927943761E-2</v>
      </c>
      <c r="H10" s="15">
        <f t="shared" si="1"/>
        <v>0.88576449912126543</v>
      </c>
      <c r="I10" s="15">
        <v>0.28623914904533504</v>
      </c>
      <c r="J10" s="15">
        <f t="shared" si="2"/>
        <v>4.0073480866346909</v>
      </c>
      <c r="K10" s="15">
        <v>2.566411526339487E-2</v>
      </c>
      <c r="L10" s="15">
        <f t="shared" si="3"/>
        <v>0.79558757316524098</v>
      </c>
    </row>
    <row r="11" spans="1:12" x14ac:dyDescent="0.25">
      <c r="A11" s="14" t="s">
        <v>52</v>
      </c>
      <c r="B11" s="14" t="s">
        <v>23</v>
      </c>
      <c r="C11" s="11">
        <v>44811</v>
      </c>
      <c r="D11" s="15">
        <v>2.0249074029091654</v>
      </c>
      <c r="E11" s="15">
        <v>4.2918454935622352E-2</v>
      </c>
      <c r="F11" s="15">
        <f t="shared" si="0"/>
        <v>0.60085836909871293</v>
      </c>
      <c r="G11" s="15">
        <v>0</v>
      </c>
      <c r="H11" s="15">
        <f t="shared" si="1"/>
        <v>0</v>
      </c>
      <c r="I11" s="15">
        <v>0.14818597338480113</v>
      </c>
      <c r="J11" s="15">
        <f t="shared" si="2"/>
        <v>2.0746036273872157</v>
      </c>
      <c r="K11" s="15">
        <v>2.566411526339487E-2</v>
      </c>
      <c r="L11" s="15">
        <f t="shared" si="3"/>
        <v>0.79558757316524098</v>
      </c>
    </row>
    <row r="12" spans="1:12" x14ac:dyDescent="0.25">
      <c r="A12" s="14" t="s">
        <v>53</v>
      </c>
      <c r="B12" s="14" t="s">
        <v>21</v>
      </c>
      <c r="C12" s="11">
        <v>44811</v>
      </c>
      <c r="D12" s="15">
        <v>3.8449562507908501</v>
      </c>
      <c r="E12" s="15">
        <v>0.64377682403433467</v>
      </c>
      <c r="F12" s="15">
        <f t="shared" si="0"/>
        <v>9.012875536480685</v>
      </c>
      <c r="G12" s="15">
        <v>4.21792618629174E-2</v>
      </c>
      <c r="H12" s="15">
        <f t="shared" si="1"/>
        <v>0.59050966608084354</v>
      </c>
      <c r="I12" s="15">
        <v>0.49881252495365347</v>
      </c>
      <c r="J12" s="15">
        <f t="shared" si="2"/>
        <v>6.9833753493511486</v>
      </c>
      <c r="K12" s="15">
        <v>0.11121116614137777</v>
      </c>
      <c r="L12" s="15">
        <f t="shared" si="3"/>
        <v>3.4475461503827107</v>
      </c>
    </row>
    <row r="13" spans="1:12" x14ac:dyDescent="0.25">
      <c r="A13" s="14" t="s">
        <v>53</v>
      </c>
      <c r="B13" s="14" t="s">
        <v>23</v>
      </c>
      <c r="C13" s="11">
        <v>44811</v>
      </c>
      <c r="D13" s="15">
        <v>3.7814411777143393</v>
      </c>
      <c r="E13" s="15">
        <v>4.2918454935622352E-2</v>
      </c>
      <c r="F13" s="15">
        <f t="shared" si="0"/>
        <v>0.60085836909871293</v>
      </c>
      <c r="G13" s="15">
        <v>0</v>
      </c>
      <c r="H13" s="15">
        <f t="shared" si="1"/>
        <v>0</v>
      </c>
      <c r="I13" s="15">
        <v>8.8495392079647434E-2</v>
      </c>
      <c r="J13" s="15">
        <f t="shared" si="2"/>
        <v>1.2389354891150641</v>
      </c>
      <c r="K13" s="15">
        <v>2.566411526339487E-2</v>
      </c>
      <c r="L13" s="15">
        <f t="shared" si="3"/>
        <v>0.79558757316524098</v>
      </c>
    </row>
    <row r="14" spans="1:12" x14ac:dyDescent="0.25">
      <c r="A14" s="14" t="s">
        <v>63</v>
      </c>
      <c r="B14" s="14" t="s">
        <v>21</v>
      </c>
      <c r="C14" s="11">
        <v>44811</v>
      </c>
      <c r="D14" s="15">
        <v>1.83905252753759</v>
      </c>
      <c r="E14" s="15">
        <v>4.2918454935622352E-2</v>
      </c>
      <c r="F14" s="15">
        <f t="shared" si="0"/>
        <v>0.60085836909871293</v>
      </c>
      <c r="G14" s="15">
        <v>2.10896309314587E-2</v>
      </c>
      <c r="H14" s="15">
        <f t="shared" si="1"/>
        <v>0.29525483304042177</v>
      </c>
      <c r="I14" s="15">
        <v>5.6791596066607226E-2</v>
      </c>
      <c r="J14" s="15">
        <f t="shared" si="2"/>
        <v>0.79508234493250118</v>
      </c>
      <c r="K14" s="15">
        <v>2.566411526339487E-2</v>
      </c>
      <c r="L14" s="15">
        <f t="shared" si="3"/>
        <v>0.79558757316524098</v>
      </c>
    </row>
    <row r="15" spans="1:12" x14ac:dyDescent="0.25">
      <c r="A15" s="14" t="s">
        <v>63</v>
      </c>
      <c r="B15" s="14" t="s">
        <v>23</v>
      </c>
      <c r="C15" s="11">
        <v>44811</v>
      </c>
      <c r="D15" s="15">
        <v>1.8931869128981855</v>
      </c>
      <c r="E15" s="15">
        <v>0.90128755364806878</v>
      </c>
      <c r="F15" s="15">
        <f t="shared" si="0"/>
        <v>12.618025751072963</v>
      </c>
      <c r="G15" s="15">
        <v>4.21792618629174E-2</v>
      </c>
      <c r="H15" s="15">
        <f t="shared" si="1"/>
        <v>0.59050966608084354</v>
      </c>
      <c r="I15" s="15">
        <v>0.37711783662803577</v>
      </c>
      <c r="J15" s="15">
        <f t="shared" si="2"/>
        <v>5.2796497127925006</v>
      </c>
      <c r="K15" s="15">
        <v>0</v>
      </c>
      <c r="L15" s="15">
        <f t="shared" si="3"/>
        <v>0</v>
      </c>
    </row>
    <row r="16" spans="1:12" x14ac:dyDescent="0.25">
      <c r="A16" s="14" t="s">
        <v>66</v>
      </c>
      <c r="B16" s="14" t="s">
        <v>21</v>
      </c>
      <c r="C16" s="11">
        <v>44811</v>
      </c>
      <c r="D16" s="15">
        <v>3.5222996795621748</v>
      </c>
      <c r="E16" s="15">
        <v>0.85836909871244649</v>
      </c>
      <c r="F16" s="15">
        <f t="shared" si="0"/>
        <v>12.01716738197425</v>
      </c>
      <c r="G16" s="15">
        <v>2.10896309314587E-2</v>
      </c>
      <c r="H16" s="15">
        <f t="shared" si="1"/>
        <v>0.29525483304042177</v>
      </c>
      <c r="I16" s="15">
        <v>0.3430802917728033</v>
      </c>
      <c r="J16" s="15">
        <f t="shared" si="2"/>
        <v>4.8031240848192462</v>
      </c>
      <c r="K16" s="15">
        <v>0</v>
      </c>
      <c r="L16" s="15">
        <f t="shared" si="3"/>
        <v>0</v>
      </c>
    </row>
    <row r="17" spans="1:12" x14ac:dyDescent="0.25">
      <c r="A17" s="14" t="s">
        <v>66</v>
      </c>
      <c r="B17" s="14" t="s">
        <v>23</v>
      </c>
      <c r="C17" s="11">
        <v>44811</v>
      </c>
      <c r="D17" s="15">
        <v>1.0307499360162056</v>
      </c>
      <c r="E17" s="15">
        <v>0.47210300429184526</v>
      </c>
      <c r="F17" s="15">
        <f t="shared" si="0"/>
        <v>6.6094420600858337</v>
      </c>
      <c r="G17" s="15">
        <v>2.10896309314587E-2</v>
      </c>
      <c r="H17" s="15">
        <f t="shared" si="1"/>
        <v>0.29525483304042177</v>
      </c>
      <c r="I17" s="15">
        <v>0.7037638043401151</v>
      </c>
      <c r="J17" s="15">
        <f t="shared" si="2"/>
        <v>9.8526932607616118</v>
      </c>
      <c r="K17" s="15">
        <v>0.21386762719495725</v>
      </c>
      <c r="L17" s="15">
        <f t="shared" si="3"/>
        <v>6.6298964430436751</v>
      </c>
    </row>
    <row r="18" spans="1:12" x14ac:dyDescent="0.25">
      <c r="A18" s="14" t="s">
        <v>76</v>
      </c>
      <c r="B18" s="14" t="s">
        <v>21</v>
      </c>
      <c r="C18" s="11">
        <v>44811</v>
      </c>
      <c r="D18" s="15">
        <v>3.1740416481088118</v>
      </c>
      <c r="E18" s="15">
        <v>0.17167381974248941</v>
      </c>
      <c r="F18" s="15">
        <f t="shared" si="0"/>
        <v>2.4034334763948517</v>
      </c>
      <c r="G18" s="15">
        <v>2.10896309314587E-2</v>
      </c>
      <c r="H18" s="15">
        <f t="shared" si="1"/>
        <v>0.29525483304042177</v>
      </c>
      <c r="I18" s="15">
        <v>0.11369543048741003</v>
      </c>
      <c r="J18" s="15">
        <f t="shared" si="2"/>
        <v>1.5917360268237404</v>
      </c>
      <c r="K18" s="15">
        <v>4.2773525438991447E-2</v>
      </c>
      <c r="L18" s="15">
        <f t="shared" si="3"/>
        <v>1.3259792886087349</v>
      </c>
    </row>
    <row r="19" spans="1:12" x14ac:dyDescent="0.25">
      <c r="A19" s="14" t="s">
        <v>76</v>
      </c>
      <c r="B19" s="14" t="s">
        <v>23</v>
      </c>
      <c r="C19" s="11">
        <v>44811</v>
      </c>
      <c r="D19" s="15">
        <v>3.1081814031033224</v>
      </c>
      <c r="E19" s="15">
        <v>1.3733905579399142</v>
      </c>
      <c r="F19" s="15">
        <f t="shared" si="0"/>
        <v>19.2274678111588</v>
      </c>
      <c r="G19" s="15">
        <v>4.21792618629174E-2</v>
      </c>
      <c r="H19" s="15">
        <f t="shared" si="1"/>
        <v>0.59050966608084354</v>
      </c>
      <c r="I19" s="15">
        <v>6.9884048410067207E-2</v>
      </c>
      <c r="J19" s="15">
        <f t="shared" si="2"/>
        <v>0.97837667774094084</v>
      </c>
      <c r="K19" s="15">
        <v>7.6992345790184616E-2</v>
      </c>
      <c r="L19" s="15">
        <f t="shared" si="3"/>
        <v>2.3867627194957231</v>
      </c>
    </row>
    <row r="20" spans="1:12" hidden="1" x14ac:dyDescent="0.25">
      <c r="A20" s="14" t="s">
        <v>57</v>
      </c>
      <c r="B20" s="14" t="s">
        <v>21</v>
      </c>
      <c r="C20" s="11">
        <v>44854</v>
      </c>
      <c r="D20" s="15">
        <v>0.41595544052484451</v>
      </c>
      <c r="E20" s="15">
        <v>0.73256473256473265</v>
      </c>
      <c r="F20" s="15">
        <f t="shared" si="0"/>
        <v>10.255906255906257</v>
      </c>
      <c r="G20" s="15">
        <v>0</v>
      </c>
      <c r="H20" s="15">
        <f t="shared" si="1"/>
        <v>0</v>
      </c>
      <c r="I20" s="15">
        <v>0.76801506092077187</v>
      </c>
      <c r="J20" s="15">
        <f t="shared" si="2"/>
        <v>10.752210852890807</v>
      </c>
      <c r="K20" s="15">
        <v>4.5822182892113497E-2</v>
      </c>
      <c r="L20" s="15">
        <f t="shared" si="3"/>
        <v>1.4204876696555184</v>
      </c>
    </row>
    <row r="21" spans="1:12" hidden="1" x14ac:dyDescent="0.25">
      <c r="A21" s="14" t="s">
        <v>57</v>
      </c>
      <c r="B21" s="14" t="s">
        <v>23</v>
      </c>
      <c r="C21" s="11">
        <v>44854</v>
      </c>
      <c r="D21" s="15">
        <v>0.40467415170999332</v>
      </c>
      <c r="E21" s="15">
        <v>0.30164430164430195</v>
      </c>
      <c r="F21" s="15">
        <f t="shared" si="0"/>
        <v>4.2230202230202272</v>
      </c>
      <c r="G21" s="15">
        <v>0</v>
      </c>
      <c r="H21" s="15">
        <f t="shared" si="1"/>
        <v>0</v>
      </c>
      <c r="I21" s="15">
        <v>0.45674609908716135</v>
      </c>
      <c r="J21" s="15">
        <f t="shared" si="2"/>
        <v>6.3944453872202587</v>
      </c>
      <c r="K21" s="15">
        <v>1.2762146428837974E-2</v>
      </c>
      <c r="L21" s="15">
        <f t="shared" si="3"/>
        <v>0.39562653929397718</v>
      </c>
    </row>
    <row r="22" spans="1:12" hidden="1" x14ac:dyDescent="0.25">
      <c r="A22" s="14" t="s">
        <v>60</v>
      </c>
      <c r="B22" s="14" t="s">
        <v>21</v>
      </c>
      <c r="C22" s="11">
        <v>44854</v>
      </c>
      <c r="D22" s="15">
        <v>0.83409095175916526</v>
      </c>
      <c r="E22" s="15">
        <v>0.17236817236817253</v>
      </c>
      <c r="F22" s="15">
        <f t="shared" si="0"/>
        <v>2.4131544131544156</v>
      </c>
      <c r="G22" s="15">
        <v>0</v>
      </c>
      <c r="H22" s="15">
        <f t="shared" si="1"/>
        <v>0</v>
      </c>
      <c r="I22" s="15">
        <v>0.16352508571373611</v>
      </c>
      <c r="J22" s="15">
        <f t="shared" si="2"/>
        <v>2.2893511999923057</v>
      </c>
      <c r="K22" s="15">
        <v>2.9778341667288613E-2</v>
      </c>
      <c r="L22" s="15">
        <f t="shared" si="3"/>
        <v>0.92312859168594696</v>
      </c>
    </row>
    <row r="23" spans="1:12" hidden="1" x14ac:dyDescent="0.25">
      <c r="A23" s="14" t="s">
        <v>60</v>
      </c>
      <c r="B23" s="14" t="s">
        <v>23</v>
      </c>
      <c r="C23" s="11">
        <v>44854</v>
      </c>
      <c r="D23" s="15">
        <v>4.2666960080844323</v>
      </c>
      <c r="E23" s="15">
        <v>0.43092043092043131</v>
      </c>
      <c r="F23" s="15">
        <f t="shared" si="0"/>
        <v>6.0328860328860383</v>
      </c>
      <c r="G23" s="15">
        <v>0</v>
      </c>
      <c r="H23" s="15">
        <f t="shared" si="1"/>
        <v>0</v>
      </c>
      <c r="I23" s="15">
        <v>0.37000297107508023</v>
      </c>
      <c r="J23" s="15">
        <f t="shared" si="2"/>
        <v>5.1800415950511232</v>
      </c>
      <c r="K23" s="15">
        <v>0.13187551309799242</v>
      </c>
      <c r="L23" s="15">
        <f t="shared" si="3"/>
        <v>4.0881409060377649</v>
      </c>
    </row>
    <row r="24" spans="1:12" hidden="1" x14ac:dyDescent="0.25">
      <c r="A24" s="14" t="s">
        <v>63</v>
      </c>
      <c r="B24" s="14" t="s">
        <v>21</v>
      </c>
      <c r="C24" s="11">
        <v>44854</v>
      </c>
      <c r="D24" s="15">
        <v>0.65322641817913263</v>
      </c>
      <c r="E24" s="15">
        <v>0.12927612927612939</v>
      </c>
      <c r="F24" s="15">
        <f t="shared" si="0"/>
        <v>1.8098658098658114</v>
      </c>
      <c r="G24" s="15">
        <v>0</v>
      </c>
      <c r="H24" s="15">
        <f t="shared" si="1"/>
        <v>0</v>
      </c>
      <c r="I24" s="15">
        <v>0.29626479445308862</v>
      </c>
      <c r="J24" s="15">
        <f t="shared" si="2"/>
        <v>4.1477071223432409</v>
      </c>
      <c r="K24" s="15">
        <v>4.6794536905739252E-2</v>
      </c>
      <c r="L24" s="15">
        <f t="shared" si="3"/>
        <v>1.4506306440779169</v>
      </c>
    </row>
    <row r="25" spans="1:12" hidden="1" x14ac:dyDescent="0.25">
      <c r="A25" s="14" t="s">
        <v>63</v>
      </c>
      <c r="B25" s="14" t="s">
        <v>23</v>
      </c>
      <c r="C25" s="11">
        <v>44854</v>
      </c>
      <c r="D25" s="15">
        <v>1.3881477975853216</v>
      </c>
      <c r="E25" s="15">
        <v>0.43092043092043131</v>
      </c>
      <c r="F25" s="15">
        <f t="shared" si="0"/>
        <v>6.0328860328860383</v>
      </c>
      <c r="G25" s="15">
        <v>0</v>
      </c>
      <c r="H25" s="15">
        <f t="shared" si="1"/>
        <v>0</v>
      </c>
      <c r="I25" s="15">
        <v>0.58578215716530324</v>
      </c>
      <c r="J25" s="15">
        <f t="shared" si="2"/>
        <v>8.2009502003142458</v>
      </c>
      <c r="K25" s="15">
        <v>9.7843122621091141E-2</v>
      </c>
      <c r="L25" s="15">
        <f t="shared" si="3"/>
        <v>3.0331368012538253</v>
      </c>
    </row>
    <row r="26" spans="1:12" hidden="1" x14ac:dyDescent="0.25">
      <c r="A26" s="14" t="s">
        <v>50</v>
      </c>
      <c r="B26" s="14" t="s">
        <v>21</v>
      </c>
      <c r="C26" s="11">
        <v>44854</v>
      </c>
      <c r="D26" s="15">
        <v>0.64813164258532896</v>
      </c>
      <c r="E26" s="15">
        <v>8.6184086184086267E-2</v>
      </c>
      <c r="F26" s="15">
        <f t="shared" si="0"/>
        <v>1.2065772065772078</v>
      </c>
      <c r="G26" s="15">
        <v>0</v>
      </c>
      <c r="H26" s="15">
        <f t="shared" si="1"/>
        <v>0</v>
      </c>
      <c r="I26" s="15">
        <v>0.32472462763959647</v>
      </c>
      <c r="J26" s="15">
        <f t="shared" si="2"/>
        <v>4.5461447869543505</v>
      </c>
      <c r="K26" s="15">
        <v>1.2762146428837974E-2</v>
      </c>
      <c r="L26" s="15">
        <f t="shared" si="3"/>
        <v>0.39562653929397718</v>
      </c>
    </row>
    <row r="27" spans="1:12" hidden="1" x14ac:dyDescent="0.25">
      <c r="A27" s="14" t="s">
        <v>50</v>
      </c>
      <c r="B27" s="14" t="s">
        <v>23</v>
      </c>
      <c r="C27" s="11">
        <v>44854</v>
      </c>
      <c r="D27" s="15">
        <v>1.0659032412772351</v>
      </c>
      <c r="E27" s="15">
        <v>8.6184086184086267E-2</v>
      </c>
      <c r="F27" s="15">
        <f t="shared" si="0"/>
        <v>1.2065772065772078</v>
      </c>
      <c r="G27" s="15">
        <v>0</v>
      </c>
      <c r="H27" s="15">
        <f t="shared" si="1"/>
        <v>0</v>
      </c>
      <c r="I27" s="15">
        <v>0.23963651260414326</v>
      </c>
      <c r="J27" s="15">
        <f t="shared" si="2"/>
        <v>3.3549111764580055</v>
      </c>
      <c r="K27" s="15">
        <v>9.7843122621091141E-2</v>
      </c>
      <c r="L27" s="15">
        <f t="shared" si="3"/>
        <v>3.0331368012538253</v>
      </c>
    </row>
    <row r="28" spans="1:12" hidden="1" x14ac:dyDescent="0.25">
      <c r="A28" s="14" t="s">
        <v>51</v>
      </c>
      <c r="B28" s="14" t="s">
        <v>21</v>
      </c>
      <c r="C28" s="11">
        <v>44854</v>
      </c>
      <c r="D28" s="15">
        <v>0.76294604971712032</v>
      </c>
      <c r="E28" s="15">
        <v>0.12927612927612939</v>
      </c>
      <c r="F28" s="15">
        <f t="shared" si="0"/>
        <v>1.8098658098658114</v>
      </c>
      <c r="G28" s="15">
        <v>0</v>
      </c>
      <c r="H28" s="15">
        <f t="shared" si="1"/>
        <v>0</v>
      </c>
      <c r="I28" s="15">
        <v>0.32366771973869202</v>
      </c>
      <c r="J28" s="15">
        <f t="shared" si="2"/>
        <v>4.531348076341688</v>
      </c>
      <c r="K28" s="15">
        <v>0.1148593178595418</v>
      </c>
      <c r="L28" s="15">
        <f t="shared" si="3"/>
        <v>3.5606388536457958</v>
      </c>
    </row>
    <row r="29" spans="1:12" hidden="1" x14ac:dyDescent="0.25">
      <c r="A29" s="14" t="s">
        <v>51</v>
      </c>
      <c r="B29" s="14" t="s">
        <v>23</v>
      </c>
      <c r="C29" s="11">
        <v>44854</v>
      </c>
      <c r="D29" s="15">
        <v>0.76713104395488763</v>
      </c>
      <c r="E29" s="15">
        <v>0</v>
      </c>
      <c r="F29" s="15">
        <f t="shared" si="0"/>
        <v>0</v>
      </c>
      <c r="G29" s="15">
        <v>0</v>
      </c>
      <c r="H29" s="15">
        <f t="shared" si="1"/>
        <v>0</v>
      </c>
      <c r="I29" s="15">
        <v>0.27845711042503163</v>
      </c>
      <c r="J29" s="15">
        <f t="shared" si="2"/>
        <v>3.8983995459504426</v>
      </c>
      <c r="K29" s="15">
        <v>8.0826927382640523E-2</v>
      </c>
      <c r="L29" s="15">
        <f t="shared" si="3"/>
        <v>2.5056347488618562</v>
      </c>
    </row>
    <row r="30" spans="1:12" hidden="1" x14ac:dyDescent="0.25">
      <c r="A30" s="14" t="s">
        <v>52</v>
      </c>
      <c r="B30" s="14" t="s">
        <v>21</v>
      </c>
      <c r="C30" s="11">
        <v>44854</v>
      </c>
      <c r="D30" s="15">
        <v>0.98</v>
      </c>
      <c r="E30" s="15">
        <v>0.17236817236817253</v>
      </c>
      <c r="F30" s="15">
        <f t="shared" si="0"/>
        <v>2.4131544131544156</v>
      </c>
      <c r="G30" s="15">
        <v>0</v>
      </c>
      <c r="H30" s="15">
        <f t="shared" si="1"/>
        <v>0</v>
      </c>
      <c r="I30" s="15">
        <v>0.2267772534760889</v>
      </c>
      <c r="J30" s="15">
        <f t="shared" si="2"/>
        <v>3.1748815486652449</v>
      </c>
      <c r="K30" s="15">
        <v>8.0826927382640523E-2</v>
      </c>
      <c r="L30" s="15">
        <f t="shared" si="3"/>
        <v>2.5056347488618562</v>
      </c>
    </row>
    <row r="31" spans="1:12" hidden="1" x14ac:dyDescent="0.25">
      <c r="A31" s="14" t="s">
        <v>52</v>
      </c>
      <c r="B31" s="14" t="s">
        <v>23</v>
      </c>
      <c r="C31" s="11">
        <v>44854</v>
      </c>
      <c r="D31" s="15">
        <v>0.62</v>
      </c>
      <c r="E31" s="15">
        <v>0.17236817236817253</v>
      </c>
      <c r="F31" s="15">
        <f t="shared" si="0"/>
        <v>2.4131544131544156</v>
      </c>
      <c r="G31" s="15">
        <v>0</v>
      </c>
      <c r="H31" s="15">
        <f t="shared" si="1"/>
        <v>0</v>
      </c>
      <c r="I31" s="15">
        <v>0.23063298641082752</v>
      </c>
      <c r="J31" s="15">
        <f t="shared" si="2"/>
        <v>3.2288618097515851</v>
      </c>
      <c r="K31" s="15">
        <v>0.14889170833644308</v>
      </c>
      <c r="L31" s="15">
        <f t="shared" si="3"/>
        <v>4.6156429584297358</v>
      </c>
    </row>
    <row r="32" spans="1:12" hidden="1" x14ac:dyDescent="0.25">
      <c r="A32" s="14" t="s">
        <v>79</v>
      </c>
      <c r="B32" s="14" t="s">
        <v>21</v>
      </c>
      <c r="C32" s="11">
        <v>44854</v>
      </c>
      <c r="D32" s="15">
        <v>0.63</v>
      </c>
      <c r="E32" s="15">
        <v>0.81874881874881889</v>
      </c>
      <c r="F32" s="15">
        <f t="shared" si="0"/>
        <v>11.462483462483464</v>
      </c>
      <c r="G32" s="15">
        <v>0</v>
      </c>
      <c r="H32" s="15">
        <f t="shared" si="1"/>
        <v>0</v>
      </c>
      <c r="I32" s="15">
        <v>0.32063885429111805</v>
      </c>
      <c r="J32" s="15">
        <f t="shared" si="2"/>
        <v>4.4889439600756527</v>
      </c>
      <c r="K32" s="15">
        <v>1.833495036943056</v>
      </c>
      <c r="L32" s="15">
        <f t="shared" si="3"/>
        <v>56.838346145234738</v>
      </c>
    </row>
    <row r="33" spans="1:12" hidden="1" x14ac:dyDescent="0.25">
      <c r="A33" s="14" t="s">
        <v>79</v>
      </c>
      <c r="B33" s="14" t="s">
        <v>23</v>
      </c>
      <c r="C33" s="11">
        <v>44854</v>
      </c>
      <c r="D33" s="15">
        <v>0.73</v>
      </c>
      <c r="E33" s="15">
        <v>8.6184086184086267E-2</v>
      </c>
      <c r="F33" s="15">
        <f t="shared" si="0"/>
        <v>1.2065772065772078</v>
      </c>
      <c r="G33" s="15">
        <v>0</v>
      </c>
      <c r="H33" s="15">
        <f t="shared" si="1"/>
        <v>0</v>
      </c>
      <c r="I33" s="15">
        <v>9.8904177489631581E-2</v>
      </c>
      <c r="J33" s="15">
        <f t="shared" si="2"/>
        <v>1.3846584848548422</v>
      </c>
      <c r="K33" s="15">
        <v>2.9778341667288613E-2</v>
      </c>
      <c r="L33" s="15">
        <f t="shared" si="3"/>
        <v>0.92312859168594696</v>
      </c>
    </row>
    <row r="34" spans="1:12" hidden="1" x14ac:dyDescent="0.25">
      <c r="A34" s="14" t="s">
        <v>66</v>
      </c>
      <c r="B34" s="14" t="s">
        <v>21</v>
      </c>
      <c r="C34" s="11">
        <v>44854</v>
      </c>
      <c r="D34" s="15">
        <v>0.5305878913854285</v>
      </c>
      <c r="E34" s="15">
        <v>0.12927612927612939</v>
      </c>
      <c r="F34" s="15">
        <f t="shared" ref="F34:F65" si="4">14*E34</f>
        <v>1.8098658098658114</v>
      </c>
      <c r="G34" s="15">
        <v>0</v>
      </c>
      <c r="H34" s="15">
        <f t="shared" ref="H34:H65" si="5">G34*14</f>
        <v>0</v>
      </c>
      <c r="I34" s="15">
        <v>7.9497712586083055E-2</v>
      </c>
      <c r="J34" s="15">
        <f t="shared" ref="J34:J65" si="6">I34*14</f>
        <v>1.1129679762051627</v>
      </c>
      <c r="K34" s="15">
        <v>0.13187551309799242</v>
      </c>
      <c r="L34" s="15">
        <f t="shared" ref="L34:L65" si="7">31*K34</f>
        <v>4.0881409060377649</v>
      </c>
    </row>
    <row r="35" spans="1:12" hidden="1" x14ac:dyDescent="0.25">
      <c r="A35" s="14" t="s">
        <v>66</v>
      </c>
      <c r="B35" s="14" t="s">
        <v>23</v>
      </c>
      <c r="C35" s="11">
        <v>44854</v>
      </c>
      <c r="D35" s="15">
        <v>1.2249330223123949</v>
      </c>
      <c r="E35" s="15">
        <v>0.12927612927612939</v>
      </c>
      <c r="F35" s="15">
        <f t="shared" si="4"/>
        <v>1.8098658098658114</v>
      </c>
      <c r="G35" s="15">
        <v>0</v>
      </c>
      <c r="H35" s="15">
        <f t="shared" si="5"/>
        <v>0</v>
      </c>
      <c r="I35" s="15">
        <v>8.220324345212271E-2</v>
      </c>
      <c r="J35" s="15">
        <f t="shared" si="6"/>
        <v>1.1508454083297179</v>
      </c>
      <c r="K35" s="15">
        <v>9.7843122621091141E-2</v>
      </c>
      <c r="L35" s="15">
        <f t="shared" si="7"/>
        <v>3.0331368012538253</v>
      </c>
    </row>
    <row r="36" spans="1:12" hidden="1" x14ac:dyDescent="0.25">
      <c r="A36" s="14" t="s">
        <v>76</v>
      </c>
      <c r="B36" s="14" t="s">
        <v>21</v>
      </c>
      <c r="C36" s="11">
        <v>44854</v>
      </c>
      <c r="D36" s="15">
        <v>1.7</v>
      </c>
      <c r="E36" s="15">
        <v>4.9555849555849552</v>
      </c>
      <c r="F36" s="15">
        <f t="shared" si="4"/>
        <v>69.378189378189376</v>
      </c>
      <c r="G36" s="15">
        <v>3.1578947368421054E-2</v>
      </c>
      <c r="H36" s="15">
        <f t="shared" si="5"/>
        <v>0.44210526315789478</v>
      </c>
      <c r="I36" s="15">
        <v>1.2376719596234229</v>
      </c>
      <c r="J36" s="15">
        <f t="shared" si="6"/>
        <v>17.32740743472792</v>
      </c>
      <c r="K36" s="15">
        <v>3.8073736846033301</v>
      </c>
      <c r="L36" s="15">
        <f t="shared" si="7"/>
        <v>118.02858422270323</v>
      </c>
    </row>
    <row r="37" spans="1:12" hidden="1" x14ac:dyDescent="0.25">
      <c r="A37" s="14" t="s">
        <v>76</v>
      </c>
      <c r="B37" s="14" t="s">
        <v>23</v>
      </c>
      <c r="C37" s="11">
        <v>44854</v>
      </c>
      <c r="D37" s="15">
        <v>7.4</v>
      </c>
      <c r="E37" s="15">
        <v>1.8098658098658098</v>
      </c>
      <c r="F37" s="15">
        <f t="shared" si="4"/>
        <v>25.338121338121336</v>
      </c>
      <c r="G37" s="15">
        <v>0.1368421052631579</v>
      </c>
      <c r="H37" s="15">
        <f t="shared" si="5"/>
        <v>1.9157894736842107</v>
      </c>
      <c r="I37" s="15">
        <v>1.7075039446409761</v>
      </c>
      <c r="J37" s="15">
        <f t="shared" si="6"/>
        <v>23.905055224973665</v>
      </c>
      <c r="K37" s="15">
        <v>4.1476975893723429</v>
      </c>
      <c r="L37" s="15">
        <f t="shared" si="7"/>
        <v>128.57862527054263</v>
      </c>
    </row>
    <row r="38" spans="1:12" hidden="1" x14ac:dyDescent="0.25">
      <c r="A38" t="s">
        <v>56</v>
      </c>
      <c r="B38" t="s">
        <v>21</v>
      </c>
      <c r="C38" s="11">
        <v>44944</v>
      </c>
      <c r="D38" s="15">
        <v>4.1718386796788121</v>
      </c>
      <c r="E38" s="15">
        <v>0.23010597373502323</v>
      </c>
      <c r="F38" s="15">
        <f t="shared" si="4"/>
        <v>3.2214836322903251</v>
      </c>
      <c r="G38" s="15">
        <v>1.9867549668874173E-2</v>
      </c>
      <c r="H38" s="15">
        <f t="shared" si="5"/>
        <v>0.27814569536423844</v>
      </c>
      <c r="I38" s="15">
        <v>0.35189375309383092</v>
      </c>
      <c r="J38" s="15">
        <f t="shared" si="6"/>
        <v>4.926512543313633</v>
      </c>
      <c r="K38" s="15">
        <v>3.4346666666666671E-2</v>
      </c>
      <c r="L38" s="15">
        <f t="shared" si="7"/>
        <v>1.0647466666666667</v>
      </c>
    </row>
    <row r="39" spans="1:12" hidden="1" x14ac:dyDescent="0.25">
      <c r="A39" t="s">
        <v>56</v>
      </c>
      <c r="B39" s="11" t="s">
        <v>23</v>
      </c>
      <c r="C39" s="11">
        <v>44944</v>
      </c>
      <c r="D39" s="15">
        <v>6.7332640946315996</v>
      </c>
      <c r="E39" s="15">
        <v>0.34551269768744569</v>
      </c>
      <c r="F39" s="15">
        <f t="shared" si="4"/>
        <v>4.8371777676242393</v>
      </c>
      <c r="G39" s="15">
        <v>0.11920529801324503</v>
      </c>
      <c r="H39" s="15">
        <f t="shared" si="5"/>
        <v>1.6688741721854305</v>
      </c>
      <c r="I39" s="15">
        <v>0.51316741808381583</v>
      </c>
      <c r="J39" s="15">
        <f t="shared" si="6"/>
        <v>7.1843438531734218</v>
      </c>
      <c r="K39" s="15">
        <v>8.5866666666666688E-2</v>
      </c>
      <c r="L39" s="15">
        <f t="shared" si="7"/>
        <v>2.6618666666666675</v>
      </c>
    </row>
    <row r="40" spans="1:12" hidden="1" x14ac:dyDescent="0.25">
      <c r="A40" t="s">
        <v>60</v>
      </c>
      <c r="B40" t="s">
        <v>21</v>
      </c>
      <c r="C40" s="11">
        <v>44944</v>
      </c>
      <c r="D40" s="15">
        <v>3.0726675947221631</v>
      </c>
      <c r="E40" s="15">
        <v>0</v>
      </c>
      <c r="F40" s="15">
        <f t="shared" si="4"/>
        <v>0</v>
      </c>
      <c r="G40" s="15">
        <v>0</v>
      </c>
      <c r="H40" s="15">
        <f t="shared" si="5"/>
        <v>0</v>
      </c>
      <c r="I40" s="15">
        <v>0.34535932355921523</v>
      </c>
      <c r="J40" s="15">
        <f t="shared" si="6"/>
        <v>4.8350305298290133</v>
      </c>
      <c r="K40" s="15">
        <v>3.4346666666666671E-2</v>
      </c>
      <c r="L40" s="15">
        <f t="shared" si="7"/>
        <v>1.0647466666666667</v>
      </c>
    </row>
    <row r="41" spans="1:12" hidden="1" x14ac:dyDescent="0.25">
      <c r="A41" t="s">
        <v>60</v>
      </c>
      <c r="B41" s="11" t="s">
        <v>23</v>
      </c>
      <c r="C41" s="11">
        <v>44944</v>
      </c>
      <c r="D41" s="15">
        <v>4.0043205035649532</v>
      </c>
      <c r="E41" s="15">
        <v>0</v>
      </c>
      <c r="F41" s="15">
        <f t="shared" si="4"/>
        <v>0</v>
      </c>
      <c r="G41" s="15">
        <v>0</v>
      </c>
      <c r="H41" s="15">
        <f t="shared" si="5"/>
        <v>0</v>
      </c>
      <c r="I41" s="15">
        <v>0.3935859196560943</v>
      </c>
      <c r="J41" s="15">
        <f t="shared" si="6"/>
        <v>5.5102028751853203</v>
      </c>
      <c r="K41" s="15">
        <v>3.4346666666666671E-2</v>
      </c>
      <c r="L41" s="15">
        <f t="shared" si="7"/>
        <v>1.0647466666666667</v>
      </c>
    </row>
    <row r="42" spans="1:12" hidden="1" x14ac:dyDescent="0.25">
      <c r="A42" t="s">
        <v>63</v>
      </c>
      <c r="B42" t="s">
        <v>21</v>
      </c>
      <c r="C42" s="11">
        <v>44944</v>
      </c>
      <c r="D42" s="15">
        <v>1.5547010694808683</v>
      </c>
      <c r="E42" s="15">
        <v>3.7761433814319414E-2</v>
      </c>
      <c r="F42" s="15">
        <f t="shared" si="4"/>
        <v>0.52866007340047183</v>
      </c>
      <c r="G42" s="15">
        <v>0</v>
      </c>
      <c r="H42" s="15">
        <f t="shared" si="5"/>
        <v>0</v>
      </c>
      <c r="I42" s="15">
        <v>0.37864157043750607</v>
      </c>
      <c r="J42" s="15">
        <f t="shared" si="6"/>
        <v>5.3009819861250849</v>
      </c>
      <c r="K42" s="15">
        <v>8.5866666666666688E-2</v>
      </c>
      <c r="L42" s="15">
        <f t="shared" si="7"/>
        <v>2.6618666666666675</v>
      </c>
    </row>
    <row r="43" spans="1:12" hidden="1" x14ac:dyDescent="0.25">
      <c r="A43" t="s">
        <v>63</v>
      </c>
      <c r="B43" s="11" t="s">
        <v>23</v>
      </c>
      <c r="C43" s="11">
        <v>44944</v>
      </c>
      <c r="D43" s="15">
        <v>1.9095801213849417</v>
      </c>
      <c r="E43" s="15">
        <v>0</v>
      </c>
      <c r="F43" s="15">
        <f t="shared" si="4"/>
        <v>0</v>
      </c>
      <c r="G43" s="15">
        <v>1.9867549668874173E-2</v>
      </c>
      <c r="H43" s="15">
        <f t="shared" si="5"/>
        <v>0.27814569536423844</v>
      </c>
      <c r="I43" s="15">
        <v>0.44473359679611174</v>
      </c>
      <c r="J43" s="15">
        <f t="shared" si="6"/>
        <v>6.226270355145564</v>
      </c>
      <c r="K43" s="15">
        <v>0.10304000000000005</v>
      </c>
      <c r="L43" s="15">
        <f t="shared" si="7"/>
        <v>3.1942400000000015</v>
      </c>
    </row>
    <row r="44" spans="1:12" hidden="1" x14ac:dyDescent="0.25">
      <c r="A44" t="s">
        <v>66</v>
      </c>
      <c r="B44" t="s">
        <v>21</v>
      </c>
      <c r="C44" s="11">
        <v>44944</v>
      </c>
      <c r="D44" s="15">
        <v>0.36127716106152458</v>
      </c>
      <c r="E44" s="15">
        <v>3.7761433814319414E-2</v>
      </c>
      <c r="F44" s="15">
        <f t="shared" si="4"/>
        <v>0.52866007340047183</v>
      </c>
      <c r="G44" s="15">
        <v>1.9867549668874173E-2</v>
      </c>
      <c r="H44" s="15">
        <f t="shared" si="5"/>
        <v>0.27814569536423844</v>
      </c>
      <c r="I44" s="15">
        <v>0.67201711990157609</v>
      </c>
      <c r="J44" s="15">
        <f t="shared" si="6"/>
        <v>9.4082396786220652</v>
      </c>
      <c r="K44" s="15">
        <v>0</v>
      </c>
      <c r="L44" s="15">
        <f t="shared" si="7"/>
        <v>0</v>
      </c>
    </row>
    <row r="45" spans="1:12" hidden="1" x14ac:dyDescent="0.25">
      <c r="A45" t="s">
        <v>66</v>
      </c>
      <c r="B45" s="11" t="s">
        <v>23</v>
      </c>
      <c r="C45" s="11">
        <v>44944</v>
      </c>
      <c r="D45" s="15">
        <v>0.51315013166133239</v>
      </c>
      <c r="E45" s="15">
        <v>0.11469924978260104</v>
      </c>
      <c r="F45" s="15">
        <f t="shared" si="4"/>
        <v>1.6057894969564146</v>
      </c>
      <c r="G45" s="15">
        <v>1.9867549668874173E-2</v>
      </c>
      <c r="H45" s="15">
        <f t="shared" si="5"/>
        <v>0.27814569536423844</v>
      </c>
      <c r="I45" s="15">
        <v>0.71386129771362317</v>
      </c>
      <c r="J45" s="15">
        <f t="shared" si="6"/>
        <v>9.9940581679907243</v>
      </c>
      <c r="K45" s="15">
        <v>1.7173333333333349E-2</v>
      </c>
      <c r="L45" s="15">
        <f t="shared" si="7"/>
        <v>0.53237333333333381</v>
      </c>
    </row>
    <row r="46" spans="1:12" hidden="1" x14ac:dyDescent="0.25">
      <c r="A46" t="s">
        <v>50</v>
      </c>
      <c r="B46" t="s">
        <v>21</v>
      </c>
      <c r="C46" s="11">
        <v>44944</v>
      </c>
      <c r="D46" s="15">
        <v>3.1062475480206131</v>
      </c>
      <c r="E46" s="15">
        <v>0</v>
      </c>
      <c r="F46" s="15">
        <f t="shared" si="4"/>
        <v>0</v>
      </c>
      <c r="G46" s="15">
        <v>1.9867549668874173E-2</v>
      </c>
      <c r="H46" s="15">
        <f t="shared" si="5"/>
        <v>0.27814569536423844</v>
      </c>
      <c r="I46" s="15">
        <v>0.37006936847335919</v>
      </c>
      <c r="J46" s="15">
        <f t="shared" si="6"/>
        <v>5.1809711586270284</v>
      </c>
      <c r="K46" s="15">
        <v>3.4346666666666671E-2</v>
      </c>
      <c r="L46" s="15">
        <f t="shared" si="7"/>
        <v>1.0647466666666667</v>
      </c>
    </row>
    <row r="47" spans="1:12" hidden="1" x14ac:dyDescent="0.25">
      <c r="A47" t="s">
        <v>50</v>
      </c>
      <c r="B47" s="11" t="s">
        <v>23</v>
      </c>
      <c r="C47" s="11">
        <v>44944</v>
      </c>
      <c r="D47" s="15">
        <v>3.6921795740407259</v>
      </c>
      <c r="E47" s="15">
        <v>1.0764219493861207</v>
      </c>
      <c r="F47" s="15">
        <f t="shared" si="4"/>
        <v>15.06990729140569</v>
      </c>
      <c r="G47" s="15">
        <v>1.9867549668874173E-2</v>
      </c>
      <c r="H47" s="15">
        <f t="shared" si="5"/>
        <v>0.27814569536423844</v>
      </c>
      <c r="I47" s="15">
        <v>0.4155659246923683</v>
      </c>
      <c r="J47" s="15">
        <f t="shared" si="6"/>
        <v>5.817922945693156</v>
      </c>
      <c r="K47" s="15">
        <v>0.12021333333333334</v>
      </c>
      <c r="L47" s="15">
        <f t="shared" si="7"/>
        <v>3.7266133333333333</v>
      </c>
    </row>
    <row r="48" spans="1:12" hidden="1" x14ac:dyDescent="0.25">
      <c r="A48" t="s">
        <v>51</v>
      </c>
      <c r="B48" t="s">
        <v>21</v>
      </c>
      <c r="C48" s="11">
        <v>44944</v>
      </c>
      <c r="D48" s="15">
        <v>4.0756779043241602</v>
      </c>
      <c r="E48" s="15">
        <v>0</v>
      </c>
      <c r="F48" s="15">
        <f t="shared" si="4"/>
        <v>0</v>
      </c>
      <c r="G48" s="15">
        <v>1.9867549668874173E-2</v>
      </c>
      <c r="H48" s="15">
        <f t="shared" si="5"/>
        <v>0.27814569536423844</v>
      </c>
      <c r="I48" s="15">
        <v>0.35327828799050837</v>
      </c>
      <c r="J48" s="15">
        <f t="shared" si="6"/>
        <v>4.9458960318671172</v>
      </c>
      <c r="K48" s="15">
        <v>0.10304000000000005</v>
      </c>
      <c r="L48" s="15">
        <f t="shared" si="7"/>
        <v>3.1942400000000015</v>
      </c>
    </row>
    <row r="49" spans="1:12" hidden="1" x14ac:dyDescent="0.25">
      <c r="A49" t="s">
        <v>51</v>
      </c>
      <c r="B49" s="11" t="s">
        <v>23</v>
      </c>
      <c r="C49" s="11">
        <v>44944</v>
      </c>
      <c r="D49" s="15">
        <v>4.4977168628251327</v>
      </c>
      <c r="E49" s="15">
        <v>0</v>
      </c>
      <c r="F49" s="15">
        <f t="shared" si="4"/>
        <v>0</v>
      </c>
      <c r="G49" s="15">
        <v>0</v>
      </c>
      <c r="H49" s="15">
        <f t="shared" si="5"/>
        <v>0</v>
      </c>
      <c r="I49" s="15">
        <v>0.36744203889939708</v>
      </c>
      <c r="J49" s="15">
        <f t="shared" si="6"/>
        <v>5.1441885445915592</v>
      </c>
      <c r="K49" s="15">
        <v>1.7173333333333349E-2</v>
      </c>
      <c r="L49" s="15">
        <f t="shared" si="7"/>
        <v>0.53237333333333381</v>
      </c>
    </row>
    <row r="50" spans="1:12" hidden="1" x14ac:dyDescent="0.25">
      <c r="A50" t="s">
        <v>52</v>
      </c>
      <c r="B50" t="s">
        <v>21</v>
      </c>
      <c r="C50" s="11">
        <v>44944</v>
      </c>
      <c r="D50" s="15">
        <v>1.6203346145642024</v>
      </c>
      <c r="E50" s="15">
        <v>7.6230341798460236E-2</v>
      </c>
      <c r="F50" s="15">
        <f t="shared" si="4"/>
        <v>1.0672247851784433</v>
      </c>
      <c r="G50" s="15">
        <v>1.9867549668874173E-2</v>
      </c>
      <c r="H50" s="15">
        <f t="shared" si="5"/>
        <v>0.27814569536423844</v>
      </c>
      <c r="I50" s="15">
        <v>0.48668253911814469</v>
      </c>
      <c r="J50" s="15">
        <f t="shared" si="6"/>
        <v>6.8135555476540253</v>
      </c>
      <c r="K50" s="15">
        <v>6.8693333333333342E-2</v>
      </c>
      <c r="L50" s="15">
        <f t="shared" si="7"/>
        <v>2.1294933333333335</v>
      </c>
    </row>
    <row r="51" spans="1:12" hidden="1" x14ac:dyDescent="0.25">
      <c r="A51" t="s">
        <v>52</v>
      </c>
      <c r="B51" s="11" t="s">
        <v>23</v>
      </c>
      <c r="C51" s="11">
        <v>44944</v>
      </c>
      <c r="D51" s="15">
        <v>1.8887834457626063</v>
      </c>
      <c r="E51" s="15">
        <v>0.11469924978260104</v>
      </c>
      <c r="F51" s="15">
        <f t="shared" si="4"/>
        <v>1.6057894969564146</v>
      </c>
      <c r="G51" s="15">
        <v>0</v>
      </c>
      <c r="H51" s="15">
        <f t="shared" si="5"/>
        <v>0</v>
      </c>
      <c r="I51" s="15">
        <v>0.38793685294116403</v>
      </c>
      <c r="J51" s="15">
        <f t="shared" si="6"/>
        <v>5.4311159411762961</v>
      </c>
      <c r="K51" s="15">
        <v>0</v>
      </c>
      <c r="L51" s="15">
        <f t="shared" si="7"/>
        <v>0</v>
      </c>
    </row>
    <row r="52" spans="1:12" hidden="1" x14ac:dyDescent="0.25">
      <c r="A52" t="s">
        <v>79</v>
      </c>
      <c r="B52" t="s">
        <v>21</v>
      </c>
      <c r="C52" s="11">
        <v>44944</v>
      </c>
      <c r="D52" s="15">
        <v>0.9006551609178769</v>
      </c>
      <c r="E52" s="15">
        <v>0.19163706575088241</v>
      </c>
      <c r="F52" s="15">
        <f t="shared" si="4"/>
        <v>2.6829189205123538</v>
      </c>
      <c r="G52" s="15">
        <v>1.9867549668874173E-2</v>
      </c>
      <c r="H52" s="15">
        <f t="shared" si="5"/>
        <v>0.27814569536423844</v>
      </c>
      <c r="I52" s="15">
        <v>0.76967613106321209</v>
      </c>
      <c r="J52" s="15">
        <f t="shared" si="6"/>
        <v>10.775465834884969</v>
      </c>
      <c r="K52" s="15">
        <v>0</v>
      </c>
      <c r="L52" s="15">
        <f t="shared" si="7"/>
        <v>0</v>
      </c>
    </row>
    <row r="53" spans="1:12" hidden="1" x14ac:dyDescent="0.25">
      <c r="A53" t="s">
        <v>79</v>
      </c>
      <c r="B53" s="11" t="s">
        <v>23</v>
      </c>
      <c r="C53" s="11">
        <v>44944</v>
      </c>
      <c r="D53" s="15">
        <v>0.75507843156152865</v>
      </c>
      <c r="E53" s="15">
        <v>0.26857488171916405</v>
      </c>
      <c r="F53" s="15">
        <f t="shared" si="4"/>
        <v>3.7600483440682968</v>
      </c>
      <c r="G53" s="15">
        <v>3.9735099337748346E-2</v>
      </c>
      <c r="H53" s="15">
        <f t="shared" si="5"/>
        <v>0.55629139072847689</v>
      </c>
      <c r="I53" s="15">
        <v>0.74990439756095628</v>
      </c>
      <c r="J53" s="15">
        <f t="shared" si="6"/>
        <v>10.498661565853388</v>
      </c>
      <c r="K53" s="15">
        <v>0</v>
      </c>
      <c r="L53" s="15">
        <f t="shared" si="7"/>
        <v>0</v>
      </c>
    </row>
    <row r="54" spans="1:12" hidden="1" x14ac:dyDescent="0.25">
      <c r="A54" t="s">
        <v>76</v>
      </c>
      <c r="B54" t="s">
        <v>21</v>
      </c>
      <c r="C54" s="11">
        <v>44944</v>
      </c>
      <c r="D54" s="15">
        <v>1.3139175407158463</v>
      </c>
      <c r="E54" s="15">
        <v>19.618435597741975</v>
      </c>
      <c r="F54" s="15">
        <f t="shared" si="4"/>
        <v>274.65809836838764</v>
      </c>
      <c r="G54" s="15">
        <v>0.11920529801324503</v>
      </c>
      <c r="H54" s="15">
        <f t="shared" si="5"/>
        <v>1.6688741721854305</v>
      </c>
      <c r="I54" s="15">
        <v>2.8041597766632846</v>
      </c>
      <c r="J54" s="15">
        <f t="shared" si="6"/>
        <v>39.258236873285988</v>
      </c>
      <c r="K54" s="15">
        <v>4.9287466666666671</v>
      </c>
      <c r="L54" s="15">
        <f t="shared" si="7"/>
        <v>152.79114666666669</v>
      </c>
    </row>
    <row r="55" spans="1:12" hidden="1" x14ac:dyDescent="0.25">
      <c r="A55" t="s">
        <v>76</v>
      </c>
      <c r="B55" s="11" t="s">
        <v>23</v>
      </c>
      <c r="C55" s="11">
        <v>44944</v>
      </c>
      <c r="D55" s="15">
        <v>8.5271204634499327</v>
      </c>
      <c r="E55" s="15">
        <v>16.540922959010715</v>
      </c>
      <c r="F55" s="15">
        <f t="shared" si="4"/>
        <v>231.57292142615</v>
      </c>
      <c r="G55" s="15">
        <v>9.9337748344370869E-2</v>
      </c>
      <c r="H55" s="15">
        <f t="shared" si="5"/>
        <v>1.3907284768211921</v>
      </c>
      <c r="I55" s="15">
        <v>3.7663416868474551</v>
      </c>
      <c r="J55" s="15">
        <f t="shared" si="6"/>
        <v>52.728783615864373</v>
      </c>
      <c r="K55" s="15">
        <v>3.4174933333333333</v>
      </c>
      <c r="L55" s="15">
        <f t="shared" si="7"/>
        <v>105.94229333333332</v>
      </c>
    </row>
    <row r="56" spans="1:12" hidden="1" x14ac:dyDescent="0.25">
      <c r="A56" s="14" t="s">
        <v>56</v>
      </c>
      <c r="B56" s="14" t="s">
        <v>21</v>
      </c>
      <c r="C56" s="16">
        <v>45035</v>
      </c>
      <c r="D56" s="15">
        <v>1.5919536149916094</v>
      </c>
      <c r="E56" s="15">
        <v>0.4233128834355826</v>
      </c>
      <c r="F56" s="15">
        <f t="shared" si="4"/>
        <v>5.9263803680981564</v>
      </c>
      <c r="G56" s="15">
        <v>3.541315345699831E-2</v>
      </c>
      <c r="H56" s="15">
        <f t="shared" si="5"/>
        <v>0.49578414839797635</v>
      </c>
      <c r="I56" s="15">
        <v>0.11973475834047705</v>
      </c>
      <c r="J56" s="15">
        <f t="shared" si="6"/>
        <v>1.6762866167666786</v>
      </c>
      <c r="K56" s="15">
        <v>0.19083859850660492</v>
      </c>
      <c r="L56" s="15">
        <f t="shared" si="7"/>
        <v>5.915996553704753</v>
      </c>
    </row>
    <row r="57" spans="1:12" hidden="1" x14ac:dyDescent="0.25">
      <c r="A57" s="14" t="s">
        <v>56</v>
      </c>
      <c r="B57" s="14" t="s">
        <v>23</v>
      </c>
      <c r="C57" s="16">
        <v>45035</v>
      </c>
      <c r="D57" s="15">
        <v>4.9439234922609954</v>
      </c>
      <c r="E57" s="15">
        <v>0.46012269938650291</v>
      </c>
      <c r="F57" s="15">
        <f t="shared" si="4"/>
        <v>6.4417177914110404</v>
      </c>
      <c r="G57" s="15">
        <v>3.541315345699831E-2</v>
      </c>
      <c r="H57" s="15">
        <f t="shared" si="5"/>
        <v>0.49578414839797635</v>
      </c>
      <c r="I57" s="15">
        <v>0.65282758656904805</v>
      </c>
      <c r="J57" s="15">
        <f t="shared" si="6"/>
        <v>9.1395862119666731</v>
      </c>
      <c r="K57" s="15">
        <v>0.17446869615163649</v>
      </c>
      <c r="L57" s="15">
        <f t="shared" si="7"/>
        <v>5.4085295807007308</v>
      </c>
    </row>
    <row r="58" spans="1:12" hidden="1" x14ac:dyDescent="0.25">
      <c r="A58" s="14" t="s">
        <v>60</v>
      </c>
      <c r="B58" s="14" t="s">
        <v>21</v>
      </c>
      <c r="C58" s="16">
        <v>45035</v>
      </c>
      <c r="D58" s="15">
        <v>0.81721877344795557</v>
      </c>
      <c r="E58" s="15">
        <v>0.20245398773006099</v>
      </c>
      <c r="F58" s="15">
        <f t="shared" si="4"/>
        <v>2.8343558282208536</v>
      </c>
      <c r="G58" s="15">
        <v>1.5177065767284987E-2</v>
      </c>
      <c r="H58" s="15">
        <f t="shared" si="5"/>
        <v>0.21247892074198982</v>
      </c>
      <c r="I58" s="15">
        <v>0.40145791186075663</v>
      </c>
      <c r="J58" s="15">
        <f t="shared" si="6"/>
        <v>5.6204107660505933</v>
      </c>
      <c r="K58" s="15">
        <v>0.12535898908673127</v>
      </c>
      <c r="L58" s="15">
        <f t="shared" si="7"/>
        <v>3.8861286616886694</v>
      </c>
    </row>
    <row r="59" spans="1:12" hidden="1" x14ac:dyDescent="0.25">
      <c r="A59" s="14" t="s">
        <v>60</v>
      </c>
      <c r="B59" s="14" t="s">
        <v>23</v>
      </c>
      <c r="C59" s="16">
        <v>45035</v>
      </c>
      <c r="D59" s="15">
        <v>1.4097090737703357</v>
      </c>
      <c r="E59" s="15">
        <v>0</v>
      </c>
      <c r="F59" s="15">
        <f t="shared" si="4"/>
        <v>0</v>
      </c>
      <c r="G59" s="15">
        <v>1.5177065767284987E-2</v>
      </c>
      <c r="H59" s="15">
        <f t="shared" si="5"/>
        <v>0.21247892074198982</v>
      </c>
      <c r="I59" s="15">
        <v>2.7705559618179464E-2</v>
      </c>
      <c r="J59" s="15">
        <f t="shared" si="6"/>
        <v>0.38787783465451248</v>
      </c>
      <c r="K59" s="15">
        <v>0.15809879379666805</v>
      </c>
      <c r="L59" s="15">
        <f t="shared" si="7"/>
        <v>4.9010626076967094</v>
      </c>
    </row>
    <row r="60" spans="1:12" hidden="1" x14ac:dyDescent="0.25">
      <c r="A60" s="14" t="s">
        <v>63</v>
      </c>
      <c r="B60" s="14" t="s">
        <v>21</v>
      </c>
      <c r="C60" s="16">
        <v>45035</v>
      </c>
      <c r="D60" s="15">
        <v>1.4494039684784028</v>
      </c>
      <c r="E60" s="15">
        <v>0.1656441717791407</v>
      </c>
      <c r="F60" s="15">
        <f t="shared" si="4"/>
        <v>2.3190184049079701</v>
      </c>
      <c r="G60" s="15">
        <v>1.5177065767284987E-2</v>
      </c>
      <c r="H60" s="15">
        <f t="shared" si="5"/>
        <v>0.21247892074198982</v>
      </c>
      <c r="I60" s="15">
        <v>9.5805364324239986E-2</v>
      </c>
      <c r="J60" s="15">
        <f t="shared" si="6"/>
        <v>1.3412751005393597</v>
      </c>
      <c r="K60" s="15">
        <v>0.17446869615163649</v>
      </c>
      <c r="L60" s="15">
        <f t="shared" si="7"/>
        <v>5.4085295807007308</v>
      </c>
    </row>
    <row r="61" spans="1:12" hidden="1" x14ac:dyDescent="0.25">
      <c r="A61" s="14" t="s">
        <v>63</v>
      </c>
      <c r="B61" s="14" t="s">
        <v>23</v>
      </c>
      <c r="C61" s="16">
        <v>45035</v>
      </c>
      <c r="D61" s="15">
        <v>1.2607065626001528</v>
      </c>
      <c r="E61" s="15">
        <v>0.12883435582822095</v>
      </c>
      <c r="F61" s="15">
        <f t="shared" si="4"/>
        <v>1.8036809815950932</v>
      </c>
      <c r="G61" s="15">
        <v>1.5177065767284987E-2</v>
      </c>
      <c r="H61" s="15">
        <f t="shared" si="5"/>
        <v>0.21247892074198982</v>
      </c>
      <c r="I61" s="15">
        <v>5.3266722668206999E-2</v>
      </c>
      <c r="J61" s="15">
        <f t="shared" si="6"/>
        <v>0.74573411735489803</v>
      </c>
      <c r="K61" s="15">
        <v>0.1417288914416997</v>
      </c>
      <c r="L61" s="15">
        <f t="shared" si="7"/>
        <v>4.3935956346926908</v>
      </c>
    </row>
    <row r="62" spans="1:12" hidden="1" x14ac:dyDescent="0.25">
      <c r="A62" s="14" t="s">
        <v>66</v>
      </c>
      <c r="B62" s="14" t="s">
        <v>21</v>
      </c>
      <c r="C62" s="16">
        <v>45035</v>
      </c>
      <c r="D62" s="15">
        <v>1.2212072092453277</v>
      </c>
      <c r="E62" s="15">
        <v>0</v>
      </c>
      <c r="F62" s="15">
        <f t="shared" si="4"/>
        <v>0</v>
      </c>
      <c r="G62" s="15">
        <v>0</v>
      </c>
      <c r="H62" s="15">
        <f t="shared" si="5"/>
        <v>0</v>
      </c>
      <c r="I62" s="15">
        <v>2.3370267924854471E-2</v>
      </c>
      <c r="J62" s="15">
        <f t="shared" si="6"/>
        <v>0.32718375094796259</v>
      </c>
      <c r="K62" s="15">
        <v>5.98793796668576E-2</v>
      </c>
      <c r="L62" s="15">
        <f t="shared" si="7"/>
        <v>1.8562607696725857</v>
      </c>
    </row>
    <row r="63" spans="1:12" hidden="1" x14ac:dyDescent="0.25">
      <c r="A63" s="14" t="s">
        <v>66</v>
      </c>
      <c r="B63" s="14" t="s">
        <v>23</v>
      </c>
      <c r="C63" s="16">
        <v>45035</v>
      </c>
      <c r="D63" s="15">
        <v>2.2032158852251933</v>
      </c>
      <c r="E63" s="15">
        <v>1.8404907975460134E-2</v>
      </c>
      <c r="F63" s="15">
        <f t="shared" si="4"/>
        <v>0.2576687116564419</v>
      </c>
      <c r="G63" s="15">
        <v>0</v>
      </c>
      <c r="H63" s="15">
        <f t="shared" si="5"/>
        <v>0</v>
      </c>
      <c r="I63" s="15">
        <v>0.14605709175833781</v>
      </c>
      <c r="J63" s="15">
        <f t="shared" si="6"/>
        <v>2.0447992846167296</v>
      </c>
      <c r="K63" s="15">
        <v>0.12535898908673127</v>
      </c>
      <c r="L63" s="15">
        <f t="shared" si="7"/>
        <v>3.8861286616886694</v>
      </c>
    </row>
    <row r="64" spans="1:12" hidden="1" x14ac:dyDescent="0.25">
      <c r="A64" s="14" t="s">
        <v>50</v>
      </c>
      <c r="B64" s="14" t="s">
        <v>21</v>
      </c>
      <c r="C64" s="16">
        <v>45035</v>
      </c>
      <c r="D64" s="15">
        <v>1.0514773146315237</v>
      </c>
      <c r="E64" s="15">
        <v>1.4907975460122695</v>
      </c>
      <c r="F64" s="15">
        <f t="shared" si="4"/>
        <v>20.871165644171775</v>
      </c>
      <c r="G64" s="15">
        <v>1.5177065767284987E-2</v>
      </c>
      <c r="H64" s="15">
        <f t="shared" si="5"/>
        <v>0.21247892074198982</v>
      </c>
      <c r="I64" s="15">
        <v>0.20707785111958146</v>
      </c>
      <c r="J64" s="15">
        <f t="shared" si="6"/>
        <v>2.8990899156741405</v>
      </c>
      <c r="K64" s="15">
        <v>0.25631820792647858</v>
      </c>
      <c r="L64" s="15">
        <f t="shared" si="7"/>
        <v>7.9458644457208356</v>
      </c>
    </row>
    <row r="65" spans="1:12" hidden="1" x14ac:dyDescent="0.25">
      <c r="A65" s="14" t="s">
        <v>50</v>
      </c>
      <c r="B65" s="14" t="s">
        <v>23</v>
      </c>
      <c r="C65" s="16">
        <v>45035</v>
      </c>
      <c r="D65" s="15">
        <v>1.4478396376524691</v>
      </c>
      <c r="E65" s="15">
        <v>0</v>
      </c>
      <c r="F65" s="15">
        <f t="shared" si="4"/>
        <v>0</v>
      </c>
      <c r="G65" s="15">
        <v>1.5177065767284987E-2</v>
      </c>
      <c r="H65" s="15">
        <f t="shared" si="5"/>
        <v>0.21247892074198982</v>
      </c>
      <c r="I65" s="15">
        <v>3.9823134395735961E-2</v>
      </c>
      <c r="J65" s="15">
        <f t="shared" si="6"/>
        <v>0.55752388154030341</v>
      </c>
      <c r="K65" s="15">
        <v>0.19083859850660492</v>
      </c>
      <c r="L65" s="15">
        <f t="shared" si="7"/>
        <v>5.915996553704753</v>
      </c>
    </row>
    <row r="66" spans="1:12" hidden="1" x14ac:dyDescent="0.25">
      <c r="A66" s="14" t="s">
        <v>51</v>
      </c>
      <c r="B66" s="14" t="s">
        <v>21</v>
      </c>
      <c r="C66" s="16">
        <v>45035</v>
      </c>
      <c r="D66" s="15">
        <v>1.0866747582150316</v>
      </c>
      <c r="E66" s="15">
        <v>0.23926380368098127</v>
      </c>
      <c r="F66" s="15">
        <f t="shared" ref="F66:F97" si="8">14*E66</f>
        <v>3.3496932515337376</v>
      </c>
      <c r="G66" s="15">
        <v>1.5177065767284987E-2</v>
      </c>
      <c r="H66" s="15">
        <f t="shared" ref="H66:H97" si="9">G66*14</f>
        <v>0.21247892074198982</v>
      </c>
      <c r="I66" s="15">
        <v>0.30728681512664929</v>
      </c>
      <c r="J66" s="15">
        <f t="shared" ref="J66:J97" si="10">I66*14</f>
        <v>4.3020154117730902</v>
      </c>
      <c r="K66" s="15">
        <v>0.12535898908673127</v>
      </c>
      <c r="L66" s="15">
        <f t="shared" ref="L66:L97" si="11">31*K66</f>
        <v>3.8861286616886694</v>
      </c>
    </row>
    <row r="67" spans="1:12" hidden="1" x14ac:dyDescent="0.25">
      <c r="A67" s="14" t="s">
        <v>51</v>
      </c>
      <c r="B67" s="14" t="s">
        <v>23</v>
      </c>
      <c r="C67" s="16">
        <v>45035</v>
      </c>
      <c r="D67" s="15">
        <v>1.4003230888147336</v>
      </c>
      <c r="E67" s="15">
        <v>0</v>
      </c>
      <c r="F67" s="15">
        <f t="shared" si="8"/>
        <v>0</v>
      </c>
      <c r="G67" s="15">
        <v>0</v>
      </c>
      <c r="H67" s="15">
        <f t="shared" si="9"/>
        <v>0</v>
      </c>
      <c r="I67" s="15">
        <v>2.1658036907149271E-2</v>
      </c>
      <c r="J67" s="15">
        <f t="shared" si="10"/>
        <v>0.30321251670008981</v>
      </c>
      <c r="K67" s="15">
        <v>0.10898908673176283</v>
      </c>
      <c r="L67" s="15">
        <f t="shared" si="11"/>
        <v>3.3786616886846477</v>
      </c>
    </row>
    <row r="68" spans="1:12" hidden="1" x14ac:dyDescent="0.25">
      <c r="A68" s="14" t="s">
        <v>52</v>
      </c>
      <c r="B68" s="14" t="s">
        <v>21</v>
      </c>
      <c r="C68" s="16">
        <v>45035</v>
      </c>
      <c r="D68" s="15">
        <v>1.9149879305469135</v>
      </c>
      <c r="E68" s="15">
        <v>0.31288343558282178</v>
      </c>
      <c r="F68" s="15">
        <f t="shared" si="8"/>
        <v>4.3803680981595052</v>
      </c>
      <c r="G68" s="15">
        <v>1.5177065767284987E-2</v>
      </c>
      <c r="H68" s="15">
        <f t="shared" si="9"/>
        <v>0.21247892074198982</v>
      </c>
      <c r="I68" s="15">
        <v>3.4445055390876216E-2</v>
      </c>
      <c r="J68" s="15">
        <f t="shared" si="10"/>
        <v>0.482230775472267</v>
      </c>
      <c r="K68" s="15">
        <v>7.6249282021826001E-2</v>
      </c>
      <c r="L68" s="15">
        <f t="shared" si="11"/>
        <v>2.3637277426766059</v>
      </c>
    </row>
    <row r="69" spans="1:12" hidden="1" x14ac:dyDescent="0.25">
      <c r="A69" s="14" t="s">
        <v>52</v>
      </c>
      <c r="B69" s="14" t="s">
        <v>23</v>
      </c>
      <c r="C69" s="16">
        <v>45035</v>
      </c>
      <c r="D69" s="15">
        <v>1.6819026374827957</v>
      </c>
      <c r="E69" s="15">
        <v>0</v>
      </c>
      <c r="F69" s="15">
        <f t="shared" si="8"/>
        <v>0</v>
      </c>
      <c r="G69" s="15">
        <v>0</v>
      </c>
      <c r="H69" s="15">
        <f t="shared" si="9"/>
        <v>0</v>
      </c>
      <c r="I69" s="15">
        <v>0.21112991662952665</v>
      </c>
      <c r="J69" s="15">
        <f t="shared" si="10"/>
        <v>2.9558188328133732</v>
      </c>
      <c r="K69" s="15">
        <v>9.2619184376794436E-2</v>
      </c>
      <c r="L69" s="15">
        <f t="shared" si="11"/>
        <v>2.8711947156806277</v>
      </c>
    </row>
    <row r="70" spans="1:12" hidden="1" x14ac:dyDescent="0.25">
      <c r="A70" s="14" t="s">
        <v>79</v>
      </c>
      <c r="B70" s="14" t="s">
        <v>21</v>
      </c>
      <c r="C70" s="16">
        <v>45035</v>
      </c>
      <c r="D70" s="15">
        <v>0.9560531342495695</v>
      </c>
      <c r="E70" s="15">
        <v>0</v>
      </c>
      <c r="F70" s="15">
        <f t="shared" si="8"/>
        <v>0</v>
      </c>
      <c r="G70" s="15">
        <v>0</v>
      </c>
      <c r="H70" s="15">
        <f t="shared" si="9"/>
        <v>0</v>
      </c>
      <c r="I70" s="15">
        <v>6.5334411015736366E-2</v>
      </c>
      <c r="J70" s="15">
        <f t="shared" si="10"/>
        <v>0.91468175422030917</v>
      </c>
      <c r="K70" s="15">
        <v>7.6249282021826001E-2</v>
      </c>
      <c r="L70" s="15">
        <f t="shared" si="11"/>
        <v>2.3637277426766059</v>
      </c>
    </row>
    <row r="71" spans="1:12" hidden="1" x14ac:dyDescent="0.25">
      <c r="A71" s="14" t="s">
        <v>79</v>
      </c>
      <c r="B71" s="14" t="s">
        <v>23</v>
      </c>
      <c r="C71" s="16">
        <v>45035</v>
      </c>
      <c r="D71" s="15">
        <v>1.1797524423580854</v>
      </c>
      <c r="E71" s="15">
        <v>0</v>
      </c>
      <c r="F71" s="15">
        <f t="shared" si="8"/>
        <v>0</v>
      </c>
      <c r="G71" s="15">
        <v>1.5177065767284987E-2</v>
      </c>
      <c r="H71" s="15">
        <f t="shared" si="9"/>
        <v>0.21247892074198982</v>
      </c>
      <c r="I71" s="15">
        <v>5.2835446434424116E-2</v>
      </c>
      <c r="J71" s="15">
        <f t="shared" si="10"/>
        <v>0.73969625008193762</v>
      </c>
      <c r="K71" s="15">
        <v>7.6249282021826001E-2</v>
      </c>
      <c r="L71" s="15">
        <f t="shared" si="11"/>
        <v>2.3637277426766059</v>
      </c>
    </row>
    <row r="72" spans="1:12" hidden="1" x14ac:dyDescent="0.25">
      <c r="A72" s="14" t="s">
        <v>76</v>
      </c>
      <c r="B72" s="14" t="s">
        <v>21</v>
      </c>
      <c r="C72" s="16">
        <v>45035</v>
      </c>
      <c r="D72" s="15">
        <v>0.49359783383292621</v>
      </c>
      <c r="E72" s="15">
        <v>11.132002932312455</v>
      </c>
      <c r="F72" s="15">
        <f t="shared" si="8"/>
        <v>155.84804105237436</v>
      </c>
      <c r="G72" s="15">
        <v>9.6121416526138273E-2</v>
      </c>
      <c r="H72" s="15">
        <f t="shared" si="9"/>
        <v>1.3456998313659359</v>
      </c>
      <c r="I72" s="15">
        <v>2.020867984921932</v>
      </c>
      <c r="J72" s="15">
        <f t="shared" si="10"/>
        <v>28.292151788907049</v>
      </c>
      <c r="K72" s="15">
        <v>2.4498851234922463</v>
      </c>
      <c r="L72" s="15">
        <f t="shared" si="11"/>
        <v>75.94643882825963</v>
      </c>
    </row>
    <row r="73" spans="1:12" hidden="1" x14ac:dyDescent="0.25">
      <c r="A73" s="14" t="s">
        <v>76</v>
      </c>
      <c r="B73" s="14" t="s">
        <v>23</v>
      </c>
      <c r="C73" s="16">
        <v>45035</v>
      </c>
      <c r="D73" s="15">
        <v>7.0528369869728333</v>
      </c>
      <c r="E73" s="15">
        <v>0.34969325153374209</v>
      </c>
      <c r="F73" s="15">
        <f t="shared" si="8"/>
        <v>4.8957055214723892</v>
      </c>
      <c r="G73" s="15">
        <v>1.5177065767284987E-2</v>
      </c>
      <c r="H73" s="15">
        <f t="shared" si="9"/>
        <v>0.21247892074198982</v>
      </c>
      <c r="I73" s="15">
        <v>1.2093992217039338</v>
      </c>
      <c r="J73" s="15">
        <f t="shared" si="10"/>
        <v>16.931589103855075</v>
      </c>
      <c r="K73" s="15">
        <v>0.23994830557151015</v>
      </c>
      <c r="L73" s="15">
        <f t="shared" si="11"/>
        <v>7.4383974727168143</v>
      </c>
    </row>
  </sheetData>
  <autoFilter ref="C1:C73" xr:uid="{85A17230-0849-405B-B7E8-7E1B752B0CD4}">
    <filterColumn colId="0">
      <filters>
        <dateGroupItem year="2022" month="9" dateTimeGrouping="month"/>
      </filters>
    </filterColumn>
  </autoFilter>
  <sortState xmlns:xlrd2="http://schemas.microsoft.com/office/spreadsheetml/2017/richdata2" ref="A2:L75">
    <sortCondition ref="A1:A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2C8-6E37-4776-A31B-79443F56D0AF}">
  <dimension ref="A1:F56"/>
  <sheetViews>
    <sheetView topLeftCell="A34" workbookViewId="0">
      <selection activeCell="L45" sqref="L45"/>
    </sheetView>
  </sheetViews>
  <sheetFormatPr defaultRowHeight="18" customHeight="1" x14ac:dyDescent="0.2"/>
  <cols>
    <col min="1" max="1" width="18.140625" style="4" customWidth="1"/>
    <col min="2" max="2" width="15.5703125" style="4" customWidth="1"/>
    <col min="3" max="3" width="15.28515625" style="4" customWidth="1"/>
    <col min="4" max="4" width="9.140625" style="23"/>
    <col min="5" max="16384" width="9.140625" style="4"/>
  </cols>
  <sheetData>
    <row r="1" spans="1:6" ht="18" customHeight="1" x14ac:dyDescent="0.2">
      <c r="A1" s="3" t="s">
        <v>46</v>
      </c>
      <c r="B1" s="3" t="s">
        <v>47</v>
      </c>
      <c r="C1" s="3" t="s">
        <v>48</v>
      </c>
      <c r="D1" s="19" t="s">
        <v>49</v>
      </c>
      <c r="E1" s="3"/>
      <c r="F1" s="3"/>
    </row>
    <row r="2" spans="1:6" ht="18" customHeight="1" x14ac:dyDescent="0.2">
      <c r="A2" s="4" t="s">
        <v>15</v>
      </c>
      <c r="B2" s="4" t="s">
        <v>71</v>
      </c>
      <c r="C2" s="10">
        <v>44811</v>
      </c>
      <c r="D2" s="20">
        <v>2.9999999999999818</v>
      </c>
    </row>
    <row r="3" spans="1:6" ht="18" customHeight="1" x14ac:dyDescent="0.2">
      <c r="A3" s="4" t="s">
        <v>15</v>
      </c>
      <c r="B3" s="4" t="s">
        <v>72</v>
      </c>
      <c r="C3" s="10">
        <v>44811</v>
      </c>
      <c r="D3" s="20">
        <v>25.999999999999982</v>
      </c>
    </row>
    <row r="4" spans="1:6" ht="18" customHeight="1" x14ac:dyDescent="0.2">
      <c r="A4" s="4" t="s">
        <v>15</v>
      </c>
      <c r="B4" s="4" t="s">
        <v>69</v>
      </c>
      <c r="C4" s="10">
        <v>44854</v>
      </c>
      <c r="D4" s="20">
        <v>2.9999999999999991</v>
      </c>
    </row>
    <row r="5" spans="1:6" ht="18" customHeight="1" x14ac:dyDescent="0.2">
      <c r="A5" s="4" t="s">
        <v>15</v>
      </c>
      <c r="B5" s="4" t="s">
        <v>70</v>
      </c>
      <c r="C5" s="10">
        <v>44854</v>
      </c>
      <c r="D5" s="20">
        <v>3.2500000000000062</v>
      </c>
    </row>
    <row r="6" spans="1:6" ht="18" customHeight="1" x14ac:dyDescent="0.2">
      <c r="A6" s="4" t="s">
        <v>15</v>
      </c>
      <c r="B6" s="4" t="s">
        <v>71</v>
      </c>
      <c r="C6" s="10">
        <v>44854</v>
      </c>
      <c r="D6" s="20">
        <v>1.999999999999988</v>
      </c>
    </row>
    <row r="7" spans="1:6" ht="18" customHeight="1" x14ac:dyDescent="0.2">
      <c r="A7" s="4" t="s">
        <v>15</v>
      </c>
      <c r="B7" s="4" t="s">
        <v>72</v>
      </c>
      <c r="C7" s="10">
        <v>44854</v>
      </c>
      <c r="D7" s="20">
        <v>1.5000000000000082</v>
      </c>
    </row>
    <row r="8" spans="1:6" ht="18" customHeight="1" x14ac:dyDescent="0.2">
      <c r="A8" s="4" t="s">
        <v>15</v>
      </c>
      <c r="B8" s="4" t="s">
        <v>73</v>
      </c>
      <c r="C8" s="10">
        <v>44854</v>
      </c>
      <c r="D8" s="20">
        <v>2.9999999999999991</v>
      </c>
    </row>
    <row r="9" spans="1:6" ht="18" customHeight="1" x14ac:dyDescent="0.2">
      <c r="A9" s="4" t="s">
        <v>15</v>
      </c>
      <c r="B9" s="4" t="s">
        <v>74</v>
      </c>
      <c r="C9" s="10">
        <v>44854</v>
      </c>
      <c r="D9" s="20">
        <v>3.2499999999999889</v>
      </c>
    </row>
    <row r="10" spans="1:6" ht="18" customHeight="1" x14ac:dyDescent="0.2">
      <c r="A10" s="4" t="s">
        <v>15</v>
      </c>
      <c r="B10" s="4" t="s">
        <v>54</v>
      </c>
      <c r="C10" s="10">
        <v>44854</v>
      </c>
      <c r="D10" s="20">
        <v>4.4999999999999902</v>
      </c>
    </row>
    <row r="11" spans="1:6" ht="18" customHeight="1" x14ac:dyDescent="0.2">
      <c r="A11" s="4" t="s">
        <v>15</v>
      </c>
      <c r="B11" s="4" t="s">
        <v>55</v>
      </c>
      <c r="C11" s="10">
        <v>44854</v>
      </c>
      <c r="D11" s="20">
        <v>2.2499999999999951</v>
      </c>
    </row>
    <row r="12" spans="1:6" ht="18" customHeight="1" x14ac:dyDescent="0.2">
      <c r="A12" s="4" t="s">
        <v>15</v>
      </c>
      <c r="B12" s="4" t="s">
        <v>67</v>
      </c>
      <c r="C12" s="10">
        <v>44854</v>
      </c>
      <c r="D12" s="20">
        <v>2.4999999999999849</v>
      </c>
    </row>
    <row r="13" spans="1:6" ht="18" customHeight="1" x14ac:dyDescent="0.2">
      <c r="A13" s="4" t="s">
        <v>15</v>
      </c>
      <c r="B13" s="4" t="s">
        <v>68</v>
      </c>
      <c r="C13" s="10">
        <v>44854</v>
      </c>
      <c r="D13" s="20">
        <v>2.5000000000000022</v>
      </c>
    </row>
    <row r="14" spans="1:6" ht="18" customHeight="1" x14ac:dyDescent="0.2">
      <c r="A14" s="4" t="s">
        <v>15</v>
      </c>
      <c r="B14" s="4" t="s">
        <v>58</v>
      </c>
      <c r="C14" s="10">
        <v>44854</v>
      </c>
      <c r="D14" s="20">
        <v>3.2500000000000062</v>
      </c>
    </row>
    <row r="15" spans="1:6" ht="18" customHeight="1" x14ac:dyDescent="0.2">
      <c r="A15" s="4" t="s">
        <v>15</v>
      </c>
      <c r="B15" s="4" t="s">
        <v>59</v>
      </c>
      <c r="C15" s="10">
        <v>44854</v>
      </c>
      <c r="D15" s="20">
        <v>1.749999999999998</v>
      </c>
    </row>
    <row r="16" spans="1:6" ht="18" customHeight="1" x14ac:dyDescent="0.2">
      <c r="A16" s="4" t="s">
        <v>15</v>
      </c>
      <c r="B16" s="4" t="s">
        <v>61</v>
      </c>
      <c r="C16" s="10">
        <v>44854</v>
      </c>
      <c r="D16" s="20">
        <v>10.749999999999996</v>
      </c>
    </row>
    <row r="17" spans="1:4" ht="18" customHeight="1" x14ac:dyDescent="0.2">
      <c r="A17" s="4" t="s">
        <v>15</v>
      </c>
      <c r="B17" s="4" t="s">
        <v>62</v>
      </c>
      <c r="C17" s="10">
        <v>44854</v>
      </c>
      <c r="D17" s="20">
        <v>3.2500000000000062</v>
      </c>
    </row>
    <row r="18" spans="1:4" ht="18" customHeight="1" x14ac:dyDescent="0.2">
      <c r="A18" s="4" t="s">
        <v>15</v>
      </c>
      <c r="B18" s="4" t="s">
        <v>64</v>
      </c>
      <c r="C18" s="10">
        <v>44854</v>
      </c>
      <c r="D18" s="20">
        <v>7.2499999999999991</v>
      </c>
    </row>
    <row r="19" spans="1:4" ht="18" customHeight="1" x14ac:dyDescent="0.2">
      <c r="A19" s="4" t="s">
        <v>15</v>
      </c>
      <c r="B19" s="4" t="s">
        <v>65</v>
      </c>
      <c r="C19" s="10">
        <v>44854</v>
      </c>
      <c r="D19" s="20">
        <v>4.25</v>
      </c>
    </row>
    <row r="20" spans="1:4" ht="18" customHeight="1" x14ac:dyDescent="0.2">
      <c r="A20" s="4" t="s">
        <v>15</v>
      </c>
      <c r="B20" s="4" t="s">
        <v>77</v>
      </c>
      <c r="C20" s="10">
        <v>44854</v>
      </c>
      <c r="D20" s="21">
        <v>211.99999999999997</v>
      </c>
    </row>
    <row r="21" spans="1:4" ht="18" customHeight="1" x14ac:dyDescent="0.2">
      <c r="A21" s="4" t="s">
        <v>15</v>
      </c>
      <c r="B21" s="4" t="s">
        <v>78</v>
      </c>
      <c r="C21" s="10">
        <v>44854</v>
      </c>
      <c r="D21" s="20">
        <v>8.9999999999999982</v>
      </c>
    </row>
    <row r="22" spans="1:4" ht="18" customHeight="1" x14ac:dyDescent="0.2">
      <c r="A22" s="4" t="s">
        <v>15</v>
      </c>
      <c r="B22" s="4" t="s">
        <v>69</v>
      </c>
      <c r="C22" s="10">
        <v>44944</v>
      </c>
      <c r="D22" s="22">
        <v>2.2499999999999951</v>
      </c>
    </row>
    <row r="23" spans="1:4" ht="18" customHeight="1" x14ac:dyDescent="0.2">
      <c r="A23" s="4" t="s">
        <v>15</v>
      </c>
      <c r="B23" s="4" t="s">
        <v>71</v>
      </c>
      <c r="C23" s="10">
        <v>44944</v>
      </c>
      <c r="D23" s="22">
        <v>12.621359223300969</v>
      </c>
    </row>
    <row r="24" spans="1:4" ht="18" customHeight="1" x14ac:dyDescent="0.2">
      <c r="A24" s="4" t="s">
        <v>15</v>
      </c>
      <c r="B24" s="4" t="s">
        <v>72</v>
      </c>
      <c r="C24" s="10">
        <v>44944</v>
      </c>
      <c r="D24" s="22">
        <v>9.833333333333325</v>
      </c>
    </row>
    <row r="25" spans="1:4" ht="18" customHeight="1" x14ac:dyDescent="0.2">
      <c r="A25" s="4" t="s">
        <v>15</v>
      </c>
      <c r="B25" s="4" t="s">
        <v>73</v>
      </c>
      <c r="C25" s="10">
        <v>44944</v>
      </c>
      <c r="D25" s="22">
        <v>9.5833333333333393</v>
      </c>
    </row>
    <row r="26" spans="1:4" ht="18" customHeight="1" x14ac:dyDescent="0.2">
      <c r="A26" s="4" t="s">
        <v>15</v>
      </c>
      <c r="B26" s="4" t="s">
        <v>75</v>
      </c>
      <c r="C26" s="10">
        <v>44944</v>
      </c>
      <c r="D26" s="22">
        <v>1.749999999999998</v>
      </c>
    </row>
    <row r="27" spans="1:4" ht="18" customHeight="1" x14ac:dyDescent="0.2">
      <c r="A27" s="4" t="s">
        <v>15</v>
      </c>
      <c r="B27" s="4" t="s">
        <v>54</v>
      </c>
      <c r="C27" s="10">
        <v>44944</v>
      </c>
      <c r="D27" s="22">
        <v>2.0000000000000053</v>
      </c>
    </row>
    <row r="28" spans="1:4" ht="18" customHeight="1" x14ac:dyDescent="0.2">
      <c r="A28" s="4" t="s">
        <v>15</v>
      </c>
      <c r="B28" s="4" t="s">
        <v>55</v>
      </c>
      <c r="C28" s="10">
        <v>44944</v>
      </c>
      <c r="D28" s="22">
        <v>1.749999999999998</v>
      </c>
    </row>
    <row r="29" spans="1:4" ht="18" customHeight="1" x14ac:dyDescent="0.2">
      <c r="A29" s="4" t="s">
        <v>15</v>
      </c>
      <c r="B29" s="4" t="s">
        <v>67</v>
      </c>
      <c r="C29" s="10">
        <v>44944</v>
      </c>
      <c r="D29" s="22">
        <v>11.333333333333334</v>
      </c>
    </row>
    <row r="30" spans="1:4" ht="18" customHeight="1" x14ac:dyDescent="0.2">
      <c r="A30" s="4" t="s">
        <v>15</v>
      </c>
      <c r="B30" s="4" t="s">
        <v>68</v>
      </c>
      <c r="C30" s="10">
        <v>44944</v>
      </c>
      <c r="D30" s="22">
        <v>11.6</v>
      </c>
    </row>
    <row r="31" spans="1:4" ht="18" customHeight="1" x14ac:dyDescent="0.2">
      <c r="A31" s="4" t="s">
        <v>15</v>
      </c>
      <c r="B31" s="4" t="s">
        <v>58</v>
      </c>
      <c r="C31" s="10">
        <v>44944</v>
      </c>
      <c r="D31" s="22">
        <v>4.25</v>
      </c>
    </row>
    <row r="32" spans="1:4" ht="18" customHeight="1" x14ac:dyDescent="0.2">
      <c r="A32" s="4" t="s">
        <v>15</v>
      </c>
      <c r="B32" s="4" t="s">
        <v>59</v>
      </c>
      <c r="C32" s="10">
        <v>44944</v>
      </c>
      <c r="D32" s="22">
        <v>1.4999999999999909</v>
      </c>
    </row>
    <row r="33" spans="1:4" ht="18" customHeight="1" x14ac:dyDescent="0.2">
      <c r="A33" s="4" t="s">
        <v>15</v>
      </c>
      <c r="B33" s="4" t="s">
        <v>61</v>
      </c>
      <c r="C33" s="10">
        <v>44944</v>
      </c>
      <c r="D33" s="22">
        <v>2.5000000000000022</v>
      </c>
    </row>
    <row r="34" spans="1:4" ht="18" customHeight="1" x14ac:dyDescent="0.2">
      <c r="A34" s="4" t="s">
        <v>15</v>
      </c>
      <c r="B34" s="4" t="s">
        <v>62</v>
      </c>
      <c r="C34" s="10">
        <v>44944</v>
      </c>
      <c r="D34" s="22">
        <v>9.142857142857137</v>
      </c>
    </row>
    <row r="35" spans="1:4" ht="18" customHeight="1" x14ac:dyDescent="0.2">
      <c r="A35" s="4" t="s">
        <v>15</v>
      </c>
      <c r="B35" s="4" t="s">
        <v>64</v>
      </c>
      <c r="C35" s="10">
        <v>44944</v>
      </c>
      <c r="D35" s="22">
        <v>12.166666666666668</v>
      </c>
    </row>
    <row r="36" spans="1:4" ht="18" customHeight="1" x14ac:dyDescent="0.2">
      <c r="A36" s="4" t="s">
        <v>15</v>
      </c>
      <c r="B36" s="4" t="s">
        <v>65</v>
      </c>
      <c r="C36" s="10">
        <v>44944</v>
      </c>
      <c r="D36" s="22">
        <v>10.833333333333332</v>
      </c>
    </row>
    <row r="37" spans="1:4" ht="18" customHeight="1" x14ac:dyDescent="0.2">
      <c r="A37" s="4" t="s">
        <v>15</v>
      </c>
      <c r="B37" s="4" t="s">
        <v>77</v>
      </c>
      <c r="C37" s="10">
        <v>44944</v>
      </c>
      <c r="D37" s="22">
        <v>16.500000000000021</v>
      </c>
    </row>
    <row r="38" spans="1:4" ht="18" customHeight="1" x14ac:dyDescent="0.2">
      <c r="A38" s="4" t="s">
        <v>15</v>
      </c>
      <c r="B38" s="4" t="s">
        <v>78</v>
      </c>
      <c r="C38" s="10">
        <v>44944</v>
      </c>
      <c r="D38" s="22">
        <v>3.499999999999996</v>
      </c>
    </row>
    <row r="39" spans="1:4" ht="18" customHeight="1" x14ac:dyDescent="0.2">
      <c r="A39" s="4" t="s">
        <v>15</v>
      </c>
      <c r="B39" s="4" t="s">
        <v>54</v>
      </c>
      <c r="C39" s="10">
        <v>45035</v>
      </c>
      <c r="D39" s="22">
        <v>4.1250000000000142</v>
      </c>
    </row>
    <row r="40" spans="1:4" ht="18" customHeight="1" x14ac:dyDescent="0.2">
      <c r="A40" s="4" t="s">
        <v>15</v>
      </c>
      <c r="B40" s="4" t="s">
        <v>69</v>
      </c>
      <c r="C40" s="10">
        <v>45035</v>
      </c>
      <c r="D40" s="22">
        <v>4.5999999999999925</v>
      </c>
    </row>
    <row r="41" spans="1:4" ht="18" customHeight="1" x14ac:dyDescent="0.2">
      <c r="A41" s="4" t="s">
        <v>15</v>
      </c>
      <c r="B41" s="4" t="s">
        <v>70</v>
      </c>
      <c r="C41" s="10">
        <v>45035</v>
      </c>
      <c r="D41" s="22">
        <v>12.750000000000002</v>
      </c>
    </row>
    <row r="42" spans="1:4" ht="18" customHeight="1" x14ac:dyDescent="0.2">
      <c r="A42" s="4" t="s">
        <v>15</v>
      </c>
      <c r="B42" s="4" t="s">
        <v>71</v>
      </c>
      <c r="C42" s="10">
        <v>45035</v>
      </c>
      <c r="D42" s="22">
        <v>2.1249999999999916</v>
      </c>
    </row>
    <row r="43" spans="1:4" ht="18" customHeight="1" x14ac:dyDescent="0.2">
      <c r="A43" s="4" t="s">
        <v>15</v>
      </c>
      <c r="B43" s="4" t="s">
        <v>72</v>
      </c>
      <c r="C43" s="10">
        <v>45035</v>
      </c>
      <c r="D43" s="22">
        <v>9.5000000000000124</v>
      </c>
    </row>
    <row r="44" spans="1:4" ht="18" customHeight="1" x14ac:dyDescent="0.2">
      <c r="A44" s="4" t="s">
        <v>15</v>
      </c>
      <c r="B44" s="4" t="s">
        <v>73</v>
      </c>
      <c r="C44" s="10">
        <v>45035</v>
      </c>
      <c r="D44" s="22">
        <v>5.2499999999999947</v>
      </c>
    </row>
    <row r="45" spans="1:4" ht="18" customHeight="1" x14ac:dyDescent="0.2">
      <c r="A45" s="4" t="s">
        <v>15</v>
      </c>
      <c r="B45" s="4" t="s">
        <v>75</v>
      </c>
      <c r="C45" s="10">
        <v>45035</v>
      </c>
      <c r="D45" s="22">
        <v>14.999999999999996</v>
      </c>
    </row>
    <row r="46" spans="1:4" ht="18" customHeight="1" x14ac:dyDescent="0.2">
      <c r="A46" s="4" t="s">
        <v>15</v>
      </c>
      <c r="B46" s="4" t="s">
        <v>55</v>
      </c>
      <c r="C46" s="10">
        <v>45035</v>
      </c>
      <c r="D46" s="22">
        <v>5.4000000000000163</v>
      </c>
    </row>
    <row r="47" spans="1:4" ht="18" customHeight="1" x14ac:dyDescent="0.2">
      <c r="A47" s="4" t="s">
        <v>15</v>
      </c>
      <c r="B47" s="4" t="s">
        <v>67</v>
      </c>
      <c r="C47" s="10">
        <v>45035</v>
      </c>
      <c r="D47" s="22">
        <v>7.2000000000000117</v>
      </c>
    </row>
    <row r="48" spans="1:4" ht="18" customHeight="1" x14ac:dyDescent="0.2">
      <c r="A48" s="4" t="s">
        <v>15</v>
      </c>
      <c r="B48" s="4" t="s">
        <v>68</v>
      </c>
      <c r="C48" s="10">
        <v>45035</v>
      </c>
      <c r="D48" s="22">
        <v>5.0000000000000044</v>
      </c>
    </row>
    <row r="49" spans="1:4" ht="18" customHeight="1" x14ac:dyDescent="0.2">
      <c r="A49" s="4" t="s">
        <v>15</v>
      </c>
      <c r="B49" s="4" t="s">
        <v>58</v>
      </c>
      <c r="C49" s="10">
        <v>45035</v>
      </c>
      <c r="D49" s="22">
        <v>5.0000000000000044</v>
      </c>
    </row>
    <row r="50" spans="1:4" ht="18" customHeight="1" x14ac:dyDescent="0.2">
      <c r="A50" s="4" t="s">
        <v>15</v>
      </c>
      <c r="B50" s="4" t="s">
        <v>59</v>
      </c>
      <c r="C50" s="10">
        <v>45035</v>
      </c>
      <c r="D50" s="22">
        <v>1.999999999999988</v>
      </c>
    </row>
    <row r="51" spans="1:4" ht="18" customHeight="1" x14ac:dyDescent="0.2">
      <c r="A51" s="4" t="s">
        <v>15</v>
      </c>
      <c r="B51" s="4" t="s">
        <v>61</v>
      </c>
      <c r="C51" s="10">
        <v>45035</v>
      </c>
      <c r="D51" s="22">
        <v>2.749999999999992</v>
      </c>
    </row>
    <row r="52" spans="1:4" ht="18" customHeight="1" x14ac:dyDescent="0.2">
      <c r="A52" s="4" t="s">
        <v>15</v>
      </c>
      <c r="B52" s="4" t="s">
        <v>62</v>
      </c>
      <c r="C52" s="10">
        <v>45035</v>
      </c>
      <c r="D52" s="22">
        <v>2.2499999999999951</v>
      </c>
    </row>
    <row r="53" spans="1:4" ht="18" customHeight="1" x14ac:dyDescent="0.2">
      <c r="A53" s="4" t="s">
        <v>15</v>
      </c>
      <c r="B53" s="4" t="s">
        <v>64</v>
      </c>
      <c r="C53" s="10">
        <v>45035</v>
      </c>
      <c r="D53" s="22">
        <v>4.7999999999999989</v>
      </c>
    </row>
    <row r="54" spans="1:4" ht="18" customHeight="1" x14ac:dyDescent="0.2">
      <c r="A54" s="4" t="s">
        <v>15</v>
      </c>
      <c r="B54" s="4" t="s">
        <v>65</v>
      </c>
      <c r="C54" s="10">
        <v>45035</v>
      </c>
      <c r="D54" s="22">
        <v>15.000000000000014</v>
      </c>
    </row>
    <row r="55" spans="1:4" ht="18" customHeight="1" x14ac:dyDescent="0.2">
      <c r="A55" s="4" t="s">
        <v>15</v>
      </c>
      <c r="B55" s="4" t="s">
        <v>77</v>
      </c>
      <c r="C55" s="10">
        <v>45035</v>
      </c>
      <c r="D55" s="22">
        <v>71.500000000000014</v>
      </c>
    </row>
    <row r="56" spans="1:4" ht="18" customHeight="1" x14ac:dyDescent="0.2">
      <c r="A56" s="4" t="s">
        <v>15</v>
      </c>
      <c r="B56" s="4" t="s">
        <v>78</v>
      </c>
      <c r="C56" s="10">
        <v>45035</v>
      </c>
      <c r="D56" s="22">
        <v>2.749999999999992</v>
      </c>
    </row>
  </sheetData>
  <sortState xmlns:xlrd2="http://schemas.microsoft.com/office/spreadsheetml/2017/richdata2" ref="A2:F56">
    <sortCondition ref="C2:C56"/>
    <sortCondition ref="B2:B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</vt:lpstr>
      <vt:lpstr>wq</vt:lpstr>
      <vt:lpstr>Light attenuation</vt:lpstr>
      <vt:lpstr>Dissolvednutr_chla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Mike Fazio</cp:lastModifiedBy>
  <dcterms:created xsi:type="dcterms:W3CDTF">2023-06-22T18:33:40Z</dcterms:created>
  <dcterms:modified xsi:type="dcterms:W3CDTF">2023-12-13T16:05:39Z</dcterms:modified>
</cp:coreProperties>
</file>