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rgu\OneDrive\Documentos\Scanned Documents\Mestrado\Trabalho Final\IFData\Tratados\"/>
    </mc:Choice>
  </mc:AlternateContent>
  <xr:revisionPtr revIDLastSave="0" documentId="13_ncr:1_{523A9B2A-DE1F-4701-B17D-DDD1FAAEED68}" xr6:coauthVersionLast="47" xr6:coauthVersionMax="47" xr10:uidLastSave="{00000000-0000-0000-0000-000000000000}"/>
  <bookViews>
    <workbookView xWindow="-24120" yWindow="-2130" windowWidth="24240" windowHeight="13740" activeTab="1" xr2:uid="{00000000-000D-0000-FFFF-FFFF00000000}"/>
  </bookViews>
  <sheets>
    <sheet name="Passivos" sheetId="1" r:id="rId1"/>
    <sheet name="Ativos" sheetId="2" r:id="rId2"/>
    <sheet name="Resultados" sheetId="3" r:id="rId3"/>
    <sheet name="Capi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" i="4" l="1"/>
  <c r="G274" i="4"/>
  <c r="H274" i="4" s="1"/>
  <c r="L273" i="4"/>
  <c r="G273" i="4"/>
  <c r="H273" i="4" s="1"/>
  <c r="D274" i="4"/>
  <c r="D273" i="4"/>
  <c r="L229" i="4"/>
  <c r="G229" i="4"/>
  <c r="H229" i="4" s="1"/>
  <c r="L228" i="4"/>
  <c r="G228" i="4"/>
  <c r="H228" i="4" s="1"/>
  <c r="D229" i="4"/>
  <c r="D228" i="4"/>
  <c r="L184" i="4"/>
  <c r="G184" i="4"/>
  <c r="H184" i="4" s="1"/>
  <c r="L183" i="4"/>
  <c r="G183" i="4"/>
  <c r="H183" i="4" s="1"/>
  <c r="D184" i="4"/>
  <c r="D183" i="4"/>
  <c r="L139" i="4"/>
  <c r="G139" i="4"/>
  <c r="H139" i="4" s="1"/>
  <c r="L138" i="4"/>
  <c r="G138" i="4"/>
  <c r="H138" i="4" s="1"/>
  <c r="D139" i="4"/>
  <c r="D138" i="4"/>
  <c r="L94" i="4"/>
  <c r="G94" i="4"/>
  <c r="H94" i="4" s="1"/>
  <c r="L93" i="4"/>
  <c r="G93" i="4"/>
  <c r="H93" i="4" s="1"/>
  <c r="D94" i="4"/>
  <c r="D93" i="4"/>
  <c r="L49" i="4"/>
  <c r="G49" i="4"/>
  <c r="H49" i="4" s="1"/>
  <c r="L48" i="4"/>
  <c r="G48" i="4"/>
  <c r="H48" i="4" s="1"/>
  <c r="D49" i="4"/>
  <c r="D48" i="4"/>
  <c r="AD273" i="3"/>
  <c r="AD274" i="3"/>
  <c r="AF274" i="3"/>
  <c r="AA274" i="3"/>
  <c r="Y274" i="3"/>
  <c r="W274" i="3"/>
  <c r="U274" i="3"/>
  <c r="S274" i="3"/>
  <c r="Q274" i="3"/>
  <c r="P274" i="3" s="1"/>
  <c r="N274" i="3"/>
  <c r="I274" i="3"/>
  <c r="D274" i="3"/>
  <c r="AF273" i="3"/>
  <c r="AA273" i="3"/>
  <c r="Y273" i="3"/>
  <c r="W273" i="3"/>
  <c r="U273" i="3"/>
  <c r="S273" i="3"/>
  <c r="Q273" i="3"/>
  <c r="P273" i="3" s="1"/>
  <c r="N273" i="3"/>
  <c r="I273" i="3"/>
  <c r="D273" i="3"/>
  <c r="Q272" i="3"/>
  <c r="I272" i="3"/>
  <c r="L272" i="4"/>
  <c r="G272" i="4"/>
  <c r="H272" i="4" s="1"/>
  <c r="D272" i="4"/>
  <c r="AF229" i="3"/>
  <c r="AD229" i="3"/>
  <c r="AA229" i="3"/>
  <c r="Y229" i="3"/>
  <c r="W229" i="3"/>
  <c r="U229" i="3"/>
  <c r="S229" i="3"/>
  <c r="Q229" i="3"/>
  <c r="P229" i="3" s="1"/>
  <c r="N229" i="3"/>
  <c r="AH229" i="2" s="1"/>
  <c r="AG229" i="2" s="1"/>
  <c r="I229" i="3"/>
  <c r="D229" i="3"/>
  <c r="AF228" i="3"/>
  <c r="AD228" i="3"/>
  <c r="AA228" i="3"/>
  <c r="Y228" i="3"/>
  <c r="W228" i="3"/>
  <c r="U228" i="3"/>
  <c r="S228" i="3"/>
  <c r="Q228" i="3"/>
  <c r="P228" i="3" s="1"/>
  <c r="N228" i="3"/>
  <c r="AH228" i="2" s="1"/>
  <c r="AG228" i="2" s="1"/>
  <c r="I228" i="3"/>
  <c r="D228" i="3"/>
  <c r="Q227" i="3"/>
  <c r="I227" i="3"/>
  <c r="L227" i="4"/>
  <c r="G227" i="4"/>
  <c r="H227" i="4" s="1"/>
  <c r="D227" i="4"/>
  <c r="AF184" i="3"/>
  <c r="AD184" i="3"/>
  <c r="AA184" i="3"/>
  <c r="Y184" i="3"/>
  <c r="W184" i="3"/>
  <c r="U184" i="3"/>
  <c r="S184" i="3"/>
  <c r="Q184" i="3"/>
  <c r="P184" i="3"/>
  <c r="N184" i="3"/>
  <c r="AH184" i="2" s="1"/>
  <c r="AG184" i="2" s="1"/>
  <c r="I184" i="3"/>
  <c r="D184" i="3"/>
  <c r="AF183" i="3"/>
  <c r="AD183" i="3"/>
  <c r="AA183" i="3"/>
  <c r="Y183" i="3"/>
  <c r="W183" i="3"/>
  <c r="U183" i="3"/>
  <c r="S183" i="3"/>
  <c r="Q183" i="3"/>
  <c r="P183" i="3"/>
  <c r="N183" i="3"/>
  <c r="AH183" i="2" s="1"/>
  <c r="AG183" i="2" s="1"/>
  <c r="I183" i="3"/>
  <c r="D183" i="3"/>
  <c r="Q182" i="3"/>
  <c r="I182" i="3"/>
  <c r="L182" i="4"/>
  <c r="G182" i="4"/>
  <c r="H182" i="4" s="1"/>
  <c r="D182" i="4"/>
  <c r="AD138" i="3"/>
  <c r="AD139" i="3"/>
  <c r="AF139" i="3"/>
  <c r="AA139" i="3"/>
  <c r="Y139" i="3"/>
  <c r="W139" i="3"/>
  <c r="U139" i="3"/>
  <c r="S139" i="3"/>
  <c r="Q139" i="3"/>
  <c r="P139" i="3" s="1"/>
  <c r="N139" i="3"/>
  <c r="I139" i="3"/>
  <c r="D139" i="3"/>
  <c r="AF138" i="3"/>
  <c r="AA138" i="3"/>
  <c r="Y138" i="3"/>
  <c r="W138" i="3"/>
  <c r="U138" i="3"/>
  <c r="S138" i="3"/>
  <c r="Q138" i="3"/>
  <c r="P138" i="3" s="1"/>
  <c r="N138" i="3"/>
  <c r="AH138" i="2" s="1"/>
  <c r="AG138" i="2" s="1"/>
  <c r="I138" i="3"/>
  <c r="D138" i="3"/>
  <c r="Q137" i="3"/>
  <c r="I137" i="3"/>
  <c r="L137" i="4"/>
  <c r="G137" i="4"/>
  <c r="H137" i="4" s="1"/>
  <c r="D137" i="4"/>
  <c r="AF94" i="3"/>
  <c r="AD94" i="3"/>
  <c r="AA94" i="3"/>
  <c r="Y94" i="3"/>
  <c r="W94" i="3"/>
  <c r="U94" i="3"/>
  <c r="S94" i="3"/>
  <c r="Q94" i="3"/>
  <c r="P94" i="3" s="1"/>
  <c r="N94" i="3"/>
  <c r="I94" i="3"/>
  <c r="D94" i="3"/>
  <c r="AF93" i="3"/>
  <c r="AD93" i="3"/>
  <c r="AA93" i="3"/>
  <c r="Y93" i="3"/>
  <c r="W93" i="3"/>
  <c r="U93" i="3"/>
  <c r="S93" i="3"/>
  <c r="Q93" i="3"/>
  <c r="P93" i="3" s="1"/>
  <c r="N93" i="3"/>
  <c r="AH93" i="2" s="1"/>
  <c r="AG93" i="2" s="1"/>
  <c r="I93" i="3"/>
  <c r="D93" i="3"/>
  <c r="Q92" i="3"/>
  <c r="I92" i="3"/>
  <c r="L92" i="4"/>
  <c r="G92" i="4"/>
  <c r="H92" i="4" s="1"/>
  <c r="D92" i="4"/>
  <c r="AD49" i="3"/>
  <c r="AD48" i="3"/>
  <c r="Q49" i="3"/>
  <c r="Q48" i="3"/>
  <c r="Q47" i="3"/>
  <c r="I49" i="3"/>
  <c r="I48" i="3"/>
  <c r="I47" i="3"/>
  <c r="L47" i="4"/>
  <c r="G47" i="4"/>
  <c r="H47" i="4" s="1"/>
  <c r="D47" i="4"/>
  <c r="H49" i="3"/>
  <c r="AF49" i="3"/>
  <c r="AA49" i="3"/>
  <c r="Y49" i="3"/>
  <c r="W49" i="3"/>
  <c r="U49" i="3"/>
  <c r="S49" i="3"/>
  <c r="P49" i="3"/>
  <c r="N49" i="3"/>
  <c r="AH49" i="2" s="1"/>
  <c r="AG49" i="2" s="1"/>
  <c r="D49" i="3"/>
  <c r="AF48" i="3"/>
  <c r="AA48" i="3"/>
  <c r="Y48" i="3"/>
  <c r="W48" i="3"/>
  <c r="U48" i="3"/>
  <c r="S48" i="3"/>
  <c r="P48" i="3"/>
  <c r="N48" i="3"/>
  <c r="D48" i="3"/>
  <c r="AH274" i="2"/>
  <c r="AG274" i="2" s="1"/>
  <c r="L274" i="2"/>
  <c r="F274" i="2"/>
  <c r="E274" i="2"/>
  <c r="D274" i="2" s="1"/>
  <c r="AH273" i="2"/>
  <c r="AG273" i="2" s="1"/>
  <c r="L273" i="2"/>
  <c r="F273" i="2"/>
  <c r="E273" i="2"/>
  <c r="D273" i="2" s="1"/>
  <c r="AC272" i="2"/>
  <c r="L272" i="2"/>
  <c r="F272" i="2"/>
  <c r="D272" i="2" s="1"/>
  <c r="E272" i="2"/>
  <c r="G272" i="2" s="1"/>
  <c r="AF272" i="3"/>
  <c r="AD272" i="3"/>
  <c r="AA272" i="3"/>
  <c r="Y272" i="3"/>
  <c r="W272" i="3"/>
  <c r="U272" i="3"/>
  <c r="S272" i="3"/>
  <c r="P272" i="3"/>
  <c r="N272" i="3"/>
  <c r="AH272" i="2" s="1"/>
  <c r="AG272" i="2" s="1"/>
  <c r="D272" i="3"/>
  <c r="L229" i="2"/>
  <c r="F229" i="2"/>
  <c r="E229" i="2"/>
  <c r="D229" i="2" s="1"/>
  <c r="L228" i="2"/>
  <c r="F228" i="2"/>
  <c r="E228" i="2"/>
  <c r="G228" i="2" s="1"/>
  <c r="L227" i="2"/>
  <c r="F227" i="2"/>
  <c r="D227" i="2" s="1"/>
  <c r="E227" i="2"/>
  <c r="G227" i="2" s="1"/>
  <c r="AF227" i="3"/>
  <c r="AD227" i="3"/>
  <c r="AA227" i="3"/>
  <c r="Y227" i="3"/>
  <c r="W227" i="3"/>
  <c r="U227" i="3"/>
  <c r="S227" i="3"/>
  <c r="P227" i="3"/>
  <c r="N227" i="3"/>
  <c r="AH227" i="2" s="1"/>
  <c r="AG227" i="2" s="1"/>
  <c r="D227" i="3"/>
  <c r="L184" i="2"/>
  <c r="F184" i="2"/>
  <c r="E184" i="2"/>
  <c r="D184" i="2" s="1"/>
  <c r="L183" i="2"/>
  <c r="F183" i="2"/>
  <c r="E183" i="2"/>
  <c r="D183" i="2" s="1"/>
  <c r="L182" i="2"/>
  <c r="F182" i="2"/>
  <c r="E182" i="2"/>
  <c r="D182" i="2" s="1"/>
  <c r="AF182" i="3"/>
  <c r="AD182" i="3"/>
  <c r="AA182" i="3"/>
  <c r="Y182" i="3"/>
  <c r="W182" i="3"/>
  <c r="U182" i="3"/>
  <c r="S182" i="3"/>
  <c r="P182" i="3"/>
  <c r="N182" i="3"/>
  <c r="AH182" i="2" s="1"/>
  <c r="AG182" i="2" s="1"/>
  <c r="D182" i="3"/>
  <c r="AH139" i="2"/>
  <c r="AG139" i="2" s="1"/>
  <c r="L139" i="2"/>
  <c r="F139" i="2"/>
  <c r="D139" i="2" s="1"/>
  <c r="E139" i="2"/>
  <c r="G139" i="2" s="1"/>
  <c r="L138" i="2"/>
  <c r="F138" i="2"/>
  <c r="E138" i="2"/>
  <c r="G138" i="2" s="1"/>
  <c r="L137" i="2"/>
  <c r="F137" i="2"/>
  <c r="E137" i="2"/>
  <c r="G137" i="2" s="1"/>
  <c r="AF137" i="3"/>
  <c r="AD137" i="3"/>
  <c r="AA137" i="3"/>
  <c r="Y137" i="3"/>
  <c r="W137" i="3"/>
  <c r="U137" i="3"/>
  <c r="S137" i="3"/>
  <c r="P137" i="3"/>
  <c r="N137" i="3"/>
  <c r="AH137" i="2" s="1"/>
  <c r="AG137" i="2" s="1"/>
  <c r="D137" i="3"/>
  <c r="L94" i="2"/>
  <c r="F94" i="2"/>
  <c r="E94" i="2"/>
  <c r="L93" i="2"/>
  <c r="F93" i="2"/>
  <c r="E93" i="2"/>
  <c r="G93" i="2" s="1"/>
  <c r="L92" i="2"/>
  <c r="F92" i="2"/>
  <c r="E92" i="2"/>
  <c r="AH94" i="2"/>
  <c r="AG94" i="2" s="1"/>
  <c r="P92" i="3"/>
  <c r="AF92" i="3"/>
  <c r="AD92" i="3"/>
  <c r="AA92" i="3"/>
  <c r="Y92" i="3"/>
  <c r="W92" i="3"/>
  <c r="U92" i="3"/>
  <c r="S92" i="3"/>
  <c r="N92" i="3"/>
  <c r="AH92" i="2" s="1"/>
  <c r="AG92" i="2" s="1"/>
  <c r="D92" i="3"/>
  <c r="AH48" i="2"/>
  <c r="AG48" i="2" s="1"/>
  <c r="N47" i="3"/>
  <c r="AH47" i="2" s="1"/>
  <c r="F47" i="2"/>
  <c r="E47" i="2"/>
  <c r="D47" i="2" s="1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8" i="2"/>
  <c r="E48" i="2"/>
  <c r="F49" i="2"/>
  <c r="D49" i="2" s="1"/>
  <c r="E49" i="2"/>
  <c r="G49" i="2" s="1"/>
  <c r="L49" i="2"/>
  <c r="L48" i="2"/>
  <c r="AF47" i="3"/>
  <c r="AD47" i="3"/>
  <c r="AA47" i="3"/>
  <c r="Y47" i="3"/>
  <c r="W47" i="3"/>
  <c r="U47" i="3"/>
  <c r="S47" i="3"/>
  <c r="D47" i="3"/>
  <c r="L47" i="2"/>
  <c r="G47" i="2"/>
  <c r="N274" i="4" l="1"/>
  <c r="P274" i="4" s="1"/>
  <c r="J274" i="4"/>
  <c r="N273" i="4"/>
  <c r="P273" i="4" s="1"/>
  <c r="J273" i="4"/>
  <c r="J228" i="4"/>
  <c r="N228" i="4"/>
  <c r="P228" i="4" s="1"/>
  <c r="N229" i="4"/>
  <c r="P229" i="4" s="1"/>
  <c r="J229" i="4"/>
  <c r="N184" i="4"/>
  <c r="P184" i="4" s="1"/>
  <c r="J184" i="4"/>
  <c r="N183" i="4"/>
  <c r="P183" i="4" s="1"/>
  <c r="J183" i="4"/>
  <c r="N139" i="4"/>
  <c r="P139" i="4" s="1"/>
  <c r="J139" i="4"/>
  <c r="J138" i="4"/>
  <c r="N138" i="4"/>
  <c r="P138" i="4" s="1"/>
  <c r="N93" i="4"/>
  <c r="P93" i="4" s="1"/>
  <c r="J93" i="4"/>
  <c r="N94" i="4"/>
  <c r="P94" i="4" s="1"/>
  <c r="J94" i="4"/>
  <c r="N49" i="4"/>
  <c r="P49" i="4" s="1"/>
  <c r="J49" i="4"/>
  <c r="J48" i="4"/>
  <c r="N48" i="4"/>
  <c r="P48" i="4" s="1"/>
  <c r="J272" i="4"/>
  <c r="N272" i="4"/>
  <c r="P272" i="4" s="1"/>
  <c r="J227" i="4"/>
  <c r="N227" i="4"/>
  <c r="P227" i="4" s="1"/>
  <c r="N182" i="4"/>
  <c r="P182" i="4" s="1"/>
  <c r="J182" i="4"/>
  <c r="J137" i="4"/>
  <c r="N137" i="4"/>
  <c r="P137" i="4" s="1"/>
  <c r="N92" i="4"/>
  <c r="P92" i="4" s="1"/>
  <c r="J92" i="4"/>
  <c r="N47" i="4"/>
  <c r="P47" i="4" s="1"/>
  <c r="J47" i="4"/>
  <c r="AE274" i="2"/>
  <c r="G274" i="2"/>
  <c r="AE273" i="2"/>
  <c r="G273" i="2"/>
  <c r="I272" i="2"/>
  <c r="AB272" i="2"/>
  <c r="T272" i="2"/>
  <c r="V272" i="2" s="1"/>
  <c r="N272" i="2" s="1"/>
  <c r="AE272" i="2"/>
  <c r="D228" i="2"/>
  <c r="AE228" i="2"/>
  <c r="T228" i="2"/>
  <c r="V228" i="2" s="1"/>
  <c r="N228" i="2" s="1"/>
  <c r="I228" i="2"/>
  <c r="AE229" i="2"/>
  <c r="G229" i="2"/>
  <c r="I227" i="2"/>
  <c r="T227" i="2"/>
  <c r="V227" i="2" s="1"/>
  <c r="N227" i="2" s="1"/>
  <c r="AE227" i="2"/>
  <c r="D93" i="2"/>
  <c r="D137" i="2"/>
  <c r="D138" i="2"/>
  <c r="AE184" i="2"/>
  <c r="G184" i="2"/>
  <c r="AE183" i="2"/>
  <c r="G183" i="2"/>
  <c r="AE182" i="2"/>
  <c r="G182" i="2"/>
  <c r="AE138" i="2"/>
  <c r="D48" i="2"/>
  <c r="I139" i="2"/>
  <c r="T139" i="2"/>
  <c r="V139" i="2" s="1"/>
  <c r="N139" i="2" s="1"/>
  <c r="T138" i="2"/>
  <c r="V138" i="2" s="1"/>
  <c r="N138" i="2" s="1"/>
  <c r="I138" i="2"/>
  <c r="AE139" i="2"/>
  <c r="I137" i="2"/>
  <c r="T137" i="2"/>
  <c r="V137" i="2" s="1"/>
  <c r="N137" i="2" s="1"/>
  <c r="AE137" i="2"/>
  <c r="G48" i="2"/>
  <c r="I48" i="2" s="1"/>
  <c r="AE93" i="2"/>
  <c r="D92" i="2"/>
  <c r="D94" i="2"/>
  <c r="T93" i="2"/>
  <c r="V93" i="2" s="1"/>
  <c r="N93" i="2" s="1"/>
  <c r="I93" i="2"/>
  <c r="AE94" i="2"/>
  <c r="G94" i="2"/>
  <c r="AE92" i="2"/>
  <c r="G92" i="2"/>
  <c r="T49" i="2"/>
  <c r="V49" i="2" s="1"/>
  <c r="N49" i="2" s="1"/>
  <c r="I49" i="2"/>
  <c r="AE49" i="2"/>
  <c r="AE48" i="2"/>
  <c r="I47" i="2"/>
  <c r="T47" i="2"/>
  <c r="V47" i="2" s="1"/>
  <c r="N47" i="2" s="1"/>
  <c r="AE47" i="2"/>
  <c r="O273" i="1"/>
  <c r="I273" i="1"/>
  <c r="K273" i="1" s="1"/>
  <c r="G273" i="1"/>
  <c r="D273" i="1"/>
  <c r="O272" i="1"/>
  <c r="I272" i="1"/>
  <c r="K272" i="1" s="1"/>
  <c r="G272" i="1"/>
  <c r="D272" i="1"/>
  <c r="O229" i="1"/>
  <c r="I229" i="1"/>
  <c r="K229" i="1" s="1"/>
  <c r="G229" i="1"/>
  <c r="D229" i="1"/>
  <c r="O228" i="1"/>
  <c r="I228" i="1"/>
  <c r="K228" i="1" s="1"/>
  <c r="G228" i="1"/>
  <c r="D228" i="1"/>
  <c r="O227" i="1"/>
  <c r="I227" i="1"/>
  <c r="K227" i="1" s="1"/>
  <c r="G227" i="1"/>
  <c r="D227" i="1"/>
  <c r="O184" i="1"/>
  <c r="I184" i="1"/>
  <c r="K184" i="1" s="1"/>
  <c r="G184" i="1"/>
  <c r="D184" i="1"/>
  <c r="O183" i="1"/>
  <c r="I183" i="1"/>
  <c r="K183" i="1" s="1"/>
  <c r="G183" i="1"/>
  <c r="D183" i="1"/>
  <c r="O182" i="1"/>
  <c r="I182" i="1"/>
  <c r="K182" i="1" s="1"/>
  <c r="G182" i="1"/>
  <c r="D182" i="1"/>
  <c r="O139" i="1"/>
  <c r="I139" i="1"/>
  <c r="K139" i="1" s="1"/>
  <c r="G139" i="1"/>
  <c r="D139" i="1"/>
  <c r="O138" i="1"/>
  <c r="I138" i="1"/>
  <c r="K138" i="1" s="1"/>
  <c r="G138" i="1"/>
  <c r="D138" i="1"/>
  <c r="O137" i="1"/>
  <c r="I137" i="1"/>
  <c r="K137" i="1" s="1"/>
  <c r="G137" i="1"/>
  <c r="D137" i="1"/>
  <c r="O94" i="1"/>
  <c r="I94" i="1"/>
  <c r="K94" i="1" s="1"/>
  <c r="G94" i="1"/>
  <c r="D94" i="1"/>
  <c r="O93" i="1"/>
  <c r="I93" i="1"/>
  <c r="K93" i="1" s="1"/>
  <c r="G93" i="1"/>
  <c r="D93" i="1"/>
  <c r="O92" i="1"/>
  <c r="I92" i="1"/>
  <c r="K92" i="1" s="1"/>
  <c r="G92" i="1"/>
  <c r="D92" i="1"/>
  <c r="O49" i="1"/>
  <c r="O48" i="1"/>
  <c r="I49" i="1"/>
  <c r="M49" i="1" s="1"/>
  <c r="I48" i="1"/>
  <c r="M48" i="1" s="1"/>
  <c r="G49" i="1"/>
  <c r="G48" i="1"/>
  <c r="G47" i="1"/>
  <c r="D49" i="1"/>
  <c r="D48" i="1"/>
  <c r="O47" i="1"/>
  <c r="I47" i="1"/>
  <c r="K47" i="1" s="1"/>
  <c r="D47" i="1"/>
  <c r="G5" i="2"/>
  <c r="I5" i="2" s="1"/>
  <c r="L5" i="2"/>
  <c r="AB5" i="2"/>
  <c r="G6" i="2"/>
  <c r="I6" i="2" s="1"/>
  <c r="L6" i="2"/>
  <c r="AB6" i="2"/>
  <c r="AE6" i="2"/>
  <c r="G7" i="2"/>
  <c r="I7" i="2" s="1"/>
  <c r="L7" i="2"/>
  <c r="AB7" i="2"/>
  <c r="G8" i="2"/>
  <c r="I8" i="2" s="1"/>
  <c r="L8" i="2"/>
  <c r="AB8" i="2"/>
  <c r="G9" i="2"/>
  <c r="I9" i="2" s="1"/>
  <c r="L9" i="2"/>
  <c r="L10" i="2"/>
  <c r="G11" i="2"/>
  <c r="L11" i="2"/>
  <c r="G12" i="2"/>
  <c r="L12" i="2"/>
  <c r="G13" i="2"/>
  <c r="I13" i="2" s="1"/>
  <c r="L13" i="2"/>
  <c r="L14" i="2"/>
  <c r="G15" i="2"/>
  <c r="I15" i="2" s="1"/>
  <c r="L15" i="2"/>
  <c r="G16" i="2"/>
  <c r="L16" i="2"/>
  <c r="G17" i="2"/>
  <c r="I17" i="2" s="1"/>
  <c r="L17" i="2"/>
  <c r="AE18" i="2"/>
  <c r="L18" i="2"/>
  <c r="G19" i="2"/>
  <c r="I19" i="2" s="1"/>
  <c r="L19" i="2"/>
  <c r="G20" i="2"/>
  <c r="I20" i="2" s="1"/>
  <c r="L20" i="2"/>
  <c r="AE21" i="2"/>
  <c r="L21" i="2"/>
  <c r="AE22" i="2"/>
  <c r="L22" i="2"/>
  <c r="G23" i="2"/>
  <c r="I23" i="2" s="1"/>
  <c r="L23" i="2"/>
  <c r="G24" i="2"/>
  <c r="I24" i="2" s="1"/>
  <c r="L24" i="2"/>
  <c r="L25" i="2"/>
  <c r="AE26" i="2"/>
  <c r="L26" i="2"/>
  <c r="G27" i="2"/>
  <c r="L27" i="2"/>
  <c r="G28" i="2"/>
  <c r="L28" i="2"/>
  <c r="G29" i="2"/>
  <c r="L29" i="2"/>
  <c r="L30" i="2"/>
  <c r="G31" i="2"/>
  <c r="L31" i="2"/>
  <c r="AE32" i="2"/>
  <c r="L32" i="2"/>
  <c r="L33" i="2"/>
  <c r="L34" i="2"/>
  <c r="AE35" i="2"/>
  <c r="L35" i="2"/>
  <c r="G36" i="2"/>
  <c r="I36" i="2" s="1"/>
  <c r="L36" i="2"/>
  <c r="G37" i="2"/>
  <c r="I37" i="2" s="1"/>
  <c r="L37" i="2"/>
  <c r="L38" i="2"/>
  <c r="AE39" i="2"/>
  <c r="L39" i="2"/>
  <c r="G40" i="2"/>
  <c r="I40" i="2" s="1"/>
  <c r="L40" i="2"/>
  <c r="G41" i="2"/>
  <c r="T41" i="2" s="1"/>
  <c r="V41" i="2" s="1"/>
  <c r="N41" i="2" s="1"/>
  <c r="L41" i="2"/>
  <c r="L42" i="2"/>
  <c r="L43" i="2"/>
  <c r="G44" i="2"/>
  <c r="L44" i="2"/>
  <c r="L45" i="2"/>
  <c r="G46" i="2"/>
  <c r="I46" i="2" s="1"/>
  <c r="L46" i="2"/>
  <c r="E50" i="2"/>
  <c r="F50" i="2"/>
  <c r="L50" i="2"/>
  <c r="AB50" i="2"/>
  <c r="E51" i="2"/>
  <c r="F51" i="2"/>
  <c r="L51" i="2"/>
  <c r="AB51" i="2"/>
  <c r="E52" i="2"/>
  <c r="G52" i="2" s="1"/>
  <c r="T52" i="2" s="1"/>
  <c r="V52" i="2" s="1"/>
  <c r="N52" i="2" s="1"/>
  <c r="F52" i="2"/>
  <c r="L52" i="2"/>
  <c r="AB52" i="2"/>
  <c r="E53" i="2"/>
  <c r="F53" i="2"/>
  <c r="L53" i="2"/>
  <c r="AB53" i="2"/>
  <c r="E54" i="2"/>
  <c r="AE54" i="2" s="1"/>
  <c r="F54" i="2"/>
  <c r="L54" i="2"/>
  <c r="E55" i="2"/>
  <c r="F55" i="2"/>
  <c r="L55" i="2"/>
  <c r="E56" i="2"/>
  <c r="F56" i="2"/>
  <c r="L56" i="2"/>
  <c r="E57" i="2"/>
  <c r="AE57" i="2" s="1"/>
  <c r="F57" i="2"/>
  <c r="L57" i="2"/>
  <c r="E58" i="2"/>
  <c r="G58" i="2" s="1"/>
  <c r="I58" i="2" s="1"/>
  <c r="F58" i="2"/>
  <c r="L58" i="2"/>
  <c r="E59" i="2"/>
  <c r="G59" i="2" s="1"/>
  <c r="I59" i="2" s="1"/>
  <c r="F59" i="2"/>
  <c r="L59" i="2"/>
  <c r="E60" i="2"/>
  <c r="F60" i="2"/>
  <c r="L60" i="2"/>
  <c r="E61" i="2"/>
  <c r="AE61" i="2" s="1"/>
  <c r="F61" i="2"/>
  <c r="L61" i="2"/>
  <c r="E62" i="2"/>
  <c r="G62" i="2" s="1"/>
  <c r="I62" i="2" s="1"/>
  <c r="F62" i="2"/>
  <c r="L62" i="2"/>
  <c r="E63" i="2"/>
  <c r="G63" i="2" s="1"/>
  <c r="I63" i="2" s="1"/>
  <c r="F63" i="2"/>
  <c r="L63" i="2"/>
  <c r="E64" i="2"/>
  <c r="F64" i="2"/>
  <c r="L64" i="2"/>
  <c r="E65" i="2"/>
  <c r="F65" i="2"/>
  <c r="L65" i="2"/>
  <c r="E66" i="2"/>
  <c r="AE66" i="2" s="1"/>
  <c r="F66" i="2"/>
  <c r="L66" i="2"/>
  <c r="E67" i="2"/>
  <c r="G67" i="2" s="1"/>
  <c r="T67" i="2" s="1"/>
  <c r="V67" i="2" s="1"/>
  <c r="N67" i="2" s="1"/>
  <c r="F67" i="2"/>
  <c r="L67" i="2"/>
  <c r="E68" i="2"/>
  <c r="G68" i="2" s="1"/>
  <c r="I68" i="2" s="1"/>
  <c r="F68" i="2"/>
  <c r="L68" i="2"/>
  <c r="E69" i="2"/>
  <c r="F69" i="2"/>
  <c r="L69" i="2"/>
  <c r="E70" i="2"/>
  <c r="G70" i="2" s="1"/>
  <c r="I70" i="2" s="1"/>
  <c r="F70" i="2"/>
  <c r="L70" i="2"/>
  <c r="E71" i="2"/>
  <c r="F71" i="2"/>
  <c r="L71" i="2"/>
  <c r="E72" i="2"/>
  <c r="G72" i="2" s="1"/>
  <c r="I72" i="2" s="1"/>
  <c r="F72" i="2"/>
  <c r="L72" i="2"/>
  <c r="E73" i="2"/>
  <c r="G73" i="2" s="1"/>
  <c r="F73" i="2"/>
  <c r="L73" i="2"/>
  <c r="E74" i="2"/>
  <c r="G74" i="2" s="1"/>
  <c r="T74" i="2" s="1"/>
  <c r="V74" i="2" s="1"/>
  <c r="N74" i="2" s="1"/>
  <c r="F74" i="2"/>
  <c r="L74" i="2"/>
  <c r="E75" i="2"/>
  <c r="F75" i="2"/>
  <c r="L75" i="2"/>
  <c r="E76" i="2"/>
  <c r="F76" i="2"/>
  <c r="L76" i="2"/>
  <c r="E77" i="2"/>
  <c r="G77" i="2" s="1"/>
  <c r="F77" i="2"/>
  <c r="L77" i="2"/>
  <c r="E78" i="2"/>
  <c r="F78" i="2"/>
  <c r="L78" i="2"/>
  <c r="E79" i="2"/>
  <c r="G79" i="2" s="1"/>
  <c r="I79" i="2" s="1"/>
  <c r="F79" i="2"/>
  <c r="L79" i="2"/>
  <c r="E80" i="2"/>
  <c r="F80" i="2"/>
  <c r="L80" i="2"/>
  <c r="E81" i="2"/>
  <c r="G81" i="2" s="1"/>
  <c r="I81" i="2" s="1"/>
  <c r="F81" i="2"/>
  <c r="L81" i="2"/>
  <c r="E82" i="2"/>
  <c r="F82" i="2"/>
  <c r="L82" i="2"/>
  <c r="E83" i="2"/>
  <c r="G83" i="2" s="1"/>
  <c r="F83" i="2"/>
  <c r="L83" i="2"/>
  <c r="E84" i="2"/>
  <c r="F84" i="2"/>
  <c r="L84" i="2"/>
  <c r="E85" i="2"/>
  <c r="G85" i="2" s="1"/>
  <c r="I85" i="2" s="1"/>
  <c r="F85" i="2"/>
  <c r="L85" i="2"/>
  <c r="E86" i="2"/>
  <c r="G86" i="2" s="1"/>
  <c r="I86" i="2" s="1"/>
  <c r="F86" i="2"/>
  <c r="L86" i="2"/>
  <c r="E87" i="2"/>
  <c r="F87" i="2"/>
  <c r="L87" i="2"/>
  <c r="E88" i="2"/>
  <c r="AE88" i="2" s="1"/>
  <c r="F88" i="2"/>
  <c r="L88" i="2"/>
  <c r="E89" i="2"/>
  <c r="G89" i="2" s="1"/>
  <c r="I89" i="2" s="1"/>
  <c r="F89" i="2"/>
  <c r="L89" i="2"/>
  <c r="E90" i="2"/>
  <c r="G90" i="2" s="1"/>
  <c r="T90" i="2" s="1"/>
  <c r="V90" i="2" s="1"/>
  <c r="N90" i="2" s="1"/>
  <c r="F90" i="2"/>
  <c r="L90" i="2"/>
  <c r="E91" i="2"/>
  <c r="F91" i="2"/>
  <c r="L91" i="2"/>
  <c r="E95" i="2"/>
  <c r="AE95" i="2" s="1"/>
  <c r="F95" i="2"/>
  <c r="L95" i="2"/>
  <c r="AB95" i="2"/>
  <c r="E96" i="2"/>
  <c r="AE96" i="2" s="1"/>
  <c r="F96" i="2"/>
  <c r="L96" i="2"/>
  <c r="AB96" i="2"/>
  <c r="E97" i="2"/>
  <c r="AE97" i="2" s="1"/>
  <c r="F97" i="2"/>
  <c r="L97" i="2"/>
  <c r="AB97" i="2"/>
  <c r="E98" i="2"/>
  <c r="F98" i="2"/>
  <c r="L98" i="2"/>
  <c r="AB98" i="2"/>
  <c r="E99" i="2"/>
  <c r="G99" i="2" s="1"/>
  <c r="F99" i="2"/>
  <c r="L99" i="2"/>
  <c r="E100" i="2"/>
  <c r="F100" i="2"/>
  <c r="L100" i="2"/>
  <c r="E101" i="2"/>
  <c r="G101" i="2" s="1"/>
  <c r="I101" i="2" s="1"/>
  <c r="F101" i="2"/>
  <c r="L101" i="2"/>
  <c r="E102" i="2"/>
  <c r="F102" i="2"/>
  <c r="L102" i="2"/>
  <c r="E103" i="2"/>
  <c r="G103" i="2" s="1"/>
  <c r="I103" i="2" s="1"/>
  <c r="F103" i="2"/>
  <c r="L103" i="2"/>
  <c r="E104" i="2"/>
  <c r="F104" i="2"/>
  <c r="L104" i="2"/>
  <c r="E105" i="2"/>
  <c r="F105" i="2"/>
  <c r="L105" i="2"/>
  <c r="E106" i="2"/>
  <c r="F106" i="2"/>
  <c r="L106" i="2"/>
  <c r="E107" i="2"/>
  <c r="G107" i="2" s="1"/>
  <c r="I107" i="2" s="1"/>
  <c r="F107" i="2"/>
  <c r="L107" i="2"/>
  <c r="E108" i="2"/>
  <c r="F108" i="2"/>
  <c r="L108" i="2"/>
  <c r="E109" i="2"/>
  <c r="G109" i="2" s="1"/>
  <c r="F109" i="2"/>
  <c r="L109" i="2"/>
  <c r="E110" i="2"/>
  <c r="F110" i="2"/>
  <c r="L110" i="2"/>
  <c r="E111" i="2"/>
  <c r="G111" i="2" s="1"/>
  <c r="I111" i="2" s="1"/>
  <c r="F111" i="2"/>
  <c r="L111" i="2"/>
  <c r="E112" i="2"/>
  <c r="G112" i="2" s="1"/>
  <c r="I112" i="2" s="1"/>
  <c r="F112" i="2"/>
  <c r="L112" i="2"/>
  <c r="E113" i="2"/>
  <c r="F113" i="2"/>
  <c r="L113" i="2"/>
  <c r="E114" i="2"/>
  <c r="F114" i="2"/>
  <c r="L114" i="2"/>
  <c r="E115" i="2"/>
  <c r="G115" i="2" s="1"/>
  <c r="F115" i="2"/>
  <c r="L115" i="2"/>
  <c r="E116" i="2"/>
  <c r="G116" i="2" s="1"/>
  <c r="F116" i="2"/>
  <c r="L116" i="2"/>
  <c r="E117" i="2"/>
  <c r="G117" i="2" s="1"/>
  <c r="I117" i="2" s="1"/>
  <c r="F117" i="2"/>
  <c r="L117" i="2"/>
  <c r="E118" i="2"/>
  <c r="G118" i="2" s="1"/>
  <c r="I118" i="2" s="1"/>
  <c r="F118" i="2"/>
  <c r="L118" i="2"/>
  <c r="E119" i="2"/>
  <c r="F119" i="2"/>
  <c r="L119" i="2"/>
  <c r="E120" i="2"/>
  <c r="F120" i="2"/>
  <c r="L120" i="2"/>
  <c r="E121" i="2"/>
  <c r="AE121" i="2" s="1"/>
  <c r="F121" i="2"/>
  <c r="L121" i="2"/>
  <c r="E122" i="2"/>
  <c r="AE122" i="2" s="1"/>
  <c r="F122" i="2"/>
  <c r="L122" i="2"/>
  <c r="E123" i="2"/>
  <c r="G123" i="2" s="1"/>
  <c r="I123" i="2" s="1"/>
  <c r="F123" i="2"/>
  <c r="L123" i="2"/>
  <c r="E124" i="2"/>
  <c r="AE124" i="2" s="1"/>
  <c r="F124" i="2"/>
  <c r="L124" i="2"/>
  <c r="E125" i="2"/>
  <c r="G125" i="2" s="1"/>
  <c r="I125" i="2" s="1"/>
  <c r="F125" i="2"/>
  <c r="L125" i="2"/>
  <c r="E126" i="2"/>
  <c r="G126" i="2" s="1"/>
  <c r="I126" i="2" s="1"/>
  <c r="F126" i="2"/>
  <c r="L126" i="2"/>
  <c r="E127" i="2"/>
  <c r="G127" i="2" s="1"/>
  <c r="I127" i="2" s="1"/>
  <c r="F127" i="2"/>
  <c r="L127" i="2"/>
  <c r="E128" i="2"/>
  <c r="AE128" i="2" s="1"/>
  <c r="F128" i="2"/>
  <c r="L128" i="2"/>
  <c r="E129" i="2"/>
  <c r="G129" i="2" s="1"/>
  <c r="I129" i="2" s="1"/>
  <c r="F129" i="2"/>
  <c r="L129" i="2"/>
  <c r="E130" i="2"/>
  <c r="G130" i="2" s="1"/>
  <c r="F130" i="2"/>
  <c r="L130" i="2"/>
  <c r="E131" i="2"/>
  <c r="G131" i="2" s="1"/>
  <c r="F131" i="2"/>
  <c r="L131" i="2"/>
  <c r="E132" i="2"/>
  <c r="AE132" i="2" s="1"/>
  <c r="F132" i="2"/>
  <c r="L132" i="2"/>
  <c r="E133" i="2"/>
  <c r="G133" i="2" s="1"/>
  <c r="F133" i="2"/>
  <c r="L133" i="2"/>
  <c r="E134" i="2"/>
  <c r="G134" i="2" s="1"/>
  <c r="AC138" i="2" s="1"/>
  <c r="AB138" i="2" s="1"/>
  <c r="F134" i="2"/>
  <c r="L134" i="2"/>
  <c r="E135" i="2"/>
  <c r="G135" i="2" s="1"/>
  <c r="I135" i="2" s="1"/>
  <c r="F135" i="2"/>
  <c r="L135" i="2"/>
  <c r="E136" i="2"/>
  <c r="AE136" i="2" s="1"/>
  <c r="F136" i="2"/>
  <c r="L136" i="2"/>
  <c r="E140" i="2"/>
  <c r="G140" i="2" s="1"/>
  <c r="I140" i="2" s="1"/>
  <c r="F140" i="2"/>
  <c r="L140" i="2"/>
  <c r="AB140" i="2"/>
  <c r="E141" i="2"/>
  <c r="F141" i="2"/>
  <c r="L141" i="2"/>
  <c r="AB141" i="2"/>
  <c r="E142" i="2"/>
  <c r="F142" i="2"/>
  <c r="L142" i="2"/>
  <c r="AB142" i="2"/>
  <c r="E143" i="2"/>
  <c r="G143" i="2" s="1"/>
  <c r="F143" i="2"/>
  <c r="L143" i="2"/>
  <c r="AB143" i="2"/>
  <c r="E144" i="2"/>
  <c r="G144" i="2" s="1"/>
  <c r="I144" i="2" s="1"/>
  <c r="F144" i="2"/>
  <c r="L144" i="2"/>
  <c r="E145" i="2"/>
  <c r="F145" i="2"/>
  <c r="L145" i="2"/>
  <c r="E146" i="2"/>
  <c r="AE146" i="2" s="1"/>
  <c r="F146" i="2"/>
  <c r="L146" i="2"/>
  <c r="E147" i="2"/>
  <c r="G147" i="2" s="1"/>
  <c r="I147" i="2" s="1"/>
  <c r="F147" i="2"/>
  <c r="L147" i="2"/>
  <c r="E148" i="2"/>
  <c r="G148" i="2" s="1"/>
  <c r="T148" i="2" s="1"/>
  <c r="V148" i="2" s="1"/>
  <c r="N148" i="2" s="1"/>
  <c r="F148" i="2"/>
  <c r="L148" i="2"/>
  <c r="E149" i="2"/>
  <c r="F149" i="2"/>
  <c r="L149" i="2"/>
  <c r="E150" i="2"/>
  <c r="F150" i="2"/>
  <c r="L150" i="2"/>
  <c r="E151" i="2"/>
  <c r="G151" i="2" s="1"/>
  <c r="F151" i="2"/>
  <c r="L151" i="2"/>
  <c r="E152" i="2"/>
  <c r="F152" i="2"/>
  <c r="L152" i="2"/>
  <c r="E153" i="2"/>
  <c r="G153" i="2" s="1"/>
  <c r="F153" i="2"/>
  <c r="L153" i="2"/>
  <c r="E154" i="2"/>
  <c r="F154" i="2"/>
  <c r="L154" i="2"/>
  <c r="E155" i="2"/>
  <c r="G155" i="2" s="1"/>
  <c r="I155" i="2" s="1"/>
  <c r="F155" i="2"/>
  <c r="L155" i="2"/>
  <c r="E156" i="2"/>
  <c r="F156" i="2"/>
  <c r="L156" i="2"/>
  <c r="E157" i="2"/>
  <c r="G157" i="2" s="1"/>
  <c r="T157" i="2" s="1"/>
  <c r="V157" i="2" s="1"/>
  <c r="N157" i="2" s="1"/>
  <c r="F157" i="2"/>
  <c r="L157" i="2"/>
  <c r="E158" i="2"/>
  <c r="F158" i="2"/>
  <c r="L158" i="2"/>
  <c r="E159" i="2"/>
  <c r="G159" i="2" s="1"/>
  <c r="I159" i="2" s="1"/>
  <c r="F159" i="2"/>
  <c r="L159" i="2"/>
  <c r="E160" i="2"/>
  <c r="G160" i="2" s="1"/>
  <c r="I160" i="2" s="1"/>
  <c r="F160" i="2"/>
  <c r="L160" i="2"/>
  <c r="E161" i="2"/>
  <c r="F161" i="2"/>
  <c r="L161" i="2"/>
  <c r="E162" i="2"/>
  <c r="AE162" i="2" s="1"/>
  <c r="F162" i="2"/>
  <c r="L162" i="2"/>
  <c r="E163" i="2"/>
  <c r="F163" i="2"/>
  <c r="L163" i="2"/>
  <c r="E164" i="2"/>
  <c r="G164" i="2" s="1"/>
  <c r="F164" i="2"/>
  <c r="L164" i="2"/>
  <c r="E165" i="2"/>
  <c r="F165" i="2"/>
  <c r="L165" i="2"/>
  <c r="E166" i="2"/>
  <c r="F166" i="2"/>
  <c r="L166" i="2"/>
  <c r="E167" i="2"/>
  <c r="G167" i="2" s="1"/>
  <c r="F167" i="2"/>
  <c r="L167" i="2"/>
  <c r="E168" i="2"/>
  <c r="F168" i="2"/>
  <c r="L168" i="2"/>
  <c r="E169" i="2"/>
  <c r="G169" i="2" s="1"/>
  <c r="I169" i="2" s="1"/>
  <c r="F169" i="2"/>
  <c r="L169" i="2"/>
  <c r="E170" i="2"/>
  <c r="F170" i="2"/>
  <c r="L170" i="2"/>
  <c r="E171" i="2"/>
  <c r="G171" i="2" s="1"/>
  <c r="I171" i="2" s="1"/>
  <c r="F171" i="2"/>
  <c r="L171" i="2"/>
  <c r="E172" i="2"/>
  <c r="F172" i="2"/>
  <c r="L172" i="2"/>
  <c r="E173" i="2"/>
  <c r="G173" i="2" s="1"/>
  <c r="F173" i="2"/>
  <c r="L173" i="2"/>
  <c r="E174" i="2"/>
  <c r="F174" i="2"/>
  <c r="L174" i="2"/>
  <c r="E175" i="2"/>
  <c r="G175" i="2" s="1"/>
  <c r="I175" i="2" s="1"/>
  <c r="F175" i="2"/>
  <c r="L175" i="2"/>
  <c r="E176" i="2"/>
  <c r="G176" i="2" s="1"/>
  <c r="I176" i="2" s="1"/>
  <c r="F176" i="2"/>
  <c r="L176" i="2"/>
  <c r="E177" i="2"/>
  <c r="F177" i="2"/>
  <c r="L177" i="2"/>
  <c r="E178" i="2"/>
  <c r="G178" i="2" s="1"/>
  <c r="I178" i="2" s="1"/>
  <c r="F178" i="2"/>
  <c r="L178" i="2"/>
  <c r="E179" i="2"/>
  <c r="F179" i="2"/>
  <c r="L179" i="2"/>
  <c r="E180" i="2"/>
  <c r="G180" i="2" s="1"/>
  <c r="I180" i="2" s="1"/>
  <c r="F180" i="2"/>
  <c r="L180" i="2"/>
  <c r="E181" i="2"/>
  <c r="F181" i="2"/>
  <c r="L181" i="2"/>
  <c r="E185" i="2"/>
  <c r="G185" i="2" s="1"/>
  <c r="F185" i="2"/>
  <c r="L185" i="2"/>
  <c r="AB185" i="2"/>
  <c r="E186" i="2"/>
  <c r="F186" i="2"/>
  <c r="L186" i="2"/>
  <c r="AB186" i="2"/>
  <c r="E187" i="2"/>
  <c r="F187" i="2"/>
  <c r="L187" i="2"/>
  <c r="AB187" i="2"/>
  <c r="E188" i="2"/>
  <c r="F188" i="2"/>
  <c r="L188" i="2"/>
  <c r="AB188" i="2"/>
  <c r="E189" i="2"/>
  <c r="F189" i="2"/>
  <c r="L189" i="2"/>
  <c r="E190" i="2"/>
  <c r="AE190" i="2" s="1"/>
  <c r="F190" i="2"/>
  <c r="L190" i="2"/>
  <c r="E191" i="2"/>
  <c r="G191" i="2" s="1"/>
  <c r="I191" i="2" s="1"/>
  <c r="F191" i="2"/>
  <c r="L191" i="2"/>
  <c r="E192" i="2"/>
  <c r="F192" i="2"/>
  <c r="L192" i="2"/>
  <c r="E193" i="2"/>
  <c r="F193" i="2"/>
  <c r="L193" i="2"/>
  <c r="E194" i="2"/>
  <c r="G194" i="2" s="1"/>
  <c r="I194" i="2" s="1"/>
  <c r="F194" i="2"/>
  <c r="L194" i="2"/>
  <c r="E195" i="2"/>
  <c r="G195" i="2" s="1"/>
  <c r="T195" i="2" s="1"/>
  <c r="V195" i="2" s="1"/>
  <c r="N195" i="2" s="1"/>
  <c r="F195" i="2"/>
  <c r="L195" i="2"/>
  <c r="E196" i="2"/>
  <c r="F196" i="2"/>
  <c r="L196" i="2"/>
  <c r="E197" i="2"/>
  <c r="F197" i="2"/>
  <c r="L197" i="2"/>
  <c r="E198" i="2"/>
  <c r="G198" i="2" s="1"/>
  <c r="F198" i="2"/>
  <c r="L198" i="2"/>
  <c r="E199" i="2"/>
  <c r="G199" i="2" s="1"/>
  <c r="F199" i="2"/>
  <c r="L199" i="2"/>
  <c r="E200" i="2"/>
  <c r="F200" i="2"/>
  <c r="L200" i="2"/>
  <c r="E201" i="2"/>
  <c r="F201" i="2"/>
  <c r="L201" i="2"/>
  <c r="E202" i="2"/>
  <c r="G202" i="2" s="1"/>
  <c r="I202" i="2" s="1"/>
  <c r="F202" i="2"/>
  <c r="L202" i="2"/>
  <c r="E203" i="2"/>
  <c r="F203" i="2"/>
  <c r="L203" i="2"/>
  <c r="E204" i="2"/>
  <c r="G204" i="2" s="1"/>
  <c r="I204" i="2" s="1"/>
  <c r="F204" i="2"/>
  <c r="L204" i="2"/>
  <c r="E205" i="2"/>
  <c r="G205" i="2" s="1"/>
  <c r="F205" i="2"/>
  <c r="L205" i="2"/>
  <c r="E206" i="2"/>
  <c r="AE206" i="2" s="1"/>
  <c r="F206" i="2"/>
  <c r="L206" i="2"/>
  <c r="E207" i="2"/>
  <c r="G207" i="2" s="1"/>
  <c r="I207" i="2" s="1"/>
  <c r="F207" i="2"/>
  <c r="L207" i="2"/>
  <c r="E208" i="2"/>
  <c r="G208" i="2" s="1"/>
  <c r="I208" i="2" s="1"/>
  <c r="F208" i="2"/>
  <c r="L208" i="2"/>
  <c r="E209" i="2"/>
  <c r="AE209" i="2" s="1"/>
  <c r="F209" i="2"/>
  <c r="L209" i="2"/>
  <c r="E210" i="2"/>
  <c r="G210" i="2" s="1"/>
  <c r="I210" i="2" s="1"/>
  <c r="F210" i="2"/>
  <c r="L210" i="2"/>
  <c r="E211" i="2"/>
  <c r="G211" i="2" s="1"/>
  <c r="F211" i="2"/>
  <c r="L211" i="2"/>
  <c r="E212" i="2"/>
  <c r="G212" i="2" s="1"/>
  <c r="I212" i="2" s="1"/>
  <c r="F212" i="2"/>
  <c r="L212" i="2"/>
  <c r="E213" i="2"/>
  <c r="AE213" i="2" s="1"/>
  <c r="F213" i="2"/>
  <c r="L213" i="2"/>
  <c r="E214" i="2"/>
  <c r="G214" i="2" s="1"/>
  <c r="I214" i="2" s="1"/>
  <c r="F214" i="2"/>
  <c r="L214" i="2"/>
  <c r="E215" i="2"/>
  <c r="G215" i="2" s="1"/>
  <c r="F215" i="2"/>
  <c r="L215" i="2"/>
  <c r="E216" i="2"/>
  <c r="G216" i="2" s="1"/>
  <c r="I216" i="2" s="1"/>
  <c r="F216" i="2"/>
  <c r="L216" i="2"/>
  <c r="E217" i="2"/>
  <c r="F217" i="2"/>
  <c r="L217" i="2"/>
  <c r="E218" i="2"/>
  <c r="G218" i="2" s="1"/>
  <c r="I218" i="2" s="1"/>
  <c r="F218" i="2"/>
  <c r="L218" i="2"/>
  <c r="E219" i="2"/>
  <c r="G219" i="2" s="1"/>
  <c r="I219" i="2" s="1"/>
  <c r="F219" i="2"/>
  <c r="L219" i="2"/>
  <c r="E220" i="2"/>
  <c r="G220" i="2" s="1"/>
  <c r="I220" i="2" s="1"/>
  <c r="F220" i="2"/>
  <c r="L220" i="2"/>
  <c r="E221" i="2"/>
  <c r="F221" i="2"/>
  <c r="L221" i="2"/>
  <c r="E222" i="2"/>
  <c r="G222" i="2" s="1"/>
  <c r="I222" i="2" s="1"/>
  <c r="F222" i="2"/>
  <c r="L222" i="2"/>
  <c r="E223" i="2"/>
  <c r="G223" i="2" s="1"/>
  <c r="I223" i="2" s="1"/>
  <c r="F223" i="2"/>
  <c r="L223" i="2"/>
  <c r="E224" i="2"/>
  <c r="G224" i="2" s="1"/>
  <c r="I224" i="2" s="1"/>
  <c r="F224" i="2"/>
  <c r="L224" i="2"/>
  <c r="E225" i="2"/>
  <c r="AE225" i="2" s="1"/>
  <c r="F225" i="2"/>
  <c r="L225" i="2"/>
  <c r="E226" i="2"/>
  <c r="G226" i="2" s="1"/>
  <c r="I226" i="2" s="1"/>
  <c r="F226" i="2"/>
  <c r="L226" i="2"/>
  <c r="E230" i="2"/>
  <c r="G230" i="2" s="1"/>
  <c r="F230" i="2"/>
  <c r="L230" i="2"/>
  <c r="AB230" i="2"/>
  <c r="AE230" i="2"/>
  <c r="E231" i="2"/>
  <c r="G231" i="2" s="1"/>
  <c r="I231" i="2" s="1"/>
  <c r="F231" i="2"/>
  <c r="L231" i="2"/>
  <c r="AB231" i="2"/>
  <c r="E232" i="2"/>
  <c r="G232" i="2" s="1"/>
  <c r="I232" i="2" s="1"/>
  <c r="F232" i="2"/>
  <c r="L232" i="2"/>
  <c r="AB232" i="2"/>
  <c r="E233" i="2"/>
  <c r="G233" i="2" s="1"/>
  <c r="I233" i="2" s="1"/>
  <c r="F233" i="2"/>
  <c r="L233" i="2"/>
  <c r="AB233" i="2"/>
  <c r="E234" i="2"/>
  <c r="F234" i="2"/>
  <c r="L234" i="2"/>
  <c r="E235" i="2"/>
  <c r="AE235" i="2" s="1"/>
  <c r="F235" i="2"/>
  <c r="L235" i="2"/>
  <c r="E236" i="2"/>
  <c r="F236" i="2"/>
  <c r="L236" i="2"/>
  <c r="E237" i="2"/>
  <c r="G237" i="2" s="1"/>
  <c r="F237" i="2"/>
  <c r="L237" i="2"/>
  <c r="E238" i="2"/>
  <c r="G238" i="2" s="1"/>
  <c r="I238" i="2" s="1"/>
  <c r="F238" i="2"/>
  <c r="L238" i="2"/>
  <c r="E239" i="2"/>
  <c r="AE239" i="2" s="1"/>
  <c r="F239" i="2"/>
  <c r="L239" i="2"/>
  <c r="E240" i="2"/>
  <c r="F240" i="2"/>
  <c r="L240" i="2"/>
  <c r="E241" i="2"/>
  <c r="AE241" i="2" s="1"/>
  <c r="F241" i="2"/>
  <c r="L241" i="2"/>
  <c r="E242" i="2"/>
  <c r="G242" i="2" s="1"/>
  <c r="I242" i="2" s="1"/>
  <c r="F242" i="2"/>
  <c r="L242" i="2"/>
  <c r="E243" i="2"/>
  <c r="AE243" i="2" s="1"/>
  <c r="F243" i="2"/>
  <c r="L243" i="2"/>
  <c r="E244" i="2"/>
  <c r="G244" i="2" s="1"/>
  <c r="I244" i="2" s="1"/>
  <c r="F244" i="2"/>
  <c r="L244" i="2"/>
  <c r="E245" i="2"/>
  <c r="AE245" i="2" s="1"/>
  <c r="F245" i="2"/>
  <c r="L245" i="2"/>
  <c r="E246" i="2"/>
  <c r="G246" i="2" s="1"/>
  <c r="I246" i="2" s="1"/>
  <c r="F246" i="2"/>
  <c r="L246" i="2"/>
  <c r="E247" i="2"/>
  <c r="AE247" i="2" s="1"/>
  <c r="F247" i="2"/>
  <c r="L247" i="2"/>
  <c r="E248" i="2"/>
  <c r="G248" i="2" s="1"/>
  <c r="I248" i="2" s="1"/>
  <c r="F248" i="2"/>
  <c r="L248" i="2"/>
  <c r="E249" i="2"/>
  <c r="AE249" i="2" s="1"/>
  <c r="F249" i="2"/>
  <c r="L249" i="2"/>
  <c r="E250" i="2"/>
  <c r="G250" i="2" s="1"/>
  <c r="T250" i="2" s="1"/>
  <c r="V250" i="2" s="1"/>
  <c r="N250" i="2" s="1"/>
  <c r="F250" i="2"/>
  <c r="L250" i="2"/>
  <c r="E251" i="2"/>
  <c r="AE251" i="2" s="1"/>
  <c r="F251" i="2"/>
  <c r="L251" i="2"/>
  <c r="E252" i="2"/>
  <c r="AE252" i="2" s="1"/>
  <c r="F252" i="2"/>
  <c r="L252" i="2"/>
  <c r="E253" i="2"/>
  <c r="G253" i="2" s="1"/>
  <c r="F253" i="2"/>
  <c r="L253" i="2"/>
  <c r="E254" i="2"/>
  <c r="G254" i="2" s="1"/>
  <c r="I254" i="2" s="1"/>
  <c r="F254" i="2"/>
  <c r="L254" i="2"/>
  <c r="E255" i="2"/>
  <c r="AE255" i="2" s="1"/>
  <c r="F255" i="2"/>
  <c r="L255" i="2"/>
  <c r="E256" i="2"/>
  <c r="G256" i="2" s="1"/>
  <c r="I256" i="2" s="1"/>
  <c r="F256" i="2"/>
  <c r="L256" i="2"/>
  <c r="E257" i="2"/>
  <c r="G257" i="2" s="1"/>
  <c r="T257" i="2" s="1"/>
  <c r="V257" i="2" s="1"/>
  <c r="N257" i="2" s="1"/>
  <c r="F257" i="2"/>
  <c r="L257" i="2"/>
  <c r="E258" i="2"/>
  <c r="F258" i="2"/>
  <c r="L258" i="2"/>
  <c r="E259" i="2"/>
  <c r="AE259" i="2" s="1"/>
  <c r="F259" i="2"/>
  <c r="L259" i="2"/>
  <c r="E260" i="2"/>
  <c r="G260" i="2" s="1"/>
  <c r="I260" i="2" s="1"/>
  <c r="F260" i="2"/>
  <c r="L260" i="2"/>
  <c r="E261" i="2"/>
  <c r="AE261" i="2" s="1"/>
  <c r="F261" i="2"/>
  <c r="L261" i="2"/>
  <c r="E262" i="2"/>
  <c r="G262" i="2" s="1"/>
  <c r="I262" i="2" s="1"/>
  <c r="F262" i="2"/>
  <c r="L262" i="2"/>
  <c r="E263" i="2"/>
  <c r="F263" i="2"/>
  <c r="L263" i="2"/>
  <c r="E264" i="2"/>
  <c r="G264" i="2" s="1"/>
  <c r="F264" i="2"/>
  <c r="L264" i="2"/>
  <c r="E265" i="2"/>
  <c r="F265" i="2"/>
  <c r="L265" i="2"/>
  <c r="E266" i="2"/>
  <c r="G266" i="2" s="1"/>
  <c r="I266" i="2" s="1"/>
  <c r="F266" i="2"/>
  <c r="L266" i="2"/>
  <c r="E267" i="2"/>
  <c r="AE267" i="2" s="1"/>
  <c r="F267" i="2"/>
  <c r="L267" i="2"/>
  <c r="E268" i="2"/>
  <c r="G268" i="2" s="1"/>
  <c r="I268" i="2" s="1"/>
  <c r="F268" i="2"/>
  <c r="L268" i="2"/>
  <c r="E269" i="2"/>
  <c r="G269" i="2" s="1"/>
  <c r="F269" i="2"/>
  <c r="L269" i="2"/>
  <c r="E270" i="2"/>
  <c r="G270" i="2" s="1"/>
  <c r="AC270" i="2" s="1"/>
  <c r="AB270" i="2" s="1"/>
  <c r="F270" i="2"/>
  <c r="L270" i="2"/>
  <c r="E271" i="2"/>
  <c r="AE271" i="2" s="1"/>
  <c r="F271" i="2"/>
  <c r="L271" i="2"/>
  <c r="AC228" i="2" l="1"/>
  <c r="AB228" i="2" s="1"/>
  <c r="I274" i="2"/>
  <c r="T274" i="2"/>
  <c r="V274" i="2" s="1"/>
  <c r="N274" i="2" s="1"/>
  <c r="AC274" i="2"/>
  <c r="AB274" i="2" s="1"/>
  <c r="I273" i="2"/>
  <c r="T273" i="2"/>
  <c r="V273" i="2" s="1"/>
  <c r="N273" i="2" s="1"/>
  <c r="AC273" i="2"/>
  <c r="AB273" i="2" s="1"/>
  <c r="P272" i="2"/>
  <c r="Y272" i="2"/>
  <c r="O272" i="2"/>
  <c r="AC227" i="2"/>
  <c r="AB227" i="2" s="1"/>
  <c r="P228" i="2"/>
  <c r="Y228" i="2"/>
  <c r="O228" i="2"/>
  <c r="I229" i="2"/>
  <c r="T229" i="2"/>
  <c r="V229" i="2" s="1"/>
  <c r="N229" i="2" s="1"/>
  <c r="P227" i="2"/>
  <c r="Y227" i="2"/>
  <c r="O227" i="2"/>
  <c r="T48" i="2"/>
  <c r="V48" i="2" s="1"/>
  <c r="N48" i="2" s="1"/>
  <c r="Y48" i="2" s="1"/>
  <c r="D178" i="2"/>
  <c r="AC48" i="2"/>
  <c r="AB48" i="2" s="1"/>
  <c r="AC182" i="2"/>
  <c r="AB182" i="2" s="1"/>
  <c r="I184" i="2"/>
  <c r="T184" i="2"/>
  <c r="V184" i="2" s="1"/>
  <c r="N184" i="2" s="1"/>
  <c r="AC184" i="2"/>
  <c r="AB184" i="2" s="1"/>
  <c r="I183" i="2"/>
  <c r="T183" i="2"/>
  <c r="V183" i="2" s="1"/>
  <c r="N183" i="2" s="1"/>
  <c r="I182" i="2"/>
  <c r="T182" i="2"/>
  <c r="V182" i="2" s="1"/>
  <c r="N182" i="2" s="1"/>
  <c r="I133" i="2"/>
  <c r="AC137" i="2"/>
  <c r="AB137" i="2" s="1"/>
  <c r="AE140" i="2"/>
  <c r="AC139" i="2"/>
  <c r="AB139" i="2" s="1"/>
  <c r="P139" i="2"/>
  <c r="Y139" i="2"/>
  <c r="O139" i="2"/>
  <c r="P138" i="2"/>
  <c r="Y138" i="2"/>
  <c r="O138" i="2"/>
  <c r="P137" i="2"/>
  <c r="Y137" i="2"/>
  <c r="O137" i="2"/>
  <c r="AC93" i="2"/>
  <c r="AB93" i="2" s="1"/>
  <c r="I94" i="2"/>
  <c r="T94" i="2"/>
  <c r="V94" i="2" s="1"/>
  <c r="N94" i="2" s="1"/>
  <c r="AC94" i="2"/>
  <c r="AB94" i="2" s="1"/>
  <c r="P93" i="2"/>
  <c r="Y93" i="2"/>
  <c r="O93" i="2"/>
  <c r="I92" i="2"/>
  <c r="T92" i="2"/>
  <c r="V92" i="2" s="1"/>
  <c r="N92" i="2" s="1"/>
  <c r="AE143" i="2"/>
  <c r="P49" i="2"/>
  <c r="Y49" i="2"/>
  <c r="O49" i="2"/>
  <c r="P47" i="2"/>
  <c r="Y47" i="2"/>
  <c r="O47" i="2"/>
  <c r="D201" i="2"/>
  <c r="AE185" i="2"/>
  <c r="D146" i="2"/>
  <c r="D10" i="2"/>
  <c r="M272" i="1"/>
  <c r="M273" i="1"/>
  <c r="AE231" i="2"/>
  <c r="AE214" i="2"/>
  <c r="D83" i="2"/>
  <c r="G271" i="2"/>
  <c r="T271" i="2" s="1"/>
  <c r="V271" i="2" s="1"/>
  <c r="N271" i="2" s="1"/>
  <c r="D214" i="2"/>
  <c r="M229" i="1"/>
  <c r="M228" i="1"/>
  <c r="M227" i="1"/>
  <c r="G190" i="2"/>
  <c r="I190" i="2" s="1"/>
  <c r="D190" i="2"/>
  <c r="M184" i="1"/>
  <c r="M183" i="1"/>
  <c r="M182" i="1"/>
  <c r="AE198" i="2"/>
  <c r="AE160" i="2"/>
  <c r="AE260" i="2"/>
  <c r="D198" i="2"/>
  <c r="M137" i="1"/>
  <c r="M139" i="1"/>
  <c r="M138" i="1"/>
  <c r="AE250" i="2"/>
  <c r="AE202" i="2"/>
  <c r="D161" i="2"/>
  <c r="AE144" i="2"/>
  <c r="AE103" i="2"/>
  <c r="D101" i="2"/>
  <c r="D266" i="2"/>
  <c r="D260" i="2"/>
  <c r="AE257" i="2"/>
  <c r="D250" i="2"/>
  <c r="D233" i="2"/>
  <c r="AE223" i="2"/>
  <c r="AE218" i="2"/>
  <c r="D216" i="2"/>
  <c r="AE151" i="2"/>
  <c r="D144" i="2"/>
  <c r="AE90" i="2"/>
  <c r="D87" i="2"/>
  <c r="AE73" i="2"/>
  <c r="AE86" i="2"/>
  <c r="AE72" i="2"/>
  <c r="M92" i="1"/>
  <c r="AE70" i="2"/>
  <c r="AE46" i="2"/>
  <c r="D70" i="2"/>
  <c r="AE12" i="2"/>
  <c r="D5" i="2"/>
  <c r="AE41" i="2"/>
  <c r="AE29" i="2"/>
  <c r="AE28" i="2"/>
  <c r="G22" i="2"/>
  <c r="T22" i="2" s="1"/>
  <c r="V22" i="2" s="1"/>
  <c r="N22" i="2" s="1"/>
  <c r="M93" i="1"/>
  <c r="M94" i="1"/>
  <c r="T238" i="2"/>
  <c r="V238" i="2" s="1"/>
  <c r="N238" i="2" s="1"/>
  <c r="O238" i="2" s="1"/>
  <c r="AE129" i="2"/>
  <c r="AE85" i="2"/>
  <c r="AE37" i="2"/>
  <c r="AE36" i="2"/>
  <c r="AE31" i="2"/>
  <c r="AE19" i="2"/>
  <c r="M47" i="1"/>
  <c r="G239" i="2"/>
  <c r="I239" i="2" s="1"/>
  <c r="T233" i="2"/>
  <c r="V233" i="2" s="1"/>
  <c r="N233" i="2" s="1"/>
  <c r="O233" i="2" s="1"/>
  <c r="G162" i="2"/>
  <c r="T162" i="2" s="1"/>
  <c r="V162" i="2" s="1"/>
  <c r="N162" i="2" s="1"/>
  <c r="P162" i="2" s="1"/>
  <c r="D104" i="2"/>
  <c r="G95" i="2"/>
  <c r="AC99" i="2" s="1"/>
  <c r="AB99" i="2" s="1"/>
  <c r="G66" i="2"/>
  <c r="AC66" i="2" s="1"/>
  <c r="AB66" i="2" s="1"/>
  <c r="G57" i="2"/>
  <c r="AE44" i="2"/>
  <c r="D42" i="2"/>
  <c r="AC250" i="2"/>
  <c r="AB250" i="2" s="1"/>
  <c r="D218" i="2"/>
  <c r="D147" i="2"/>
  <c r="D140" i="2"/>
  <c r="D134" i="2"/>
  <c r="D88" i="2"/>
  <c r="D86" i="2"/>
  <c r="D58" i="2"/>
  <c r="T46" i="2"/>
  <c r="V46" i="2" s="1"/>
  <c r="N46" i="2" s="1"/>
  <c r="P46" i="2" s="1"/>
  <c r="D36" i="2"/>
  <c r="D19" i="2"/>
  <c r="AE16" i="2"/>
  <c r="D12" i="2"/>
  <c r="K48" i="1"/>
  <c r="K49" i="1"/>
  <c r="G61" i="2"/>
  <c r="I61" i="2" s="1"/>
  <c r="G39" i="2"/>
  <c r="I39" i="2" s="1"/>
  <c r="D29" i="2"/>
  <c r="D256" i="2"/>
  <c r="G252" i="2"/>
  <c r="I252" i="2" s="1"/>
  <c r="D240" i="2"/>
  <c r="AE176" i="2"/>
  <c r="AE175" i="2"/>
  <c r="D169" i="2"/>
  <c r="AE155" i="2"/>
  <c r="D151" i="2"/>
  <c r="AE148" i="2"/>
  <c r="G146" i="2"/>
  <c r="I146" i="2" s="1"/>
  <c r="D135" i="2"/>
  <c r="G122" i="2"/>
  <c r="T122" i="2" s="1"/>
  <c r="V122" i="2" s="1"/>
  <c r="N122" i="2" s="1"/>
  <c r="O122" i="2" s="1"/>
  <c r="AE79" i="2"/>
  <c r="AE74" i="2"/>
  <c r="AE68" i="2"/>
  <c r="D62" i="2"/>
  <c r="D61" i="2"/>
  <c r="D39" i="2"/>
  <c r="D25" i="2"/>
  <c r="G97" i="2"/>
  <c r="I97" i="2" s="1"/>
  <c r="AE256" i="2"/>
  <c r="AE244" i="2"/>
  <c r="AE238" i="2"/>
  <c r="D188" i="2"/>
  <c r="D171" i="2"/>
  <c r="D155" i="2"/>
  <c r="D143" i="2"/>
  <c r="D133" i="2"/>
  <c r="AE112" i="2"/>
  <c r="AE111" i="2"/>
  <c r="D97" i="2"/>
  <c r="AC83" i="2"/>
  <c r="AB83" i="2" s="1"/>
  <c r="D79" i="2"/>
  <c r="D69" i="2"/>
  <c r="D66" i="2"/>
  <c r="AE63" i="2"/>
  <c r="AE62" i="2"/>
  <c r="AE24" i="2"/>
  <c r="D11" i="2"/>
  <c r="T270" i="2"/>
  <c r="V270" i="2" s="1"/>
  <c r="N270" i="2" s="1"/>
  <c r="O270" i="2" s="1"/>
  <c r="I270" i="2"/>
  <c r="G245" i="2"/>
  <c r="I245" i="2" s="1"/>
  <c r="AE135" i="2"/>
  <c r="AE133" i="2"/>
  <c r="D112" i="2"/>
  <c r="G88" i="2"/>
  <c r="I88" i="2" s="1"/>
  <c r="G26" i="2"/>
  <c r="T26" i="2" s="1"/>
  <c r="V26" i="2" s="1"/>
  <c r="N26" i="2" s="1"/>
  <c r="D254" i="2"/>
  <c r="I250" i="2"/>
  <c r="AE248" i="2"/>
  <c r="D245" i="2"/>
  <c r="D238" i="2"/>
  <c r="D208" i="2"/>
  <c r="AE204" i="2"/>
  <c r="D200" i="2"/>
  <c r="AE194" i="2"/>
  <c r="AE178" i="2"/>
  <c r="D172" i="2"/>
  <c r="AE167" i="2"/>
  <c r="D165" i="2"/>
  <c r="AE159" i="2"/>
  <c r="G136" i="2"/>
  <c r="T136" i="2" s="1"/>
  <c r="V136" i="2" s="1"/>
  <c r="N136" i="2" s="1"/>
  <c r="D126" i="2"/>
  <c r="D107" i="2"/>
  <c r="D89" i="2"/>
  <c r="AE81" i="2"/>
  <c r="D26" i="2"/>
  <c r="D15" i="2"/>
  <c r="AE270" i="2"/>
  <c r="D270" i="2"/>
  <c r="D257" i="2"/>
  <c r="T254" i="2"/>
  <c r="V254" i="2" s="1"/>
  <c r="N254" i="2" s="1"/>
  <c r="P254" i="2" s="1"/>
  <c r="D252" i="2"/>
  <c r="D223" i="2"/>
  <c r="AE212" i="2"/>
  <c r="D210" i="2"/>
  <c r="D204" i="2"/>
  <c r="D202" i="2"/>
  <c r="AE199" i="2"/>
  <c r="AE191" i="2"/>
  <c r="AE171" i="2"/>
  <c r="D162" i="2"/>
  <c r="D160" i="2"/>
  <c r="AE125" i="2"/>
  <c r="AE115" i="2"/>
  <c r="AE107" i="2"/>
  <c r="AE59" i="2"/>
  <c r="D31" i="2"/>
  <c r="D22" i="2"/>
  <c r="AC266" i="2"/>
  <c r="AB266" i="2" s="1"/>
  <c r="G261" i="2"/>
  <c r="I261" i="2" s="1"/>
  <c r="G259" i="2"/>
  <c r="I259" i="2" s="1"/>
  <c r="AE233" i="2"/>
  <c r="D269" i="2"/>
  <c r="AE264" i="2"/>
  <c r="D261" i="2"/>
  <c r="D259" i="2"/>
  <c r="D253" i="2"/>
  <c r="D248" i="2"/>
  <c r="D244" i="2"/>
  <c r="D243" i="2"/>
  <c r="D237" i="2"/>
  <c r="D234" i="2"/>
  <c r="D230" i="2"/>
  <c r="D212" i="2"/>
  <c r="AE210" i="2"/>
  <c r="G206" i="2"/>
  <c r="I206" i="2" s="1"/>
  <c r="AE169" i="2"/>
  <c r="D166" i="2"/>
  <c r="D159" i="2"/>
  <c r="AE147" i="2"/>
  <c r="AE131" i="2"/>
  <c r="D129" i="2"/>
  <c r="AE126" i="2"/>
  <c r="D125" i="2"/>
  <c r="D124" i="2"/>
  <c r="D121" i="2"/>
  <c r="AE116" i="2"/>
  <c r="D115" i="2"/>
  <c r="D111" i="2"/>
  <c r="AE101" i="2"/>
  <c r="G96" i="2"/>
  <c r="T96" i="2" s="1"/>
  <c r="V96" i="2" s="1"/>
  <c r="N96" i="2" s="1"/>
  <c r="Y96" i="2" s="1"/>
  <c r="AE89" i="2"/>
  <c r="AE83" i="2"/>
  <c r="D81" i="2"/>
  <c r="T79" i="2"/>
  <c r="V79" i="2" s="1"/>
  <c r="N79" i="2" s="1"/>
  <c r="P79" i="2" s="1"/>
  <c r="D73" i="2"/>
  <c r="D72" i="2"/>
  <c r="D68" i="2"/>
  <c r="D64" i="2"/>
  <c r="AE58" i="2"/>
  <c r="AE52" i="2"/>
  <c r="D52" i="2"/>
  <c r="D46" i="2"/>
  <c r="D24" i="2"/>
  <c r="D246" i="2"/>
  <c r="D194" i="2"/>
  <c r="D175" i="2"/>
  <c r="D157" i="2"/>
  <c r="D148" i="2"/>
  <c r="D103" i="2"/>
  <c r="D96" i="2"/>
  <c r="D85" i="2"/>
  <c r="D74" i="2"/>
  <c r="D27" i="2"/>
  <c r="D23" i="2"/>
  <c r="D17" i="2"/>
  <c r="AC246" i="2"/>
  <c r="AB246" i="2" s="1"/>
  <c r="D197" i="2"/>
  <c r="AE157" i="2"/>
  <c r="AC131" i="2"/>
  <c r="AB131" i="2" s="1"/>
  <c r="G121" i="2"/>
  <c r="I121" i="2" s="1"/>
  <c r="G35" i="2"/>
  <c r="AC35" i="2" s="1"/>
  <c r="AB35" i="2" s="1"/>
  <c r="AE27" i="2"/>
  <c r="AE23" i="2"/>
  <c r="AE20" i="2"/>
  <c r="D268" i="2"/>
  <c r="T266" i="2"/>
  <c r="V266" i="2" s="1"/>
  <c r="N266" i="2" s="1"/>
  <c r="Y266" i="2" s="1"/>
  <c r="T259" i="2"/>
  <c r="V259" i="2" s="1"/>
  <c r="N259" i="2" s="1"/>
  <c r="Y259" i="2" s="1"/>
  <c r="AE268" i="2"/>
  <c r="AE266" i="2"/>
  <c r="D264" i="2"/>
  <c r="D262" i="2"/>
  <c r="AC254" i="2"/>
  <c r="AB254" i="2" s="1"/>
  <c r="G243" i="2"/>
  <c r="G241" i="2"/>
  <c r="AC241" i="2" s="1"/>
  <c r="AB241" i="2" s="1"/>
  <c r="AE240" i="2"/>
  <c r="G240" i="2"/>
  <c r="I240" i="2" s="1"/>
  <c r="G234" i="2"/>
  <c r="AE234" i="2"/>
  <c r="D231" i="2"/>
  <c r="T230" i="2"/>
  <c r="V230" i="2" s="1"/>
  <c r="N230" i="2" s="1"/>
  <c r="Y230" i="2" s="1"/>
  <c r="I230" i="2"/>
  <c r="D222" i="2"/>
  <c r="AE217" i="2"/>
  <c r="G217" i="2"/>
  <c r="I217" i="2" s="1"/>
  <c r="T205" i="2"/>
  <c r="V205" i="2" s="1"/>
  <c r="N205" i="2" s="1"/>
  <c r="O205" i="2" s="1"/>
  <c r="I205" i="2"/>
  <c r="AE188" i="2"/>
  <c r="G188" i="2"/>
  <c r="I188" i="2" s="1"/>
  <c r="AE180" i="2"/>
  <c r="D180" i="2"/>
  <c r="AE120" i="2"/>
  <c r="G120" i="2"/>
  <c r="AC120" i="2" s="1"/>
  <c r="AB120" i="2" s="1"/>
  <c r="G105" i="2"/>
  <c r="AC105" i="2" s="1"/>
  <c r="AB105" i="2" s="1"/>
  <c r="AE105" i="2"/>
  <c r="AE84" i="2"/>
  <c r="G84" i="2"/>
  <c r="T84" i="2" s="1"/>
  <c r="V84" i="2" s="1"/>
  <c r="N84" i="2" s="1"/>
  <c r="G56" i="2"/>
  <c r="I56" i="2" s="1"/>
  <c r="D56" i="2"/>
  <c r="AE56" i="2"/>
  <c r="AE40" i="2"/>
  <c r="AE15" i="2"/>
  <c r="AE11" i="2"/>
  <c r="AE236" i="2"/>
  <c r="G236" i="2"/>
  <c r="I236" i="2" s="1"/>
  <c r="AE193" i="2"/>
  <c r="G193" i="2"/>
  <c r="I193" i="2" s="1"/>
  <c r="G119" i="2"/>
  <c r="AC123" i="2" s="1"/>
  <c r="AB123" i="2" s="1"/>
  <c r="AE119" i="2"/>
  <c r="D119" i="2"/>
  <c r="AE114" i="2"/>
  <c r="G114" i="2"/>
  <c r="T114" i="2" s="1"/>
  <c r="V114" i="2" s="1"/>
  <c r="N114" i="2" s="1"/>
  <c r="O114" i="2" s="1"/>
  <c r="G54" i="2"/>
  <c r="I54" i="2" s="1"/>
  <c r="D54" i="2"/>
  <c r="D236" i="2"/>
  <c r="AE222" i="2"/>
  <c r="AE221" i="2"/>
  <c r="G221" i="2"/>
  <c r="AE219" i="2"/>
  <c r="D193" i="2"/>
  <c r="D192" i="2"/>
  <c r="AE173" i="2"/>
  <c r="D173" i="2"/>
  <c r="AE164" i="2"/>
  <c r="AE163" i="2"/>
  <c r="G163" i="2"/>
  <c r="I163" i="2" s="1"/>
  <c r="AE158" i="2"/>
  <c r="G158" i="2"/>
  <c r="T158" i="2" s="1"/>
  <c r="V158" i="2" s="1"/>
  <c r="N158" i="2" s="1"/>
  <c r="I153" i="2"/>
  <c r="T153" i="2"/>
  <c r="V153" i="2" s="1"/>
  <c r="N153" i="2" s="1"/>
  <c r="P153" i="2" s="1"/>
  <c r="AE110" i="2"/>
  <c r="G110" i="2"/>
  <c r="I110" i="2" s="1"/>
  <c r="D110" i="2"/>
  <c r="AE99" i="2"/>
  <c r="AE67" i="2"/>
  <c r="AE53" i="2"/>
  <c r="G53" i="2"/>
  <c r="I53" i="2" s="1"/>
  <c r="G51" i="2"/>
  <c r="AE51" i="2"/>
  <c r="D51" i="2"/>
  <c r="G34" i="2"/>
  <c r="I34" i="2" s="1"/>
  <c r="D34" i="2"/>
  <c r="AE34" i="2"/>
  <c r="G255" i="2"/>
  <c r="I255" i="2" s="1"/>
  <c r="AE254" i="2"/>
  <c r="AE226" i="2"/>
  <c r="D221" i="2"/>
  <c r="AE207" i="2"/>
  <c r="G200" i="2"/>
  <c r="T200" i="2" s="1"/>
  <c r="V200" i="2" s="1"/>
  <c r="N200" i="2" s="1"/>
  <c r="O200" i="2" s="1"/>
  <c r="AE200" i="2"/>
  <c r="AE195" i="2"/>
  <c r="AE189" i="2"/>
  <c r="G189" i="2"/>
  <c r="AC189" i="2" s="1"/>
  <c r="AB189" i="2" s="1"/>
  <c r="AE153" i="2"/>
  <c r="G108" i="2"/>
  <c r="T108" i="2" s="1"/>
  <c r="V108" i="2" s="1"/>
  <c r="N108" i="2" s="1"/>
  <c r="AE108" i="2"/>
  <c r="AE98" i="2"/>
  <c r="G98" i="2"/>
  <c r="T98" i="2" s="1"/>
  <c r="V98" i="2" s="1"/>
  <c r="N98" i="2" s="1"/>
  <c r="P98" i="2" s="1"/>
  <c r="AE77" i="2"/>
  <c r="AE50" i="2"/>
  <c r="G50" i="2"/>
  <c r="T50" i="2" s="1"/>
  <c r="V50" i="2" s="1"/>
  <c r="N50" i="2" s="1"/>
  <c r="Y50" i="2" s="1"/>
  <c r="D50" i="2"/>
  <c r="G32" i="2"/>
  <c r="I32" i="2" s="1"/>
  <c r="D32" i="2"/>
  <c r="D206" i="2"/>
  <c r="D185" i="2"/>
  <c r="D176" i="2"/>
  <c r="D141" i="2"/>
  <c r="D131" i="2"/>
  <c r="D127" i="2"/>
  <c r="D122" i="2"/>
  <c r="D95" i="2"/>
  <c r="D90" i="2"/>
  <c r="D59" i="2"/>
  <c r="D44" i="2"/>
  <c r="D41" i="2"/>
  <c r="D37" i="2"/>
  <c r="D33" i="2"/>
  <c r="D16" i="2"/>
  <c r="D13" i="2"/>
  <c r="D9" i="2"/>
  <c r="D7" i="2"/>
  <c r="D241" i="2"/>
  <c r="D226" i="2"/>
  <c r="D224" i="2"/>
  <c r="D219" i="2"/>
  <c r="AE216" i="2"/>
  <c r="D215" i="2"/>
  <c r="T212" i="2"/>
  <c r="V212" i="2" s="1"/>
  <c r="N212" i="2" s="1"/>
  <c r="P212" i="2" s="1"/>
  <c r="D207" i="2"/>
  <c r="D195" i="2"/>
  <c r="D191" i="2"/>
  <c r="D167" i="2"/>
  <c r="D164" i="2"/>
  <c r="D163" i="2"/>
  <c r="D153" i="2"/>
  <c r="D149" i="2"/>
  <c r="T131" i="2"/>
  <c r="V131" i="2" s="1"/>
  <c r="N131" i="2" s="1"/>
  <c r="Y131" i="2" s="1"/>
  <c r="AC127" i="2"/>
  <c r="AB127" i="2" s="1"/>
  <c r="G124" i="2"/>
  <c r="I124" i="2" s="1"/>
  <c r="AE109" i="2"/>
  <c r="D108" i="2"/>
  <c r="D105" i="2"/>
  <c r="D99" i="2"/>
  <c r="D98" i="2"/>
  <c r="T83" i="2"/>
  <c r="V83" i="2" s="1"/>
  <c r="N83" i="2" s="1"/>
  <c r="P83" i="2" s="1"/>
  <c r="D77" i="2"/>
  <c r="D75" i="2"/>
  <c r="D63" i="2"/>
  <c r="D60" i="2"/>
  <c r="D53" i="2"/>
  <c r="D43" i="2"/>
  <c r="D40" i="2"/>
  <c r="T24" i="2"/>
  <c r="V24" i="2" s="1"/>
  <c r="N24" i="2" s="1"/>
  <c r="O24" i="2" s="1"/>
  <c r="D20" i="2"/>
  <c r="G18" i="2"/>
  <c r="I18" i="2" s="1"/>
  <c r="AE17" i="2"/>
  <c r="AE13" i="2"/>
  <c r="T204" i="2"/>
  <c r="V204" i="2" s="1"/>
  <c r="N204" i="2" s="1"/>
  <c r="Y204" i="2" s="1"/>
  <c r="AC173" i="2"/>
  <c r="AB173" i="2" s="1"/>
  <c r="T86" i="2"/>
  <c r="V86" i="2" s="1"/>
  <c r="N86" i="2" s="1"/>
  <c r="P86" i="2" s="1"/>
  <c r="I83" i="2"/>
  <c r="T17" i="2"/>
  <c r="V17" i="2" s="1"/>
  <c r="N17" i="2" s="1"/>
  <c r="Y17" i="2" s="1"/>
  <c r="AC134" i="2"/>
  <c r="AB134" i="2" s="1"/>
  <c r="I131" i="2"/>
  <c r="AC9" i="2"/>
  <c r="AB9" i="2" s="1"/>
  <c r="T216" i="2"/>
  <c r="V216" i="2" s="1"/>
  <c r="N216" i="2" s="1"/>
  <c r="P216" i="2" s="1"/>
  <c r="AC212" i="2"/>
  <c r="AB212" i="2" s="1"/>
  <c r="T219" i="2"/>
  <c r="V219" i="2" s="1"/>
  <c r="N219" i="2" s="1"/>
  <c r="P219" i="2" s="1"/>
  <c r="T173" i="2"/>
  <c r="V173" i="2" s="1"/>
  <c r="N173" i="2" s="1"/>
  <c r="Y173" i="2" s="1"/>
  <c r="T178" i="2"/>
  <c r="V178" i="2" s="1"/>
  <c r="N178" i="2" s="1"/>
  <c r="P178" i="2" s="1"/>
  <c r="T135" i="2"/>
  <c r="V135" i="2" s="1"/>
  <c r="N135" i="2" s="1"/>
  <c r="P135" i="2" s="1"/>
  <c r="T126" i="2"/>
  <c r="V126" i="2" s="1"/>
  <c r="N126" i="2" s="1"/>
  <c r="O126" i="2" s="1"/>
  <c r="T72" i="2"/>
  <c r="V72" i="2" s="1"/>
  <c r="N72" i="2" s="1"/>
  <c r="O72" i="2" s="1"/>
  <c r="T68" i="2"/>
  <c r="V68" i="2" s="1"/>
  <c r="N68" i="2" s="1"/>
  <c r="Y68" i="2" s="1"/>
  <c r="T13" i="2"/>
  <c r="V13" i="2" s="1"/>
  <c r="N13" i="2" s="1"/>
  <c r="Y13" i="2" s="1"/>
  <c r="T20" i="2"/>
  <c r="V20" i="2" s="1"/>
  <c r="N20" i="2" s="1"/>
  <c r="O20" i="2" s="1"/>
  <c r="T9" i="2"/>
  <c r="V9" i="2" s="1"/>
  <c r="N9" i="2" s="1"/>
  <c r="Y9" i="2" s="1"/>
  <c r="T169" i="2"/>
  <c r="V169" i="2" s="1"/>
  <c r="N169" i="2" s="1"/>
  <c r="O169" i="2" s="1"/>
  <c r="AC216" i="2"/>
  <c r="AB216" i="2" s="1"/>
  <c r="T207" i="2"/>
  <c r="V207" i="2" s="1"/>
  <c r="N207" i="2" s="1"/>
  <c r="Y207" i="2" s="1"/>
  <c r="T191" i="2"/>
  <c r="V191" i="2" s="1"/>
  <c r="N191" i="2" s="1"/>
  <c r="O191" i="2" s="1"/>
  <c r="I173" i="2"/>
  <c r="AC135" i="2"/>
  <c r="AB135" i="2" s="1"/>
  <c r="AC224" i="2"/>
  <c r="AB224" i="2" s="1"/>
  <c r="AC208" i="2"/>
  <c r="AB208" i="2" s="1"/>
  <c r="AC157" i="2"/>
  <c r="AB157" i="2" s="1"/>
  <c r="I157" i="2"/>
  <c r="AC144" i="2"/>
  <c r="AB144" i="2" s="1"/>
  <c r="AC72" i="2"/>
  <c r="AB72" i="2" s="1"/>
  <c r="T59" i="2"/>
  <c r="V59" i="2" s="1"/>
  <c r="N59" i="2" s="1"/>
  <c r="O59" i="2" s="1"/>
  <c r="I52" i="2"/>
  <c r="AC31" i="2"/>
  <c r="AB31" i="2" s="1"/>
  <c r="T8" i="2"/>
  <c r="V8" i="2" s="1"/>
  <c r="N8" i="2" s="1"/>
  <c r="Y8" i="2" s="1"/>
  <c r="T7" i="2"/>
  <c r="V7" i="2" s="1"/>
  <c r="N7" i="2" s="1"/>
  <c r="O7" i="2" s="1"/>
  <c r="T6" i="2"/>
  <c r="V6" i="2" s="1"/>
  <c r="N6" i="2" s="1"/>
  <c r="Y6" i="2" s="1"/>
  <c r="T5" i="2"/>
  <c r="V5" i="2" s="1"/>
  <c r="N5" i="2" s="1"/>
  <c r="O5" i="2" s="1"/>
  <c r="T160" i="2"/>
  <c r="V160" i="2" s="1"/>
  <c r="N160" i="2" s="1"/>
  <c r="Y160" i="2" s="1"/>
  <c r="AC17" i="2"/>
  <c r="AB17" i="2" s="1"/>
  <c r="AC13" i="2"/>
  <c r="AB13" i="2" s="1"/>
  <c r="P257" i="2"/>
  <c r="O257" i="2"/>
  <c r="Y257" i="2"/>
  <c r="AE263" i="2"/>
  <c r="G263" i="2"/>
  <c r="D263" i="2"/>
  <c r="I211" i="2"/>
  <c r="T211" i="2"/>
  <c r="V211" i="2" s="1"/>
  <c r="N211" i="2" s="1"/>
  <c r="AC211" i="2"/>
  <c r="AB211" i="2" s="1"/>
  <c r="I269" i="2"/>
  <c r="T269" i="2"/>
  <c r="V269" i="2" s="1"/>
  <c r="N269" i="2" s="1"/>
  <c r="T264" i="2"/>
  <c r="V264" i="2" s="1"/>
  <c r="N264" i="2" s="1"/>
  <c r="AC264" i="2"/>
  <c r="AB264" i="2" s="1"/>
  <c r="I264" i="2"/>
  <c r="G258" i="2"/>
  <c r="D258" i="2"/>
  <c r="AE258" i="2"/>
  <c r="I253" i="2"/>
  <c r="T253" i="2"/>
  <c r="V253" i="2" s="1"/>
  <c r="N253" i="2" s="1"/>
  <c r="O250" i="2"/>
  <c r="Y250" i="2"/>
  <c r="P250" i="2"/>
  <c r="I237" i="2"/>
  <c r="AC237" i="2"/>
  <c r="AB237" i="2" s="1"/>
  <c r="T237" i="2"/>
  <c r="V237" i="2" s="1"/>
  <c r="N237" i="2" s="1"/>
  <c r="I257" i="2"/>
  <c r="AC257" i="2"/>
  <c r="AB257" i="2" s="1"/>
  <c r="AE265" i="2"/>
  <c r="G265" i="2"/>
  <c r="I215" i="2"/>
  <c r="AC215" i="2"/>
  <c r="AB215" i="2" s="1"/>
  <c r="T215" i="2"/>
  <c r="V215" i="2" s="1"/>
  <c r="N215" i="2" s="1"/>
  <c r="P207" i="2"/>
  <c r="D247" i="2"/>
  <c r="D242" i="2"/>
  <c r="D232" i="2"/>
  <c r="D220" i="2"/>
  <c r="D267" i="2"/>
  <c r="T256" i="2"/>
  <c r="V256" i="2" s="1"/>
  <c r="N256" i="2" s="1"/>
  <c r="D251" i="2"/>
  <c r="G249" i="2"/>
  <c r="AE242" i="2"/>
  <c r="T242" i="2"/>
  <c r="V242" i="2" s="1"/>
  <c r="N242" i="2" s="1"/>
  <c r="T232" i="2"/>
  <c r="V232" i="2" s="1"/>
  <c r="N232" i="2" s="1"/>
  <c r="G225" i="2"/>
  <c r="AC229" i="2" s="1"/>
  <c r="AB229" i="2" s="1"/>
  <c r="AC223" i="2"/>
  <c r="AB223" i="2" s="1"/>
  <c r="AE220" i="2"/>
  <c r="T220" i="2"/>
  <c r="V220" i="2" s="1"/>
  <c r="N220" i="2" s="1"/>
  <c r="T218" i="2"/>
  <c r="V218" i="2" s="1"/>
  <c r="N218" i="2" s="1"/>
  <c r="AC218" i="2"/>
  <c r="AB218" i="2" s="1"/>
  <c r="D271" i="2"/>
  <c r="AE269" i="2"/>
  <c r="G267" i="2"/>
  <c r="D265" i="2"/>
  <c r="AE262" i="2"/>
  <c r="T262" i="2"/>
  <c r="V262" i="2" s="1"/>
  <c r="N262" i="2" s="1"/>
  <c r="T260" i="2"/>
  <c r="V260" i="2" s="1"/>
  <c r="N260" i="2" s="1"/>
  <c r="AC260" i="2"/>
  <c r="AB260" i="2" s="1"/>
  <c r="D255" i="2"/>
  <c r="AE253" i="2"/>
  <c r="G251" i="2"/>
  <c r="D249" i="2"/>
  <c r="AE246" i="2"/>
  <c r="T246" i="2"/>
  <c r="V246" i="2" s="1"/>
  <c r="N246" i="2" s="1"/>
  <c r="T244" i="2"/>
  <c r="V244" i="2" s="1"/>
  <c r="N244" i="2" s="1"/>
  <c r="AC242" i="2"/>
  <c r="AB242" i="2" s="1"/>
  <c r="D239" i="2"/>
  <c r="AE237" i="2"/>
  <c r="G235" i="2"/>
  <c r="AE232" i="2"/>
  <c r="T231" i="2"/>
  <c r="V231" i="2" s="1"/>
  <c r="N231" i="2" s="1"/>
  <c r="AE224" i="2"/>
  <c r="T224" i="2"/>
  <c r="V224" i="2" s="1"/>
  <c r="N224" i="2" s="1"/>
  <c r="T222" i="2"/>
  <c r="V222" i="2" s="1"/>
  <c r="N222" i="2" s="1"/>
  <c r="AC222" i="2"/>
  <c r="AB222" i="2" s="1"/>
  <c r="AC220" i="2"/>
  <c r="AB220" i="2" s="1"/>
  <c r="D217" i="2"/>
  <c r="AE215" i="2"/>
  <c r="G213" i="2"/>
  <c r="D211" i="2"/>
  <c r="AE208" i="2"/>
  <c r="T208" i="2"/>
  <c r="V208" i="2" s="1"/>
  <c r="N208" i="2" s="1"/>
  <c r="AE205" i="2"/>
  <c r="D205" i="2"/>
  <c r="D203" i="2"/>
  <c r="AE201" i="2"/>
  <c r="G201" i="2"/>
  <c r="AE197" i="2"/>
  <c r="G197" i="2"/>
  <c r="D196" i="2"/>
  <c r="I195" i="2"/>
  <c r="AC195" i="2"/>
  <c r="AB195" i="2" s="1"/>
  <c r="I185" i="2"/>
  <c r="T185" i="2"/>
  <c r="V185" i="2" s="1"/>
  <c r="N185" i="2" s="1"/>
  <c r="D181" i="2"/>
  <c r="G177" i="2"/>
  <c r="AE177" i="2"/>
  <c r="D177" i="2"/>
  <c r="AE166" i="2"/>
  <c r="G166" i="2"/>
  <c r="G152" i="2"/>
  <c r="AE152" i="2"/>
  <c r="T248" i="2"/>
  <c r="V248" i="2" s="1"/>
  <c r="N248" i="2" s="1"/>
  <c r="AC248" i="2"/>
  <c r="AB248" i="2" s="1"/>
  <c r="T226" i="2"/>
  <c r="V226" i="2" s="1"/>
  <c r="N226" i="2" s="1"/>
  <c r="AC226" i="2"/>
  <c r="AB226" i="2" s="1"/>
  <c r="T210" i="2"/>
  <c r="V210" i="2" s="1"/>
  <c r="N210" i="2" s="1"/>
  <c r="G203" i="2"/>
  <c r="AC207" i="2" s="1"/>
  <c r="AB207" i="2" s="1"/>
  <c r="AE203" i="2"/>
  <c r="I199" i="2"/>
  <c r="AC199" i="2"/>
  <c r="AB199" i="2" s="1"/>
  <c r="T198" i="2"/>
  <c r="V198" i="2" s="1"/>
  <c r="N198" i="2" s="1"/>
  <c r="AC198" i="2"/>
  <c r="AB198" i="2" s="1"/>
  <c r="I198" i="2"/>
  <c r="G196" i="2"/>
  <c r="AE196" i="2"/>
  <c r="P195" i="2"/>
  <c r="Y195" i="2"/>
  <c r="O195" i="2"/>
  <c r="G187" i="2"/>
  <c r="AE187" i="2"/>
  <c r="G186" i="2"/>
  <c r="AE186" i="2"/>
  <c r="D186" i="2"/>
  <c r="G181" i="2"/>
  <c r="AE181" i="2"/>
  <c r="T180" i="2"/>
  <c r="V180" i="2" s="1"/>
  <c r="N180" i="2" s="1"/>
  <c r="AC180" i="2"/>
  <c r="AB180" i="2" s="1"/>
  <c r="AE174" i="2"/>
  <c r="D174" i="2"/>
  <c r="G174" i="2"/>
  <c r="AE170" i="2"/>
  <c r="D170" i="2"/>
  <c r="G170" i="2"/>
  <c r="I164" i="2"/>
  <c r="AC164" i="2"/>
  <c r="AB164" i="2" s="1"/>
  <c r="T164" i="2"/>
  <c r="V164" i="2" s="1"/>
  <c r="N164" i="2" s="1"/>
  <c r="D156" i="2"/>
  <c r="T155" i="2"/>
  <c r="V155" i="2" s="1"/>
  <c r="N155" i="2" s="1"/>
  <c r="AC155" i="2"/>
  <c r="AB155" i="2" s="1"/>
  <c r="P148" i="2"/>
  <c r="O148" i="2"/>
  <c r="Y148" i="2"/>
  <c r="I143" i="2"/>
  <c r="T143" i="2"/>
  <c r="V143" i="2" s="1"/>
  <c r="N143" i="2" s="1"/>
  <c r="T223" i="2"/>
  <c r="V223" i="2" s="1"/>
  <c r="N223" i="2" s="1"/>
  <c r="AC219" i="2"/>
  <c r="AB219" i="2" s="1"/>
  <c r="T214" i="2"/>
  <c r="V214" i="2" s="1"/>
  <c r="N214" i="2" s="1"/>
  <c r="AC214" i="2"/>
  <c r="AB214" i="2" s="1"/>
  <c r="D209" i="2"/>
  <c r="T199" i="2"/>
  <c r="V199" i="2" s="1"/>
  <c r="N199" i="2" s="1"/>
  <c r="D187" i="2"/>
  <c r="G156" i="2"/>
  <c r="AC160" i="2" s="1"/>
  <c r="AB160" i="2" s="1"/>
  <c r="AE156" i="2"/>
  <c r="T151" i="2"/>
  <c r="V151" i="2" s="1"/>
  <c r="N151" i="2" s="1"/>
  <c r="AC151" i="2"/>
  <c r="AB151" i="2" s="1"/>
  <c r="I151" i="2"/>
  <c r="G145" i="2"/>
  <c r="AE145" i="2"/>
  <c r="D145" i="2"/>
  <c r="T268" i="2"/>
  <c r="V268" i="2" s="1"/>
  <c r="N268" i="2" s="1"/>
  <c r="AC268" i="2"/>
  <c r="AB268" i="2" s="1"/>
  <c r="D225" i="2"/>
  <c r="G247" i="2"/>
  <c r="D235" i="2"/>
  <c r="D213" i="2"/>
  <c r="AE211" i="2"/>
  <c r="G209" i="2"/>
  <c r="T202" i="2"/>
  <c r="V202" i="2" s="1"/>
  <c r="N202" i="2" s="1"/>
  <c r="AC202" i="2"/>
  <c r="AB202" i="2" s="1"/>
  <c r="G192" i="2"/>
  <c r="AE192" i="2"/>
  <c r="AE179" i="2"/>
  <c r="G179" i="2"/>
  <c r="AC183" i="2" s="1"/>
  <c r="AB183" i="2" s="1"/>
  <c r="D179" i="2"/>
  <c r="G165" i="2"/>
  <c r="AE165" i="2"/>
  <c r="G168" i="2"/>
  <c r="AE168" i="2"/>
  <c r="T167" i="2"/>
  <c r="V167" i="2" s="1"/>
  <c r="N167" i="2" s="1"/>
  <c r="I167" i="2"/>
  <c r="O157" i="2"/>
  <c r="Y157" i="2"/>
  <c r="P157" i="2"/>
  <c r="AE150" i="2"/>
  <c r="G150" i="2"/>
  <c r="I148" i="2"/>
  <c r="AC148" i="2"/>
  <c r="AB148" i="2" s="1"/>
  <c r="P74" i="2"/>
  <c r="O74" i="2"/>
  <c r="Y74" i="2"/>
  <c r="D199" i="2"/>
  <c r="T194" i="2"/>
  <c r="V194" i="2" s="1"/>
  <c r="N194" i="2" s="1"/>
  <c r="D189" i="2"/>
  <c r="T176" i="2"/>
  <c r="V176" i="2" s="1"/>
  <c r="N176" i="2" s="1"/>
  <c r="G172" i="2"/>
  <c r="AE172" i="2"/>
  <c r="T171" i="2"/>
  <c r="V171" i="2" s="1"/>
  <c r="N171" i="2" s="1"/>
  <c r="AC171" i="2"/>
  <c r="AB171" i="2" s="1"/>
  <c r="G161" i="2"/>
  <c r="AE161" i="2"/>
  <c r="AE154" i="2"/>
  <c r="D154" i="2"/>
  <c r="G154" i="2"/>
  <c r="D150" i="2"/>
  <c r="G149" i="2"/>
  <c r="AE149" i="2"/>
  <c r="T144" i="2"/>
  <c r="V144" i="2" s="1"/>
  <c r="N144" i="2" s="1"/>
  <c r="G142" i="2"/>
  <c r="AE142" i="2"/>
  <c r="G141" i="2"/>
  <c r="AE141" i="2"/>
  <c r="T140" i="2"/>
  <c r="V140" i="2" s="1"/>
  <c r="N140" i="2" s="1"/>
  <c r="I134" i="2"/>
  <c r="T134" i="2"/>
  <c r="V134" i="2" s="1"/>
  <c r="N134" i="2" s="1"/>
  <c r="I130" i="2"/>
  <c r="T130" i="2"/>
  <c r="V130" i="2" s="1"/>
  <c r="N130" i="2" s="1"/>
  <c r="AC130" i="2"/>
  <c r="AB130" i="2" s="1"/>
  <c r="D168" i="2"/>
  <c r="D158" i="2"/>
  <c r="D152" i="2"/>
  <c r="T147" i="2"/>
  <c r="V147" i="2" s="1"/>
  <c r="N147" i="2" s="1"/>
  <c r="AC147" i="2"/>
  <c r="AB147" i="2" s="1"/>
  <c r="D142" i="2"/>
  <c r="D136" i="2"/>
  <c r="AE134" i="2"/>
  <c r="G132" i="2"/>
  <c r="D130" i="2"/>
  <c r="AE127" i="2"/>
  <c r="T127" i="2"/>
  <c r="V127" i="2" s="1"/>
  <c r="N127" i="2" s="1"/>
  <c r="T125" i="2"/>
  <c r="V125" i="2" s="1"/>
  <c r="N125" i="2" s="1"/>
  <c r="D120" i="2"/>
  <c r="AE118" i="2"/>
  <c r="T118" i="2"/>
  <c r="V118" i="2" s="1"/>
  <c r="N118" i="2" s="1"/>
  <c r="AE117" i="2"/>
  <c r="D117" i="2"/>
  <c r="D114" i="2"/>
  <c r="T112" i="2"/>
  <c r="V112" i="2" s="1"/>
  <c r="N112" i="2" s="1"/>
  <c r="T109" i="2"/>
  <c r="V109" i="2" s="1"/>
  <c r="N109" i="2" s="1"/>
  <c r="T107" i="2"/>
  <c r="V107" i="2" s="1"/>
  <c r="N107" i="2" s="1"/>
  <c r="AC107" i="2"/>
  <c r="AB107" i="2" s="1"/>
  <c r="T103" i="2"/>
  <c r="V103" i="2" s="1"/>
  <c r="N103" i="2" s="1"/>
  <c r="AC103" i="2"/>
  <c r="AB103" i="2" s="1"/>
  <c r="D91" i="2"/>
  <c r="I90" i="2"/>
  <c r="AC90" i="2"/>
  <c r="AB90" i="2" s="1"/>
  <c r="D82" i="2"/>
  <c r="G78" i="2"/>
  <c r="AE78" i="2"/>
  <c r="T77" i="2"/>
  <c r="V77" i="2" s="1"/>
  <c r="N77" i="2" s="1"/>
  <c r="AC77" i="2"/>
  <c r="AB77" i="2" s="1"/>
  <c r="I77" i="2"/>
  <c r="T129" i="2"/>
  <c r="V129" i="2" s="1"/>
  <c r="N129" i="2" s="1"/>
  <c r="AC129" i="2"/>
  <c r="AB129" i="2" s="1"/>
  <c r="G113" i="2"/>
  <c r="AE113" i="2"/>
  <c r="AE106" i="2"/>
  <c r="D106" i="2"/>
  <c r="AE102" i="2"/>
  <c r="G102" i="2"/>
  <c r="G100" i="2"/>
  <c r="AE100" i="2"/>
  <c r="T99" i="2"/>
  <c r="V99" i="2" s="1"/>
  <c r="N99" i="2" s="1"/>
  <c r="I99" i="2"/>
  <c r="G91" i="2"/>
  <c r="AE91" i="2"/>
  <c r="P90" i="2"/>
  <c r="O90" i="2"/>
  <c r="Y90" i="2"/>
  <c r="G82" i="2"/>
  <c r="AE82" i="2"/>
  <c r="T81" i="2"/>
  <c r="V81" i="2" s="1"/>
  <c r="N81" i="2" s="1"/>
  <c r="AC81" i="2"/>
  <c r="AB81" i="2" s="1"/>
  <c r="AE65" i="2"/>
  <c r="D65" i="2"/>
  <c r="G65" i="2"/>
  <c r="T133" i="2"/>
  <c r="V133" i="2" s="1"/>
  <c r="N133" i="2" s="1"/>
  <c r="AC133" i="2"/>
  <c r="AB133" i="2" s="1"/>
  <c r="D128" i="2"/>
  <c r="D123" i="2"/>
  <c r="D118" i="2"/>
  <c r="I116" i="2"/>
  <c r="AC116" i="2"/>
  <c r="AB116" i="2" s="1"/>
  <c r="T115" i="2"/>
  <c r="V115" i="2" s="1"/>
  <c r="N115" i="2" s="1"/>
  <c r="AC115" i="2"/>
  <c r="AB115" i="2" s="1"/>
  <c r="I115" i="2"/>
  <c r="D113" i="2"/>
  <c r="D109" i="2"/>
  <c r="G104" i="2"/>
  <c r="AE104" i="2"/>
  <c r="D102" i="2"/>
  <c r="AE76" i="2"/>
  <c r="G76" i="2"/>
  <c r="I74" i="2"/>
  <c r="AC74" i="2"/>
  <c r="AB74" i="2" s="1"/>
  <c r="G71" i="2"/>
  <c r="AE71" i="2"/>
  <c r="T175" i="2"/>
  <c r="V175" i="2" s="1"/>
  <c r="N175" i="2" s="1"/>
  <c r="AC175" i="2"/>
  <c r="AB175" i="2" s="1"/>
  <c r="T159" i="2"/>
  <c r="V159" i="2" s="1"/>
  <c r="N159" i="2" s="1"/>
  <c r="AC159" i="2"/>
  <c r="AB159" i="2" s="1"/>
  <c r="D132" i="2"/>
  <c r="AE130" i="2"/>
  <c r="G128" i="2"/>
  <c r="AE123" i="2"/>
  <c r="T123" i="2"/>
  <c r="V123" i="2" s="1"/>
  <c r="N123" i="2" s="1"/>
  <c r="T117" i="2"/>
  <c r="V117" i="2" s="1"/>
  <c r="N117" i="2" s="1"/>
  <c r="T116" i="2"/>
  <c r="V116" i="2" s="1"/>
  <c r="N116" i="2" s="1"/>
  <c r="I109" i="2"/>
  <c r="G106" i="2"/>
  <c r="T101" i="2"/>
  <c r="V101" i="2" s="1"/>
  <c r="N101" i="2" s="1"/>
  <c r="G87" i="2"/>
  <c r="AE87" i="2"/>
  <c r="AE80" i="2"/>
  <c r="D80" i="2"/>
  <c r="G80" i="2"/>
  <c r="D76" i="2"/>
  <c r="G75" i="2"/>
  <c r="AE75" i="2"/>
  <c r="I73" i="2"/>
  <c r="T73" i="2"/>
  <c r="V73" i="2" s="1"/>
  <c r="N73" i="2" s="1"/>
  <c r="P67" i="2"/>
  <c r="O67" i="2"/>
  <c r="Y67" i="2"/>
  <c r="P41" i="2"/>
  <c r="O41" i="2"/>
  <c r="Y41" i="2"/>
  <c r="D116" i="2"/>
  <c r="T111" i="2"/>
  <c r="V111" i="2" s="1"/>
  <c r="N111" i="2" s="1"/>
  <c r="AC111" i="2"/>
  <c r="AB111" i="2" s="1"/>
  <c r="D100" i="2"/>
  <c r="T89" i="2"/>
  <c r="V89" i="2" s="1"/>
  <c r="N89" i="2" s="1"/>
  <c r="AC89" i="2"/>
  <c r="AB89" i="2" s="1"/>
  <c r="D84" i="2"/>
  <c r="D78" i="2"/>
  <c r="D71" i="2"/>
  <c r="AE69" i="2"/>
  <c r="G69" i="2"/>
  <c r="G64" i="2"/>
  <c r="AE64" i="2"/>
  <c r="D55" i="2"/>
  <c r="G42" i="2"/>
  <c r="AE42" i="2"/>
  <c r="T37" i="2"/>
  <c r="V37" i="2" s="1"/>
  <c r="N37" i="2" s="1"/>
  <c r="I67" i="2"/>
  <c r="AC67" i="2"/>
  <c r="AB67" i="2" s="1"/>
  <c r="AC63" i="2"/>
  <c r="AB63" i="2" s="1"/>
  <c r="G55" i="2"/>
  <c r="AE55" i="2"/>
  <c r="P52" i="2"/>
  <c r="O52" i="2"/>
  <c r="G45" i="2"/>
  <c r="AC49" i="2" s="1"/>
  <c r="AB49" i="2" s="1"/>
  <c r="AE45" i="2"/>
  <c r="T44" i="2"/>
  <c r="V44" i="2" s="1"/>
  <c r="N44" i="2" s="1"/>
  <c r="AC44" i="2"/>
  <c r="AB44" i="2" s="1"/>
  <c r="I44" i="2"/>
  <c r="G21" i="2"/>
  <c r="D21" i="2"/>
  <c r="G38" i="2"/>
  <c r="AE38" i="2"/>
  <c r="T31" i="2"/>
  <c r="V31" i="2" s="1"/>
  <c r="N31" i="2" s="1"/>
  <c r="I31" i="2"/>
  <c r="T85" i="2"/>
  <c r="V85" i="2" s="1"/>
  <c r="N85" i="2" s="1"/>
  <c r="AC85" i="2"/>
  <c r="AB85" i="2" s="1"/>
  <c r="T70" i="2"/>
  <c r="V70" i="2" s="1"/>
  <c r="N70" i="2" s="1"/>
  <c r="T63" i="2"/>
  <c r="V63" i="2" s="1"/>
  <c r="N63" i="2" s="1"/>
  <c r="G60" i="2"/>
  <c r="AE60" i="2"/>
  <c r="Y52" i="2"/>
  <c r="AE43" i="2"/>
  <c r="G43" i="2"/>
  <c r="AC47" i="2" s="1"/>
  <c r="I41" i="2"/>
  <c r="AC41" i="2"/>
  <c r="AB41" i="2" s="1"/>
  <c r="D38" i="2"/>
  <c r="G33" i="2"/>
  <c r="AE33" i="2"/>
  <c r="AE30" i="2"/>
  <c r="G30" i="2"/>
  <c r="D30" i="2"/>
  <c r="I29" i="2"/>
  <c r="T29" i="2"/>
  <c r="V29" i="2" s="1"/>
  <c r="N29" i="2" s="1"/>
  <c r="I28" i="2"/>
  <c r="AC28" i="2"/>
  <c r="AB28" i="2" s="1"/>
  <c r="T28" i="2"/>
  <c r="V28" i="2" s="1"/>
  <c r="N28" i="2" s="1"/>
  <c r="G25" i="2"/>
  <c r="AE25" i="2"/>
  <c r="D67" i="2"/>
  <c r="T62" i="2"/>
  <c r="V62" i="2" s="1"/>
  <c r="N62" i="2" s="1"/>
  <c r="AC62" i="2"/>
  <c r="AB62" i="2" s="1"/>
  <c r="D57" i="2"/>
  <c r="D45" i="2"/>
  <c r="T40" i="2"/>
  <c r="V40" i="2" s="1"/>
  <c r="N40" i="2" s="1"/>
  <c r="AC40" i="2"/>
  <c r="AB40" i="2" s="1"/>
  <c r="D35" i="2"/>
  <c r="T16" i="2"/>
  <c r="V16" i="2" s="1"/>
  <c r="N16" i="2" s="1"/>
  <c r="AC16" i="2"/>
  <c r="AB16" i="2" s="1"/>
  <c r="I16" i="2"/>
  <c r="T11" i="2"/>
  <c r="V11" i="2" s="1"/>
  <c r="N11" i="2" s="1"/>
  <c r="AC11" i="2"/>
  <c r="AB11" i="2" s="1"/>
  <c r="I11" i="2"/>
  <c r="AE8" i="2"/>
  <c r="G10" i="2"/>
  <c r="AE10" i="2"/>
  <c r="T15" i="2"/>
  <c r="V15" i="2" s="1"/>
  <c r="N15" i="2" s="1"/>
  <c r="AC15" i="2"/>
  <c r="AB15" i="2" s="1"/>
  <c r="T58" i="2"/>
  <c r="V58" i="2" s="1"/>
  <c r="N58" i="2" s="1"/>
  <c r="T36" i="2"/>
  <c r="V36" i="2" s="1"/>
  <c r="N36" i="2" s="1"/>
  <c r="T27" i="2"/>
  <c r="V27" i="2" s="1"/>
  <c r="N27" i="2" s="1"/>
  <c r="AC27" i="2"/>
  <c r="AB27" i="2" s="1"/>
  <c r="I27" i="2"/>
  <c r="AC24" i="2"/>
  <c r="AB24" i="2" s="1"/>
  <c r="AC20" i="2"/>
  <c r="AB20" i="2" s="1"/>
  <c r="G14" i="2"/>
  <c r="AE14" i="2"/>
  <c r="D14" i="2"/>
  <c r="T12" i="2"/>
  <c r="V12" i="2" s="1"/>
  <c r="N12" i="2" s="1"/>
  <c r="AC12" i="2"/>
  <c r="AB12" i="2" s="1"/>
  <c r="I12" i="2"/>
  <c r="D28" i="2"/>
  <c r="T23" i="2"/>
  <c r="V23" i="2" s="1"/>
  <c r="N23" i="2" s="1"/>
  <c r="AC23" i="2"/>
  <c r="AB23" i="2" s="1"/>
  <c r="D18" i="2"/>
  <c r="AE9" i="2"/>
  <c r="D8" i="2"/>
  <c r="AE7" i="2"/>
  <c r="D6" i="2"/>
  <c r="AE5" i="2"/>
  <c r="T19" i="2"/>
  <c r="V19" i="2" s="1"/>
  <c r="N19" i="2" s="1"/>
  <c r="AC19" i="2"/>
  <c r="AB19" i="2" s="1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6" i="3"/>
  <c r="AF5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6" i="3"/>
  <c r="AA5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6" i="3"/>
  <c r="Y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5" i="3"/>
  <c r="G6" i="4"/>
  <c r="H6" i="4" s="1"/>
  <c r="N6" i="4" s="1"/>
  <c r="P6" i="4" s="1"/>
  <c r="G7" i="4"/>
  <c r="H7" i="4" s="1"/>
  <c r="N7" i="4" s="1"/>
  <c r="P7" i="4" s="1"/>
  <c r="G8" i="4"/>
  <c r="H8" i="4" s="1"/>
  <c r="N8" i="4" s="1"/>
  <c r="P8" i="4" s="1"/>
  <c r="G10" i="4"/>
  <c r="H10" i="4" s="1"/>
  <c r="N10" i="4" s="1"/>
  <c r="G11" i="4"/>
  <c r="H11" i="4" s="1"/>
  <c r="N11" i="4" s="1"/>
  <c r="G12" i="4"/>
  <c r="H12" i="4" s="1"/>
  <c r="N12" i="4" s="1"/>
  <c r="G14" i="4"/>
  <c r="H14" i="4" s="1"/>
  <c r="N14" i="4" s="1"/>
  <c r="G16" i="4"/>
  <c r="H16" i="4" s="1"/>
  <c r="N16" i="4" s="1"/>
  <c r="G18" i="4"/>
  <c r="H18" i="4" s="1"/>
  <c r="G20" i="4"/>
  <c r="H20" i="4" s="1"/>
  <c r="G22" i="4"/>
  <c r="H22" i="4" s="1"/>
  <c r="G23" i="4"/>
  <c r="H23" i="4" s="1"/>
  <c r="G24" i="4"/>
  <c r="H24" i="4" s="1"/>
  <c r="G26" i="4"/>
  <c r="H26" i="4" s="1"/>
  <c r="G27" i="4"/>
  <c r="H27" i="4" s="1"/>
  <c r="G28" i="4"/>
  <c r="H28" i="4" s="1"/>
  <c r="G30" i="4"/>
  <c r="H30" i="4" s="1"/>
  <c r="G32" i="4"/>
  <c r="H32" i="4" s="1"/>
  <c r="G34" i="4"/>
  <c r="H34" i="4" s="1"/>
  <c r="G36" i="4"/>
  <c r="H36" i="4" s="1"/>
  <c r="G38" i="4"/>
  <c r="H38" i="4" s="1"/>
  <c r="G39" i="4"/>
  <c r="H39" i="4" s="1"/>
  <c r="G40" i="4"/>
  <c r="H40" i="4" s="1"/>
  <c r="G42" i="4"/>
  <c r="H42" i="4" s="1"/>
  <c r="G43" i="4"/>
  <c r="H43" i="4" s="1"/>
  <c r="G44" i="4"/>
  <c r="H44" i="4" s="1"/>
  <c r="G46" i="4"/>
  <c r="H46" i="4" s="1"/>
  <c r="G50" i="4"/>
  <c r="H50" i="4" s="1"/>
  <c r="N50" i="4" s="1"/>
  <c r="P50" i="4" s="1"/>
  <c r="G52" i="4"/>
  <c r="H52" i="4" s="1"/>
  <c r="N52" i="4" s="1"/>
  <c r="P52" i="4" s="1"/>
  <c r="G54" i="4"/>
  <c r="H54" i="4" s="1"/>
  <c r="N54" i="4" s="1"/>
  <c r="P54" i="4" s="1"/>
  <c r="G56" i="4"/>
  <c r="H56" i="4" s="1"/>
  <c r="N56" i="4" s="1"/>
  <c r="G57" i="4"/>
  <c r="H57" i="4" s="1"/>
  <c r="N57" i="4" s="1"/>
  <c r="G58" i="4"/>
  <c r="H58" i="4" s="1"/>
  <c r="N58" i="4" s="1"/>
  <c r="G60" i="4"/>
  <c r="H60" i="4" s="1"/>
  <c r="N60" i="4" s="1"/>
  <c r="G62" i="4"/>
  <c r="H62" i="4" s="1"/>
  <c r="G64" i="4"/>
  <c r="H64" i="4" s="1"/>
  <c r="G66" i="4"/>
  <c r="H66" i="4" s="1"/>
  <c r="G68" i="4"/>
  <c r="H68" i="4" s="1"/>
  <c r="G70" i="4"/>
  <c r="H70" i="4" s="1"/>
  <c r="G72" i="4"/>
  <c r="H72" i="4" s="1"/>
  <c r="G73" i="4"/>
  <c r="H73" i="4" s="1"/>
  <c r="G74" i="4"/>
  <c r="H74" i="4" s="1"/>
  <c r="G76" i="4"/>
  <c r="H76" i="4" s="1"/>
  <c r="G78" i="4"/>
  <c r="H78" i="4" s="1"/>
  <c r="G79" i="4"/>
  <c r="H79" i="4" s="1"/>
  <c r="G80" i="4"/>
  <c r="H80" i="4" s="1"/>
  <c r="G82" i="4"/>
  <c r="H82" i="4" s="1"/>
  <c r="G84" i="4"/>
  <c r="H84" i="4" s="1"/>
  <c r="G86" i="4"/>
  <c r="H86" i="4" s="1"/>
  <c r="G88" i="4"/>
  <c r="H88" i="4" s="1"/>
  <c r="G89" i="4"/>
  <c r="H89" i="4" s="1"/>
  <c r="G90" i="4"/>
  <c r="H90" i="4" s="1"/>
  <c r="G96" i="4"/>
  <c r="H96" i="4" s="1"/>
  <c r="N96" i="4" s="1"/>
  <c r="P96" i="4" s="1"/>
  <c r="G98" i="4"/>
  <c r="H98" i="4" s="1"/>
  <c r="N98" i="4" s="1"/>
  <c r="P98" i="4" s="1"/>
  <c r="G100" i="4"/>
  <c r="H100" i="4" s="1"/>
  <c r="N100" i="4" s="1"/>
  <c r="G102" i="4"/>
  <c r="H102" i="4" s="1"/>
  <c r="N102" i="4" s="1"/>
  <c r="G104" i="4"/>
  <c r="H104" i="4" s="1"/>
  <c r="N104" i="4" s="1"/>
  <c r="G106" i="4"/>
  <c r="H106" i="4" s="1"/>
  <c r="N106" i="4" s="1"/>
  <c r="G107" i="4"/>
  <c r="H107" i="4" s="1"/>
  <c r="G108" i="4"/>
  <c r="H108" i="4" s="1"/>
  <c r="G110" i="4"/>
  <c r="H110" i="4" s="1"/>
  <c r="G112" i="4"/>
  <c r="H112" i="4" s="1"/>
  <c r="G114" i="4"/>
  <c r="H114" i="4" s="1"/>
  <c r="G116" i="4"/>
  <c r="H116" i="4" s="1"/>
  <c r="G118" i="4"/>
  <c r="H118" i="4" s="1"/>
  <c r="G120" i="4"/>
  <c r="H120" i="4" s="1"/>
  <c r="G122" i="4"/>
  <c r="H122" i="4" s="1"/>
  <c r="G123" i="4"/>
  <c r="H123" i="4" s="1"/>
  <c r="G124" i="4"/>
  <c r="H124" i="4" s="1"/>
  <c r="G126" i="4"/>
  <c r="H126" i="4" s="1"/>
  <c r="G128" i="4"/>
  <c r="H128" i="4" s="1"/>
  <c r="G130" i="4"/>
  <c r="H130" i="4" s="1"/>
  <c r="G132" i="4"/>
  <c r="H132" i="4" s="1"/>
  <c r="G134" i="4"/>
  <c r="H134" i="4" s="1"/>
  <c r="G136" i="4"/>
  <c r="H136" i="4" s="1"/>
  <c r="G140" i="4"/>
  <c r="H140" i="4" s="1"/>
  <c r="N140" i="4" s="1"/>
  <c r="P140" i="4" s="1"/>
  <c r="G141" i="4"/>
  <c r="H141" i="4" s="1"/>
  <c r="N141" i="4" s="1"/>
  <c r="P141" i="4" s="1"/>
  <c r="G142" i="4"/>
  <c r="H142" i="4" s="1"/>
  <c r="N142" i="4" s="1"/>
  <c r="P142" i="4" s="1"/>
  <c r="G144" i="4"/>
  <c r="H144" i="4" s="1"/>
  <c r="N144" i="4" s="1"/>
  <c r="G146" i="4"/>
  <c r="H146" i="4" s="1"/>
  <c r="N146" i="4" s="1"/>
  <c r="G148" i="4"/>
  <c r="H148" i="4" s="1"/>
  <c r="N148" i="4" s="1"/>
  <c r="G150" i="4"/>
  <c r="H150" i="4" s="1"/>
  <c r="N150" i="4" s="1"/>
  <c r="G152" i="4"/>
  <c r="H152" i="4" s="1"/>
  <c r="G154" i="4"/>
  <c r="H154" i="4" s="1"/>
  <c r="G156" i="4"/>
  <c r="H156" i="4" s="1"/>
  <c r="G157" i="4"/>
  <c r="H157" i="4" s="1"/>
  <c r="G158" i="4"/>
  <c r="H158" i="4" s="1"/>
  <c r="G160" i="4"/>
  <c r="H160" i="4" s="1"/>
  <c r="G162" i="4"/>
  <c r="H162" i="4" s="1"/>
  <c r="G164" i="4"/>
  <c r="H164" i="4" s="1"/>
  <c r="G166" i="4"/>
  <c r="H166" i="4" s="1"/>
  <c r="G168" i="4"/>
  <c r="H168" i="4" s="1"/>
  <c r="G170" i="4"/>
  <c r="H170" i="4" s="1"/>
  <c r="G172" i="4"/>
  <c r="H172" i="4" s="1"/>
  <c r="G173" i="4"/>
  <c r="H173" i="4" s="1"/>
  <c r="G174" i="4"/>
  <c r="H174" i="4" s="1"/>
  <c r="G176" i="4"/>
  <c r="H176" i="4" s="1"/>
  <c r="G178" i="4"/>
  <c r="H178" i="4" s="1"/>
  <c r="G180" i="4"/>
  <c r="H180" i="4" s="1"/>
  <c r="G186" i="4"/>
  <c r="H186" i="4" s="1"/>
  <c r="N186" i="4" s="1"/>
  <c r="P186" i="4" s="1"/>
  <c r="G188" i="4"/>
  <c r="H188" i="4" s="1"/>
  <c r="N188" i="4" s="1"/>
  <c r="P188" i="4" s="1"/>
  <c r="G190" i="4"/>
  <c r="H190" i="4" s="1"/>
  <c r="N190" i="4" s="1"/>
  <c r="G191" i="4"/>
  <c r="H191" i="4" s="1"/>
  <c r="N191" i="4" s="1"/>
  <c r="G192" i="4"/>
  <c r="H192" i="4" s="1"/>
  <c r="N192" i="4" s="1"/>
  <c r="G194" i="4"/>
  <c r="H194" i="4" s="1"/>
  <c r="N194" i="4" s="1"/>
  <c r="G196" i="4"/>
  <c r="H196" i="4" s="1"/>
  <c r="N196" i="4" s="1"/>
  <c r="G198" i="4"/>
  <c r="H198" i="4" s="1"/>
  <c r="G200" i="4"/>
  <c r="H200" i="4" s="1"/>
  <c r="G202" i="4"/>
  <c r="H202" i="4" s="1"/>
  <c r="G204" i="4"/>
  <c r="H204" i="4" s="1"/>
  <c r="G206" i="4"/>
  <c r="H206" i="4" s="1"/>
  <c r="G207" i="4"/>
  <c r="H207" i="4" s="1"/>
  <c r="G208" i="4"/>
  <c r="H208" i="4" s="1"/>
  <c r="G210" i="4"/>
  <c r="H210" i="4" s="1"/>
  <c r="G211" i="4"/>
  <c r="H211" i="4" s="1"/>
  <c r="G212" i="4"/>
  <c r="H212" i="4" s="1"/>
  <c r="G213" i="4"/>
  <c r="H213" i="4" s="1"/>
  <c r="G214" i="4"/>
  <c r="H214" i="4" s="1"/>
  <c r="G216" i="4"/>
  <c r="H216" i="4" s="1"/>
  <c r="G218" i="4"/>
  <c r="H218" i="4" s="1"/>
  <c r="G220" i="4"/>
  <c r="H220" i="4" s="1"/>
  <c r="G222" i="4"/>
  <c r="H222" i="4" s="1"/>
  <c r="G223" i="4"/>
  <c r="H223" i="4" s="1"/>
  <c r="G224" i="4"/>
  <c r="H224" i="4" s="1"/>
  <c r="G226" i="4"/>
  <c r="H226" i="4" s="1"/>
  <c r="G230" i="4"/>
  <c r="H230" i="4" s="1"/>
  <c r="N230" i="4" s="1"/>
  <c r="P230" i="4" s="1"/>
  <c r="G232" i="4"/>
  <c r="H232" i="4" s="1"/>
  <c r="N232" i="4" s="1"/>
  <c r="P232" i="4" s="1"/>
  <c r="G234" i="4"/>
  <c r="H234" i="4" s="1"/>
  <c r="N234" i="4" s="1"/>
  <c r="G236" i="4"/>
  <c r="H236" i="4" s="1"/>
  <c r="N236" i="4" s="1"/>
  <c r="G238" i="4"/>
  <c r="H238" i="4" s="1"/>
  <c r="N238" i="4" s="1"/>
  <c r="G240" i="4"/>
  <c r="H240" i="4" s="1"/>
  <c r="N240" i="4" s="1"/>
  <c r="G241" i="4"/>
  <c r="H241" i="4" s="1"/>
  <c r="N241" i="4" s="1"/>
  <c r="G242" i="4"/>
  <c r="H242" i="4" s="1"/>
  <c r="G244" i="4"/>
  <c r="H244" i="4" s="1"/>
  <c r="G245" i="4"/>
  <c r="H245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7" i="4"/>
  <c r="H257" i="4" s="1"/>
  <c r="G258" i="4"/>
  <c r="H258" i="4" s="1"/>
  <c r="G260" i="4"/>
  <c r="H260" i="4" s="1"/>
  <c r="G261" i="4"/>
  <c r="H261" i="4" s="1"/>
  <c r="G262" i="4"/>
  <c r="H262" i="4" s="1"/>
  <c r="G264" i="4"/>
  <c r="H264" i="4" s="1"/>
  <c r="G266" i="4"/>
  <c r="H266" i="4" s="1"/>
  <c r="G268" i="4"/>
  <c r="H268" i="4" s="1"/>
  <c r="G270" i="4"/>
  <c r="H270" i="4" s="1"/>
  <c r="G5" i="4"/>
  <c r="H5" i="4" s="1"/>
  <c r="N5" i="4" s="1"/>
  <c r="P5" i="4" s="1"/>
  <c r="Q230" i="1"/>
  <c r="Q231" i="1"/>
  <c r="Q232" i="1"/>
  <c r="Q233" i="1"/>
  <c r="Q185" i="1"/>
  <c r="Q186" i="1"/>
  <c r="Q187" i="1"/>
  <c r="Q188" i="1"/>
  <c r="Q140" i="1"/>
  <c r="Q141" i="1"/>
  <c r="Q142" i="1"/>
  <c r="Q143" i="1"/>
  <c r="Q95" i="1"/>
  <c r="Q96" i="1"/>
  <c r="Q97" i="1"/>
  <c r="Q98" i="1"/>
  <c r="Q50" i="1"/>
  <c r="Q51" i="1"/>
  <c r="Q52" i="1"/>
  <c r="Q53" i="1"/>
  <c r="Q8" i="1"/>
  <c r="Q7" i="1"/>
  <c r="Q6" i="1"/>
  <c r="Q5" i="1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5" i="4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5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6" i="3"/>
  <c r="S7" i="3"/>
  <c r="S8" i="3"/>
  <c r="S9" i="3"/>
  <c r="S10" i="3"/>
  <c r="S11" i="3"/>
  <c r="S12" i="3"/>
  <c r="S5" i="3"/>
  <c r="Q50" i="3"/>
  <c r="P50" i="3" s="1"/>
  <c r="Q51" i="3"/>
  <c r="P51" i="3" s="1"/>
  <c r="Q52" i="3"/>
  <c r="P52" i="3" s="1"/>
  <c r="Q53" i="3"/>
  <c r="P53" i="3" s="1"/>
  <c r="Q95" i="3"/>
  <c r="P95" i="3" s="1"/>
  <c r="Q96" i="3"/>
  <c r="P96" i="3" s="1"/>
  <c r="Q97" i="3"/>
  <c r="P97" i="3" s="1"/>
  <c r="Q98" i="3"/>
  <c r="P98" i="3" s="1"/>
  <c r="Q140" i="3"/>
  <c r="P140" i="3" s="1"/>
  <c r="Q141" i="3"/>
  <c r="P141" i="3" s="1"/>
  <c r="Q142" i="3"/>
  <c r="P142" i="3" s="1"/>
  <c r="Q143" i="3"/>
  <c r="P143" i="3" s="1"/>
  <c r="Q185" i="3"/>
  <c r="P185" i="3" s="1"/>
  <c r="Q186" i="3"/>
  <c r="P186" i="3" s="1"/>
  <c r="Q187" i="3"/>
  <c r="P187" i="3" s="1"/>
  <c r="Q188" i="3"/>
  <c r="P188" i="3" s="1"/>
  <c r="Q230" i="3"/>
  <c r="P230" i="3" s="1"/>
  <c r="Q231" i="3"/>
  <c r="P231" i="3" s="1"/>
  <c r="Q232" i="3"/>
  <c r="P232" i="3" s="1"/>
  <c r="Q233" i="3"/>
  <c r="P233" i="3" s="1"/>
  <c r="Q6" i="3"/>
  <c r="P6" i="3" s="1"/>
  <c r="Q7" i="3"/>
  <c r="P7" i="3" s="1"/>
  <c r="Q8" i="3"/>
  <c r="P8" i="3" s="1"/>
  <c r="Q5" i="3"/>
  <c r="P5" i="3" s="1"/>
  <c r="N13" i="3"/>
  <c r="AH13" i="2" s="1"/>
  <c r="AG13" i="2" s="1"/>
  <c r="N14" i="3"/>
  <c r="AH14" i="2" s="1"/>
  <c r="AG14" i="2" s="1"/>
  <c r="N15" i="3"/>
  <c r="AH15" i="2" s="1"/>
  <c r="AG15" i="2" s="1"/>
  <c r="N16" i="3"/>
  <c r="AH16" i="2" s="1"/>
  <c r="AG16" i="2" s="1"/>
  <c r="N17" i="3"/>
  <c r="AH17" i="2" s="1"/>
  <c r="AG17" i="2" s="1"/>
  <c r="N18" i="3"/>
  <c r="AH18" i="2" s="1"/>
  <c r="AG18" i="2" s="1"/>
  <c r="N19" i="3"/>
  <c r="AH19" i="2" s="1"/>
  <c r="AG19" i="2" s="1"/>
  <c r="N20" i="3"/>
  <c r="AH20" i="2" s="1"/>
  <c r="AG20" i="2" s="1"/>
  <c r="N21" i="3"/>
  <c r="AH21" i="2" s="1"/>
  <c r="AG21" i="2" s="1"/>
  <c r="N22" i="3"/>
  <c r="AH22" i="2" s="1"/>
  <c r="AG22" i="2" s="1"/>
  <c r="N23" i="3"/>
  <c r="AH23" i="2" s="1"/>
  <c r="AG23" i="2" s="1"/>
  <c r="N24" i="3"/>
  <c r="AH24" i="2" s="1"/>
  <c r="AG24" i="2" s="1"/>
  <c r="N25" i="3"/>
  <c r="AH25" i="2" s="1"/>
  <c r="AG25" i="2" s="1"/>
  <c r="N26" i="3"/>
  <c r="AH26" i="2" s="1"/>
  <c r="AG26" i="2" s="1"/>
  <c r="N27" i="3"/>
  <c r="AH27" i="2" s="1"/>
  <c r="AG27" i="2" s="1"/>
  <c r="N28" i="3"/>
  <c r="AH28" i="2" s="1"/>
  <c r="AG28" i="2" s="1"/>
  <c r="N29" i="3"/>
  <c r="AH29" i="2" s="1"/>
  <c r="AG29" i="2" s="1"/>
  <c r="N30" i="3"/>
  <c r="AH30" i="2" s="1"/>
  <c r="AG30" i="2" s="1"/>
  <c r="N31" i="3"/>
  <c r="AH31" i="2" s="1"/>
  <c r="AG31" i="2" s="1"/>
  <c r="N32" i="3"/>
  <c r="AH32" i="2" s="1"/>
  <c r="AG32" i="2" s="1"/>
  <c r="N33" i="3"/>
  <c r="AH33" i="2" s="1"/>
  <c r="AG33" i="2" s="1"/>
  <c r="N34" i="3"/>
  <c r="AH34" i="2" s="1"/>
  <c r="AG34" i="2" s="1"/>
  <c r="N35" i="3"/>
  <c r="AH35" i="2" s="1"/>
  <c r="AG35" i="2" s="1"/>
  <c r="N36" i="3"/>
  <c r="AH36" i="2" s="1"/>
  <c r="AG36" i="2" s="1"/>
  <c r="N37" i="3"/>
  <c r="AH37" i="2" s="1"/>
  <c r="AG37" i="2" s="1"/>
  <c r="N38" i="3"/>
  <c r="AH38" i="2" s="1"/>
  <c r="AG38" i="2" s="1"/>
  <c r="N39" i="3"/>
  <c r="AH39" i="2" s="1"/>
  <c r="AG39" i="2" s="1"/>
  <c r="N40" i="3"/>
  <c r="AH40" i="2" s="1"/>
  <c r="AG40" i="2" s="1"/>
  <c r="N41" i="3"/>
  <c r="AH41" i="2" s="1"/>
  <c r="AG41" i="2" s="1"/>
  <c r="N42" i="3"/>
  <c r="AH42" i="2" s="1"/>
  <c r="AG42" i="2" s="1"/>
  <c r="N43" i="3"/>
  <c r="AH43" i="2" s="1"/>
  <c r="AG43" i="2" s="1"/>
  <c r="N44" i="3"/>
  <c r="AH44" i="2" s="1"/>
  <c r="AG44" i="2" s="1"/>
  <c r="N45" i="3"/>
  <c r="AH45" i="2" s="1"/>
  <c r="AG45" i="2" s="1"/>
  <c r="N46" i="3"/>
  <c r="AH46" i="2" s="1"/>
  <c r="AG46" i="2" s="1"/>
  <c r="AG47" i="2"/>
  <c r="N50" i="3"/>
  <c r="AH50" i="2" s="1"/>
  <c r="AG50" i="2" s="1"/>
  <c r="N51" i="3"/>
  <c r="AH51" i="2" s="1"/>
  <c r="AG51" i="2" s="1"/>
  <c r="N52" i="3"/>
  <c r="AH52" i="2" s="1"/>
  <c r="AG52" i="2" s="1"/>
  <c r="N53" i="3"/>
  <c r="AH53" i="2" s="1"/>
  <c r="AG53" i="2" s="1"/>
  <c r="N54" i="3"/>
  <c r="AH54" i="2" s="1"/>
  <c r="AG54" i="2" s="1"/>
  <c r="N55" i="3"/>
  <c r="AH55" i="2" s="1"/>
  <c r="AG55" i="2" s="1"/>
  <c r="N56" i="3"/>
  <c r="AH56" i="2" s="1"/>
  <c r="AG56" i="2" s="1"/>
  <c r="N57" i="3"/>
  <c r="AH57" i="2" s="1"/>
  <c r="AG57" i="2" s="1"/>
  <c r="N58" i="3"/>
  <c r="AH58" i="2" s="1"/>
  <c r="AG58" i="2" s="1"/>
  <c r="N59" i="3"/>
  <c r="AH59" i="2" s="1"/>
  <c r="AG59" i="2" s="1"/>
  <c r="N60" i="3"/>
  <c r="AH60" i="2" s="1"/>
  <c r="AG60" i="2" s="1"/>
  <c r="N61" i="3"/>
  <c r="AH61" i="2" s="1"/>
  <c r="AG61" i="2" s="1"/>
  <c r="N62" i="3"/>
  <c r="AH62" i="2" s="1"/>
  <c r="AG62" i="2" s="1"/>
  <c r="N63" i="3"/>
  <c r="AH63" i="2" s="1"/>
  <c r="AG63" i="2" s="1"/>
  <c r="N64" i="3"/>
  <c r="AH64" i="2" s="1"/>
  <c r="AG64" i="2" s="1"/>
  <c r="N65" i="3"/>
  <c r="AH65" i="2" s="1"/>
  <c r="AG65" i="2" s="1"/>
  <c r="N66" i="3"/>
  <c r="AH66" i="2" s="1"/>
  <c r="AG66" i="2" s="1"/>
  <c r="N67" i="3"/>
  <c r="AH67" i="2" s="1"/>
  <c r="AG67" i="2" s="1"/>
  <c r="N68" i="3"/>
  <c r="AH68" i="2" s="1"/>
  <c r="AG68" i="2" s="1"/>
  <c r="N69" i="3"/>
  <c r="AH69" i="2" s="1"/>
  <c r="AG69" i="2" s="1"/>
  <c r="N70" i="3"/>
  <c r="AH70" i="2" s="1"/>
  <c r="AG70" i="2" s="1"/>
  <c r="N71" i="3"/>
  <c r="AH71" i="2" s="1"/>
  <c r="AG71" i="2" s="1"/>
  <c r="N72" i="3"/>
  <c r="AH72" i="2" s="1"/>
  <c r="AG72" i="2" s="1"/>
  <c r="N73" i="3"/>
  <c r="AH73" i="2" s="1"/>
  <c r="AG73" i="2" s="1"/>
  <c r="N74" i="3"/>
  <c r="AH74" i="2" s="1"/>
  <c r="AG74" i="2" s="1"/>
  <c r="N75" i="3"/>
  <c r="AH75" i="2" s="1"/>
  <c r="AG75" i="2" s="1"/>
  <c r="N76" i="3"/>
  <c r="AH76" i="2" s="1"/>
  <c r="AG76" i="2" s="1"/>
  <c r="N77" i="3"/>
  <c r="AH77" i="2" s="1"/>
  <c r="AG77" i="2" s="1"/>
  <c r="N78" i="3"/>
  <c r="AH78" i="2" s="1"/>
  <c r="AG78" i="2" s="1"/>
  <c r="N79" i="3"/>
  <c r="AH79" i="2" s="1"/>
  <c r="AG79" i="2" s="1"/>
  <c r="N80" i="3"/>
  <c r="AH80" i="2" s="1"/>
  <c r="AG80" i="2" s="1"/>
  <c r="N81" i="3"/>
  <c r="AH81" i="2" s="1"/>
  <c r="AG81" i="2" s="1"/>
  <c r="N82" i="3"/>
  <c r="AH82" i="2" s="1"/>
  <c r="AG82" i="2" s="1"/>
  <c r="N83" i="3"/>
  <c r="AH83" i="2" s="1"/>
  <c r="AG83" i="2" s="1"/>
  <c r="N84" i="3"/>
  <c r="AH84" i="2" s="1"/>
  <c r="AG84" i="2" s="1"/>
  <c r="N85" i="3"/>
  <c r="AH85" i="2" s="1"/>
  <c r="AG85" i="2" s="1"/>
  <c r="N86" i="3"/>
  <c r="AH86" i="2" s="1"/>
  <c r="AG86" i="2" s="1"/>
  <c r="N87" i="3"/>
  <c r="AH87" i="2" s="1"/>
  <c r="AG87" i="2" s="1"/>
  <c r="N88" i="3"/>
  <c r="AH88" i="2" s="1"/>
  <c r="AG88" i="2" s="1"/>
  <c r="N89" i="3"/>
  <c r="AH89" i="2" s="1"/>
  <c r="AG89" i="2" s="1"/>
  <c r="N90" i="3"/>
  <c r="AH90" i="2" s="1"/>
  <c r="AG90" i="2" s="1"/>
  <c r="N91" i="3"/>
  <c r="AH91" i="2" s="1"/>
  <c r="AG91" i="2" s="1"/>
  <c r="N95" i="3"/>
  <c r="AH95" i="2" s="1"/>
  <c r="AG95" i="2" s="1"/>
  <c r="N96" i="3"/>
  <c r="AH96" i="2" s="1"/>
  <c r="AG96" i="2" s="1"/>
  <c r="N97" i="3"/>
  <c r="AH97" i="2" s="1"/>
  <c r="AG97" i="2" s="1"/>
  <c r="N98" i="3"/>
  <c r="AH98" i="2" s="1"/>
  <c r="AG98" i="2" s="1"/>
  <c r="N99" i="3"/>
  <c r="AH99" i="2" s="1"/>
  <c r="AG99" i="2" s="1"/>
  <c r="N100" i="3"/>
  <c r="AH100" i="2" s="1"/>
  <c r="AG100" i="2" s="1"/>
  <c r="N101" i="3"/>
  <c r="AH101" i="2" s="1"/>
  <c r="AG101" i="2" s="1"/>
  <c r="N102" i="3"/>
  <c r="AH102" i="2" s="1"/>
  <c r="AG102" i="2" s="1"/>
  <c r="N103" i="3"/>
  <c r="AH103" i="2" s="1"/>
  <c r="AG103" i="2" s="1"/>
  <c r="N104" i="3"/>
  <c r="AH104" i="2" s="1"/>
  <c r="AG104" i="2" s="1"/>
  <c r="N105" i="3"/>
  <c r="AH105" i="2" s="1"/>
  <c r="AG105" i="2" s="1"/>
  <c r="N106" i="3"/>
  <c r="AH106" i="2" s="1"/>
  <c r="AG106" i="2" s="1"/>
  <c r="N107" i="3"/>
  <c r="AH107" i="2" s="1"/>
  <c r="AG107" i="2" s="1"/>
  <c r="N108" i="3"/>
  <c r="AH108" i="2" s="1"/>
  <c r="AG108" i="2" s="1"/>
  <c r="N109" i="3"/>
  <c r="AH109" i="2" s="1"/>
  <c r="AG109" i="2" s="1"/>
  <c r="N110" i="3"/>
  <c r="AH110" i="2" s="1"/>
  <c r="AG110" i="2" s="1"/>
  <c r="N111" i="3"/>
  <c r="AH111" i="2" s="1"/>
  <c r="AG111" i="2" s="1"/>
  <c r="N112" i="3"/>
  <c r="AH112" i="2" s="1"/>
  <c r="AG112" i="2" s="1"/>
  <c r="N113" i="3"/>
  <c r="AH113" i="2" s="1"/>
  <c r="AG113" i="2" s="1"/>
  <c r="N114" i="3"/>
  <c r="AH114" i="2" s="1"/>
  <c r="AG114" i="2" s="1"/>
  <c r="N115" i="3"/>
  <c r="AH115" i="2" s="1"/>
  <c r="AG115" i="2" s="1"/>
  <c r="N116" i="3"/>
  <c r="AH116" i="2" s="1"/>
  <c r="AG116" i="2" s="1"/>
  <c r="N117" i="3"/>
  <c r="AH117" i="2" s="1"/>
  <c r="AG117" i="2" s="1"/>
  <c r="N118" i="3"/>
  <c r="AH118" i="2" s="1"/>
  <c r="AG118" i="2" s="1"/>
  <c r="N119" i="3"/>
  <c r="AH119" i="2" s="1"/>
  <c r="AG119" i="2" s="1"/>
  <c r="N120" i="3"/>
  <c r="AH120" i="2" s="1"/>
  <c r="AG120" i="2" s="1"/>
  <c r="N121" i="3"/>
  <c r="AH121" i="2" s="1"/>
  <c r="AG121" i="2" s="1"/>
  <c r="N122" i="3"/>
  <c r="AH122" i="2" s="1"/>
  <c r="AG122" i="2" s="1"/>
  <c r="N123" i="3"/>
  <c r="AH123" i="2" s="1"/>
  <c r="AG123" i="2" s="1"/>
  <c r="N124" i="3"/>
  <c r="AH124" i="2" s="1"/>
  <c r="AG124" i="2" s="1"/>
  <c r="N125" i="3"/>
  <c r="AH125" i="2" s="1"/>
  <c r="AG125" i="2" s="1"/>
  <c r="N126" i="3"/>
  <c r="AH126" i="2" s="1"/>
  <c r="AG126" i="2" s="1"/>
  <c r="N127" i="3"/>
  <c r="AH127" i="2" s="1"/>
  <c r="AG127" i="2" s="1"/>
  <c r="N128" i="3"/>
  <c r="AH128" i="2" s="1"/>
  <c r="AG128" i="2" s="1"/>
  <c r="N129" i="3"/>
  <c r="AH129" i="2" s="1"/>
  <c r="AG129" i="2" s="1"/>
  <c r="N130" i="3"/>
  <c r="AH130" i="2" s="1"/>
  <c r="AG130" i="2" s="1"/>
  <c r="N131" i="3"/>
  <c r="AH131" i="2" s="1"/>
  <c r="AG131" i="2" s="1"/>
  <c r="N132" i="3"/>
  <c r="AH132" i="2" s="1"/>
  <c r="AG132" i="2" s="1"/>
  <c r="N133" i="3"/>
  <c r="AH133" i="2" s="1"/>
  <c r="AG133" i="2" s="1"/>
  <c r="N134" i="3"/>
  <c r="AH134" i="2" s="1"/>
  <c r="AG134" i="2" s="1"/>
  <c r="N135" i="3"/>
  <c r="AH135" i="2" s="1"/>
  <c r="AG135" i="2" s="1"/>
  <c r="N136" i="3"/>
  <c r="AH136" i="2" s="1"/>
  <c r="AG136" i="2" s="1"/>
  <c r="N140" i="3"/>
  <c r="AH140" i="2" s="1"/>
  <c r="AG140" i="2" s="1"/>
  <c r="N141" i="3"/>
  <c r="AH141" i="2" s="1"/>
  <c r="AG141" i="2" s="1"/>
  <c r="N142" i="3"/>
  <c r="AH142" i="2" s="1"/>
  <c r="AG142" i="2" s="1"/>
  <c r="N143" i="3"/>
  <c r="AH143" i="2" s="1"/>
  <c r="AG143" i="2" s="1"/>
  <c r="N144" i="3"/>
  <c r="AH144" i="2" s="1"/>
  <c r="AG144" i="2" s="1"/>
  <c r="N145" i="3"/>
  <c r="AH145" i="2" s="1"/>
  <c r="AG145" i="2" s="1"/>
  <c r="N146" i="3"/>
  <c r="AH146" i="2" s="1"/>
  <c r="AG146" i="2" s="1"/>
  <c r="N147" i="3"/>
  <c r="AH147" i="2" s="1"/>
  <c r="AG147" i="2" s="1"/>
  <c r="N148" i="3"/>
  <c r="AH148" i="2" s="1"/>
  <c r="AG148" i="2" s="1"/>
  <c r="N149" i="3"/>
  <c r="AH149" i="2" s="1"/>
  <c r="AG149" i="2" s="1"/>
  <c r="N150" i="3"/>
  <c r="AH150" i="2" s="1"/>
  <c r="AG150" i="2" s="1"/>
  <c r="N151" i="3"/>
  <c r="AH151" i="2" s="1"/>
  <c r="AG151" i="2" s="1"/>
  <c r="N152" i="3"/>
  <c r="AH152" i="2" s="1"/>
  <c r="AG152" i="2" s="1"/>
  <c r="N153" i="3"/>
  <c r="AH153" i="2" s="1"/>
  <c r="AG153" i="2" s="1"/>
  <c r="N154" i="3"/>
  <c r="AH154" i="2" s="1"/>
  <c r="AG154" i="2" s="1"/>
  <c r="N155" i="3"/>
  <c r="AH155" i="2" s="1"/>
  <c r="AG155" i="2" s="1"/>
  <c r="N156" i="3"/>
  <c r="AH156" i="2" s="1"/>
  <c r="AG156" i="2" s="1"/>
  <c r="N157" i="3"/>
  <c r="AH157" i="2" s="1"/>
  <c r="AG157" i="2" s="1"/>
  <c r="N158" i="3"/>
  <c r="AH158" i="2" s="1"/>
  <c r="AG158" i="2" s="1"/>
  <c r="N159" i="3"/>
  <c r="AH159" i="2" s="1"/>
  <c r="AG159" i="2" s="1"/>
  <c r="N160" i="3"/>
  <c r="AH160" i="2" s="1"/>
  <c r="AG160" i="2" s="1"/>
  <c r="N161" i="3"/>
  <c r="AH161" i="2" s="1"/>
  <c r="AG161" i="2" s="1"/>
  <c r="N162" i="3"/>
  <c r="AH162" i="2" s="1"/>
  <c r="AG162" i="2" s="1"/>
  <c r="N163" i="3"/>
  <c r="AH163" i="2" s="1"/>
  <c r="AG163" i="2" s="1"/>
  <c r="N164" i="3"/>
  <c r="AH164" i="2" s="1"/>
  <c r="AG164" i="2" s="1"/>
  <c r="N165" i="3"/>
  <c r="AH165" i="2" s="1"/>
  <c r="AG165" i="2" s="1"/>
  <c r="N166" i="3"/>
  <c r="AH166" i="2" s="1"/>
  <c r="AG166" i="2" s="1"/>
  <c r="N167" i="3"/>
  <c r="AH167" i="2" s="1"/>
  <c r="AG167" i="2" s="1"/>
  <c r="N168" i="3"/>
  <c r="AH168" i="2" s="1"/>
  <c r="AG168" i="2" s="1"/>
  <c r="N169" i="3"/>
  <c r="AH169" i="2" s="1"/>
  <c r="AG169" i="2" s="1"/>
  <c r="N170" i="3"/>
  <c r="AH170" i="2" s="1"/>
  <c r="AG170" i="2" s="1"/>
  <c r="N171" i="3"/>
  <c r="AH171" i="2" s="1"/>
  <c r="AG171" i="2" s="1"/>
  <c r="N172" i="3"/>
  <c r="AH172" i="2" s="1"/>
  <c r="AG172" i="2" s="1"/>
  <c r="N173" i="3"/>
  <c r="AH173" i="2" s="1"/>
  <c r="AG173" i="2" s="1"/>
  <c r="N174" i="3"/>
  <c r="AH174" i="2" s="1"/>
  <c r="AG174" i="2" s="1"/>
  <c r="N175" i="3"/>
  <c r="AH175" i="2" s="1"/>
  <c r="AG175" i="2" s="1"/>
  <c r="N176" i="3"/>
  <c r="AH176" i="2" s="1"/>
  <c r="AG176" i="2" s="1"/>
  <c r="N177" i="3"/>
  <c r="AH177" i="2" s="1"/>
  <c r="AG177" i="2" s="1"/>
  <c r="N178" i="3"/>
  <c r="AH178" i="2" s="1"/>
  <c r="AG178" i="2" s="1"/>
  <c r="N179" i="3"/>
  <c r="AH179" i="2" s="1"/>
  <c r="AG179" i="2" s="1"/>
  <c r="N180" i="3"/>
  <c r="AH180" i="2" s="1"/>
  <c r="AG180" i="2" s="1"/>
  <c r="N181" i="3"/>
  <c r="AH181" i="2" s="1"/>
  <c r="AG181" i="2" s="1"/>
  <c r="N185" i="3"/>
  <c r="AH185" i="2" s="1"/>
  <c r="AG185" i="2" s="1"/>
  <c r="N186" i="3"/>
  <c r="AH186" i="2" s="1"/>
  <c r="AG186" i="2" s="1"/>
  <c r="N187" i="3"/>
  <c r="AH187" i="2" s="1"/>
  <c r="AG187" i="2" s="1"/>
  <c r="N188" i="3"/>
  <c r="AH188" i="2" s="1"/>
  <c r="AG188" i="2" s="1"/>
  <c r="N189" i="3"/>
  <c r="AH189" i="2" s="1"/>
  <c r="AG189" i="2" s="1"/>
  <c r="N190" i="3"/>
  <c r="AH190" i="2" s="1"/>
  <c r="AG190" i="2" s="1"/>
  <c r="N191" i="3"/>
  <c r="AH191" i="2" s="1"/>
  <c r="AG191" i="2" s="1"/>
  <c r="N192" i="3"/>
  <c r="AH192" i="2" s="1"/>
  <c r="AG192" i="2" s="1"/>
  <c r="N193" i="3"/>
  <c r="AH193" i="2" s="1"/>
  <c r="AG193" i="2" s="1"/>
  <c r="N194" i="3"/>
  <c r="AH194" i="2" s="1"/>
  <c r="AG194" i="2" s="1"/>
  <c r="N195" i="3"/>
  <c r="AH195" i="2" s="1"/>
  <c r="AG195" i="2" s="1"/>
  <c r="N196" i="3"/>
  <c r="AH196" i="2" s="1"/>
  <c r="AG196" i="2" s="1"/>
  <c r="N197" i="3"/>
  <c r="AH197" i="2" s="1"/>
  <c r="AG197" i="2" s="1"/>
  <c r="N198" i="3"/>
  <c r="AH198" i="2" s="1"/>
  <c r="AG198" i="2" s="1"/>
  <c r="N199" i="3"/>
  <c r="AH199" i="2" s="1"/>
  <c r="AG199" i="2" s="1"/>
  <c r="N200" i="3"/>
  <c r="AH200" i="2" s="1"/>
  <c r="AG200" i="2" s="1"/>
  <c r="N201" i="3"/>
  <c r="AH201" i="2" s="1"/>
  <c r="AG201" i="2" s="1"/>
  <c r="N202" i="3"/>
  <c r="AH202" i="2" s="1"/>
  <c r="AG202" i="2" s="1"/>
  <c r="N203" i="3"/>
  <c r="AH203" i="2" s="1"/>
  <c r="AG203" i="2" s="1"/>
  <c r="N204" i="3"/>
  <c r="AH204" i="2" s="1"/>
  <c r="AG204" i="2" s="1"/>
  <c r="N205" i="3"/>
  <c r="AH205" i="2" s="1"/>
  <c r="AG205" i="2" s="1"/>
  <c r="N206" i="3"/>
  <c r="AH206" i="2" s="1"/>
  <c r="AG206" i="2" s="1"/>
  <c r="N207" i="3"/>
  <c r="AH207" i="2" s="1"/>
  <c r="AG207" i="2" s="1"/>
  <c r="N208" i="3"/>
  <c r="AH208" i="2" s="1"/>
  <c r="AG208" i="2" s="1"/>
  <c r="N209" i="3"/>
  <c r="AH209" i="2" s="1"/>
  <c r="AG209" i="2" s="1"/>
  <c r="N210" i="3"/>
  <c r="AH210" i="2" s="1"/>
  <c r="AG210" i="2" s="1"/>
  <c r="N211" i="3"/>
  <c r="AH211" i="2" s="1"/>
  <c r="AG211" i="2" s="1"/>
  <c r="N212" i="3"/>
  <c r="AH212" i="2" s="1"/>
  <c r="AG212" i="2" s="1"/>
  <c r="N213" i="3"/>
  <c r="AH213" i="2" s="1"/>
  <c r="AG213" i="2" s="1"/>
  <c r="N214" i="3"/>
  <c r="AH214" i="2" s="1"/>
  <c r="AG214" i="2" s="1"/>
  <c r="N215" i="3"/>
  <c r="AH215" i="2" s="1"/>
  <c r="AG215" i="2" s="1"/>
  <c r="N216" i="3"/>
  <c r="AH216" i="2" s="1"/>
  <c r="AG216" i="2" s="1"/>
  <c r="N217" i="3"/>
  <c r="AH217" i="2" s="1"/>
  <c r="AG217" i="2" s="1"/>
  <c r="N218" i="3"/>
  <c r="AH218" i="2" s="1"/>
  <c r="AG218" i="2" s="1"/>
  <c r="N219" i="3"/>
  <c r="AH219" i="2" s="1"/>
  <c r="AG219" i="2" s="1"/>
  <c r="N220" i="3"/>
  <c r="AH220" i="2" s="1"/>
  <c r="AG220" i="2" s="1"/>
  <c r="N221" i="3"/>
  <c r="AH221" i="2" s="1"/>
  <c r="AG221" i="2" s="1"/>
  <c r="N222" i="3"/>
  <c r="AH222" i="2" s="1"/>
  <c r="AG222" i="2" s="1"/>
  <c r="N223" i="3"/>
  <c r="AH223" i="2" s="1"/>
  <c r="AG223" i="2" s="1"/>
  <c r="N224" i="3"/>
  <c r="AH224" i="2" s="1"/>
  <c r="AG224" i="2" s="1"/>
  <c r="N225" i="3"/>
  <c r="AH225" i="2" s="1"/>
  <c r="AG225" i="2" s="1"/>
  <c r="N226" i="3"/>
  <c r="AH226" i="2" s="1"/>
  <c r="AG226" i="2" s="1"/>
  <c r="N230" i="3"/>
  <c r="AH230" i="2" s="1"/>
  <c r="AG230" i="2" s="1"/>
  <c r="N231" i="3"/>
  <c r="AH231" i="2" s="1"/>
  <c r="AG231" i="2" s="1"/>
  <c r="N232" i="3"/>
  <c r="AH232" i="2" s="1"/>
  <c r="AG232" i="2" s="1"/>
  <c r="N233" i="3"/>
  <c r="AH233" i="2" s="1"/>
  <c r="AG233" i="2" s="1"/>
  <c r="N234" i="3"/>
  <c r="AH234" i="2" s="1"/>
  <c r="AG234" i="2" s="1"/>
  <c r="N235" i="3"/>
  <c r="AH235" i="2" s="1"/>
  <c r="AG235" i="2" s="1"/>
  <c r="N236" i="3"/>
  <c r="AH236" i="2" s="1"/>
  <c r="AG236" i="2" s="1"/>
  <c r="N237" i="3"/>
  <c r="AH237" i="2" s="1"/>
  <c r="AG237" i="2" s="1"/>
  <c r="N238" i="3"/>
  <c r="AH238" i="2" s="1"/>
  <c r="AG238" i="2" s="1"/>
  <c r="N239" i="3"/>
  <c r="AH239" i="2" s="1"/>
  <c r="AG239" i="2" s="1"/>
  <c r="N240" i="3"/>
  <c r="AH240" i="2" s="1"/>
  <c r="AG240" i="2" s="1"/>
  <c r="N241" i="3"/>
  <c r="AH241" i="2" s="1"/>
  <c r="AG241" i="2" s="1"/>
  <c r="N242" i="3"/>
  <c r="AH242" i="2" s="1"/>
  <c r="AG242" i="2" s="1"/>
  <c r="N243" i="3"/>
  <c r="AH243" i="2" s="1"/>
  <c r="AG243" i="2" s="1"/>
  <c r="N244" i="3"/>
  <c r="AH244" i="2" s="1"/>
  <c r="AG244" i="2" s="1"/>
  <c r="N245" i="3"/>
  <c r="AH245" i="2" s="1"/>
  <c r="AG245" i="2" s="1"/>
  <c r="N246" i="3"/>
  <c r="AH246" i="2" s="1"/>
  <c r="AG246" i="2" s="1"/>
  <c r="N247" i="3"/>
  <c r="AH247" i="2" s="1"/>
  <c r="AG247" i="2" s="1"/>
  <c r="N248" i="3"/>
  <c r="AH248" i="2" s="1"/>
  <c r="AG248" i="2" s="1"/>
  <c r="N249" i="3"/>
  <c r="AH249" i="2" s="1"/>
  <c r="AG249" i="2" s="1"/>
  <c r="N250" i="3"/>
  <c r="AH250" i="2" s="1"/>
  <c r="AG250" i="2" s="1"/>
  <c r="N251" i="3"/>
  <c r="AH251" i="2" s="1"/>
  <c r="AG251" i="2" s="1"/>
  <c r="N252" i="3"/>
  <c r="AH252" i="2" s="1"/>
  <c r="AG252" i="2" s="1"/>
  <c r="N253" i="3"/>
  <c r="AH253" i="2" s="1"/>
  <c r="AG253" i="2" s="1"/>
  <c r="N254" i="3"/>
  <c r="AH254" i="2" s="1"/>
  <c r="AG254" i="2" s="1"/>
  <c r="N255" i="3"/>
  <c r="AH255" i="2" s="1"/>
  <c r="AG255" i="2" s="1"/>
  <c r="N256" i="3"/>
  <c r="AH256" i="2" s="1"/>
  <c r="AG256" i="2" s="1"/>
  <c r="N257" i="3"/>
  <c r="AH257" i="2" s="1"/>
  <c r="AG257" i="2" s="1"/>
  <c r="N258" i="3"/>
  <c r="AH258" i="2" s="1"/>
  <c r="AG258" i="2" s="1"/>
  <c r="N259" i="3"/>
  <c r="AH259" i="2" s="1"/>
  <c r="AG259" i="2" s="1"/>
  <c r="N260" i="3"/>
  <c r="AH260" i="2" s="1"/>
  <c r="AG260" i="2" s="1"/>
  <c r="N261" i="3"/>
  <c r="AH261" i="2" s="1"/>
  <c r="AG261" i="2" s="1"/>
  <c r="N262" i="3"/>
  <c r="AH262" i="2" s="1"/>
  <c r="AG262" i="2" s="1"/>
  <c r="N263" i="3"/>
  <c r="AH263" i="2" s="1"/>
  <c r="AG263" i="2" s="1"/>
  <c r="N264" i="3"/>
  <c r="AH264" i="2" s="1"/>
  <c r="AG264" i="2" s="1"/>
  <c r="N265" i="3"/>
  <c r="AH265" i="2" s="1"/>
  <c r="AG265" i="2" s="1"/>
  <c r="N266" i="3"/>
  <c r="AH266" i="2" s="1"/>
  <c r="AG266" i="2" s="1"/>
  <c r="N267" i="3"/>
  <c r="AH267" i="2" s="1"/>
  <c r="AG267" i="2" s="1"/>
  <c r="N268" i="3"/>
  <c r="AH268" i="2" s="1"/>
  <c r="AG268" i="2" s="1"/>
  <c r="N269" i="3"/>
  <c r="AH269" i="2" s="1"/>
  <c r="AG269" i="2" s="1"/>
  <c r="N270" i="3"/>
  <c r="AH270" i="2" s="1"/>
  <c r="AG270" i="2" s="1"/>
  <c r="N271" i="3"/>
  <c r="AH271" i="2" s="1"/>
  <c r="AG271" i="2" s="1"/>
  <c r="N6" i="3"/>
  <c r="AH6" i="2" s="1"/>
  <c r="AG6" i="2" s="1"/>
  <c r="N7" i="3"/>
  <c r="AH7" i="2" s="1"/>
  <c r="AG7" i="2" s="1"/>
  <c r="N8" i="3"/>
  <c r="AH8" i="2" s="1"/>
  <c r="AG8" i="2" s="1"/>
  <c r="N9" i="3"/>
  <c r="AH9" i="2" s="1"/>
  <c r="AG9" i="2" s="1"/>
  <c r="N10" i="3"/>
  <c r="AH10" i="2" s="1"/>
  <c r="AG10" i="2" s="1"/>
  <c r="N11" i="3"/>
  <c r="AH11" i="2" s="1"/>
  <c r="AG11" i="2" s="1"/>
  <c r="N12" i="3"/>
  <c r="AH12" i="2" s="1"/>
  <c r="AG12" i="2" s="1"/>
  <c r="N5" i="3"/>
  <c r="AH5" i="2" s="1"/>
  <c r="AG5" i="2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5" i="3"/>
  <c r="O15" i="1"/>
  <c r="O16" i="1"/>
  <c r="O17" i="1"/>
  <c r="O18" i="1"/>
  <c r="O19" i="1"/>
  <c r="R19" i="1" s="1"/>
  <c r="Q19" i="1" s="1"/>
  <c r="O20" i="1"/>
  <c r="O21" i="1"/>
  <c r="R21" i="1" s="1"/>
  <c r="Q21" i="1" s="1"/>
  <c r="O22" i="1"/>
  <c r="O23" i="1"/>
  <c r="O24" i="1"/>
  <c r="O25" i="1"/>
  <c r="R25" i="1" s="1"/>
  <c r="Q25" i="1" s="1"/>
  <c r="O26" i="1"/>
  <c r="R26" i="1" s="1"/>
  <c r="Q26" i="1" s="1"/>
  <c r="O27" i="1"/>
  <c r="R27" i="1" s="1"/>
  <c r="Q27" i="1" s="1"/>
  <c r="O28" i="1"/>
  <c r="O29" i="1"/>
  <c r="R29" i="1" s="1"/>
  <c r="Q29" i="1" s="1"/>
  <c r="O30" i="1"/>
  <c r="R30" i="1" s="1"/>
  <c r="Q30" i="1" s="1"/>
  <c r="O31" i="1"/>
  <c r="R31" i="1" s="1"/>
  <c r="Q31" i="1" s="1"/>
  <c r="O32" i="1"/>
  <c r="O33" i="1"/>
  <c r="R33" i="1" s="1"/>
  <c r="Q33" i="1" s="1"/>
  <c r="O34" i="1"/>
  <c r="R34" i="1" s="1"/>
  <c r="Q34" i="1" s="1"/>
  <c r="O35" i="1"/>
  <c r="O36" i="1"/>
  <c r="O37" i="1"/>
  <c r="R37" i="1" s="1"/>
  <c r="Q37" i="1" s="1"/>
  <c r="O38" i="1"/>
  <c r="O39" i="1"/>
  <c r="R39" i="1" s="1"/>
  <c r="Q39" i="1" s="1"/>
  <c r="O40" i="1"/>
  <c r="R40" i="1" s="1"/>
  <c r="Q40" i="1" s="1"/>
  <c r="O41" i="1"/>
  <c r="R41" i="1" s="1"/>
  <c r="Q41" i="1" s="1"/>
  <c r="O42" i="1"/>
  <c r="R42" i="1" s="1"/>
  <c r="Q42" i="1" s="1"/>
  <c r="O43" i="1"/>
  <c r="R43" i="1" s="1"/>
  <c r="Q43" i="1" s="1"/>
  <c r="O44" i="1"/>
  <c r="R44" i="1" s="1"/>
  <c r="Q44" i="1" s="1"/>
  <c r="O45" i="1"/>
  <c r="O46" i="1"/>
  <c r="R46" i="1" s="1"/>
  <c r="Q46" i="1" s="1"/>
  <c r="O50" i="1"/>
  <c r="O51" i="1"/>
  <c r="O52" i="1"/>
  <c r="O53" i="1"/>
  <c r="O54" i="1"/>
  <c r="R54" i="1" s="1"/>
  <c r="Q54" i="1" s="1"/>
  <c r="O55" i="1"/>
  <c r="R55" i="1" s="1"/>
  <c r="Q55" i="1" s="1"/>
  <c r="O56" i="1"/>
  <c r="R56" i="1" s="1"/>
  <c r="Q56" i="1" s="1"/>
  <c r="O57" i="1"/>
  <c r="O58" i="1"/>
  <c r="R58" i="1" s="1"/>
  <c r="Q58" i="1" s="1"/>
  <c r="O59" i="1"/>
  <c r="R59" i="1" s="1"/>
  <c r="Q59" i="1" s="1"/>
  <c r="O60" i="1"/>
  <c r="R60" i="1" s="1"/>
  <c r="Q60" i="1" s="1"/>
  <c r="O61" i="1"/>
  <c r="R61" i="1" s="1"/>
  <c r="Q61" i="1" s="1"/>
  <c r="O62" i="1"/>
  <c r="R62" i="1" s="1"/>
  <c r="Q62" i="1" s="1"/>
  <c r="O63" i="1"/>
  <c r="R63" i="1" s="1"/>
  <c r="Q63" i="1" s="1"/>
  <c r="O64" i="1"/>
  <c r="R64" i="1" s="1"/>
  <c r="Q64" i="1" s="1"/>
  <c r="O65" i="1"/>
  <c r="R65" i="1" s="1"/>
  <c r="Q65" i="1" s="1"/>
  <c r="O66" i="1"/>
  <c r="R66" i="1" s="1"/>
  <c r="Q66" i="1" s="1"/>
  <c r="O67" i="1"/>
  <c r="R67" i="1" s="1"/>
  <c r="Q67" i="1" s="1"/>
  <c r="O68" i="1"/>
  <c r="R68" i="1" s="1"/>
  <c r="Q68" i="1" s="1"/>
  <c r="O69" i="1"/>
  <c r="R69" i="1" s="1"/>
  <c r="Q69" i="1" s="1"/>
  <c r="O70" i="1"/>
  <c r="R70" i="1" s="1"/>
  <c r="Q70" i="1" s="1"/>
  <c r="O71" i="1"/>
  <c r="R71" i="1" s="1"/>
  <c r="Q71" i="1" s="1"/>
  <c r="O72" i="1"/>
  <c r="R72" i="1" s="1"/>
  <c r="Q72" i="1" s="1"/>
  <c r="O73" i="1"/>
  <c r="R73" i="1" s="1"/>
  <c r="Q73" i="1" s="1"/>
  <c r="O74" i="1"/>
  <c r="O75" i="1"/>
  <c r="O76" i="1"/>
  <c r="R76" i="1" s="1"/>
  <c r="Q76" i="1" s="1"/>
  <c r="O77" i="1"/>
  <c r="R77" i="1" s="1"/>
  <c r="Q77" i="1" s="1"/>
  <c r="O78" i="1"/>
  <c r="R78" i="1" s="1"/>
  <c r="Q78" i="1" s="1"/>
  <c r="O79" i="1"/>
  <c r="R79" i="1" s="1"/>
  <c r="Q79" i="1" s="1"/>
  <c r="O80" i="1"/>
  <c r="R80" i="1" s="1"/>
  <c r="Q80" i="1" s="1"/>
  <c r="O81" i="1"/>
  <c r="R81" i="1" s="1"/>
  <c r="Q81" i="1" s="1"/>
  <c r="O82" i="1"/>
  <c r="R82" i="1" s="1"/>
  <c r="Q82" i="1" s="1"/>
  <c r="O83" i="1"/>
  <c r="R83" i="1" s="1"/>
  <c r="Q83" i="1" s="1"/>
  <c r="O84" i="1"/>
  <c r="R84" i="1" s="1"/>
  <c r="Q84" i="1" s="1"/>
  <c r="O85" i="1"/>
  <c r="R85" i="1" s="1"/>
  <c r="Q85" i="1" s="1"/>
  <c r="O86" i="1"/>
  <c r="R86" i="1" s="1"/>
  <c r="Q86" i="1" s="1"/>
  <c r="O87" i="1"/>
  <c r="R87" i="1" s="1"/>
  <c r="Q87" i="1" s="1"/>
  <c r="O88" i="1"/>
  <c r="R88" i="1" s="1"/>
  <c r="Q88" i="1" s="1"/>
  <c r="O89" i="1"/>
  <c r="R89" i="1" s="1"/>
  <c r="Q89" i="1" s="1"/>
  <c r="O90" i="1"/>
  <c r="R90" i="1" s="1"/>
  <c r="Q90" i="1" s="1"/>
  <c r="O91" i="1"/>
  <c r="R91" i="1" s="1"/>
  <c r="Q91" i="1" s="1"/>
  <c r="O95" i="1"/>
  <c r="O96" i="1"/>
  <c r="O97" i="1"/>
  <c r="O98" i="1"/>
  <c r="O99" i="1"/>
  <c r="O100" i="1"/>
  <c r="O101" i="1"/>
  <c r="R101" i="1" s="1"/>
  <c r="Q101" i="1" s="1"/>
  <c r="O102" i="1"/>
  <c r="R102" i="1" s="1"/>
  <c r="Q102" i="1" s="1"/>
  <c r="O103" i="1"/>
  <c r="R103" i="1" s="1"/>
  <c r="Q103" i="1" s="1"/>
  <c r="O104" i="1"/>
  <c r="R104" i="1" s="1"/>
  <c r="Q104" i="1" s="1"/>
  <c r="O105" i="1"/>
  <c r="O106" i="1"/>
  <c r="R106" i="1" s="1"/>
  <c r="Q106" i="1" s="1"/>
  <c r="O107" i="1"/>
  <c r="R107" i="1" s="1"/>
  <c r="Q107" i="1" s="1"/>
  <c r="O108" i="1"/>
  <c r="R108" i="1" s="1"/>
  <c r="Q108" i="1" s="1"/>
  <c r="O109" i="1"/>
  <c r="R109" i="1" s="1"/>
  <c r="Q109" i="1" s="1"/>
  <c r="O110" i="1"/>
  <c r="R110" i="1" s="1"/>
  <c r="Q110" i="1" s="1"/>
  <c r="O111" i="1"/>
  <c r="R111" i="1" s="1"/>
  <c r="Q111" i="1" s="1"/>
  <c r="O112" i="1"/>
  <c r="O113" i="1"/>
  <c r="R113" i="1" s="1"/>
  <c r="Q113" i="1" s="1"/>
  <c r="O114" i="1"/>
  <c r="R114" i="1" s="1"/>
  <c r="Q114" i="1" s="1"/>
  <c r="O115" i="1"/>
  <c r="R115" i="1" s="1"/>
  <c r="Q115" i="1" s="1"/>
  <c r="O116" i="1"/>
  <c r="O117" i="1"/>
  <c r="R117" i="1" s="1"/>
  <c r="Q117" i="1" s="1"/>
  <c r="O118" i="1"/>
  <c r="R118" i="1" s="1"/>
  <c r="Q118" i="1" s="1"/>
  <c r="O119" i="1"/>
  <c r="R119" i="1" s="1"/>
  <c r="Q119" i="1" s="1"/>
  <c r="O120" i="1"/>
  <c r="R120" i="1" s="1"/>
  <c r="Q120" i="1" s="1"/>
  <c r="O121" i="1"/>
  <c r="R121" i="1" s="1"/>
  <c r="Q121" i="1" s="1"/>
  <c r="O122" i="1"/>
  <c r="R122" i="1" s="1"/>
  <c r="Q122" i="1" s="1"/>
  <c r="O123" i="1"/>
  <c r="O124" i="1"/>
  <c r="R124" i="1" s="1"/>
  <c r="Q124" i="1" s="1"/>
  <c r="O125" i="1"/>
  <c r="R125" i="1" s="1"/>
  <c r="Q125" i="1" s="1"/>
  <c r="O126" i="1"/>
  <c r="R126" i="1" s="1"/>
  <c r="Q126" i="1" s="1"/>
  <c r="O127" i="1"/>
  <c r="R127" i="1" s="1"/>
  <c r="Q127" i="1" s="1"/>
  <c r="O128" i="1"/>
  <c r="R128" i="1" s="1"/>
  <c r="Q128" i="1" s="1"/>
  <c r="O129" i="1"/>
  <c r="R129" i="1" s="1"/>
  <c r="Q129" i="1" s="1"/>
  <c r="O130" i="1"/>
  <c r="O131" i="1"/>
  <c r="R131" i="1" s="1"/>
  <c r="Q131" i="1" s="1"/>
  <c r="O132" i="1"/>
  <c r="R132" i="1" s="1"/>
  <c r="Q132" i="1" s="1"/>
  <c r="O133" i="1"/>
  <c r="R133" i="1" s="1"/>
  <c r="Q133" i="1" s="1"/>
  <c r="O134" i="1"/>
  <c r="R134" i="1" s="1"/>
  <c r="Q134" i="1" s="1"/>
  <c r="O135" i="1"/>
  <c r="R135" i="1" s="1"/>
  <c r="Q135" i="1" s="1"/>
  <c r="O136" i="1"/>
  <c r="R136" i="1" s="1"/>
  <c r="Q136" i="1" s="1"/>
  <c r="O140" i="1"/>
  <c r="O141" i="1"/>
  <c r="O142" i="1"/>
  <c r="O143" i="1"/>
  <c r="O144" i="1"/>
  <c r="O145" i="1"/>
  <c r="O146" i="1"/>
  <c r="O147" i="1"/>
  <c r="R147" i="1" s="1"/>
  <c r="Q147" i="1" s="1"/>
  <c r="O148" i="1"/>
  <c r="R148" i="1" s="1"/>
  <c r="Q148" i="1" s="1"/>
  <c r="O149" i="1"/>
  <c r="R149" i="1" s="1"/>
  <c r="Q149" i="1" s="1"/>
  <c r="O150" i="1"/>
  <c r="R150" i="1" s="1"/>
  <c r="Q150" i="1" s="1"/>
  <c r="O151" i="1"/>
  <c r="R151" i="1" s="1"/>
  <c r="Q151" i="1" s="1"/>
  <c r="O152" i="1"/>
  <c r="R152" i="1" s="1"/>
  <c r="Q152" i="1" s="1"/>
  <c r="O153" i="1"/>
  <c r="R153" i="1" s="1"/>
  <c r="Q153" i="1" s="1"/>
  <c r="O154" i="1"/>
  <c r="O155" i="1"/>
  <c r="R155" i="1" s="1"/>
  <c r="Q155" i="1" s="1"/>
  <c r="O156" i="1"/>
  <c r="R156" i="1" s="1"/>
  <c r="Q156" i="1" s="1"/>
  <c r="O157" i="1"/>
  <c r="R157" i="1" s="1"/>
  <c r="Q157" i="1" s="1"/>
  <c r="O158" i="1"/>
  <c r="R158" i="1" s="1"/>
  <c r="Q158" i="1" s="1"/>
  <c r="O159" i="1"/>
  <c r="R159" i="1" s="1"/>
  <c r="Q159" i="1" s="1"/>
  <c r="O160" i="1"/>
  <c r="R160" i="1" s="1"/>
  <c r="Q160" i="1" s="1"/>
  <c r="O161" i="1"/>
  <c r="R161" i="1" s="1"/>
  <c r="Q161" i="1" s="1"/>
  <c r="O162" i="1"/>
  <c r="R162" i="1" s="1"/>
  <c r="Q162" i="1" s="1"/>
  <c r="O163" i="1"/>
  <c r="R163" i="1" s="1"/>
  <c r="Q163" i="1" s="1"/>
  <c r="O164" i="1"/>
  <c r="R164" i="1" s="1"/>
  <c r="Q164" i="1" s="1"/>
  <c r="O165" i="1"/>
  <c r="O166" i="1"/>
  <c r="R166" i="1" s="1"/>
  <c r="Q166" i="1" s="1"/>
  <c r="O167" i="1"/>
  <c r="R167" i="1" s="1"/>
  <c r="Q167" i="1" s="1"/>
  <c r="O168" i="1"/>
  <c r="R168" i="1" s="1"/>
  <c r="Q168" i="1" s="1"/>
  <c r="O169" i="1"/>
  <c r="R169" i="1" s="1"/>
  <c r="Q169" i="1" s="1"/>
  <c r="O170" i="1"/>
  <c r="R170" i="1" s="1"/>
  <c r="Q170" i="1" s="1"/>
  <c r="O171" i="1"/>
  <c r="R171" i="1" s="1"/>
  <c r="Q171" i="1" s="1"/>
  <c r="O172" i="1"/>
  <c r="O173" i="1"/>
  <c r="R173" i="1" s="1"/>
  <c r="Q173" i="1" s="1"/>
  <c r="O174" i="1"/>
  <c r="R174" i="1" s="1"/>
  <c r="Q174" i="1" s="1"/>
  <c r="O175" i="1"/>
  <c r="R175" i="1" s="1"/>
  <c r="Q175" i="1" s="1"/>
  <c r="O176" i="1"/>
  <c r="R176" i="1" s="1"/>
  <c r="Q176" i="1" s="1"/>
  <c r="O177" i="1"/>
  <c r="O178" i="1"/>
  <c r="R178" i="1" s="1"/>
  <c r="Q178" i="1" s="1"/>
  <c r="O179" i="1"/>
  <c r="R179" i="1" s="1"/>
  <c r="Q179" i="1" s="1"/>
  <c r="O180" i="1"/>
  <c r="R180" i="1" s="1"/>
  <c r="Q180" i="1" s="1"/>
  <c r="O181" i="1"/>
  <c r="R181" i="1" s="1"/>
  <c r="Q181" i="1" s="1"/>
  <c r="O185" i="1"/>
  <c r="O186" i="1"/>
  <c r="O187" i="1"/>
  <c r="O188" i="1"/>
  <c r="O189" i="1"/>
  <c r="R189" i="1" s="1"/>
  <c r="Q189" i="1" s="1"/>
  <c r="O190" i="1"/>
  <c r="R190" i="1" s="1"/>
  <c r="Q190" i="1" s="1"/>
  <c r="O191" i="1"/>
  <c r="O192" i="1"/>
  <c r="R192" i="1" s="1"/>
  <c r="Q192" i="1" s="1"/>
  <c r="O193" i="1"/>
  <c r="O194" i="1"/>
  <c r="R194" i="1" s="1"/>
  <c r="Q194" i="1" s="1"/>
  <c r="O195" i="1"/>
  <c r="O196" i="1"/>
  <c r="R196" i="1" s="1"/>
  <c r="Q196" i="1" s="1"/>
  <c r="O197" i="1"/>
  <c r="R197" i="1" s="1"/>
  <c r="Q197" i="1" s="1"/>
  <c r="O198" i="1"/>
  <c r="R198" i="1" s="1"/>
  <c r="Q198" i="1" s="1"/>
  <c r="O199" i="1"/>
  <c r="R199" i="1" s="1"/>
  <c r="Q199" i="1" s="1"/>
  <c r="O200" i="1"/>
  <c r="R200" i="1" s="1"/>
  <c r="Q200" i="1" s="1"/>
  <c r="O201" i="1"/>
  <c r="O202" i="1"/>
  <c r="R202" i="1" s="1"/>
  <c r="Q202" i="1" s="1"/>
  <c r="O203" i="1"/>
  <c r="R203" i="1" s="1"/>
  <c r="Q203" i="1" s="1"/>
  <c r="O204" i="1"/>
  <c r="O205" i="1"/>
  <c r="R205" i="1" s="1"/>
  <c r="Q205" i="1" s="1"/>
  <c r="O206" i="1"/>
  <c r="R206" i="1" s="1"/>
  <c r="Q206" i="1" s="1"/>
  <c r="O207" i="1"/>
  <c r="R207" i="1" s="1"/>
  <c r="Q207" i="1" s="1"/>
  <c r="O208" i="1"/>
  <c r="R208" i="1" s="1"/>
  <c r="Q208" i="1" s="1"/>
  <c r="O209" i="1"/>
  <c r="R209" i="1" s="1"/>
  <c r="Q209" i="1" s="1"/>
  <c r="O210" i="1"/>
  <c r="R210" i="1" s="1"/>
  <c r="Q210" i="1" s="1"/>
  <c r="O211" i="1"/>
  <c r="R211" i="1" s="1"/>
  <c r="Q211" i="1" s="1"/>
  <c r="O212" i="1"/>
  <c r="R212" i="1" s="1"/>
  <c r="Q212" i="1" s="1"/>
  <c r="O213" i="1"/>
  <c r="R213" i="1" s="1"/>
  <c r="Q213" i="1" s="1"/>
  <c r="O214" i="1"/>
  <c r="R214" i="1" s="1"/>
  <c r="Q214" i="1" s="1"/>
  <c r="O215" i="1"/>
  <c r="R215" i="1" s="1"/>
  <c r="Q215" i="1" s="1"/>
  <c r="O216" i="1"/>
  <c r="O217" i="1"/>
  <c r="O218" i="1"/>
  <c r="R218" i="1" s="1"/>
  <c r="Q218" i="1" s="1"/>
  <c r="O219" i="1"/>
  <c r="O220" i="1"/>
  <c r="R220" i="1" s="1"/>
  <c r="Q220" i="1" s="1"/>
  <c r="O221" i="1"/>
  <c r="R221" i="1" s="1"/>
  <c r="Q221" i="1" s="1"/>
  <c r="O222" i="1"/>
  <c r="R222" i="1" s="1"/>
  <c r="Q222" i="1" s="1"/>
  <c r="O223" i="1"/>
  <c r="R227" i="1" s="1"/>
  <c r="Q227" i="1" s="1"/>
  <c r="O224" i="1"/>
  <c r="R224" i="1" s="1"/>
  <c r="Q224" i="1" s="1"/>
  <c r="O225" i="1"/>
  <c r="R225" i="1" s="1"/>
  <c r="Q225" i="1" s="1"/>
  <c r="O226" i="1"/>
  <c r="R226" i="1" s="1"/>
  <c r="Q226" i="1" s="1"/>
  <c r="O230" i="1"/>
  <c r="O231" i="1"/>
  <c r="O232" i="1"/>
  <c r="O233" i="1"/>
  <c r="O234" i="1"/>
  <c r="O235" i="1"/>
  <c r="R235" i="1" s="1"/>
  <c r="Q235" i="1" s="1"/>
  <c r="O236" i="1"/>
  <c r="O237" i="1"/>
  <c r="R237" i="1" s="1"/>
  <c r="Q237" i="1" s="1"/>
  <c r="O238" i="1"/>
  <c r="R238" i="1" s="1"/>
  <c r="Q238" i="1" s="1"/>
  <c r="O239" i="1"/>
  <c r="R239" i="1" s="1"/>
  <c r="Q239" i="1" s="1"/>
  <c r="O240" i="1"/>
  <c r="R240" i="1" s="1"/>
  <c r="Q240" i="1" s="1"/>
  <c r="O241" i="1"/>
  <c r="O242" i="1"/>
  <c r="R242" i="1" s="1"/>
  <c r="Q242" i="1" s="1"/>
  <c r="O243" i="1"/>
  <c r="R243" i="1" s="1"/>
  <c r="Q243" i="1" s="1"/>
  <c r="O244" i="1"/>
  <c r="R244" i="1" s="1"/>
  <c r="Q244" i="1" s="1"/>
  <c r="O245" i="1"/>
  <c r="R245" i="1" s="1"/>
  <c r="Q245" i="1" s="1"/>
  <c r="O246" i="1"/>
  <c r="O247" i="1"/>
  <c r="R247" i="1" s="1"/>
  <c r="Q247" i="1" s="1"/>
  <c r="O248" i="1"/>
  <c r="R248" i="1" s="1"/>
  <c r="Q248" i="1" s="1"/>
  <c r="O249" i="1"/>
  <c r="R249" i="1" s="1"/>
  <c r="Q249" i="1" s="1"/>
  <c r="O250" i="1"/>
  <c r="R250" i="1" s="1"/>
  <c r="Q250" i="1" s="1"/>
  <c r="O251" i="1"/>
  <c r="O252" i="1"/>
  <c r="R252" i="1" s="1"/>
  <c r="Q252" i="1" s="1"/>
  <c r="O253" i="1"/>
  <c r="R253" i="1" s="1"/>
  <c r="Q253" i="1" s="1"/>
  <c r="O254" i="1"/>
  <c r="R254" i="1" s="1"/>
  <c r="Q254" i="1" s="1"/>
  <c r="O255" i="1"/>
  <c r="R255" i="1" s="1"/>
  <c r="Q255" i="1" s="1"/>
  <c r="O256" i="1"/>
  <c r="R256" i="1" s="1"/>
  <c r="Q256" i="1" s="1"/>
  <c r="O257" i="1"/>
  <c r="R257" i="1" s="1"/>
  <c r="Q257" i="1" s="1"/>
  <c r="O258" i="1"/>
  <c r="R258" i="1" s="1"/>
  <c r="Q258" i="1" s="1"/>
  <c r="O259" i="1"/>
  <c r="R259" i="1" s="1"/>
  <c r="Q259" i="1" s="1"/>
  <c r="O260" i="1"/>
  <c r="R260" i="1" s="1"/>
  <c r="Q260" i="1" s="1"/>
  <c r="O261" i="1"/>
  <c r="O262" i="1"/>
  <c r="R262" i="1" s="1"/>
  <c r="Q262" i="1" s="1"/>
  <c r="O263" i="1"/>
  <c r="R263" i="1" s="1"/>
  <c r="Q263" i="1" s="1"/>
  <c r="O264" i="1"/>
  <c r="R264" i="1" s="1"/>
  <c r="Q264" i="1" s="1"/>
  <c r="O265" i="1"/>
  <c r="R265" i="1" s="1"/>
  <c r="Q265" i="1" s="1"/>
  <c r="O266" i="1"/>
  <c r="R266" i="1" s="1"/>
  <c r="Q266" i="1" s="1"/>
  <c r="O267" i="1"/>
  <c r="R267" i="1" s="1"/>
  <c r="Q267" i="1" s="1"/>
  <c r="O268" i="1"/>
  <c r="R268" i="1" s="1"/>
  <c r="Q268" i="1" s="1"/>
  <c r="O269" i="1"/>
  <c r="R269" i="1" s="1"/>
  <c r="Q269" i="1" s="1"/>
  <c r="O270" i="1"/>
  <c r="R270" i="1" s="1"/>
  <c r="Q270" i="1" s="1"/>
  <c r="O271" i="1"/>
  <c r="O274" i="1"/>
  <c r="O6" i="1"/>
  <c r="O7" i="1"/>
  <c r="O8" i="1"/>
  <c r="O9" i="1"/>
  <c r="O10" i="1"/>
  <c r="O11" i="1"/>
  <c r="R11" i="1" s="1"/>
  <c r="Q11" i="1" s="1"/>
  <c r="O12" i="1"/>
  <c r="R12" i="1" s="1"/>
  <c r="Q12" i="1" s="1"/>
  <c r="O13" i="1"/>
  <c r="R13" i="1" s="1"/>
  <c r="Q13" i="1" s="1"/>
  <c r="O14" i="1"/>
  <c r="R14" i="1" s="1"/>
  <c r="Q14" i="1" s="1"/>
  <c r="O5" i="1"/>
  <c r="I6" i="1"/>
  <c r="K6" i="1" s="1"/>
  <c r="I7" i="1"/>
  <c r="K7" i="1" s="1"/>
  <c r="I8" i="1"/>
  <c r="M8" i="1" s="1"/>
  <c r="I9" i="1"/>
  <c r="K9" i="1" s="1"/>
  <c r="I10" i="1"/>
  <c r="M10" i="1" s="1"/>
  <c r="I11" i="1"/>
  <c r="K11" i="1" s="1"/>
  <c r="I12" i="1"/>
  <c r="M12" i="1" s="1"/>
  <c r="I13" i="1"/>
  <c r="K13" i="1" s="1"/>
  <c r="I14" i="1"/>
  <c r="M14" i="1" s="1"/>
  <c r="I15" i="1"/>
  <c r="M15" i="1" s="1"/>
  <c r="I16" i="1"/>
  <c r="M16" i="1" s="1"/>
  <c r="I17" i="1"/>
  <c r="K17" i="1" s="1"/>
  <c r="I18" i="1"/>
  <c r="M18" i="1" s="1"/>
  <c r="I19" i="1"/>
  <c r="M19" i="1" s="1"/>
  <c r="I20" i="1"/>
  <c r="M20" i="1" s="1"/>
  <c r="I21" i="1"/>
  <c r="K21" i="1" s="1"/>
  <c r="I22" i="1"/>
  <c r="M22" i="1" s="1"/>
  <c r="I23" i="1"/>
  <c r="M23" i="1" s="1"/>
  <c r="I24" i="1"/>
  <c r="K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K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K39" i="1" s="1"/>
  <c r="I40" i="1"/>
  <c r="K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50" i="1"/>
  <c r="M50" i="1" s="1"/>
  <c r="I51" i="1"/>
  <c r="M51" i="1" s="1"/>
  <c r="I52" i="1"/>
  <c r="K52" i="1" s="1"/>
  <c r="I53" i="1"/>
  <c r="I54" i="1"/>
  <c r="I55" i="1"/>
  <c r="M55" i="1" s="1"/>
  <c r="I56" i="1"/>
  <c r="K56" i="1" s="1"/>
  <c r="I57" i="1"/>
  <c r="I58" i="1"/>
  <c r="M58" i="1" s="1"/>
  <c r="I59" i="1"/>
  <c r="K59" i="1" s="1"/>
  <c r="I60" i="1"/>
  <c r="M60" i="1" s="1"/>
  <c r="I61" i="1"/>
  <c r="I62" i="1"/>
  <c r="M62" i="1" s="1"/>
  <c r="I63" i="1"/>
  <c r="M63" i="1" s="1"/>
  <c r="I64" i="1"/>
  <c r="K64" i="1" s="1"/>
  <c r="I65" i="1"/>
  <c r="K65" i="1" s="1"/>
  <c r="I66" i="1"/>
  <c r="M66" i="1" s="1"/>
  <c r="I67" i="1"/>
  <c r="M67" i="1" s="1"/>
  <c r="I68" i="1"/>
  <c r="M68" i="1" s="1"/>
  <c r="I69" i="1"/>
  <c r="K69" i="1" s="1"/>
  <c r="I70" i="1"/>
  <c r="M70" i="1" s="1"/>
  <c r="I71" i="1"/>
  <c r="M71" i="1" s="1"/>
  <c r="I72" i="1"/>
  <c r="M72" i="1" s="1"/>
  <c r="I73" i="1"/>
  <c r="I74" i="1"/>
  <c r="M74" i="1" s="1"/>
  <c r="I75" i="1"/>
  <c r="K75" i="1" s="1"/>
  <c r="I76" i="1"/>
  <c r="M76" i="1" s="1"/>
  <c r="I77" i="1"/>
  <c r="I78" i="1"/>
  <c r="M78" i="1" s="1"/>
  <c r="I79" i="1"/>
  <c r="M79" i="1" s="1"/>
  <c r="I80" i="1"/>
  <c r="M80" i="1" s="1"/>
  <c r="I81" i="1"/>
  <c r="K81" i="1" s="1"/>
  <c r="I82" i="1"/>
  <c r="M82" i="1" s="1"/>
  <c r="I83" i="1"/>
  <c r="M83" i="1" s="1"/>
  <c r="I84" i="1"/>
  <c r="M84" i="1" s="1"/>
  <c r="I85" i="1"/>
  <c r="K85" i="1" s="1"/>
  <c r="I86" i="1"/>
  <c r="M86" i="1" s="1"/>
  <c r="I87" i="1"/>
  <c r="K87" i="1" s="1"/>
  <c r="I88" i="1"/>
  <c r="M88" i="1" s="1"/>
  <c r="I89" i="1"/>
  <c r="I90" i="1"/>
  <c r="M90" i="1" s="1"/>
  <c r="I91" i="1"/>
  <c r="M91" i="1" s="1"/>
  <c r="I95" i="1"/>
  <c r="I96" i="1"/>
  <c r="M96" i="1" s="1"/>
  <c r="I97" i="1"/>
  <c r="K97" i="1" s="1"/>
  <c r="I98" i="1"/>
  <c r="K98" i="1" s="1"/>
  <c r="I99" i="1"/>
  <c r="K99" i="1" s="1"/>
  <c r="I100" i="1"/>
  <c r="M100" i="1" s="1"/>
  <c r="I101" i="1"/>
  <c r="M101" i="1" s="1"/>
  <c r="I102" i="1"/>
  <c r="I103" i="1"/>
  <c r="K103" i="1" s="1"/>
  <c r="I104" i="1"/>
  <c r="M104" i="1" s="1"/>
  <c r="I105" i="1"/>
  <c r="K105" i="1" s="1"/>
  <c r="I106" i="1"/>
  <c r="I107" i="1"/>
  <c r="M107" i="1" s="1"/>
  <c r="I108" i="1"/>
  <c r="M108" i="1" s="1"/>
  <c r="I109" i="1"/>
  <c r="K109" i="1" s="1"/>
  <c r="I110" i="1"/>
  <c r="K110" i="1" s="1"/>
  <c r="I111" i="1"/>
  <c r="M111" i="1" s="1"/>
  <c r="I112" i="1"/>
  <c r="M112" i="1" s="1"/>
  <c r="I113" i="1"/>
  <c r="K113" i="1" s="1"/>
  <c r="I114" i="1"/>
  <c r="K114" i="1" s="1"/>
  <c r="I115" i="1"/>
  <c r="M115" i="1" s="1"/>
  <c r="I116" i="1"/>
  <c r="M116" i="1" s="1"/>
  <c r="I117" i="1"/>
  <c r="M117" i="1" s="1"/>
  <c r="I118" i="1"/>
  <c r="I119" i="1"/>
  <c r="M119" i="1" s="1"/>
  <c r="I120" i="1"/>
  <c r="M120" i="1" s="1"/>
  <c r="I121" i="1"/>
  <c r="K121" i="1" s="1"/>
  <c r="I122" i="1"/>
  <c r="I123" i="1"/>
  <c r="M123" i="1" s="1"/>
  <c r="I124" i="1"/>
  <c r="M124" i="1" s="1"/>
  <c r="I125" i="1"/>
  <c r="K125" i="1" s="1"/>
  <c r="I126" i="1"/>
  <c r="K126" i="1" s="1"/>
  <c r="I127" i="1"/>
  <c r="M127" i="1" s="1"/>
  <c r="I128" i="1"/>
  <c r="M128" i="1" s="1"/>
  <c r="I129" i="1"/>
  <c r="K129" i="1" s="1"/>
  <c r="I130" i="1"/>
  <c r="K130" i="1" s="1"/>
  <c r="I131" i="1"/>
  <c r="M131" i="1" s="1"/>
  <c r="I132" i="1"/>
  <c r="M132" i="1" s="1"/>
  <c r="I133" i="1"/>
  <c r="M133" i="1" s="1"/>
  <c r="I134" i="1"/>
  <c r="I135" i="1"/>
  <c r="M135" i="1" s="1"/>
  <c r="I136" i="1"/>
  <c r="M136" i="1" s="1"/>
  <c r="I140" i="1"/>
  <c r="I141" i="1"/>
  <c r="M141" i="1" s="1"/>
  <c r="I142" i="1"/>
  <c r="M142" i="1" s="1"/>
  <c r="I143" i="1"/>
  <c r="K143" i="1" s="1"/>
  <c r="I144" i="1"/>
  <c r="K144" i="1" s="1"/>
  <c r="I145" i="1"/>
  <c r="M145" i="1" s="1"/>
  <c r="I146" i="1"/>
  <c r="M146" i="1" s="1"/>
  <c r="I147" i="1"/>
  <c r="K147" i="1" s="1"/>
  <c r="I148" i="1"/>
  <c r="K148" i="1" s="1"/>
  <c r="I149" i="1"/>
  <c r="K149" i="1" s="1"/>
  <c r="I150" i="1"/>
  <c r="M150" i="1" s="1"/>
  <c r="I151" i="1"/>
  <c r="M151" i="1" s="1"/>
  <c r="I152" i="1"/>
  <c r="I153" i="1"/>
  <c r="M153" i="1" s="1"/>
  <c r="I154" i="1"/>
  <c r="M154" i="1" s="1"/>
  <c r="I155" i="1"/>
  <c r="K155" i="1" s="1"/>
  <c r="I156" i="1"/>
  <c r="I157" i="1"/>
  <c r="M157" i="1" s="1"/>
  <c r="I158" i="1"/>
  <c r="M158" i="1" s="1"/>
  <c r="I159" i="1"/>
  <c r="K159" i="1" s="1"/>
  <c r="I160" i="1"/>
  <c r="K160" i="1" s="1"/>
  <c r="I161" i="1"/>
  <c r="M161" i="1" s="1"/>
  <c r="I162" i="1"/>
  <c r="M162" i="1" s="1"/>
  <c r="I163" i="1"/>
  <c r="K163" i="1" s="1"/>
  <c r="I164" i="1"/>
  <c r="K164" i="1" s="1"/>
  <c r="I165" i="1"/>
  <c r="K165" i="1" s="1"/>
  <c r="I166" i="1"/>
  <c r="M166" i="1" s="1"/>
  <c r="I167" i="1"/>
  <c r="M167" i="1" s="1"/>
  <c r="I168" i="1"/>
  <c r="I169" i="1"/>
  <c r="K169" i="1" s="1"/>
  <c r="I170" i="1"/>
  <c r="M170" i="1" s="1"/>
  <c r="I171" i="1"/>
  <c r="K171" i="1" s="1"/>
  <c r="I172" i="1"/>
  <c r="I173" i="1"/>
  <c r="M173" i="1" s="1"/>
  <c r="I174" i="1"/>
  <c r="M174" i="1" s="1"/>
  <c r="I175" i="1"/>
  <c r="K175" i="1" s="1"/>
  <c r="I176" i="1"/>
  <c r="K176" i="1" s="1"/>
  <c r="I177" i="1"/>
  <c r="M177" i="1" s="1"/>
  <c r="I178" i="1"/>
  <c r="M178" i="1" s="1"/>
  <c r="I179" i="1"/>
  <c r="K179" i="1" s="1"/>
  <c r="I180" i="1"/>
  <c r="K180" i="1" s="1"/>
  <c r="I181" i="1"/>
  <c r="M181" i="1" s="1"/>
  <c r="I185" i="1"/>
  <c r="M185" i="1" s="1"/>
  <c r="I186" i="1"/>
  <c r="I187" i="1"/>
  <c r="M187" i="1" s="1"/>
  <c r="I188" i="1"/>
  <c r="M188" i="1" s="1"/>
  <c r="I189" i="1"/>
  <c r="K189" i="1" s="1"/>
  <c r="I190" i="1"/>
  <c r="I191" i="1"/>
  <c r="M191" i="1" s="1"/>
  <c r="I192" i="1"/>
  <c r="M192" i="1" s="1"/>
  <c r="I193" i="1"/>
  <c r="K193" i="1" s="1"/>
  <c r="I194" i="1"/>
  <c r="K194" i="1" s="1"/>
  <c r="I195" i="1"/>
  <c r="M195" i="1" s="1"/>
  <c r="I196" i="1"/>
  <c r="M196" i="1" s="1"/>
  <c r="I197" i="1"/>
  <c r="K197" i="1" s="1"/>
  <c r="I198" i="1"/>
  <c r="K198" i="1" s="1"/>
  <c r="I199" i="1"/>
  <c r="M199" i="1" s="1"/>
  <c r="I200" i="1"/>
  <c r="M200" i="1" s="1"/>
  <c r="I201" i="1"/>
  <c r="M201" i="1" s="1"/>
  <c r="I202" i="1"/>
  <c r="I203" i="1"/>
  <c r="M203" i="1" s="1"/>
  <c r="I204" i="1"/>
  <c r="M204" i="1" s="1"/>
  <c r="I205" i="1"/>
  <c r="K205" i="1" s="1"/>
  <c r="I206" i="1"/>
  <c r="I207" i="1"/>
  <c r="M207" i="1" s="1"/>
  <c r="I208" i="1"/>
  <c r="M208" i="1" s="1"/>
  <c r="I209" i="1"/>
  <c r="K209" i="1" s="1"/>
  <c r="I210" i="1"/>
  <c r="K210" i="1" s="1"/>
  <c r="I211" i="1"/>
  <c r="M211" i="1" s="1"/>
  <c r="I212" i="1"/>
  <c r="M212" i="1" s="1"/>
  <c r="I213" i="1"/>
  <c r="K213" i="1" s="1"/>
  <c r="I214" i="1"/>
  <c r="K214" i="1" s="1"/>
  <c r="I215" i="1"/>
  <c r="K215" i="1" s="1"/>
  <c r="I216" i="1"/>
  <c r="M216" i="1" s="1"/>
  <c r="I217" i="1"/>
  <c r="M217" i="1" s="1"/>
  <c r="I218" i="1"/>
  <c r="I219" i="1"/>
  <c r="M219" i="1" s="1"/>
  <c r="I220" i="1"/>
  <c r="M220" i="1" s="1"/>
  <c r="I221" i="1"/>
  <c r="K221" i="1" s="1"/>
  <c r="I222" i="1"/>
  <c r="I223" i="1"/>
  <c r="M223" i="1" s="1"/>
  <c r="I224" i="1"/>
  <c r="K224" i="1" s="1"/>
  <c r="I225" i="1"/>
  <c r="K225" i="1" s="1"/>
  <c r="I226" i="1"/>
  <c r="I230" i="1"/>
  <c r="M230" i="1" s="1"/>
  <c r="I231" i="1"/>
  <c r="K231" i="1" s="1"/>
  <c r="I232" i="1"/>
  <c r="I233" i="1"/>
  <c r="M233" i="1" s="1"/>
  <c r="I234" i="1"/>
  <c r="M234" i="1" s="1"/>
  <c r="I235" i="1"/>
  <c r="K235" i="1" s="1"/>
  <c r="I236" i="1"/>
  <c r="I237" i="1"/>
  <c r="M237" i="1" s="1"/>
  <c r="I238" i="1"/>
  <c r="M238" i="1" s="1"/>
  <c r="I239" i="1"/>
  <c r="K239" i="1" s="1"/>
  <c r="I240" i="1"/>
  <c r="I241" i="1"/>
  <c r="M241" i="1" s="1"/>
  <c r="I242" i="1"/>
  <c r="K242" i="1" s="1"/>
  <c r="I243" i="1"/>
  <c r="K243" i="1" s="1"/>
  <c r="I244" i="1"/>
  <c r="I245" i="1"/>
  <c r="M245" i="1" s="1"/>
  <c r="I246" i="1"/>
  <c r="M246" i="1" s="1"/>
  <c r="I247" i="1"/>
  <c r="K247" i="1" s="1"/>
  <c r="I248" i="1"/>
  <c r="I249" i="1"/>
  <c r="M249" i="1" s="1"/>
  <c r="I250" i="1"/>
  <c r="M250" i="1" s="1"/>
  <c r="I251" i="1"/>
  <c r="K251" i="1" s="1"/>
  <c r="I252" i="1"/>
  <c r="I253" i="1"/>
  <c r="M253" i="1" s="1"/>
  <c r="I254" i="1"/>
  <c r="M254" i="1" s="1"/>
  <c r="I255" i="1"/>
  <c r="K255" i="1" s="1"/>
  <c r="I256" i="1"/>
  <c r="I257" i="1"/>
  <c r="M257" i="1" s="1"/>
  <c r="I258" i="1"/>
  <c r="K258" i="1" s="1"/>
  <c r="I259" i="1"/>
  <c r="K259" i="1" s="1"/>
  <c r="I260" i="1"/>
  <c r="I261" i="1"/>
  <c r="M261" i="1" s="1"/>
  <c r="I262" i="1"/>
  <c r="M262" i="1" s="1"/>
  <c r="I263" i="1"/>
  <c r="K263" i="1" s="1"/>
  <c r="I264" i="1"/>
  <c r="I265" i="1"/>
  <c r="M265" i="1" s="1"/>
  <c r="I266" i="1"/>
  <c r="M266" i="1" s="1"/>
  <c r="I267" i="1"/>
  <c r="K267" i="1" s="1"/>
  <c r="I268" i="1"/>
  <c r="I269" i="1"/>
  <c r="M269" i="1" s="1"/>
  <c r="I270" i="1"/>
  <c r="M270" i="1" s="1"/>
  <c r="I271" i="1"/>
  <c r="K271" i="1" s="1"/>
  <c r="I274" i="1"/>
  <c r="I5" i="1"/>
  <c r="K5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4" i="1"/>
  <c r="D5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4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Y83" i="2" l="1"/>
  <c r="P48" i="2"/>
  <c r="AC119" i="2"/>
  <c r="AB119" i="2" s="1"/>
  <c r="I114" i="2"/>
  <c r="P274" i="2"/>
  <c r="Y274" i="2"/>
  <c r="O274" i="2"/>
  <c r="P273" i="2"/>
  <c r="Y273" i="2"/>
  <c r="O273" i="2"/>
  <c r="O48" i="2"/>
  <c r="P229" i="2"/>
  <c r="Y229" i="2"/>
  <c r="O229" i="2"/>
  <c r="P184" i="2"/>
  <c r="Y184" i="2"/>
  <c r="O184" i="2"/>
  <c r="P183" i="2"/>
  <c r="Y183" i="2"/>
  <c r="O183" i="2"/>
  <c r="P182" i="2"/>
  <c r="Y182" i="2"/>
  <c r="O182" i="2"/>
  <c r="I122" i="2"/>
  <c r="AC206" i="2"/>
  <c r="AB206" i="2" s="1"/>
  <c r="AC243" i="2"/>
  <c r="AB243" i="2" s="1"/>
  <c r="AC92" i="2"/>
  <c r="AB92" i="2" s="1"/>
  <c r="P94" i="2"/>
  <c r="Y94" i="2"/>
  <c r="O94" i="2"/>
  <c r="P92" i="2"/>
  <c r="Y92" i="2"/>
  <c r="O92" i="2"/>
  <c r="P47" i="3"/>
  <c r="AB47" i="2"/>
  <c r="I96" i="2"/>
  <c r="AC126" i="2"/>
  <c r="AB126" i="2" s="1"/>
  <c r="R28" i="1"/>
  <c r="Q28" i="1" s="1"/>
  <c r="O96" i="2"/>
  <c r="AC101" i="2"/>
  <c r="AB101" i="2" s="1"/>
  <c r="T97" i="2"/>
  <c r="V97" i="2" s="1"/>
  <c r="N97" i="2" s="1"/>
  <c r="P97" i="2" s="1"/>
  <c r="AC221" i="2"/>
  <c r="AB221" i="2" s="1"/>
  <c r="T217" i="2"/>
  <c r="V217" i="2" s="1"/>
  <c r="N217" i="2" s="1"/>
  <c r="I158" i="2"/>
  <c r="I98" i="2"/>
  <c r="AC109" i="2"/>
  <c r="AB109" i="2" s="1"/>
  <c r="P24" i="2"/>
  <c r="R22" i="1"/>
  <c r="Q22" i="1" s="1"/>
  <c r="R271" i="1"/>
  <c r="Q271" i="1" s="1"/>
  <c r="R251" i="1"/>
  <c r="Q251" i="1" s="1"/>
  <c r="R177" i="1"/>
  <c r="Q177" i="1" s="1"/>
  <c r="R145" i="1"/>
  <c r="Q145" i="1" s="1"/>
  <c r="R273" i="1"/>
  <c r="Q273" i="1" s="1"/>
  <c r="Y212" i="2"/>
  <c r="AC118" i="2"/>
  <c r="AB118" i="2" s="1"/>
  <c r="O17" i="2"/>
  <c r="P7" i="2"/>
  <c r="O6" i="2"/>
  <c r="Y79" i="2"/>
  <c r="AC122" i="2"/>
  <c r="AB122" i="2" s="1"/>
  <c r="Y162" i="2"/>
  <c r="P96" i="2"/>
  <c r="R274" i="1"/>
  <c r="Q274" i="1" s="1"/>
  <c r="R236" i="1"/>
  <c r="Q236" i="1" s="1"/>
  <c r="R272" i="1"/>
  <c r="Q272" i="1" s="1"/>
  <c r="I271" i="2"/>
  <c r="R36" i="1"/>
  <c r="Q36" i="1" s="1"/>
  <c r="P20" i="2"/>
  <c r="T240" i="2"/>
  <c r="V240" i="2" s="1"/>
  <c r="N240" i="2" s="1"/>
  <c r="O240" i="2" s="1"/>
  <c r="T206" i="2"/>
  <c r="V206" i="2" s="1"/>
  <c r="N206" i="2" s="1"/>
  <c r="O206" i="2" s="1"/>
  <c r="AC261" i="2"/>
  <c r="AB261" i="2" s="1"/>
  <c r="Y254" i="2"/>
  <c r="R204" i="1"/>
  <c r="Q204" i="1" s="1"/>
  <c r="O204" i="2"/>
  <c r="P270" i="2"/>
  <c r="R193" i="1"/>
  <c r="Q193" i="1" s="1"/>
  <c r="AC194" i="2"/>
  <c r="AB194" i="2" s="1"/>
  <c r="T190" i="2"/>
  <c r="V190" i="2" s="1"/>
  <c r="N190" i="2" s="1"/>
  <c r="P190" i="2" s="1"/>
  <c r="AC190" i="2"/>
  <c r="AB190" i="2" s="1"/>
  <c r="R229" i="1"/>
  <c r="Q229" i="1" s="1"/>
  <c r="R228" i="1"/>
  <c r="Q228" i="1" s="1"/>
  <c r="O173" i="2"/>
  <c r="AC193" i="2"/>
  <c r="AB193" i="2" s="1"/>
  <c r="Y238" i="2"/>
  <c r="Y216" i="2"/>
  <c r="R234" i="1"/>
  <c r="Q234" i="1" s="1"/>
  <c r="R223" i="1"/>
  <c r="Q223" i="1" s="1"/>
  <c r="Y20" i="2"/>
  <c r="T120" i="2"/>
  <c r="V120" i="2" s="1"/>
  <c r="N120" i="2" s="1"/>
  <c r="Y120" i="2" s="1"/>
  <c r="I136" i="2"/>
  <c r="O216" i="2"/>
  <c r="AC124" i="2"/>
  <c r="AB124" i="2" s="1"/>
  <c r="I200" i="2"/>
  <c r="R144" i="1"/>
  <c r="Q144" i="1" s="1"/>
  <c r="O162" i="2"/>
  <c r="R184" i="1"/>
  <c r="Q184" i="1" s="1"/>
  <c r="R183" i="1"/>
  <c r="Q183" i="1" s="1"/>
  <c r="O178" i="2"/>
  <c r="O160" i="2"/>
  <c r="P169" i="2"/>
  <c r="R182" i="1"/>
  <c r="Q182" i="1" s="1"/>
  <c r="O9" i="2"/>
  <c r="Y98" i="2"/>
  <c r="O230" i="2"/>
  <c r="O254" i="2"/>
  <c r="O219" i="2"/>
  <c r="Y270" i="2"/>
  <c r="T146" i="2"/>
  <c r="V146" i="2" s="1"/>
  <c r="N146" i="2" s="1"/>
  <c r="P146" i="2" s="1"/>
  <c r="R93" i="1"/>
  <c r="Q93" i="1" s="1"/>
  <c r="R24" i="1"/>
  <c r="Q24" i="1" s="1"/>
  <c r="P205" i="2"/>
  <c r="Y191" i="2"/>
  <c r="Y219" i="2"/>
  <c r="P9" i="2"/>
  <c r="O68" i="2"/>
  <c r="AC163" i="2"/>
  <c r="AB163" i="2" s="1"/>
  <c r="AC252" i="2"/>
  <c r="AB252" i="2" s="1"/>
  <c r="P238" i="2"/>
  <c r="O266" i="2"/>
  <c r="T56" i="2"/>
  <c r="V56" i="2" s="1"/>
  <c r="N56" i="2" s="1"/>
  <c r="O56" i="2" s="1"/>
  <c r="T188" i="2"/>
  <c r="V188" i="2" s="1"/>
  <c r="N188" i="2" s="1"/>
  <c r="O188" i="2" s="1"/>
  <c r="R138" i="1"/>
  <c r="Q138" i="1" s="1"/>
  <c r="R100" i="1"/>
  <c r="Q100" i="1" s="1"/>
  <c r="O98" i="2"/>
  <c r="R99" i="1"/>
  <c r="Q99" i="1" s="1"/>
  <c r="P131" i="2"/>
  <c r="R139" i="1"/>
  <c r="Q139" i="1" s="1"/>
  <c r="R105" i="1"/>
  <c r="Q105" i="1" s="1"/>
  <c r="R112" i="1"/>
  <c r="Q112" i="1" s="1"/>
  <c r="Y122" i="2"/>
  <c r="O135" i="2"/>
  <c r="AC112" i="2"/>
  <c r="AB112" i="2" s="1"/>
  <c r="Y135" i="2"/>
  <c r="P122" i="2"/>
  <c r="R137" i="1"/>
  <c r="Q137" i="1" s="1"/>
  <c r="R45" i="1"/>
  <c r="Q45" i="1" s="1"/>
  <c r="R49" i="1"/>
  <c r="Q49" i="1" s="1"/>
  <c r="R172" i="1"/>
  <c r="Q172" i="1" s="1"/>
  <c r="R130" i="1"/>
  <c r="Q130" i="1" s="1"/>
  <c r="R20" i="1"/>
  <c r="Q20" i="1" s="1"/>
  <c r="Y7" i="2"/>
  <c r="T53" i="2"/>
  <c r="V53" i="2" s="1"/>
  <c r="N53" i="2" s="1"/>
  <c r="P53" i="2" s="1"/>
  <c r="T121" i="2"/>
  <c r="V121" i="2" s="1"/>
  <c r="N121" i="2" s="1"/>
  <c r="O121" i="2" s="1"/>
  <c r="I95" i="2"/>
  <c r="AC108" i="2"/>
  <c r="AB108" i="2" s="1"/>
  <c r="T189" i="2"/>
  <c r="V189" i="2" s="1"/>
  <c r="N189" i="2" s="1"/>
  <c r="Y189" i="2" s="1"/>
  <c r="Y233" i="2"/>
  <c r="P204" i="2"/>
  <c r="T124" i="2"/>
  <c r="V124" i="2" s="1"/>
  <c r="N124" i="2" s="1"/>
  <c r="R48" i="1"/>
  <c r="Q48" i="1" s="1"/>
  <c r="P59" i="2"/>
  <c r="AC121" i="2"/>
  <c r="AB121" i="2" s="1"/>
  <c r="P114" i="2"/>
  <c r="Y114" i="2"/>
  <c r="P233" i="2"/>
  <c r="AC204" i="2"/>
  <c r="AB204" i="2" s="1"/>
  <c r="R92" i="1"/>
  <c r="Q92" i="1" s="1"/>
  <c r="T18" i="2"/>
  <c r="V18" i="2" s="1"/>
  <c r="N18" i="2" s="1"/>
  <c r="O18" i="2" s="1"/>
  <c r="AC32" i="2"/>
  <c r="AB32" i="2" s="1"/>
  <c r="AC70" i="2"/>
  <c r="AB70" i="2" s="1"/>
  <c r="T66" i="2"/>
  <c r="V66" i="2" s="1"/>
  <c r="N66" i="2" s="1"/>
  <c r="O66" i="2" s="1"/>
  <c r="O8" i="2"/>
  <c r="T95" i="2"/>
  <c r="V95" i="2" s="1"/>
  <c r="N95" i="2" s="1"/>
  <c r="Y95" i="2" s="1"/>
  <c r="I120" i="2"/>
  <c r="AC125" i="2"/>
  <c r="AB125" i="2" s="1"/>
  <c r="AC245" i="2"/>
  <c r="AB245" i="2" s="1"/>
  <c r="I189" i="2"/>
  <c r="T239" i="2"/>
  <c r="V239" i="2" s="1"/>
  <c r="N239" i="2" s="1"/>
  <c r="Y239" i="2" s="1"/>
  <c r="T245" i="2"/>
  <c r="V245" i="2" s="1"/>
  <c r="N245" i="2" s="1"/>
  <c r="O245" i="2" s="1"/>
  <c r="P259" i="2"/>
  <c r="T193" i="2"/>
  <c r="V193" i="2" s="1"/>
  <c r="N193" i="2" s="1"/>
  <c r="P193" i="2" s="1"/>
  <c r="AC57" i="2"/>
  <c r="AB57" i="2" s="1"/>
  <c r="R94" i="1"/>
  <c r="Q94" i="1" s="1"/>
  <c r="R47" i="1"/>
  <c r="Q47" i="1" s="1"/>
  <c r="I57" i="2"/>
  <c r="Y86" i="2"/>
  <c r="T88" i="2"/>
  <c r="V88" i="2" s="1"/>
  <c r="N88" i="2" s="1"/>
  <c r="P88" i="2" s="1"/>
  <c r="O79" i="2"/>
  <c r="I66" i="2"/>
  <c r="O86" i="2"/>
  <c r="Y59" i="2"/>
  <c r="AC88" i="2"/>
  <c r="AB88" i="2" s="1"/>
  <c r="I22" i="2"/>
  <c r="R23" i="1"/>
  <c r="Q23" i="1" s="1"/>
  <c r="R38" i="1"/>
  <c r="Q38" i="1" s="1"/>
  <c r="Y46" i="2"/>
  <c r="P6" i="2"/>
  <c r="AC26" i="2"/>
  <c r="AB26" i="2" s="1"/>
  <c r="O50" i="2"/>
  <c r="P50" i="2"/>
  <c r="R75" i="1"/>
  <c r="Q75" i="1" s="1"/>
  <c r="R32" i="1"/>
  <c r="Q32" i="1" s="1"/>
  <c r="T57" i="2"/>
  <c r="V57" i="2" s="1"/>
  <c r="N57" i="2" s="1"/>
  <c r="Y57" i="2" s="1"/>
  <c r="P72" i="2"/>
  <c r="R74" i="1"/>
  <c r="Q74" i="1" s="1"/>
  <c r="R35" i="1"/>
  <c r="Q35" i="1" s="1"/>
  <c r="T35" i="2"/>
  <c r="V35" i="2" s="1"/>
  <c r="N35" i="2" s="1"/>
  <c r="O35" i="2" s="1"/>
  <c r="AC54" i="2"/>
  <c r="AB54" i="2" s="1"/>
  <c r="Y72" i="2"/>
  <c r="I50" i="2"/>
  <c r="T34" i="2"/>
  <c r="V34" i="2" s="1"/>
  <c r="N34" i="2" s="1"/>
  <c r="O34" i="2" s="1"/>
  <c r="AC18" i="2"/>
  <c r="AB18" i="2" s="1"/>
  <c r="I26" i="2"/>
  <c r="P17" i="2"/>
  <c r="O13" i="2"/>
  <c r="AC22" i="2"/>
  <c r="AB22" i="2" s="1"/>
  <c r="T39" i="2"/>
  <c r="V39" i="2" s="1"/>
  <c r="N39" i="2" s="1"/>
  <c r="O39" i="2" s="1"/>
  <c r="I35" i="2"/>
  <c r="P8" i="2"/>
  <c r="Y5" i="2"/>
  <c r="P13" i="2"/>
  <c r="AC39" i="2"/>
  <c r="AB39" i="2" s="1"/>
  <c r="P5" i="2"/>
  <c r="T54" i="2"/>
  <c r="V54" i="2" s="1"/>
  <c r="N54" i="2" s="1"/>
  <c r="Y54" i="2" s="1"/>
  <c r="AC61" i="2"/>
  <c r="AB61" i="2" s="1"/>
  <c r="P68" i="2"/>
  <c r="I84" i="2"/>
  <c r="Y153" i="2"/>
  <c r="Y126" i="2"/>
  <c r="O131" i="2"/>
  <c r="AC167" i="2"/>
  <c r="AB167" i="2" s="1"/>
  <c r="AC236" i="2"/>
  <c r="AB236" i="2" s="1"/>
  <c r="AC210" i="2"/>
  <c r="AB210" i="2" s="1"/>
  <c r="AC244" i="2"/>
  <c r="AB244" i="2" s="1"/>
  <c r="AC256" i="2"/>
  <c r="AB256" i="2" s="1"/>
  <c r="T261" i="2"/>
  <c r="V261" i="2" s="1"/>
  <c r="N261" i="2" s="1"/>
  <c r="O261" i="2" s="1"/>
  <c r="P200" i="2"/>
  <c r="O212" i="2"/>
  <c r="P230" i="2"/>
  <c r="P266" i="2"/>
  <c r="O259" i="2"/>
  <c r="T61" i="2"/>
  <c r="V61" i="2" s="1"/>
  <c r="N61" i="2" s="1"/>
  <c r="I162" i="2"/>
  <c r="R217" i="1"/>
  <c r="Q217" i="1" s="1"/>
  <c r="R154" i="1"/>
  <c r="Q154" i="1" s="1"/>
  <c r="R116" i="1"/>
  <c r="Q116" i="1" s="1"/>
  <c r="AC36" i="2"/>
  <c r="AB36" i="2" s="1"/>
  <c r="T32" i="2"/>
  <c r="V32" i="2" s="1"/>
  <c r="N32" i="2" s="1"/>
  <c r="O32" i="2" s="1"/>
  <c r="O46" i="2"/>
  <c r="O83" i="2"/>
  <c r="T163" i="2"/>
  <c r="V163" i="2" s="1"/>
  <c r="N163" i="2" s="1"/>
  <c r="O163" i="2" s="1"/>
  <c r="T252" i="2"/>
  <c r="V252" i="2" s="1"/>
  <c r="N252" i="2" s="1"/>
  <c r="O252" i="2" s="1"/>
  <c r="I108" i="2"/>
  <c r="AC56" i="2"/>
  <c r="AB56" i="2" s="1"/>
  <c r="AC58" i="2"/>
  <c r="AB58" i="2" s="1"/>
  <c r="Y24" i="2"/>
  <c r="O153" i="2"/>
  <c r="P126" i="2"/>
  <c r="AC240" i="2"/>
  <c r="AB240" i="2" s="1"/>
  <c r="T236" i="2"/>
  <c r="V236" i="2" s="1"/>
  <c r="N236" i="2" s="1"/>
  <c r="P236" i="2" s="1"/>
  <c r="Y205" i="2"/>
  <c r="Y200" i="2"/>
  <c r="T255" i="2"/>
  <c r="V255" i="2" s="1"/>
  <c r="N255" i="2" s="1"/>
  <c r="Y255" i="2" s="1"/>
  <c r="AC162" i="2"/>
  <c r="AB162" i="2" s="1"/>
  <c r="R246" i="1"/>
  <c r="Q246" i="1" s="1"/>
  <c r="R216" i="1"/>
  <c r="Q216" i="1" s="1"/>
  <c r="R146" i="1"/>
  <c r="Q146" i="1" s="1"/>
  <c r="T221" i="2"/>
  <c r="V221" i="2" s="1"/>
  <c r="N221" i="2" s="1"/>
  <c r="I221" i="2"/>
  <c r="AC259" i="2"/>
  <c r="AB259" i="2" s="1"/>
  <c r="I241" i="2"/>
  <c r="T241" i="2"/>
  <c r="V241" i="2" s="1"/>
  <c r="N241" i="2" s="1"/>
  <c r="AC114" i="2"/>
  <c r="AB114" i="2" s="1"/>
  <c r="I234" i="2"/>
  <c r="T234" i="2"/>
  <c r="V234" i="2" s="1"/>
  <c r="N234" i="2" s="1"/>
  <c r="AC238" i="2"/>
  <c r="AB238" i="2" s="1"/>
  <c r="AC234" i="2"/>
  <c r="AB234" i="2" s="1"/>
  <c r="I243" i="2"/>
  <c r="T243" i="2"/>
  <c r="V243" i="2" s="1"/>
  <c r="N243" i="2" s="1"/>
  <c r="T110" i="2"/>
  <c r="V110" i="2" s="1"/>
  <c r="N110" i="2" s="1"/>
  <c r="T51" i="2"/>
  <c r="V51" i="2" s="1"/>
  <c r="N51" i="2" s="1"/>
  <c r="I51" i="2"/>
  <c r="I119" i="2"/>
  <c r="T119" i="2"/>
  <c r="V119" i="2" s="1"/>
  <c r="N119" i="2" s="1"/>
  <c r="I105" i="2"/>
  <c r="T105" i="2"/>
  <c r="V105" i="2" s="1"/>
  <c r="N105" i="2" s="1"/>
  <c r="P160" i="2"/>
  <c r="Y169" i="2"/>
  <c r="Y178" i="2"/>
  <c r="P173" i="2"/>
  <c r="P191" i="2"/>
  <c r="O207" i="2"/>
  <c r="O19" i="2"/>
  <c r="Y19" i="2"/>
  <c r="P19" i="2"/>
  <c r="O23" i="2"/>
  <c r="P23" i="2"/>
  <c r="Y23" i="2"/>
  <c r="O36" i="2"/>
  <c r="Y36" i="2"/>
  <c r="P36" i="2"/>
  <c r="I10" i="2"/>
  <c r="T10" i="2"/>
  <c r="V10" i="2" s="1"/>
  <c r="N10" i="2" s="1"/>
  <c r="AC10" i="2"/>
  <c r="AB10" i="2" s="1"/>
  <c r="P16" i="2"/>
  <c r="O16" i="2"/>
  <c r="Y16" i="2"/>
  <c r="I25" i="2"/>
  <c r="T25" i="2"/>
  <c r="V25" i="2" s="1"/>
  <c r="N25" i="2" s="1"/>
  <c r="AC25" i="2"/>
  <c r="AB25" i="2" s="1"/>
  <c r="AC29" i="2"/>
  <c r="AB29" i="2" s="1"/>
  <c r="AC30" i="2"/>
  <c r="AB30" i="2" s="1"/>
  <c r="AC34" i="2"/>
  <c r="AB34" i="2" s="1"/>
  <c r="I30" i="2"/>
  <c r="T30" i="2"/>
  <c r="V30" i="2" s="1"/>
  <c r="N30" i="2" s="1"/>
  <c r="AC21" i="2"/>
  <c r="AB21" i="2" s="1"/>
  <c r="T21" i="2"/>
  <c r="V21" i="2" s="1"/>
  <c r="N21" i="2" s="1"/>
  <c r="I21" i="2"/>
  <c r="P44" i="2"/>
  <c r="O44" i="2"/>
  <c r="Y44" i="2"/>
  <c r="P37" i="2"/>
  <c r="Y37" i="2"/>
  <c r="O37" i="2"/>
  <c r="I42" i="2"/>
  <c r="T42" i="2"/>
  <c r="V42" i="2" s="1"/>
  <c r="N42" i="2" s="1"/>
  <c r="AC46" i="2"/>
  <c r="AB46" i="2" s="1"/>
  <c r="AC42" i="2"/>
  <c r="AB42" i="2" s="1"/>
  <c r="P89" i="2"/>
  <c r="O89" i="2"/>
  <c r="Y89" i="2"/>
  <c r="O117" i="2"/>
  <c r="Y117" i="2"/>
  <c r="P117" i="2"/>
  <c r="O123" i="2"/>
  <c r="Y123" i="2"/>
  <c r="P123" i="2"/>
  <c r="I71" i="2"/>
  <c r="T71" i="2"/>
  <c r="V71" i="2" s="1"/>
  <c r="N71" i="2" s="1"/>
  <c r="AC71" i="2"/>
  <c r="AB71" i="2" s="1"/>
  <c r="AC76" i="2"/>
  <c r="AB76" i="2" s="1"/>
  <c r="T76" i="2"/>
  <c r="V76" i="2" s="1"/>
  <c r="N76" i="2" s="1"/>
  <c r="I76" i="2"/>
  <c r="I91" i="2"/>
  <c r="T91" i="2"/>
  <c r="V91" i="2" s="1"/>
  <c r="N91" i="2" s="1"/>
  <c r="AC91" i="2"/>
  <c r="AB91" i="2" s="1"/>
  <c r="I78" i="2"/>
  <c r="T78" i="2"/>
  <c r="V78" i="2" s="1"/>
  <c r="N78" i="2" s="1"/>
  <c r="AC78" i="2"/>
  <c r="AB78" i="2" s="1"/>
  <c r="P112" i="2"/>
  <c r="Y112" i="2"/>
  <c r="O112" i="2"/>
  <c r="P130" i="2"/>
  <c r="Y130" i="2"/>
  <c r="O130" i="2"/>
  <c r="P140" i="2"/>
  <c r="Y140" i="2"/>
  <c r="O140" i="2"/>
  <c r="I142" i="2"/>
  <c r="T142" i="2"/>
  <c r="V142" i="2" s="1"/>
  <c r="N142" i="2" s="1"/>
  <c r="AC146" i="2"/>
  <c r="AB146" i="2" s="1"/>
  <c r="I168" i="2"/>
  <c r="T168" i="2"/>
  <c r="V168" i="2" s="1"/>
  <c r="N168" i="2" s="1"/>
  <c r="AC168" i="2"/>
  <c r="AB168" i="2" s="1"/>
  <c r="Y158" i="2"/>
  <c r="O158" i="2"/>
  <c r="P158" i="2"/>
  <c r="I247" i="2"/>
  <c r="T247" i="2"/>
  <c r="V247" i="2" s="1"/>
  <c r="N247" i="2" s="1"/>
  <c r="AC247" i="2"/>
  <c r="AB247" i="2" s="1"/>
  <c r="I145" i="2"/>
  <c r="T145" i="2"/>
  <c r="V145" i="2" s="1"/>
  <c r="N145" i="2" s="1"/>
  <c r="AC145" i="2"/>
  <c r="AB145" i="2" s="1"/>
  <c r="P164" i="2"/>
  <c r="O164" i="2"/>
  <c r="Y164" i="2"/>
  <c r="I174" i="2"/>
  <c r="T174" i="2"/>
  <c r="V174" i="2" s="1"/>
  <c r="N174" i="2" s="1"/>
  <c r="AC178" i="2"/>
  <c r="AB178" i="2" s="1"/>
  <c r="AC174" i="2"/>
  <c r="AB174" i="2" s="1"/>
  <c r="Y180" i="2"/>
  <c r="O180" i="2"/>
  <c r="P180" i="2"/>
  <c r="I196" i="2"/>
  <c r="T196" i="2"/>
  <c r="V196" i="2" s="1"/>
  <c r="N196" i="2" s="1"/>
  <c r="AC196" i="2"/>
  <c r="AB196" i="2" s="1"/>
  <c r="AC200" i="2"/>
  <c r="AB200" i="2" s="1"/>
  <c r="Y206" i="2"/>
  <c r="I213" i="2"/>
  <c r="T213" i="2"/>
  <c r="V213" i="2" s="1"/>
  <c r="N213" i="2" s="1"/>
  <c r="AC217" i="2"/>
  <c r="AB217" i="2" s="1"/>
  <c r="AC213" i="2"/>
  <c r="AB213" i="2" s="1"/>
  <c r="O224" i="2"/>
  <c r="Y224" i="2"/>
  <c r="P224" i="2"/>
  <c r="Y244" i="2"/>
  <c r="O244" i="2"/>
  <c r="P244" i="2"/>
  <c r="I251" i="2"/>
  <c r="AC251" i="2"/>
  <c r="AB251" i="2" s="1"/>
  <c r="T251" i="2"/>
  <c r="V251" i="2" s="1"/>
  <c r="N251" i="2" s="1"/>
  <c r="AC255" i="2"/>
  <c r="AB255" i="2" s="1"/>
  <c r="P260" i="2"/>
  <c r="O260" i="2"/>
  <c r="Y260" i="2"/>
  <c r="I267" i="2"/>
  <c r="AC267" i="2"/>
  <c r="AB267" i="2" s="1"/>
  <c r="T267" i="2"/>
  <c r="V267" i="2" s="1"/>
  <c r="N267" i="2" s="1"/>
  <c r="AC271" i="2"/>
  <c r="AB271" i="2" s="1"/>
  <c r="P218" i="2"/>
  <c r="Y218" i="2"/>
  <c r="O218" i="2"/>
  <c r="AC225" i="2"/>
  <c r="AB225" i="2" s="1"/>
  <c r="I225" i="2"/>
  <c r="T225" i="2"/>
  <c r="V225" i="2" s="1"/>
  <c r="N225" i="2" s="1"/>
  <c r="P256" i="2"/>
  <c r="Y256" i="2"/>
  <c r="O256" i="2"/>
  <c r="P215" i="2"/>
  <c r="O215" i="2"/>
  <c r="Y215" i="2"/>
  <c r="P269" i="2"/>
  <c r="Y269" i="2"/>
  <c r="O269" i="2"/>
  <c r="I263" i="2"/>
  <c r="AC263" i="2"/>
  <c r="AB263" i="2" s="1"/>
  <c r="T263" i="2"/>
  <c r="V263" i="2" s="1"/>
  <c r="N263" i="2" s="1"/>
  <c r="Y11" i="2"/>
  <c r="O11" i="2"/>
  <c r="P11" i="2"/>
  <c r="O26" i="2"/>
  <c r="P26" i="2"/>
  <c r="Y26" i="2"/>
  <c r="O29" i="2"/>
  <c r="Y29" i="2"/>
  <c r="P29" i="2"/>
  <c r="I33" i="2"/>
  <c r="T33" i="2"/>
  <c r="V33" i="2" s="1"/>
  <c r="N33" i="2" s="1"/>
  <c r="AC37" i="2"/>
  <c r="AB37" i="2" s="1"/>
  <c r="AC33" i="2"/>
  <c r="AB33" i="2" s="1"/>
  <c r="O70" i="2"/>
  <c r="P70" i="2"/>
  <c r="Y70" i="2"/>
  <c r="I38" i="2"/>
  <c r="T38" i="2"/>
  <c r="V38" i="2" s="1"/>
  <c r="N38" i="2" s="1"/>
  <c r="AC38" i="2"/>
  <c r="AB38" i="2" s="1"/>
  <c r="I55" i="2"/>
  <c r="T55" i="2"/>
  <c r="V55" i="2" s="1"/>
  <c r="N55" i="2" s="1"/>
  <c r="AC55" i="2"/>
  <c r="AB55" i="2" s="1"/>
  <c r="AC59" i="2"/>
  <c r="AB59" i="2" s="1"/>
  <c r="I64" i="2"/>
  <c r="T64" i="2"/>
  <c r="V64" i="2" s="1"/>
  <c r="N64" i="2" s="1"/>
  <c r="AC64" i="2"/>
  <c r="AB64" i="2" s="1"/>
  <c r="AC68" i="2"/>
  <c r="AB68" i="2" s="1"/>
  <c r="I106" i="2"/>
  <c r="T106" i="2"/>
  <c r="V106" i="2" s="1"/>
  <c r="N106" i="2" s="1"/>
  <c r="AC106" i="2"/>
  <c r="AB106" i="2" s="1"/>
  <c r="AC110" i="2"/>
  <c r="AB110" i="2" s="1"/>
  <c r="O159" i="2"/>
  <c r="Y159" i="2"/>
  <c r="P159" i="2"/>
  <c r="P115" i="2"/>
  <c r="O115" i="2"/>
  <c r="Y115" i="2"/>
  <c r="Y81" i="2"/>
  <c r="O81" i="2"/>
  <c r="P81" i="2"/>
  <c r="I100" i="2"/>
  <c r="T100" i="2"/>
  <c r="V100" i="2" s="1"/>
  <c r="N100" i="2" s="1"/>
  <c r="AC100" i="2"/>
  <c r="AB100" i="2" s="1"/>
  <c r="I113" i="2"/>
  <c r="T113" i="2"/>
  <c r="V113" i="2" s="1"/>
  <c r="N113" i="2" s="1"/>
  <c r="AC113" i="2"/>
  <c r="AB113" i="2" s="1"/>
  <c r="AC117" i="2"/>
  <c r="AB117" i="2" s="1"/>
  <c r="Y107" i="2"/>
  <c r="O107" i="2"/>
  <c r="P107" i="2"/>
  <c r="P144" i="2"/>
  <c r="Y144" i="2"/>
  <c r="O144" i="2"/>
  <c r="I149" i="2"/>
  <c r="T149" i="2"/>
  <c r="V149" i="2" s="1"/>
  <c r="N149" i="2" s="1"/>
  <c r="AC153" i="2"/>
  <c r="AB153" i="2" s="1"/>
  <c r="AC149" i="2"/>
  <c r="AB149" i="2" s="1"/>
  <c r="I154" i="2"/>
  <c r="T154" i="2"/>
  <c r="V154" i="2" s="1"/>
  <c r="N154" i="2" s="1"/>
  <c r="AC154" i="2"/>
  <c r="AB154" i="2" s="1"/>
  <c r="I161" i="2"/>
  <c r="T161" i="2"/>
  <c r="V161" i="2" s="1"/>
  <c r="N161" i="2" s="1"/>
  <c r="AC161" i="2"/>
  <c r="AB161" i="2" s="1"/>
  <c r="I172" i="2"/>
  <c r="T172" i="2"/>
  <c r="V172" i="2" s="1"/>
  <c r="N172" i="2" s="1"/>
  <c r="AC176" i="2"/>
  <c r="AB176" i="2" s="1"/>
  <c r="AC172" i="2"/>
  <c r="AB172" i="2" s="1"/>
  <c r="AC179" i="2"/>
  <c r="AB179" i="2" s="1"/>
  <c r="I179" i="2"/>
  <c r="T179" i="2"/>
  <c r="V179" i="2" s="1"/>
  <c r="N179" i="2" s="1"/>
  <c r="AC192" i="2"/>
  <c r="AB192" i="2" s="1"/>
  <c r="I192" i="2"/>
  <c r="T192" i="2"/>
  <c r="V192" i="2" s="1"/>
  <c r="N192" i="2" s="1"/>
  <c r="AC209" i="2"/>
  <c r="AB209" i="2" s="1"/>
  <c r="I209" i="2"/>
  <c r="T209" i="2"/>
  <c r="V209" i="2" s="1"/>
  <c r="N209" i="2" s="1"/>
  <c r="I156" i="2"/>
  <c r="T156" i="2"/>
  <c r="V156" i="2" s="1"/>
  <c r="N156" i="2" s="1"/>
  <c r="AC156" i="2"/>
  <c r="AB156" i="2" s="1"/>
  <c r="P223" i="2"/>
  <c r="Y223" i="2"/>
  <c r="O223" i="2"/>
  <c r="P143" i="2"/>
  <c r="O143" i="2"/>
  <c r="Y143" i="2"/>
  <c r="I186" i="2"/>
  <c r="T186" i="2"/>
  <c r="V186" i="2" s="1"/>
  <c r="N186" i="2" s="1"/>
  <c r="Y210" i="2"/>
  <c r="O210" i="2"/>
  <c r="P210" i="2"/>
  <c r="Y248" i="2"/>
  <c r="O248" i="2"/>
  <c r="P248" i="2"/>
  <c r="AC166" i="2"/>
  <c r="AB166" i="2" s="1"/>
  <c r="I166" i="2"/>
  <c r="T166" i="2"/>
  <c r="V166" i="2" s="1"/>
  <c r="N166" i="2" s="1"/>
  <c r="I177" i="2"/>
  <c r="T177" i="2"/>
  <c r="V177" i="2" s="1"/>
  <c r="N177" i="2" s="1"/>
  <c r="AC177" i="2"/>
  <c r="AB177" i="2" s="1"/>
  <c r="AC201" i="2"/>
  <c r="AB201" i="2" s="1"/>
  <c r="T201" i="2"/>
  <c r="V201" i="2" s="1"/>
  <c r="N201" i="2" s="1"/>
  <c r="I201" i="2"/>
  <c r="AC205" i="2"/>
  <c r="AB205" i="2" s="1"/>
  <c r="O208" i="2"/>
  <c r="Y208" i="2"/>
  <c r="P208" i="2"/>
  <c r="AC239" i="2"/>
  <c r="AB239" i="2" s="1"/>
  <c r="AC235" i="2"/>
  <c r="AB235" i="2" s="1"/>
  <c r="I235" i="2"/>
  <c r="T235" i="2"/>
  <c r="V235" i="2" s="1"/>
  <c r="N235" i="2" s="1"/>
  <c r="O246" i="2"/>
  <c r="Y246" i="2"/>
  <c r="P246" i="2"/>
  <c r="O262" i="2"/>
  <c r="Y262" i="2"/>
  <c r="P262" i="2"/>
  <c r="O220" i="2"/>
  <c r="Y220" i="2"/>
  <c r="P220" i="2"/>
  <c r="I249" i="2"/>
  <c r="AC249" i="2"/>
  <c r="AB249" i="2" s="1"/>
  <c r="T249" i="2"/>
  <c r="V249" i="2" s="1"/>
  <c r="N249" i="2" s="1"/>
  <c r="P245" i="2"/>
  <c r="P253" i="2"/>
  <c r="Y253" i="2"/>
  <c r="O253" i="2"/>
  <c r="AC14" i="2"/>
  <c r="AB14" i="2" s="1"/>
  <c r="I14" i="2"/>
  <c r="T14" i="2"/>
  <c r="V14" i="2" s="1"/>
  <c r="N14" i="2" s="1"/>
  <c r="P27" i="2"/>
  <c r="O27" i="2"/>
  <c r="Y27" i="2"/>
  <c r="O58" i="2"/>
  <c r="Y58" i="2"/>
  <c r="P58" i="2"/>
  <c r="P28" i="2"/>
  <c r="O28" i="2"/>
  <c r="Y28" i="2"/>
  <c r="I60" i="2"/>
  <c r="T60" i="2"/>
  <c r="V60" i="2" s="1"/>
  <c r="N60" i="2" s="1"/>
  <c r="AC60" i="2"/>
  <c r="AB60" i="2" s="1"/>
  <c r="I45" i="2"/>
  <c r="T45" i="2"/>
  <c r="V45" i="2" s="1"/>
  <c r="N45" i="2" s="1"/>
  <c r="AC45" i="2"/>
  <c r="AB45" i="2" s="1"/>
  <c r="Y22" i="2"/>
  <c r="O22" i="2"/>
  <c r="P22" i="2"/>
  <c r="AC69" i="2"/>
  <c r="AB69" i="2" s="1"/>
  <c r="T69" i="2"/>
  <c r="V69" i="2" s="1"/>
  <c r="N69" i="2" s="1"/>
  <c r="I69" i="2"/>
  <c r="AC73" i="2"/>
  <c r="AB73" i="2" s="1"/>
  <c r="I75" i="2"/>
  <c r="T75" i="2"/>
  <c r="V75" i="2" s="1"/>
  <c r="N75" i="2" s="1"/>
  <c r="AC79" i="2"/>
  <c r="AB79" i="2" s="1"/>
  <c r="AC75" i="2"/>
  <c r="AB75" i="2" s="1"/>
  <c r="I80" i="2"/>
  <c r="T80" i="2"/>
  <c r="V80" i="2" s="1"/>
  <c r="N80" i="2" s="1"/>
  <c r="AC80" i="2"/>
  <c r="AB80" i="2" s="1"/>
  <c r="AC84" i="2"/>
  <c r="AB84" i="2" s="1"/>
  <c r="I87" i="2"/>
  <c r="T87" i="2"/>
  <c r="V87" i="2" s="1"/>
  <c r="N87" i="2" s="1"/>
  <c r="AC87" i="2"/>
  <c r="AB87" i="2" s="1"/>
  <c r="Y133" i="2"/>
  <c r="O133" i="2"/>
  <c r="P133" i="2"/>
  <c r="AC102" i="2"/>
  <c r="AB102" i="2" s="1"/>
  <c r="I102" i="2"/>
  <c r="T102" i="2"/>
  <c r="V102" i="2" s="1"/>
  <c r="N102" i="2" s="1"/>
  <c r="P77" i="2"/>
  <c r="O77" i="2"/>
  <c r="Y77" i="2"/>
  <c r="Y84" i="2"/>
  <c r="O84" i="2"/>
  <c r="P84" i="2"/>
  <c r="P103" i="2"/>
  <c r="Y103" i="2"/>
  <c r="O103" i="2"/>
  <c r="O109" i="2"/>
  <c r="Y109" i="2"/>
  <c r="P109" i="2"/>
  <c r="P118" i="2"/>
  <c r="Y118" i="2"/>
  <c r="O118" i="2"/>
  <c r="P125" i="2"/>
  <c r="Y125" i="2"/>
  <c r="O125" i="2"/>
  <c r="I132" i="2"/>
  <c r="T132" i="2"/>
  <c r="V132" i="2" s="1"/>
  <c r="N132" i="2" s="1"/>
  <c r="AC132" i="2"/>
  <c r="AB132" i="2" s="1"/>
  <c r="P134" i="2"/>
  <c r="Y134" i="2"/>
  <c r="O134" i="2"/>
  <c r="I141" i="2"/>
  <c r="T141" i="2"/>
  <c r="V141" i="2" s="1"/>
  <c r="N141" i="2" s="1"/>
  <c r="P176" i="2"/>
  <c r="Y176" i="2"/>
  <c r="O176" i="2"/>
  <c r="P167" i="2"/>
  <c r="O167" i="2"/>
  <c r="Y167" i="2"/>
  <c r="Y268" i="2"/>
  <c r="O268" i="2"/>
  <c r="P268" i="2"/>
  <c r="P108" i="2"/>
  <c r="Y108" i="2"/>
  <c r="O108" i="2"/>
  <c r="P199" i="2"/>
  <c r="O199" i="2"/>
  <c r="Y199" i="2"/>
  <c r="Y214" i="2"/>
  <c r="P214" i="2"/>
  <c r="O214" i="2"/>
  <c r="AC136" i="2"/>
  <c r="AB136" i="2" s="1"/>
  <c r="I170" i="2"/>
  <c r="T170" i="2"/>
  <c r="V170" i="2" s="1"/>
  <c r="N170" i="2" s="1"/>
  <c r="AC170" i="2"/>
  <c r="AB170" i="2" s="1"/>
  <c r="I181" i="2"/>
  <c r="T181" i="2"/>
  <c r="V181" i="2" s="1"/>
  <c r="N181" i="2" s="1"/>
  <c r="AC181" i="2"/>
  <c r="AB181" i="2" s="1"/>
  <c r="O232" i="2"/>
  <c r="Y232" i="2"/>
  <c r="P232" i="2"/>
  <c r="AC253" i="2"/>
  <c r="AB253" i="2" s="1"/>
  <c r="T258" i="2"/>
  <c r="V258" i="2" s="1"/>
  <c r="N258" i="2" s="1"/>
  <c r="AC258" i="2"/>
  <c r="AB258" i="2" s="1"/>
  <c r="I258" i="2"/>
  <c r="AC262" i="2"/>
  <c r="AB262" i="2" s="1"/>
  <c r="Y271" i="2"/>
  <c r="O271" i="2"/>
  <c r="P271" i="2"/>
  <c r="P12" i="2"/>
  <c r="Y12" i="2"/>
  <c r="O12" i="2"/>
  <c r="O15" i="2"/>
  <c r="P15" i="2"/>
  <c r="Y15" i="2"/>
  <c r="P40" i="2"/>
  <c r="O40" i="2"/>
  <c r="Y40" i="2"/>
  <c r="O62" i="2"/>
  <c r="P62" i="2"/>
  <c r="Y62" i="2"/>
  <c r="AC43" i="2"/>
  <c r="AB43" i="2" s="1"/>
  <c r="T43" i="2"/>
  <c r="V43" i="2" s="1"/>
  <c r="N43" i="2" s="1"/>
  <c r="I43" i="2"/>
  <c r="P63" i="2"/>
  <c r="Y63" i="2"/>
  <c r="O63" i="2"/>
  <c r="O85" i="2"/>
  <c r="Y85" i="2"/>
  <c r="P85" i="2"/>
  <c r="Y31" i="2"/>
  <c r="P31" i="2"/>
  <c r="O31" i="2"/>
  <c r="O111" i="2"/>
  <c r="P111" i="2"/>
  <c r="Y111" i="2"/>
  <c r="P73" i="2"/>
  <c r="O73" i="2"/>
  <c r="Y73" i="2"/>
  <c r="O101" i="2"/>
  <c r="Y101" i="2"/>
  <c r="P101" i="2"/>
  <c r="P116" i="2"/>
  <c r="O116" i="2"/>
  <c r="Y116" i="2"/>
  <c r="AC128" i="2"/>
  <c r="AB128" i="2" s="1"/>
  <c r="I128" i="2"/>
  <c r="T128" i="2"/>
  <c r="V128" i="2" s="1"/>
  <c r="N128" i="2" s="1"/>
  <c r="O175" i="2"/>
  <c r="Y175" i="2"/>
  <c r="P175" i="2"/>
  <c r="I104" i="2"/>
  <c r="T104" i="2"/>
  <c r="V104" i="2" s="1"/>
  <c r="N104" i="2" s="1"/>
  <c r="AC104" i="2"/>
  <c r="AB104" i="2" s="1"/>
  <c r="I65" i="2"/>
  <c r="T65" i="2"/>
  <c r="V65" i="2" s="1"/>
  <c r="N65" i="2" s="1"/>
  <c r="AC65" i="2"/>
  <c r="AB65" i="2" s="1"/>
  <c r="I82" i="2"/>
  <c r="T82" i="2"/>
  <c r="V82" i="2" s="1"/>
  <c r="N82" i="2" s="1"/>
  <c r="AC82" i="2"/>
  <c r="AB82" i="2" s="1"/>
  <c r="AC86" i="2"/>
  <c r="AB86" i="2" s="1"/>
  <c r="P99" i="2"/>
  <c r="O99" i="2"/>
  <c r="Y99" i="2"/>
  <c r="Y129" i="2"/>
  <c r="O129" i="2"/>
  <c r="P129" i="2"/>
  <c r="O127" i="2"/>
  <c r="Y127" i="2"/>
  <c r="P127" i="2"/>
  <c r="P147" i="2"/>
  <c r="O147" i="2"/>
  <c r="Y147" i="2"/>
  <c r="Y171" i="2"/>
  <c r="P171" i="2"/>
  <c r="O171" i="2"/>
  <c r="O194" i="2"/>
  <c r="P194" i="2"/>
  <c r="Y194" i="2"/>
  <c r="AC150" i="2"/>
  <c r="AB150" i="2" s="1"/>
  <c r="T150" i="2"/>
  <c r="V150" i="2" s="1"/>
  <c r="N150" i="2" s="1"/>
  <c r="I150" i="2"/>
  <c r="AC158" i="2"/>
  <c r="AB158" i="2" s="1"/>
  <c r="I165" i="2"/>
  <c r="T165" i="2"/>
  <c r="V165" i="2" s="1"/>
  <c r="N165" i="2" s="1"/>
  <c r="AC165" i="2"/>
  <c r="AB165" i="2" s="1"/>
  <c r="AC169" i="2"/>
  <c r="AB169" i="2" s="1"/>
  <c r="O202" i="2"/>
  <c r="P202" i="2"/>
  <c r="Y202" i="2"/>
  <c r="P151" i="2"/>
  <c r="Y151" i="2"/>
  <c r="O151" i="2"/>
  <c r="Y136" i="2"/>
  <c r="O136" i="2"/>
  <c r="P136" i="2"/>
  <c r="Y155" i="2"/>
  <c r="O155" i="2"/>
  <c r="P155" i="2"/>
  <c r="I187" i="2"/>
  <c r="T187" i="2"/>
  <c r="V187" i="2" s="1"/>
  <c r="N187" i="2" s="1"/>
  <c r="AC191" i="2"/>
  <c r="AB191" i="2" s="1"/>
  <c r="P198" i="2"/>
  <c r="O198" i="2"/>
  <c r="Y198" i="2"/>
  <c r="I203" i="2"/>
  <c r="T203" i="2"/>
  <c r="V203" i="2" s="1"/>
  <c r="N203" i="2" s="1"/>
  <c r="AC203" i="2"/>
  <c r="AB203" i="2" s="1"/>
  <c r="Y226" i="2"/>
  <c r="O226" i="2"/>
  <c r="P226" i="2"/>
  <c r="I152" i="2"/>
  <c r="T152" i="2"/>
  <c r="V152" i="2" s="1"/>
  <c r="N152" i="2" s="1"/>
  <c r="AC152" i="2"/>
  <c r="AB152" i="2" s="1"/>
  <c r="Y185" i="2"/>
  <c r="O185" i="2"/>
  <c r="P185" i="2"/>
  <c r="I197" i="2"/>
  <c r="AC197" i="2"/>
  <c r="AB197" i="2" s="1"/>
  <c r="T197" i="2"/>
  <c r="V197" i="2" s="1"/>
  <c r="N197" i="2" s="1"/>
  <c r="Y217" i="2"/>
  <c r="P217" i="2"/>
  <c r="O217" i="2"/>
  <c r="P222" i="2"/>
  <c r="Y222" i="2"/>
  <c r="O222" i="2"/>
  <c r="O231" i="2"/>
  <c r="Y231" i="2"/>
  <c r="P231" i="2"/>
  <c r="O242" i="2"/>
  <c r="Y242" i="2"/>
  <c r="P242" i="2"/>
  <c r="I265" i="2"/>
  <c r="AC265" i="2"/>
  <c r="AB265" i="2" s="1"/>
  <c r="T265" i="2"/>
  <c r="V265" i="2" s="1"/>
  <c r="N265" i="2" s="1"/>
  <c r="AC269" i="2"/>
  <c r="AB269" i="2" s="1"/>
  <c r="P237" i="2"/>
  <c r="Y237" i="2"/>
  <c r="O237" i="2"/>
  <c r="Y264" i="2"/>
  <c r="P264" i="2"/>
  <c r="O264" i="2"/>
  <c r="P211" i="2"/>
  <c r="Y211" i="2"/>
  <c r="O211" i="2"/>
  <c r="R10" i="1"/>
  <c r="Q10" i="1" s="1"/>
  <c r="R261" i="1"/>
  <c r="Q261" i="1" s="1"/>
  <c r="R241" i="1"/>
  <c r="Q241" i="1" s="1"/>
  <c r="R219" i="1"/>
  <c r="Q219" i="1" s="1"/>
  <c r="R195" i="1"/>
  <c r="Q195" i="1" s="1"/>
  <c r="R165" i="1"/>
  <c r="Q165" i="1" s="1"/>
  <c r="R123" i="1"/>
  <c r="Q123" i="1" s="1"/>
  <c r="M221" i="1"/>
  <c r="M64" i="1"/>
  <c r="K51" i="1"/>
  <c r="M13" i="1"/>
  <c r="R57" i="1"/>
  <c r="Q57" i="1" s="1"/>
  <c r="K80" i="1"/>
  <c r="M59" i="1"/>
  <c r="M113" i="1"/>
  <c r="K71" i="1"/>
  <c r="M255" i="1"/>
  <c r="M87" i="1"/>
  <c r="M198" i="1"/>
  <c r="R191" i="1"/>
  <c r="Q191" i="1" s="1"/>
  <c r="G13" i="4"/>
  <c r="H13" i="4" s="1"/>
  <c r="N13" i="4" s="1"/>
  <c r="P13" i="4" s="1"/>
  <c r="G271" i="4"/>
  <c r="H271" i="4" s="1"/>
  <c r="J271" i="4" s="1"/>
  <c r="G269" i="4"/>
  <c r="H269" i="4" s="1"/>
  <c r="J269" i="4" s="1"/>
  <c r="G267" i="4"/>
  <c r="H267" i="4" s="1"/>
  <c r="J267" i="4" s="1"/>
  <c r="G265" i="4"/>
  <c r="H265" i="4" s="1"/>
  <c r="N265" i="4" s="1"/>
  <c r="P265" i="4" s="1"/>
  <c r="G263" i="4"/>
  <c r="H263" i="4" s="1"/>
  <c r="N263" i="4" s="1"/>
  <c r="P263" i="4" s="1"/>
  <c r="G259" i="4"/>
  <c r="H259" i="4" s="1"/>
  <c r="N259" i="4" s="1"/>
  <c r="P259" i="4" s="1"/>
  <c r="G255" i="4"/>
  <c r="H255" i="4" s="1"/>
  <c r="N255" i="4" s="1"/>
  <c r="P255" i="4" s="1"/>
  <c r="G253" i="4"/>
  <c r="H253" i="4" s="1"/>
  <c r="N253" i="4" s="1"/>
  <c r="P253" i="4" s="1"/>
  <c r="G249" i="4"/>
  <c r="H249" i="4" s="1"/>
  <c r="J249" i="4" s="1"/>
  <c r="G247" i="4"/>
  <c r="H247" i="4" s="1"/>
  <c r="N247" i="4" s="1"/>
  <c r="P247" i="4" s="1"/>
  <c r="G243" i="4"/>
  <c r="H243" i="4" s="1"/>
  <c r="N243" i="4" s="1"/>
  <c r="P243" i="4" s="1"/>
  <c r="G239" i="4"/>
  <c r="H239" i="4" s="1"/>
  <c r="N239" i="4" s="1"/>
  <c r="P239" i="4" s="1"/>
  <c r="G237" i="4"/>
  <c r="H237" i="4" s="1"/>
  <c r="N237" i="4" s="1"/>
  <c r="P237" i="4" s="1"/>
  <c r="G235" i="4"/>
  <c r="H235" i="4" s="1"/>
  <c r="N235" i="4" s="1"/>
  <c r="P235" i="4" s="1"/>
  <c r="G233" i="4"/>
  <c r="H233" i="4" s="1"/>
  <c r="N233" i="4" s="1"/>
  <c r="P233" i="4" s="1"/>
  <c r="G231" i="4"/>
  <c r="H231" i="4" s="1"/>
  <c r="N231" i="4" s="1"/>
  <c r="P231" i="4" s="1"/>
  <c r="G225" i="4"/>
  <c r="H225" i="4" s="1"/>
  <c r="J225" i="4" s="1"/>
  <c r="G221" i="4"/>
  <c r="H221" i="4" s="1"/>
  <c r="N221" i="4" s="1"/>
  <c r="P221" i="4" s="1"/>
  <c r="G219" i="4"/>
  <c r="H219" i="4" s="1"/>
  <c r="J219" i="4" s="1"/>
  <c r="G217" i="4"/>
  <c r="H217" i="4" s="1"/>
  <c r="N217" i="4" s="1"/>
  <c r="P217" i="4" s="1"/>
  <c r="G215" i="4"/>
  <c r="H215" i="4" s="1"/>
  <c r="J215" i="4" s="1"/>
  <c r="G209" i="4"/>
  <c r="H209" i="4" s="1"/>
  <c r="J209" i="4" s="1"/>
  <c r="G205" i="4"/>
  <c r="H205" i="4" s="1"/>
  <c r="J205" i="4" s="1"/>
  <c r="G203" i="4"/>
  <c r="H203" i="4" s="1"/>
  <c r="J203" i="4" s="1"/>
  <c r="G201" i="4"/>
  <c r="H201" i="4" s="1"/>
  <c r="J201" i="4" s="1"/>
  <c r="G199" i="4"/>
  <c r="H199" i="4" s="1"/>
  <c r="N199" i="4" s="1"/>
  <c r="P199" i="4" s="1"/>
  <c r="G197" i="4"/>
  <c r="H197" i="4" s="1"/>
  <c r="N197" i="4" s="1"/>
  <c r="P197" i="4" s="1"/>
  <c r="G195" i="4"/>
  <c r="H195" i="4" s="1"/>
  <c r="N195" i="4" s="1"/>
  <c r="P195" i="4" s="1"/>
  <c r="G193" i="4"/>
  <c r="H193" i="4" s="1"/>
  <c r="N193" i="4" s="1"/>
  <c r="P193" i="4" s="1"/>
  <c r="G189" i="4"/>
  <c r="H189" i="4" s="1"/>
  <c r="N189" i="4" s="1"/>
  <c r="P189" i="4" s="1"/>
  <c r="G187" i="4"/>
  <c r="H187" i="4" s="1"/>
  <c r="N187" i="4" s="1"/>
  <c r="P187" i="4" s="1"/>
  <c r="G185" i="4"/>
  <c r="H185" i="4" s="1"/>
  <c r="N185" i="4" s="1"/>
  <c r="P185" i="4" s="1"/>
  <c r="G181" i="4"/>
  <c r="H181" i="4" s="1"/>
  <c r="N181" i="4" s="1"/>
  <c r="P181" i="4" s="1"/>
  <c r="G179" i="4"/>
  <c r="H179" i="4" s="1"/>
  <c r="N179" i="4" s="1"/>
  <c r="P179" i="4" s="1"/>
  <c r="G177" i="4"/>
  <c r="H177" i="4" s="1"/>
  <c r="J177" i="4" s="1"/>
  <c r="G175" i="4"/>
  <c r="H175" i="4" s="1"/>
  <c r="J175" i="4" s="1"/>
  <c r="G171" i="4"/>
  <c r="H171" i="4" s="1"/>
  <c r="J171" i="4" s="1"/>
  <c r="G169" i="4"/>
  <c r="H169" i="4" s="1"/>
  <c r="J169" i="4" s="1"/>
  <c r="G167" i="4"/>
  <c r="H167" i="4" s="1"/>
  <c r="J167" i="4" s="1"/>
  <c r="G165" i="4"/>
  <c r="H165" i="4" s="1"/>
  <c r="J165" i="4" s="1"/>
  <c r="G163" i="4"/>
  <c r="H163" i="4" s="1"/>
  <c r="J163" i="4" s="1"/>
  <c r="G161" i="4"/>
  <c r="H161" i="4" s="1"/>
  <c r="J161" i="4" s="1"/>
  <c r="G159" i="4"/>
  <c r="H159" i="4" s="1"/>
  <c r="J159" i="4" s="1"/>
  <c r="G155" i="4"/>
  <c r="H155" i="4" s="1"/>
  <c r="N155" i="4" s="1"/>
  <c r="P155" i="4" s="1"/>
  <c r="G153" i="4"/>
  <c r="H153" i="4" s="1"/>
  <c r="N153" i="4" s="1"/>
  <c r="P153" i="4" s="1"/>
  <c r="G151" i="4"/>
  <c r="H151" i="4" s="1"/>
  <c r="N151" i="4" s="1"/>
  <c r="P151" i="4" s="1"/>
  <c r="G149" i="4"/>
  <c r="H149" i="4" s="1"/>
  <c r="N149" i="4" s="1"/>
  <c r="P149" i="4" s="1"/>
  <c r="G145" i="4"/>
  <c r="H145" i="4" s="1"/>
  <c r="N145" i="4" s="1"/>
  <c r="P145" i="4" s="1"/>
  <c r="G143" i="4"/>
  <c r="H143" i="4" s="1"/>
  <c r="N143" i="4" s="1"/>
  <c r="P143" i="4" s="1"/>
  <c r="G135" i="4"/>
  <c r="H135" i="4" s="1"/>
  <c r="J135" i="4" s="1"/>
  <c r="G133" i="4"/>
  <c r="H133" i="4" s="1"/>
  <c r="N133" i="4" s="1"/>
  <c r="P133" i="4" s="1"/>
  <c r="G131" i="4"/>
  <c r="H131" i="4" s="1"/>
  <c r="N131" i="4" s="1"/>
  <c r="P131" i="4" s="1"/>
  <c r="G129" i="4"/>
  <c r="H129" i="4" s="1"/>
  <c r="J129" i="4" s="1"/>
  <c r="G127" i="4"/>
  <c r="H127" i="4" s="1"/>
  <c r="J127" i="4" s="1"/>
  <c r="G125" i="4"/>
  <c r="H125" i="4" s="1"/>
  <c r="N125" i="4" s="1"/>
  <c r="P125" i="4" s="1"/>
  <c r="G121" i="4"/>
  <c r="H121" i="4" s="1"/>
  <c r="J121" i="4" s="1"/>
  <c r="G119" i="4"/>
  <c r="H119" i="4" s="1"/>
  <c r="J119" i="4" s="1"/>
  <c r="G117" i="4"/>
  <c r="H117" i="4" s="1"/>
  <c r="J117" i="4" s="1"/>
  <c r="G115" i="4"/>
  <c r="H115" i="4" s="1"/>
  <c r="J115" i="4" s="1"/>
  <c r="G113" i="4"/>
  <c r="H113" i="4" s="1"/>
  <c r="J113" i="4" s="1"/>
  <c r="G111" i="4"/>
  <c r="H111" i="4" s="1"/>
  <c r="J111" i="4" s="1"/>
  <c r="G109" i="4"/>
  <c r="H109" i="4" s="1"/>
  <c r="J109" i="4" s="1"/>
  <c r="G105" i="4"/>
  <c r="H105" i="4" s="1"/>
  <c r="N105" i="4" s="1"/>
  <c r="P105" i="4" s="1"/>
  <c r="G103" i="4"/>
  <c r="H103" i="4" s="1"/>
  <c r="N103" i="4" s="1"/>
  <c r="P103" i="4" s="1"/>
  <c r="G101" i="4"/>
  <c r="H101" i="4" s="1"/>
  <c r="N101" i="4" s="1"/>
  <c r="P101" i="4" s="1"/>
  <c r="G99" i="4"/>
  <c r="H99" i="4" s="1"/>
  <c r="N99" i="4" s="1"/>
  <c r="P99" i="4" s="1"/>
  <c r="G97" i="4"/>
  <c r="H97" i="4" s="1"/>
  <c r="N97" i="4" s="1"/>
  <c r="P97" i="4" s="1"/>
  <c r="G95" i="4"/>
  <c r="H95" i="4" s="1"/>
  <c r="N95" i="4" s="1"/>
  <c r="P95" i="4" s="1"/>
  <c r="G91" i="4"/>
  <c r="H91" i="4" s="1"/>
  <c r="J91" i="4" s="1"/>
  <c r="G87" i="4"/>
  <c r="H87" i="4" s="1"/>
  <c r="N87" i="4" s="1"/>
  <c r="P87" i="4" s="1"/>
  <c r="G85" i="4"/>
  <c r="H85" i="4" s="1"/>
  <c r="N85" i="4" s="1"/>
  <c r="P85" i="4" s="1"/>
  <c r="G83" i="4"/>
  <c r="H83" i="4" s="1"/>
  <c r="J83" i="4" s="1"/>
  <c r="G81" i="4"/>
  <c r="H81" i="4" s="1"/>
  <c r="N81" i="4" s="1"/>
  <c r="P81" i="4" s="1"/>
  <c r="G77" i="4"/>
  <c r="H77" i="4" s="1"/>
  <c r="J77" i="4" s="1"/>
  <c r="G75" i="4"/>
  <c r="H75" i="4" s="1"/>
  <c r="N75" i="4" s="1"/>
  <c r="P75" i="4" s="1"/>
  <c r="G71" i="4"/>
  <c r="H71" i="4" s="1"/>
  <c r="J71" i="4" s="1"/>
  <c r="G69" i="4"/>
  <c r="H69" i="4" s="1"/>
  <c r="J69" i="4" s="1"/>
  <c r="G67" i="4"/>
  <c r="H67" i="4" s="1"/>
  <c r="N67" i="4" s="1"/>
  <c r="P67" i="4" s="1"/>
  <c r="G65" i="4"/>
  <c r="H65" i="4" s="1"/>
  <c r="J65" i="4" s="1"/>
  <c r="G63" i="4"/>
  <c r="H63" i="4" s="1"/>
  <c r="J63" i="4" s="1"/>
  <c r="G61" i="4"/>
  <c r="H61" i="4" s="1"/>
  <c r="N61" i="4" s="1"/>
  <c r="P61" i="4" s="1"/>
  <c r="G59" i="4"/>
  <c r="H59" i="4" s="1"/>
  <c r="N59" i="4" s="1"/>
  <c r="P59" i="4" s="1"/>
  <c r="G55" i="4"/>
  <c r="H55" i="4" s="1"/>
  <c r="N55" i="4" s="1"/>
  <c r="P55" i="4" s="1"/>
  <c r="G53" i="4"/>
  <c r="H53" i="4" s="1"/>
  <c r="N53" i="4" s="1"/>
  <c r="P53" i="4" s="1"/>
  <c r="G51" i="4"/>
  <c r="H51" i="4" s="1"/>
  <c r="N51" i="4" s="1"/>
  <c r="P51" i="4" s="1"/>
  <c r="G45" i="4"/>
  <c r="H45" i="4" s="1"/>
  <c r="J45" i="4" s="1"/>
  <c r="G41" i="4"/>
  <c r="H41" i="4" s="1"/>
  <c r="N41" i="4" s="1"/>
  <c r="P41" i="4" s="1"/>
  <c r="G37" i="4"/>
  <c r="H37" i="4" s="1"/>
  <c r="J37" i="4" s="1"/>
  <c r="G35" i="4"/>
  <c r="H35" i="4" s="1"/>
  <c r="J35" i="4" s="1"/>
  <c r="G33" i="4"/>
  <c r="H33" i="4" s="1"/>
  <c r="J33" i="4" s="1"/>
  <c r="G31" i="4"/>
  <c r="H31" i="4" s="1"/>
  <c r="N31" i="4" s="1"/>
  <c r="P31" i="4" s="1"/>
  <c r="G29" i="4"/>
  <c r="H29" i="4" s="1"/>
  <c r="N29" i="4" s="1"/>
  <c r="P29" i="4" s="1"/>
  <c r="G25" i="4"/>
  <c r="H25" i="4" s="1"/>
  <c r="J25" i="4" s="1"/>
  <c r="G21" i="4"/>
  <c r="H21" i="4" s="1"/>
  <c r="J21" i="4" s="1"/>
  <c r="G19" i="4"/>
  <c r="H19" i="4" s="1"/>
  <c r="J19" i="4" s="1"/>
  <c r="G17" i="4"/>
  <c r="H17" i="4" s="1"/>
  <c r="J17" i="4" s="1"/>
  <c r="G15" i="4"/>
  <c r="H15" i="4" s="1"/>
  <c r="N15" i="4" s="1"/>
  <c r="P15" i="4" s="1"/>
  <c r="G9" i="4"/>
  <c r="H9" i="4" s="1"/>
  <c r="N9" i="4" s="1"/>
  <c r="P9" i="4" s="1"/>
  <c r="G251" i="4"/>
  <c r="H251" i="4" s="1"/>
  <c r="N251" i="4" s="1"/>
  <c r="P251" i="4" s="1"/>
  <c r="G147" i="4"/>
  <c r="H147" i="4" s="1"/>
  <c r="N147" i="4" s="1"/>
  <c r="P147" i="4" s="1"/>
  <c r="P16" i="4"/>
  <c r="K145" i="1"/>
  <c r="R201" i="1"/>
  <c r="Q201" i="1" s="1"/>
  <c r="K26" i="1"/>
  <c r="K261" i="1"/>
  <c r="K219" i="1"/>
  <c r="K177" i="1"/>
  <c r="K127" i="1"/>
  <c r="M52" i="1"/>
  <c r="M247" i="1"/>
  <c r="M215" i="1"/>
  <c r="M193" i="1"/>
  <c r="M155" i="1"/>
  <c r="M109" i="1"/>
  <c r="M81" i="1"/>
  <c r="K31" i="1"/>
  <c r="M5" i="1"/>
  <c r="M169" i="1"/>
  <c r="K60" i="1"/>
  <c r="K253" i="1"/>
  <c r="K211" i="1"/>
  <c r="K161" i="1"/>
  <c r="K119" i="1"/>
  <c r="M7" i="1"/>
  <c r="M271" i="1"/>
  <c r="M239" i="1"/>
  <c r="M214" i="1"/>
  <c r="M179" i="1"/>
  <c r="M143" i="1"/>
  <c r="M103" i="1"/>
  <c r="K187" i="1"/>
  <c r="K46" i="1"/>
  <c r="K55" i="1"/>
  <c r="K245" i="1"/>
  <c r="K195" i="1"/>
  <c r="K153" i="1"/>
  <c r="K111" i="1"/>
  <c r="M21" i="1"/>
  <c r="M263" i="1"/>
  <c r="M231" i="1"/>
  <c r="M209" i="1"/>
  <c r="M175" i="1"/>
  <c r="M125" i="1"/>
  <c r="M75" i="1"/>
  <c r="M160" i="1"/>
  <c r="M148" i="1"/>
  <c r="M130" i="1"/>
  <c r="K30" i="1"/>
  <c r="K10" i="1"/>
  <c r="K83" i="1"/>
  <c r="K63" i="1"/>
  <c r="M17" i="1"/>
  <c r="M6" i="1"/>
  <c r="M267" i="1"/>
  <c r="M251" i="1"/>
  <c r="M235" i="1"/>
  <c r="M205" i="1"/>
  <c r="M189" i="1"/>
  <c r="M171" i="1"/>
  <c r="M159" i="1"/>
  <c r="M147" i="1"/>
  <c r="M129" i="1"/>
  <c r="M110" i="1"/>
  <c r="M97" i="1"/>
  <c r="R17" i="1"/>
  <c r="Q17" i="1" s="1"/>
  <c r="K42" i="1"/>
  <c r="K15" i="1"/>
  <c r="K91" i="1"/>
  <c r="K79" i="1"/>
  <c r="K67" i="1"/>
  <c r="K269" i="1"/>
  <c r="K237" i="1"/>
  <c r="K203" i="1"/>
  <c r="K135" i="1"/>
  <c r="M9" i="1"/>
  <c r="M259" i="1"/>
  <c r="M243" i="1"/>
  <c r="M225" i="1"/>
  <c r="M213" i="1"/>
  <c r="M197" i="1"/>
  <c r="M176" i="1"/>
  <c r="M163" i="1"/>
  <c r="M149" i="1"/>
  <c r="M121" i="1"/>
  <c r="M105" i="1"/>
  <c r="K14" i="1"/>
  <c r="K76" i="1"/>
  <c r="R16" i="1"/>
  <c r="Q16" i="1" s="1"/>
  <c r="K36" i="1"/>
  <c r="K66" i="1"/>
  <c r="M24" i="1"/>
  <c r="M40" i="1"/>
  <c r="K89" i="1"/>
  <c r="M89" i="1"/>
  <c r="K73" i="1"/>
  <c r="M73" i="1"/>
  <c r="M57" i="1"/>
  <c r="K57" i="1"/>
  <c r="K35" i="1"/>
  <c r="K19" i="1"/>
  <c r="K266" i="1"/>
  <c r="K250" i="1"/>
  <c r="K234" i="1"/>
  <c r="K208" i="1"/>
  <c r="K192" i="1"/>
  <c r="K166" i="1"/>
  <c r="K150" i="1"/>
  <c r="K132" i="1"/>
  <c r="K116" i="1"/>
  <c r="K108" i="1"/>
  <c r="M11" i="1"/>
  <c r="M258" i="1"/>
  <c r="M242" i="1"/>
  <c r="M224" i="1"/>
  <c r="M165" i="1"/>
  <c r="M99" i="1"/>
  <c r="M54" i="1"/>
  <c r="K54" i="1"/>
  <c r="K20" i="1"/>
  <c r="K82" i="1"/>
  <c r="M32" i="1"/>
  <c r="M95" i="1"/>
  <c r="K95" i="1"/>
  <c r="M77" i="1"/>
  <c r="K77" i="1"/>
  <c r="M61" i="1"/>
  <c r="K61" i="1"/>
  <c r="M53" i="1"/>
  <c r="K53" i="1"/>
  <c r="K8" i="1"/>
  <c r="K86" i="1"/>
  <c r="K70" i="1"/>
  <c r="K216" i="1"/>
  <c r="K200" i="1"/>
  <c r="K174" i="1"/>
  <c r="K158" i="1"/>
  <c r="K142" i="1"/>
  <c r="K124" i="1"/>
  <c r="K100" i="1"/>
  <c r="M39" i="1"/>
  <c r="M274" i="1"/>
  <c r="K274" i="1"/>
  <c r="M268" i="1"/>
  <c r="K268" i="1"/>
  <c r="M264" i="1"/>
  <c r="K264" i="1"/>
  <c r="M260" i="1"/>
  <c r="K260" i="1"/>
  <c r="M256" i="1"/>
  <c r="K256" i="1"/>
  <c r="M252" i="1"/>
  <c r="K252" i="1"/>
  <c r="M248" i="1"/>
  <c r="K248" i="1"/>
  <c r="M244" i="1"/>
  <c r="K244" i="1"/>
  <c r="M240" i="1"/>
  <c r="K240" i="1"/>
  <c r="M236" i="1"/>
  <c r="K236" i="1"/>
  <c r="M232" i="1"/>
  <c r="K232" i="1"/>
  <c r="M226" i="1"/>
  <c r="K226" i="1"/>
  <c r="M222" i="1"/>
  <c r="K222" i="1"/>
  <c r="M218" i="1"/>
  <c r="K218" i="1"/>
  <c r="M206" i="1"/>
  <c r="K206" i="1"/>
  <c r="M202" i="1"/>
  <c r="K202" i="1"/>
  <c r="M190" i="1"/>
  <c r="K190" i="1"/>
  <c r="M186" i="1"/>
  <c r="K186" i="1"/>
  <c r="M172" i="1"/>
  <c r="K172" i="1"/>
  <c r="M168" i="1"/>
  <c r="K168" i="1"/>
  <c r="M156" i="1"/>
  <c r="K156" i="1"/>
  <c r="M152" i="1"/>
  <c r="K152" i="1"/>
  <c r="M140" i="1"/>
  <c r="K140" i="1"/>
  <c r="M134" i="1"/>
  <c r="K134" i="1"/>
  <c r="M122" i="1"/>
  <c r="K122" i="1"/>
  <c r="M118" i="1"/>
  <c r="K118" i="1"/>
  <c r="M106" i="1"/>
  <c r="K106" i="1"/>
  <c r="M102" i="1"/>
  <c r="K102" i="1"/>
  <c r="K44" i="1"/>
  <c r="K34" i="1"/>
  <c r="K28" i="1"/>
  <c r="K23" i="1"/>
  <c r="K18" i="1"/>
  <c r="K12" i="1"/>
  <c r="K90" i="1"/>
  <c r="K84" i="1"/>
  <c r="K74" i="1"/>
  <c r="K68" i="1"/>
  <c r="K58" i="1"/>
  <c r="K265" i="1"/>
  <c r="K257" i="1"/>
  <c r="K249" i="1"/>
  <c r="K241" i="1"/>
  <c r="K233" i="1"/>
  <c r="K223" i="1"/>
  <c r="K207" i="1"/>
  <c r="K199" i="1"/>
  <c r="K191" i="1"/>
  <c r="K181" i="1"/>
  <c r="K173" i="1"/>
  <c r="K157" i="1"/>
  <c r="K141" i="1"/>
  <c r="K131" i="1"/>
  <c r="K123" i="1"/>
  <c r="K115" i="1"/>
  <c r="K107" i="1"/>
  <c r="M56" i="1"/>
  <c r="M194" i="1"/>
  <c r="M164" i="1"/>
  <c r="M126" i="1"/>
  <c r="M98" i="1"/>
  <c r="M69" i="1"/>
  <c r="K50" i="1"/>
  <c r="K43" i="1"/>
  <c r="K38" i="1"/>
  <c r="K27" i="1"/>
  <c r="K22" i="1"/>
  <c r="K16" i="1"/>
  <c r="K88" i="1"/>
  <c r="K78" i="1"/>
  <c r="K72" i="1"/>
  <c r="K62" i="1"/>
  <c r="K270" i="1"/>
  <c r="K262" i="1"/>
  <c r="K254" i="1"/>
  <c r="K246" i="1"/>
  <c r="K238" i="1"/>
  <c r="K230" i="1"/>
  <c r="K220" i="1"/>
  <c r="K212" i="1"/>
  <c r="K204" i="1"/>
  <c r="K196" i="1"/>
  <c r="K188" i="1"/>
  <c r="K178" i="1"/>
  <c r="K170" i="1"/>
  <c r="K162" i="1"/>
  <c r="K154" i="1"/>
  <c r="K146" i="1"/>
  <c r="K136" i="1"/>
  <c r="K128" i="1"/>
  <c r="K120" i="1"/>
  <c r="K112" i="1"/>
  <c r="K104" i="1"/>
  <c r="K96" i="1"/>
  <c r="M210" i="1"/>
  <c r="M180" i="1"/>
  <c r="M144" i="1"/>
  <c r="M114" i="1"/>
  <c r="M85" i="1"/>
  <c r="M65" i="1"/>
  <c r="R15" i="1"/>
  <c r="Q15" i="1" s="1"/>
  <c r="R9" i="1"/>
  <c r="Q9" i="1" s="1"/>
  <c r="R18" i="1"/>
  <c r="Q18" i="1" s="1"/>
  <c r="K45" i="1"/>
  <c r="K41" i="1"/>
  <c r="K37" i="1"/>
  <c r="K33" i="1"/>
  <c r="K29" i="1"/>
  <c r="K25" i="1"/>
  <c r="K217" i="1"/>
  <c r="K201" i="1"/>
  <c r="K185" i="1"/>
  <c r="K167" i="1"/>
  <c r="K151" i="1"/>
  <c r="K133" i="1"/>
  <c r="K117" i="1"/>
  <c r="K101" i="1"/>
  <c r="P12" i="4"/>
  <c r="P11" i="4"/>
  <c r="P56" i="4"/>
  <c r="P60" i="4"/>
  <c r="P102" i="4"/>
  <c r="P106" i="4"/>
  <c r="P144" i="4"/>
  <c r="P148" i="4"/>
  <c r="P190" i="4"/>
  <c r="P194" i="4"/>
  <c r="J213" i="4"/>
  <c r="N213" i="4"/>
  <c r="P213" i="4" s="1"/>
  <c r="J266" i="4"/>
  <c r="N266" i="4"/>
  <c r="P266" i="4" s="1"/>
  <c r="J258" i="4"/>
  <c r="N258" i="4"/>
  <c r="P258" i="4" s="1"/>
  <c r="J250" i="4"/>
  <c r="N250" i="4"/>
  <c r="P250" i="4" s="1"/>
  <c r="J224" i="4"/>
  <c r="N224" i="4"/>
  <c r="P224" i="4" s="1"/>
  <c r="J216" i="4"/>
  <c r="N216" i="4"/>
  <c r="P216" i="4" s="1"/>
  <c r="J208" i="4"/>
  <c r="N208" i="4"/>
  <c r="P208" i="4" s="1"/>
  <c r="J174" i="4"/>
  <c r="N174" i="4"/>
  <c r="P174" i="4" s="1"/>
  <c r="J166" i="4"/>
  <c r="N166" i="4"/>
  <c r="P166" i="4" s="1"/>
  <c r="J158" i="4"/>
  <c r="N158" i="4"/>
  <c r="P158" i="4" s="1"/>
  <c r="J154" i="4"/>
  <c r="N154" i="4"/>
  <c r="P154" i="4" s="1"/>
  <c r="J136" i="4"/>
  <c r="N136" i="4"/>
  <c r="P136" i="4" s="1"/>
  <c r="J128" i="4"/>
  <c r="N128" i="4"/>
  <c r="P128" i="4" s="1"/>
  <c r="J120" i="4"/>
  <c r="N120" i="4"/>
  <c r="P120" i="4" s="1"/>
  <c r="J108" i="4"/>
  <c r="N108" i="4"/>
  <c r="P108" i="4" s="1"/>
  <c r="J86" i="4"/>
  <c r="N86" i="4"/>
  <c r="P86" i="4" s="1"/>
  <c r="J78" i="4"/>
  <c r="N78" i="4"/>
  <c r="P78" i="4" s="1"/>
  <c r="J70" i="4"/>
  <c r="N70" i="4"/>
  <c r="P70" i="4" s="1"/>
  <c r="J66" i="4"/>
  <c r="N66" i="4"/>
  <c r="P66" i="4" s="1"/>
  <c r="J62" i="4"/>
  <c r="N62" i="4"/>
  <c r="P62" i="4" s="1"/>
  <c r="J44" i="4"/>
  <c r="N44" i="4"/>
  <c r="P44" i="4" s="1"/>
  <c r="J36" i="4"/>
  <c r="N36" i="4"/>
  <c r="P36" i="4" s="1"/>
  <c r="J28" i="4"/>
  <c r="N28" i="4"/>
  <c r="P28" i="4" s="1"/>
  <c r="J20" i="4"/>
  <c r="N20" i="4"/>
  <c r="P20" i="4" s="1"/>
  <c r="J261" i="4"/>
  <c r="N261" i="4"/>
  <c r="P261" i="4" s="1"/>
  <c r="J257" i="4"/>
  <c r="N257" i="4"/>
  <c r="P257" i="4" s="1"/>
  <c r="J245" i="4"/>
  <c r="N245" i="4"/>
  <c r="P245" i="4" s="1"/>
  <c r="J223" i="4"/>
  <c r="N223" i="4"/>
  <c r="P223" i="4" s="1"/>
  <c r="J211" i="4"/>
  <c r="N211" i="4"/>
  <c r="P211" i="4" s="1"/>
  <c r="J207" i="4"/>
  <c r="N207" i="4"/>
  <c r="P207" i="4" s="1"/>
  <c r="J173" i="4"/>
  <c r="N173" i="4"/>
  <c r="P173" i="4" s="1"/>
  <c r="J157" i="4"/>
  <c r="N157" i="4"/>
  <c r="P157" i="4" s="1"/>
  <c r="J123" i="4"/>
  <c r="N123" i="4"/>
  <c r="P123" i="4" s="1"/>
  <c r="J107" i="4"/>
  <c r="N107" i="4"/>
  <c r="P107" i="4" s="1"/>
  <c r="J89" i="4"/>
  <c r="N89" i="4"/>
  <c r="P89" i="4" s="1"/>
  <c r="J73" i="4"/>
  <c r="N73" i="4"/>
  <c r="P73" i="4" s="1"/>
  <c r="J43" i="4"/>
  <c r="N43" i="4"/>
  <c r="P43" i="4" s="1"/>
  <c r="J39" i="4"/>
  <c r="N39" i="4"/>
  <c r="P39" i="4" s="1"/>
  <c r="J27" i="4"/>
  <c r="N27" i="4"/>
  <c r="P27" i="4" s="1"/>
  <c r="J23" i="4"/>
  <c r="N23" i="4"/>
  <c r="P23" i="4" s="1"/>
  <c r="P14" i="4"/>
  <c r="P57" i="4"/>
  <c r="P191" i="4"/>
  <c r="J79" i="4"/>
  <c r="N79" i="4"/>
  <c r="P79" i="4" s="1"/>
  <c r="J270" i="4"/>
  <c r="N270" i="4"/>
  <c r="P270" i="4" s="1"/>
  <c r="J262" i="4"/>
  <c r="N262" i="4"/>
  <c r="P262" i="4" s="1"/>
  <c r="J254" i="4"/>
  <c r="N254" i="4"/>
  <c r="P254" i="4" s="1"/>
  <c r="J246" i="4"/>
  <c r="N246" i="4"/>
  <c r="P246" i="4" s="1"/>
  <c r="J242" i="4"/>
  <c r="N242" i="4"/>
  <c r="P242" i="4" s="1"/>
  <c r="J220" i="4"/>
  <c r="N220" i="4"/>
  <c r="P220" i="4" s="1"/>
  <c r="J212" i="4"/>
  <c r="N212" i="4"/>
  <c r="P212" i="4" s="1"/>
  <c r="J204" i="4"/>
  <c r="N204" i="4"/>
  <c r="P204" i="4" s="1"/>
  <c r="J200" i="4"/>
  <c r="N200" i="4"/>
  <c r="P200" i="4" s="1"/>
  <c r="J178" i="4"/>
  <c r="N178" i="4"/>
  <c r="P178" i="4" s="1"/>
  <c r="J170" i="4"/>
  <c r="N170" i="4"/>
  <c r="P170" i="4" s="1"/>
  <c r="J162" i="4"/>
  <c r="N162" i="4"/>
  <c r="P162" i="4" s="1"/>
  <c r="J132" i="4"/>
  <c r="N132" i="4"/>
  <c r="P132" i="4" s="1"/>
  <c r="J124" i="4"/>
  <c r="N124" i="4"/>
  <c r="P124" i="4" s="1"/>
  <c r="J116" i="4"/>
  <c r="N116" i="4"/>
  <c r="P116" i="4" s="1"/>
  <c r="J112" i="4"/>
  <c r="N112" i="4"/>
  <c r="P112" i="4" s="1"/>
  <c r="J90" i="4"/>
  <c r="N90" i="4"/>
  <c r="P90" i="4" s="1"/>
  <c r="J82" i="4"/>
  <c r="N82" i="4"/>
  <c r="P82" i="4" s="1"/>
  <c r="J74" i="4"/>
  <c r="N74" i="4"/>
  <c r="P74" i="4" s="1"/>
  <c r="J40" i="4"/>
  <c r="N40" i="4"/>
  <c r="P40" i="4" s="1"/>
  <c r="J32" i="4"/>
  <c r="N32" i="4"/>
  <c r="P32" i="4" s="1"/>
  <c r="J24" i="4"/>
  <c r="N24" i="4"/>
  <c r="P24" i="4" s="1"/>
  <c r="J268" i="4"/>
  <c r="N268" i="4"/>
  <c r="P268" i="4" s="1"/>
  <c r="J264" i="4"/>
  <c r="N264" i="4"/>
  <c r="P264" i="4" s="1"/>
  <c r="J260" i="4"/>
  <c r="N260" i="4"/>
  <c r="P260" i="4" s="1"/>
  <c r="J256" i="4"/>
  <c r="N256" i="4"/>
  <c r="P256" i="4" s="1"/>
  <c r="J252" i="4"/>
  <c r="N252" i="4"/>
  <c r="P252" i="4" s="1"/>
  <c r="J248" i="4"/>
  <c r="N248" i="4"/>
  <c r="P248" i="4" s="1"/>
  <c r="J244" i="4"/>
  <c r="N244" i="4"/>
  <c r="P244" i="4" s="1"/>
  <c r="J226" i="4"/>
  <c r="N226" i="4"/>
  <c r="P226" i="4" s="1"/>
  <c r="J222" i="4"/>
  <c r="N222" i="4"/>
  <c r="P222" i="4" s="1"/>
  <c r="J218" i="4"/>
  <c r="N218" i="4"/>
  <c r="P218" i="4" s="1"/>
  <c r="J214" i="4"/>
  <c r="N214" i="4"/>
  <c r="P214" i="4" s="1"/>
  <c r="J210" i="4"/>
  <c r="N210" i="4"/>
  <c r="P210" i="4" s="1"/>
  <c r="J206" i="4"/>
  <c r="N206" i="4"/>
  <c r="P206" i="4" s="1"/>
  <c r="J202" i="4"/>
  <c r="N202" i="4"/>
  <c r="P202" i="4" s="1"/>
  <c r="J198" i="4"/>
  <c r="N198" i="4"/>
  <c r="P198" i="4" s="1"/>
  <c r="J180" i="4"/>
  <c r="N180" i="4"/>
  <c r="P180" i="4" s="1"/>
  <c r="J176" i="4"/>
  <c r="N176" i="4"/>
  <c r="P176" i="4" s="1"/>
  <c r="J172" i="4"/>
  <c r="N172" i="4"/>
  <c r="P172" i="4" s="1"/>
  <c r="J168" i="4"/>
  <c r="N168" i="4"/>
  <c r="P168" i="4" s="1"/>
  <c r="J164" i="4"/>
  <c r="N164" i="4"/>
  <c r="P164" i="4" s="1"/>
  <c r="J160" i="4"/>
  <c r="N160" i="4"/>
  <c r="P160" i="4" s="1"/>
  <c r="J156" i="4"/>
  <c r="N156" i="4"/>
  <c r="P156" i="4" s="1"/>
  <c r="J152" i="4"/>
  <c r="N152" i="4"/>
  <c r="P152" i="4" s="1"/>
  <c r="J134" i="4"/>
  <c r="N134" i="4"/>
  <c r="P134" i="4" s="1"/>
  <c r="J130" i="4"/>
  <c r="N130" i="4"/>
  <c r="P130" i="4" s="1"/>
  <c r="J126" i="4"/>
  <c r="N126" i="4"/>
  <c r="P126" i="4" s="1"/>
  <c r="J122" i="4"/>
  <c r="N122" i="4"/>
  <c r="P122" i="4" s="1"/>
  <c r="J118" i="4"/>
  <c r="N118" i="4"/>
  <c r="P118" i="4" s="1"/>
  <c r="J114" i="4"/>
  <c r="N114" i="4"/>
  <c r="P114" i="4" s="1"/>
  <c r="J110" i="4"/>
  <c r="N110" i="4"/>
  <c r="P110" i="4" s="1"/>
  <c r="J88" i="4"/>
  <c r="N88" i="4"/>
  <c r="P88" i="4" s="1"/>
  <c r="J84" i="4"/>
  <c r="N84" i="4"/>
  <c r="P84" i="4" s="1"/>
  <c r="J80" i="4"/>
  <c r="N80" i="4"/>
  <c r="P80" i="4" s="1"/>
  <c r="J76" i="4"/>
  <c r="N76" i="4"/>
  <c r="P76" i="4" s="1"/>
  <c r="J72" i="4"/>
  <c r="N72" i="4"/>
  <c r="P72" i="4" s="1"/>
  <c r="J68" i="4"/>
  <c r="N68" i="4"/>
  <c r="P68" i="4" s="1"/>
  <c r="J64" i="4"/>
  <c r="N64" i="4"/>
  <c r="P64" i="4" s="1"/>
  <c r="J46" i="4"/>
  <c r="N46" i="4"/>
  <c r="P46" i="4" s="1"/>
  <c r="J42" i="4"/>
  <c r="N42" i="4"/>
  <c r="P42" i="4" s="1"/>
  <c r="J38" i="4"/>
  <c r="N38" i="4"/>
  <c r="P38" i="4" s="1"/>
  <c r="J34" i="4"/>
  <c r="N34" i="4"/>
  <c r="P34" i="4" s="1"/>
  <c r="J30" i="4"/>
  <c r="N30" i="4"/>
  <c r="P30" i="4" s="1"/>
  <c r="J26" i="4"/>
  <c r="N26" i="4"/>
  <c r="P26" i="4" s="1"/>
  <c r="J22" i="4"/>
  <c r="N22" i="4"/>
  <c r="P22" i="4" s="1"/>
  <c r="J18" i="4"/>
  <c r="N18" i="4"/>
  <c r="P18" i="4" s="1"/>
  <c r="P236" i="4"/>
  <c r="P240" i="4"/>
  <c r="P241" i="4"/>
  <c r="P58" i="4"/>
  <c r="P100" i="4"/>
  <c r="P104" i="4"/>
  <c r="P146" i="4"/>
  <c r="P150" i="4"/>
  <c r="P192" i="4"/>
  <c r="P196" i="4"/>
  <c r="P234" i="4"/>
  <c r="P238" i="4"/>
  <c r="P10" i="4"/>
  <c r="J247" i="4" l="1"/>
  <c r="Y261" i="2"/>
  <c r="O97" i="2"/>
  <c r="O57" i="2"/>
  <c r="Y53" i="2"/>
  <c r="O190" i="2"/>
  <c r="P206" i="2"/>
  <c r="Y190" i="2"/>
  <c r="P57" i="2"/>
  <c r="N161" i="4"/>
  <c r="P161" i="4" s="1"/>
  <c r="Y97" i="2"/>
  <c r="Y240" i="2"/>
  <c r="Y18" i="2"/>
  <c r="Y146" i="2"/>
  <c r="P56" i="2"/>
  <c r="P188" i="2"/>
  <c r="Y66" i="2"/>
  <c r="O53" i="2"/>
  <c r="P66" i="2"/>
  <c r="P261" i="2"/>
  <c r="P120" i="2"/>
  <c r="Y193" i="2"/>
  <c r="P240" i="2"/>
  <c r="N69" i="4"/>
  <c r="P69" i="4" s="1"/>
  <c r="P54" i="2"/>
  <c r="O120" i="2"/>
  <c r="O239" i="2"/>
  <c r="Y252" i="2"/>
  <c r="P252" i="2"/>
  <c r="O95" i="2"/>
  <c r="P95" i="2"/>
  <c r="P189" i="2"/>
  <c r="Y188" i="2"/>
  <c r="O146" i="2"/>
  <c r="J253" i="4"/>
  <c r="O189" i="2"/>
  <c r="P239" i="2"/>
  <c r="O193" i="2"/>
  <c r="N249" i="4"/>
  <c r="P249" i="4" s="1"/>
  <c r="Y56" i="2"/>
  <c r="P163" i="2"/>
  <c r="Y121" i="2"/>
  <c r="P121" i="2"/>
  <c r="Y245" i="2"/>
  <c r="Y236" i="2"/>
  <c r="P18" i="2"/>
  <c r="O255" i="2"/>
  <c r="P32" i="2"/>
  <c r="O124" i="2"/>
  <c r="Y124" i="2"/>
  <c r="P124" i="2"/>
  <c r="Y88" i="2"/>
  <c r="O88" i="2"/>
  <c r="Y35" i="2"/>
  <c r="Y32" i="2"/>
  <c r="P35" i="2"/>
  <c r="P34" i="2"/>
  <c r="Y34" i="2"/>
  <c r="P39" i="2"/>
  <c r="Y39" i="2"/>
  <c r="P61" i="2"/>
  <c r="Y61" i="2"/>
  <c r="O61" i="2"/>
  <c r="N169" i="4"/>
  <c r="P169" i="4" s="1"/>
  <c r="N269" i="4"/>
  <c r="P269" i="4" s="1"/>
  <c r="J221" i="4"/>
  <c r="P255" i="2"/>
  <c r="Y163" i="2"/>
  <c r="O54" i="2"/>
  <c r="O236" i="2"/>
  <c r="J243" i="4"/>
  <c r="J179" i="4"/>
  <c r="J67" i="4"/>
  <c r="J81" i="4"/>
  <c r="J265" i="4"/>
  <c r="J29" i="4"/>
  <c r="N111" i="4"/>
  <c r="P111" i="4" s="1"/>
  <c r="O243" i="2"/>
  <c r="P243" i="2"/>
  <c r="Y243" i="2"/>
  <c r="P234" i="2"/>
  <c r="O234" i="2"/>
  <c r="Y234" i="2"/>
  <c r="O105" i="2"/>
  <c r="Y105" i="2"/>
  <c r="P105" i="2"/>
  <c r="P51" i="2"/>
  <c r="O51" i="2"/>
  <c r="Y51" i="2"/>
  <c r="O119" i="2"/>
  <c r="Y119" i="2"/>
  <c r="P119" i="2"/>
  <c r="Y110" i="2"/>
  <c r="O110" i="2"/>
  <c r="P110" i="2"/>
  <c r="O241" i="2"/>
  <c r="Y241" i="2"/>
  <c r="P241" i="2"/>
  <c r="O221" i="2"/>
  <c r="Y221" i="2"/>
  <c r="P221" i="2"/>
  <c r="J153" i="4"/>
  <c r="N175" i="4"/>
  <c r="P175" i="4" s="1"/>
  <c r="N113" i="4"/>
  <c r="P113" i="4" s="1"/>
  <c r="N71" i="4"/>
  <c r="P71" i="4" s="1"/>
  <c r="N121" i="4"/>
  <c r="P121" i="4" s="1"/>
  <c r="J181" i="4"/>
  <c r="N225" i="4"/>
  <c r="P225" i="4" s="1"/>
  <c r="J131" i="4"/>
  <c r="N215" i="4"/>
  <c r="P215" i="4" s="1"/>
  <c r="N201" i="4"/>
  <c r="P201" i="4" s="1"/>
  <c r="J41" i="4"/>
  <c r="N45" i="4"/>
  <c r="P45" i="4" s="1"/>
  <c r="J75" i="4"/>
  <c r="N117" i="4"/>
  <c r="P117" i="4" s="1"/>
  <c r="N115" i="4"/>
  <c r="P115" i="4" s="1"/>
  <c r="J155" i="4"/>
  <c r="J255" i="4"/>
  <c r="P265" i="2"/>
  <c r="O265" i="2"/>
  <c r="Y265" i="2"/>
  <c r="P104" i="2"/>
  <c r="O104" i="2"/>
  <c r="Y104" i="2"/>
  <c r="P128" i="2"/>
  <c r="Y128" i="2"/>
  <c r="O128" i="2"/>
  <c r="O258" i="2"/>
  <c r="Y258" i="2"/>
  <c r="P258" i="2"/>
  <c r="P102" i="2"/>
  <c r="Y102" i="2"/>
  <c r="O102" i="2"/>
  <c r="O60" i="2"/>
  <c r="Y60" i="2"/>
  <c r="P60" i="2"/>
  <c r="P186" i="2"/>
  <c r="O186" i="2"/>
  <c r="Y186" i="2"/>
  <c r="P179" i="2"/>
  <c r="Y179" i="2"/>
  <c r="O179" i="2"/>
  <c r="O161" i="2"/>
  <c r="Y161" i="2"/>
  <c r="P161" i="2"/>
  <c r="P100" i="2"/>
  <c r="O100" i="2"/>
  <c r="Y100" i="2"/>
  <c r="P263" i="2"/>
  <c r="O263" i="2"/>
  <c r="Y263" i="2"/>
  <c r="Y225" i="2"/>
  <c r="O225" i="2"/>
  <c r="P225" i="2"/>
  <c r="Y213" i="2"/>
  <c r="O213" i="2"/>
  <c r="P213" i="2"/>
  <c r="O145" i="2"/>
  <c r="Y145" i="2"/>
  <c r="P145" i="2"/>
  <c r="P168" i="2"/>
  <c r="O168" i="2"/>
  <c r="Y168" i="2"/>
  <c r="O21" i="2"/>
  <c r="Y21" i="2"/>
  <c r="P21" i="2"/>
  <c r="O25" i="2"/>
  <c r="Y25" i="2"/>
  <c r="P25" i="2"/>
  <c r="N21" i="4"/>
  <c r="P21" i="4" s="1"/>
  <c r="N167" i="4"/>
  <c r="P167" i="4" s="1"/>
  <c r="J217" i="4"/>
  <c r="P152" i="2"/>
  <c r="O152" i="2"/>
  <c r="Y152" i="2"/>
  <c r="O187" i="2"/>
  <c r="P187" i="2"/>
  <c r="Y187" i="2"/>
  <c r="O165" i="2"/>
  <c r="Y165" i="2"/>
  <c r="P165" i="2"/>
  <c r="P150" i="2"/>
  <c r="O150" i="2"/>
  <c r="Y150" i="2"/>
  <c r="O65" i="2"/>
  <c r="Y65" i="2"/>
  <c r="P65" i="2"/>
  <c r="P43" i="2"/>
  <c r="O43" i="2"/>
  <c r="Y43" i="2"/>
  <c r="P170" i="2"/>
  <c r="O170" i="2"/>
  <c r="Y170" i="2"/>
  <c r="Y132" i="2"/>
  <c r="P132" i="2"/>
  <c r="O132" i="2"/>
  <c r="P45" i="2"/>
  <c r="O45" i="2"/>
  <c r="Y45" i="2"/>
  <c r="O177" i="2"/>
  <c r="Y177" i="2"/>
  <c r="P177" i="2"/>
  <c r="P156" i="2"/>
  <c r="O156" i="2"/>
  <c r="Y156" i="2"/>
  <c r="O192" i="2"/>
  <c r="Y192" i="2"/>
  <c r="P192" i="2"/>
  <c r="P172" i="2"/>
  <c r="O172" i="2"/>
  <c r="Y172" i="2"/>
  <c r="O113" i="2"/>
  <c r="Y113" i="2"/>
  <c r="P113" i="2"/>
  <c r="Y106" i="2"/>
  <c r="O106" i="2"/>
  <c r="P106" i="2"/>
  <c r="O64" i="2"/>
  <c r="Y64" i="2"/>
  <c r="P64" i="2"/>
  <c r="P33" i="2"/>
  <c r="O33" i="2"/>
  <c r="Y33" i="2"/>
  <c r="O91" i="2"/>
  <c r="Y91" i="2"/>
  <c r="P91" i="2"/>
  <c r="O10" i="2"/>
  <c r="Y10" i="2"/>
  <c r="P10" i="2"/>
  <c r="O197" i="2"/>
  <c r="P197" i="2"/>
  <c r="Y197" i="2"/>
  <c r="P82" i="2"/>
  <c r="O82" i="2"/>
  <c r="Y82" i="2"/>
  <c r="P181" i="2"/>
  <c r="O181" i="2"/>
  <c r="Y181" i="2"/>
  <c r="O14" i="2"/>
  <c r="Y14" i="2"/>
  <c r="P14" i="2"/>
  <c r="P249" i="2"/>
  <c r="Y249" i="2"/>
  <c r="O249" i="2"/>
  <c r="Y235" i="2"/>
  <c r="O235" i="2"/>
  <c r="P235" i="2"/>
  <c r="P209" i="2"/>
  <c r="Y209" i="2"/>
  <c r="O209" i="2"/>
  <c r="O38" i="2"/>
  <c r="Y38" i="2"/>
  <c r="P38" i="2"/>
  <c r="O251" i="2"/>
  <c r="P251" i="2"/>
  <c r="Y251" i="2"/>
  <c r="Y174" i="2"/>
  <c r="P174" i="2"/>
  <c r="O174" i="2"/>
  <c r="P247" i="2"/>
  <c r="Y247" i="2"/>
  <c r="O247" i="2"/>
  <c r="P78" i="2"/>
  <c r="O78" i="2"/>
  <c r="Y78" i="2"/>
  <c r="P71" i="2"/>
  <c r="Y71" i="2"/>
  <c r="O71" i="2"/>
  <c r="P30" i="2"/>
  <c r="Y30" i="2"/>
  <c r="O30" i="2"/>
  <c r="P203" i="2"/>
  <c r="Y203" i="2"/>
  <c r="O203" i="2"/>
  <c r="P141" i="2"/>
  <c r="O141" i="2"/>
  <c r="Y141" i="2"/>
  <c r="O87" i="2"/>
  <c r="Y87" i="2"/>
  <c r="P87" i="2"/>
  <c r="P80" i="2"/>
  <c r="Y80" i="2"/>
  <c r="O80" i="2"/>
  <c r="O75" i="2"/>
  <c r="Y75" i="2"/>
  <c r="P75" i="2"/>
  <c r="P69" i="2"/>
  <c r="O69" i="2"/>
  <c r="Y69" i="2"/>
  <c r="P201" i="2"/>
  <c r="Y201" i="2"/>
  <c r="O201" i="2"/>
  <c r="P166" i="2"/>
  <c r="O166" i="2"/>
  <c r="Y166" i="2"/>
  <c r="P154" i="2"/>
  <c r="Y154" i="2"/>
  <c r="O154" i="2"/>
  <c r="O149" i="2"/>
  <c r="Y149" i="2"/>
  <c r="P149" i="2"/>
  <c r="P55" i="2"/>
  <c r="O55" i="2"/>
  <c r="Y55" i="2"/>
  <c r="Y267" i="2"/>
  <c r="P267" i="2"/>
  <c r="O267" i="2"/>
  <c r="O196" i="2"/>
  <c r="Y196" i="2"/>
  <c r="P196" i="2"/>
  <c r="P142" i="2"/>
  <c r="O142" i="2"/>
  <c r="Y142" i="2"/>
  <c r="P76" i="2"/>
  <c r="O76" i="2"/>
  <c r="Y76" i="2"/>
  <c r="O42" i="2"/>
  <c r="Y42" i="2"/>
  <c r="P42" i="2"/>
  <c r="J87" i="4"/>
  <c r="N177" i="4"/>
  <c r="P177" i="4" s="1"/>
  <c r="N109" i="4"/>
  <c r="P109" i="4" s="1"/>
  <c r="N77" i="4"/>
  <c r="P77" i="4" s="1"/>
  <c r="N135" i="4"/>
  <c r="P135" i="4" s="1"/>
  <c r="N159" i="4"/>
  <c r="P159" i="4" s="1"/>
  <c r="N203" i="4"/>
  <c r="P203" i="4" s="1"/>
  <c r="N209" i="4"/>
  <c r="P209" i="4" s="1"/>
  <c r="N129" i="4"/>
  <c r="P129" i="4" s="1"/>
  <c r="N33" i="4"/>
  <c r="P33" i="4" s="1"/>
  <c r="N63" i="4"/>
  <c r="P63" i="4" s="1"/>
  <c r="N165" i="4"/>
  <c r="P165" i="4" s="1"/>
  <c r="J125" i="4"/>
  <c r="N271" i="4"/>
  <c r="P271" i="4" s="1"/>
  <c r="N17" i="4"/>
  <c r="P17" i="4" s="1"/>
  <c r="N37" i="4"/>
  <c r="P37" i="4" s="1"/>
  <c r="N83" i="4"/>
  <c r="P83" i="4" s="1"/>
  <c r="N91" i="4"/>
  <c r="P91" i="4" s="1"/>
  <c r="N65" i="4"/>
  <c r="P65" i="4" s="1"/>
  <c r="J31" i="4"/>
  <c r="J251" i="4"/>
  <c r="N267" i="4"/>
  <c r="P267" i="4" s="1"/>
  <c r="N25" i="4"/>
  <c r="P25" i="4" s="1"/>
  <c r="N35" i="4"/>
  <c r="P35" i="4" s="1"/>
  <c r="J85" i="4"/>
  <c r="N127" i="4"/>
  <c r="P127" i="4" s="1"/>
  <c r="J199" i="4"/>
  <c r="J133" i="4"/>
  <c r="N119" i="4"/>
  <c r="P119" i="4" s="1"/>
  <c r="N219" i="4"/>
  <c r="P219" i="4" s="1"/>
  <c r="J197" i="4"/>
  <c r="N19" i="4"/>
  <c r="P19" i="4" s="1"/>
  <c r="J263" i="4"/>
  <c r="J259" i="4"/>
  <c r="N163" i="4"/>
  <c r="P163" i="4" s="1"/>
  <c r="N171" i="4"/>
  <c r="P171" i="4" s="1"/>
  <c r="N205" i="4"/>
  <c r="P205" i="4" s="1"/>
  <c r="Q56" i="3"/>
  <c r="P56" i="3" s="1"/>
  <c r="Q245" i="3"/>
  <c r="P245" i="3" s="1"/>
  <c r="Q210" i="3"/>
  <c r="P210" i="3" s="1"/>
  <c r="Q171" i="3"/>
  <c r="P171" i="3" s="1"/>
  <c r="Q101" i="3"/>
  <c r="P101" i="3" s="1"/>
  <c r="Q62" i="3"/>
  <c r="P62" i="3" s="1"/>
  <c r="Q32" i="3"/>
  <c r="P32" i="3" s="1"/>
  <c r="Q178" i="3"/>
  <c r="P178" i="3" s="1"/>
  <c r="Q162" i="3"/>
  <c r="P162" i="3" s="1"/>
  <c r="Q108" i="3"/>
  <c r="P108" i="3" s="1"/>
  <c r="Q14" i="3"/>
  <c r="P14" i="3" s="1"/>
  <c r="Q46" i="3"/>
  <c r="P46" i="3" s="1"/>
  <c r="Q246" i="3"/>
  <c r="P246" i="3" s="1"/>
  <c r="Q206" i="3"/>
  <c r="P206" i="3" s="1"/>
  <c r="Q169" i="3"/>
  <c r="P169" i="3" s="1"/>
  <c r="Q131" i="3"/>
  <c r="P131" i="3" s="1"/>
  <c r="Q99" i="3"/>
  <c r="P99" i="3" s="1"/>
  <c r="Q12" i="3"/>
  <c r="P12" i="3" s="1"/>
  <c r="Q44" i="3"/>
  <c r="P44" i="3" s="1"/>
  <c r="Q248" i="3"/>
  <c r="P248" i="3" s="1"/>
  <c r="Q208" i="3"/>
  <c r="P208" i="3" s="1"/>
  <c r="Q172" i="3"/>
  <c r="P172" i="3" s="1"/>
  <c r="Q134" i="3"/>
  <c r="P134" i="3" s="1"/>
  <c r="Q102" i="3"/>
  <c r="P102" i="3" s="1"/>
  <c r="Q63" i="3"/>
  <c r="P63" i="3" s="1"/>
  <c r="Q29" i="3"/>
  <c r="P29" i="3" s="1"/>
  <c r="Q80" i="3"/>
  <c r="P80" i="3" s="1"/>
  <c r="Q69" i="3"/>
  <c r="P69" i="3" s="1"/>
  <c r="Q242" i="3"/>
  <c r="P242" i="3" s="1"/>
  <c r="Q207" i="3"/>
  <c r="P207" i="3" s="1"/>
  <c r="Q167" i="3"/>
  <c r="P167" i="3" s="1"/>
  <c r="Q89" i="3"/>
  <c r="P89" i="3" s="1"/>
  <c r="Q57" i="3"/>
  <c r="P57" i="3" s="1"/>
  <c r="Q35" i="3"/>
  <c r="P35" i="3" s="1"/>
  <c r="Q252" i="3"/>
  <c r="P252" i="3" s="1"/>
  <c r="Q212" i="3"/>
  <c r="P212" i="3" s="1"/>
  <c r="Q174" i="3"/>
  <c r="P174" i="3" s="1"/>
  <c r="Q136" i="3"/>
  <c r="P136" i="3" s="1"/>
  <c r="Q120" i="3"/>
  <c r="P120" i="3" s="1"/>
  <c r="Q33" i="3"/>
  <c r="P33" i="3" s="1"/>
  <c r="Q257" i="3"/>
  <c r="P257" i="3" s="1"/>
  <c r="Q219" i="3"/>
  <c r="P219" i="3" s="1"/>
  <c r="Q149" i="3"/>
  <c r="P149" i="3" s="1"/>
  <c r="Q111" i="3"/>
  <c r="P111" i="3" s="1"/>
  <c r="Q74" i="3"/>
  <c r="P74" i="3" s="1"/>
  <c r="Q31" i="3"/>
  <c r="P31" i="3" s="1"/>
  <c r="Q152" i="3"/>
  <c r="P152" i="3" s="1"/>
  <c r="Q130" i="3"/>
  <c r="P130" i="3" s="1"/>
  <c r="Q60" i="3"/>
  <c r="P60" i="3" s="1"/>
  <c r="Q34" i="3"/>
  <c r="P34" i="3" s="1"/>
  <c r="Q253" i="3"/>
  <c r="P253" i="3" s="1"/>
  <c r="Q237" i="3"/>
  <c r="P237" i="3" s="1"/>
  <c r="Q218" i="3"/>
  <c r="P218" i="3" s="1"/>
  <c r="Q202" i="3"/>
  <c r="P202" i="3" s="1"/>
  <c r="Q179" i="3"/>
  <c r="P179" i="3" s="1"/>
  <c r="Q163" i="3"/>
  <c r="P163" i="3" s="1"/>
  <c r="Q147" i="3"/>
  <c r="P147" i="3" s="1"/>
  <c r="Q109" i="3"/>
  <c r="P109" i="3" s="1"/>
  <c r="Q86" i="3"/>
  <c r="P86" i="3" s="1"/>
  <c r="Q70" i="3"/>
  <c r="P70" i="3" s="1"/>
  <c r="Q54" i="3"/>
  <c r="P54" i="3" s="1"/>
  <c r="Q24" i="3"/>
  <c r="P24" i="3" s="1"/>
  <c r="Q40" i="3"/>
  <c r="P40" i="3" s="1"/>
  <c r="Q247" i="3"/>
  <c r="P247" i="3" s="1"/>
  <c r="Q170" i="3"/>
  <c r="P170" i="3" s="1"/>
  <c r="Q154" i="3"/>
  <c r="P154" i="3" s="1"/>
  <c r="Q132" i="3"/>
  <c r="P132" i="3" s="1"/>
  <c r="Q116" i="3"/>
  <c r="P116" i="3" s="1"/>
  <c r="Q100" i="3"/>
  <c r="P100" i="3" s="1"/>
  <c r="Q22" i="3"/>
  <c r="P22" i="3" s="1"/>
  <c r="Q38" i="3"/>
  <c r="P38" i="3" s="1"/>
  <c r="Q268" i="3"/>
  <c r="P268" i="3" s="1"/>
  <c r="Q254" i="3"/>
  <c r="P254" i="3" s="1"/>
  <c r="Q238" i="3"/>
  <c r="P238" i="3" s="1"/>
  <c r="Q214" i="3"/>
  <c r="P214" i="3" s="1"/>
  <c r="Q198" i="3"/>
  <c r="P198" i="3" s="1"/>
  <c r="Q177" i="3"/>
  <c r="P177" i="3" s="1"/>
  <c r="Q145" i="3"/>
  <c r="P145" i="3" s="1"/>
  <c r="Q123" i="3"/>
  <c r="P123" i="3" s="1"/>
  <c r="Q107" i="3"/>
  <c r="P107" i="3" s="1"/>
  <c r="Q85" i="3"/>
  <c r="P85" i="3" s="1"/>
  <c r="Q66" i="3"/>
  <c r="P66" i="3" s="1"/>
  <c r="Q20" i="3"/>
  <c r="P20" i="3" s="1"/>
  <c r="Q36" i="3"/>
  <c r="P36" i="3" s="1"/>
  <c r="Q270" i="3"/>
  <c r="P270" i="3" s="1"/>
  <c r="Q256" i="3"/>
  <c r="P256" i="3" s="1"/>
  <c r="Q240" i="3"/>
  <c r="P240" i="3" s="1"/>
  <c r="Q216" i="3"/>
  <c r="P216" i="3" s="1"/>
  <c r="Q200" i="3"/>
  <c r="P200" i="3" s="1"/>
  <c r="Q180" i="3"/>
  <c r="P180" i="3" s="1"/>
  <c r="Q164" i="3"/>
  <c r="P164" i="3" s="1"/>
  <c r="Q148" i="3"/>
  <c r="P148" i="3" s="1"/>
  <c r="Q126" i="3"/>
  <c r="P126" i="3" s="1"/>
  <c r="Q110" i="3"/>
  <c r="P110" i="3" s="1"/>
  <c r="Q71" i="3"/>
  <c r="P71" i="3" s="1"/>
  <c r="Q55" i="3"/>
  <c r="P55" i="3" s="1"/>
  <c r="Q21" i="3"/>
  <c r="P21" i="3" s="1"/>
  <c r="Q37" i="3"/>
  <c r="P37" i="3" s="1"/>
  <c r="Q64" i="3"/>
  <c r="P64" i="3" s="1"/>
  <c r="Q261" i="3"/>
  <c r="P261" i="3" s="1"/>
  <c r="Q226" i="3"/>
  <c r="P226" i="3" s="1"/>
  <c r="Q194" i="3"/>
  <c r="P194" i="3" s="1"/>
  <c r="Q117" i="3"/>
  <c r="P117" i="3" s="1"/>
  <c r="Q78" i="3"/>
  <c r="P78" i="3" s="1"/>
  <c r="Q16" i="3"/>
  <c r="P16" i="3" s="1"/>
  <c r="Q9" i="3"/>
  <c r="P9" i="3" s="1"/>
  <c r="Q201" i="3"/>
  <c r="P201" i="3" s="1"/>
  <c r="Q146" i="3"/>
  <c r="P146" i="3" s="1"/>
  <c r="Q124" i="3"/>
  <c r="P124" i="3" s="1"/>
  <c r="Q30" i="3"/>
  <c r="P30" i="3" s="1"/>
  <c r="Q262" i="3"/>
  <c r="P262" i="3" s="1"/>
  <c r="Q222" i="3"/>
  <c r="P222" i="3" s="1"/>
  <c r="Q190" i="3"/>
  <c r="P190" i="3" s="1"/>
  <c r="Q153" i="3"/>
  <c r="P153" i="3" s="1"/>
  <c r="Q115" i="3"/>
  <c r="P115" i="3" s="1"/>
  <c r="Q77" i="3"/>
  <c r="P77" i="3" s="1"/>
  <c r="Q28" i="3"/>
  <c r="P28" i="3" s="1"/>
  <c r="Q264" i="3"/>
  <c r="P264" i="3" s="1"/>
  <c r="Q224" i="3"/>
  <c r="P224" i="3" s="1"/>
  <c r="Q192" i="3"/>
  <c r="P192" i="3" s="1"/>
  <c r="Q156" i="3"/>
  <c r="P156" i="3" s="1"/>
  <c r="Q118" i="3"/>
  <c r="P118" i="3" s="1"/>
  <c r="Q13" i="3"/>
  <c r="P13" i="3" s="1"/>
  <c r="Q45" i="3"/>
  <c r="P45" i="3" s="1"/>
  <c r="Q258" i="3"/>
  <c r="P258" i="3" s="1"/>
  <c r="Q223" i="3"/>
  <c r="P223" i="3" s="1"/>
  <c r="Q191" i="3"/>
  <c r="P191" i="3" s="1"/>
  <c r="Q151" i="3"/>
  <c r="P151" i="3" s="1"/>
  <c r="Q73" i="3"/>
  <c r="P73" i="3" s="1"/>
  <c r="Q19" i="3"/>
  <c r="P19" i="3" s="1"/>
  <c r="Q269" i="3"/>
  <c r="P269" i="3" s="1"/>
  <c r="Q236" i="3"/>
  <c r="P236" i="3" s="1"/>
  <c r="Q196" i="3"/>
  <c r="P196" i="3" s="1"/>
  <c r="Q158" i="3"/>
  <c r="P158" i="3" s="1"/>
  <c r="Q104" i="3"/>
  <c r="P104" i="3" s="1"/>
  <c r="Q17" i="3"/>
  <c r="P17" i="3" s="1"/>
  <c r="Q241" i="3"/>
  <c r="P241" i="3" s="1"/>
  <c r="Q203" i="3"/>
  <c r="P203" i="3" s="1"/>
  <c r="Q165" i="3"/>
  <c r="P165" i="3" s="1"/>
  <c r="Q127" i="3"/>
  <c r="P127" i="3" s="1"/>
  <c r="Q90" i="3"/>
  <c r="P90" i="3" s="1"/>
  <c r="Q15" i="3"/>
  <c r="P15" i="3" s="1"/>
  <c r="Q168" i="3"/>
  <c r="P168" i="3" s="1"/>
  <c r="Q114" i="3"/>
  <c r="P114" i="3" s="1"/>
  <c r="Q76" i="3"/>
  <c r="P76" i="3" s="1"/>
  <c r="Q18" i="3"/>
  <c r="P18" i="3" s="1"/>
  <c r="Q88" i="3"/>
  <c r="P88" i="3" s="1"/>
  <c r="Q266" i="3"/>
  <c r="P266" i="3" s="1"/>
  <c r="Q250" i="3"/>
  <c r="P250" i="3" s="1"/>
  <c r="Q234" i="3"/>
  <c r="P234" i="3" s="1"/>
  <c r="Q215" i="3"/>
  <c r="P215" i="3" s="1"/>
  <c r="Q199" i="3"/>
  <c r="P199" i="3" s="1"/>
  <c r="Q175" i="3"/>
  <c r="P175" i="3" s="1"/>
  <c r="Q159" i="3"/>
  <c r="P159" i="3" s="1"/>
  <c r="Q121" i="3"/>
  <c r="P121" i="3" s="1"/>
  <c r="Q105" i="3"/>
  <c r="P105" i="3" s="1"/>
  <c r="Q11" i="3"/>
  <c r="P11" i="3" s="1"/>
  <c r="Q27" i="3"/>
  <c r="P27" i="3" s="1"/>
  <c r="Q43" i="3"/>
  <c r="P43" i="3" s="1"/>
  <c r="Q260" i="3"/>
  <c r="P260" i="3" s="1"/>
  <c r="Q244" i="3"/>
  <c r="P244" i="3" s="1"/>
  <c r="Q220" i="3"/>
  <c r="P220" i="3" s="1"/>
  <c r="Q204" i="3"/>
  <c r="P204" i="3" s="1"/>
  <c r="Q166" i="3"/>
  <c r="P166" i="3" s="1"/>
  <c r="Q150" i="3"/>
  <c r="P150" i="3" s="1"/>
  <c r="Q128" i="3"/>
  <c r="P128" i="3" s="1"/>
  <c r="Q112" i="3"/>
  <c r="P112" i="3" s="1"/>
  <c r="Q59" i="3"/>
  <c r="P59" i="3" s="1"/>
  <c r="Q25" i="3"/>
  <c r="P25" i="3" s="1"/>
  <c r="Q41" i="3"/>
  <c r="P41" i="3" s="1"/>
  <c r="Q265" i="3"/>
  <c r="P265" i="3" s="1"/>
  <c r="Q249" i="3"/>
  <c r="P249" i="3" s="1"/>
  <c r="Q211" i="3"/>
  <c r="P211" i="3" s="1"/>
  <c r="Q173" i="3"/>
  <c r="P173" i="3" s="1"/>
  <c r="Q157" i="3"/>
  <c r="P157" i="3" s="1"/>
  <c r="Q135" i="3"/>
  <c r="P135" i="3" s="1"/>
  <c r="Q119" i="3"/>
  <c r="P119" i="3" s="1"/>
  <c r="Q103" i="3"/>
  <c r="P103" i="3" s="1"/>
  <c r="Q82" i="3"/>
  <c r="P82" i="3" s="1"/>
  <c r="Q58" i="3"/>
  <c r="P58" i="3" s="1"/>
  <c r="Q23" i="3"/>
  <c r="P23" i="3" s="1"/>
  <c r="Q39" i="3"/>
  <c r="P39" i="3" s="1"/>
  <c r="Q213" i="3"/>
  <c r="P213" i="3" s="1"/>
  <c r="Q197" i="3"/>
  <c r="P197" i="3" s="1"/>
  <c r="Q176" i="3"/>
  <c r="P176" i="3" s="1"/>
  <c r="Q160" i="3"/>
  <c r="P160" i="3" s="1"/>
  <c r="Q144" i="3"/>
  <c r="P144" i="3" s="1"/>
  <c r="Q122" i="3"/>
  <c r="P122" i="3" s="1"/>
  <c r="Q106" i="3"/>
  <c r="P106" i="3" s="1"/>
  <c r="Q84" i="3"/>
  <c r="P84" i="3" s="1"/>
  <c r="Q68" i="3"/>
  <c r="P68" i="3" s="1"/>
  <c r="Q10" i="3"/>
  <c r="P10" i="3" s="1"/>
  <c r="Q26" i="3"/>
  <c r="P26" i="3" s="1"/>
  <c r="Q42" i="3"/>
  <c r="P42" i="3" s="1"/>
  <c r="Q72" i="3"/>
  <c r="P72" i="3" s="1"/>
  <c r="Q225" i="3" l="1"/>
  <c r="P225" i="3" s="1"/>
  <c r="Q83" i="3"/>
  <c r="P83" i="3" s="1"/>
  <c r="Q67" i="3"/>
  <c r="P67" i="3" s="1"/>
  <c r="Q65" i="3"/>
  <c r="P65" i="3" s="1"/>
  <c r="Q195" i="3"/>
  <c r="P195" i="3" s="1"/>
  <c r="Q113" i="3"/>
  <c r="P113" i="3" s="1"/>
  <c r="Q155" i="3"/>
  <c r="P155" i="3" s="1"/>
  <c r="Q125" i="3"/>
  <c r="P125" i="3" s="1"/>
  <c r="Q133" i="3"/>
  <c r="P133" i="3" s="1"/>
  <c r="Q81" i="3"/>
  <c r="P81" i="3" s="1"/>
  <c r="Q235" i="3"/>
  <c r="P235" i="3" s="1"/>
  <c r="Q205" i="3"/>
  <c r="P205" i="3" s="1"/>
  <c r="Q193" i="3"/>
  <c r="P193" i="3" s="1"/>
  <c r="Q263" i="3"/>
  <c r="P263" i="3" s="1"/>
  <c r="Q267" i="3"/>
  <c r="P267" i="3" s="1"/>
  <c r="Q243" i="3"/>
  <c r="P243" i="3" s="1"/>
  <c r="Q271" i="3"/>
  <c r="P271" i="3" s="1"/>
  <c r="Q79" i="3"/>
  <c r="P79" i="3" s="1"/>
  <c r="Q161" i="3"/>
  <c r="P161" i="3" s="1"/>
  <c r="Q209" i="3"/>
  <c r="P209" i="3" s="1"/>
  <c r="Q221" i="3"/>
  <c r="P221" i="3" s="1"/>
  <c r="Q75" i="3"/>
  <c r="P75" i="3" s="1"/>
  <c r="Q61" i="3"/>
  <c r="P61" i="3" s="1"/>
  <c r="Q217" i="3"/>
  <c r="P217" i="3" s="1"/>
  <c r="Q87" i="3"/>
  <c r="P87" i="3" s="1"/>
  <c r="Q259" i="3"/>
  <c r="P259" i="3" s="1"/>
  <c r="Q91" i="3"/>
  <c r="P91" i="3" s="1"/>
  <c r="Q255" i="3"/>
  <c r="P255" i="3" s="1"/>
  <c r="Q251" i="3"/>
  <c r="P251" i="3" s="1"/>
  <c r="Q239" i="3"/>
  <c r="P239" i="3" s="1"/>
  <c r="Q181" i="3"/>
  <c r="P181" i="3" s="1"/>
  <c r="Q189" i="3"/>
  <c r="P189" i="3" s="1"/>
  <c r="Q129" i="3"/>
  <c r="P129" i="3" s="1"/>
</calcChain>
</file>

<file path=xl/sharedStrings.xml><?xml version="1.0" encoding="utf-8"?>
<sst xmlns="http://schemas.openxmlformats.org/spreadsheetml/2006/main" count="1388" uniqueCount="175">
  <si>
    <t>Instituição</t>
  </si>
  <si>
    <t>Data</t>
  </si>
  <si>
    <t>% Carteira de Crédito Classificada na Região Sul / Carteira de Crédito Classificada Total</t>
  </si>
  <si>
    <t>% Carteira de Empréstimos Consignados e Financiamento Rural (Pessoa Física) / Carteira de Crédito Classificada (no Brasil)</t>
  </si>
  <si>
    <t>% Carteira de Empréstimos Consignados Pessoa Física / Carteira de Crédito Classificada (no Brasil)</t>
  </si>
  <si>
    <t>% Carteira de Financiamento Rural Pessoa Física / Carteira de Crédito Classificada (no Brasil)</t>
  </si>
  <si>
    <t>% Carteira de Operações de Crédito "D ou pior" / Carteira de Crédito Classificada (no Brasil)</t>
  </si>
  <si>
    <t>% Provisão para Créditos de Difícil Liquidação / Carteira de Operações de Crédito "D ou pior"</t>
  </si>
  <si>
    <t>% Valores de Operações de Crédito vencidos há mais de 14 dias / Carteira de Crédito Classificada (no Brasil)</t>
  </si>
  <si>
    <t>% Provisão para Créditos de Difícil Liquidação / Valores de Operações de Crédito vencidos há mais de 14 dias</t>
  </si>
  <si>
    <t>% Exposição Total / Ativos Ponderados pelo Risco</t>
  </si>
  <si>
    <t>% Capital Principal / Patrimônio Líquido</t>
  </si>
  <si>
    <t>% Patrimônio de Referência Nível I / Capital Principal</t>
  </si>
  <si>
    <t>% Patrimônio de Referência / Patrimônio de Referência Nível I</t>
  </si>
  <si>
    <t>% Índice de Capital Principal</t>
  </si>
  <si>
    <t>% Índice de Capital Nível I</t>
  </si>
  <si>
    <t>% Índice de Basileia</t>
  </si>
  <si>
    <t>% Razão de Alavancagem</t>
  </si>
  <si>
    <t>BANRISUL</t>
  </si>
  <si>
    <t>BANCO DO BRASIL</t>
  </si>
  <si>
    <t>BRADESCO</t>
  </si>
  <si>
    <t>CAIXA</t>
  </si>
  <si>
    <t>ITAÚ</t>
  </si>
  <si>
    <t>SANTANDER</t>
  </si>
  <si>
    <t>t</t>
  </si>
  <si>
    <t>IPCA Fator</t>
  </si>
  <si>
    <t>A</t>
  </si>
  <si>
    <t>B</t>
  </si>
  <si>
    <r>
      <t>B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</si>
  <si>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D = (B / B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)</t>
    </r>
  </si>
  <si>
    <t>E</t>
  </si>
  <si>
    <r>
      <t>E</t>
    </r>
    <r>
      <rPr>
        <vertAlign val="subscript"/>
        <sz val="11"/>
        <color theme="1"/>
        <rFont val="Calibri"/>
        <family val="2"/>
        <scheme val="minor"/>
      </rPr>
      <t>TOTAL</t>
    </r>
  </si>
  <si>
    <t>G</t>
  </si>
  <si>
    <t>I</t>
  </si>
  <si>
    <t>J = (I / B)</t>
  </si>
  <si>
    <t>K</t>
  </si>
  <si>
    <t>Total de Passivos % Participação de Mercado</t>
  </si>
  <si>
    <t>% Total de Depósitos / Total de Passivos</t>
  </si>
  <si>
    <t>Total de Depósitos % Participação de Mercado</t>
  </si>
  <si>
    <t>% Total de Depósitos à Vista / Total de Depósitos</t>
  </si>
  <si>
    <t>% Total de Passivos Onerosos / Total de Passivos</t>
  </si>
  <si>
    <r>
      <t>L = (I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t-4</t>
    </r>
    <r>
      <rPr>
        <sz val="11"/>
        <color theme="1"/>
        <rFont val="Calibri"/>
        <family val="2"/>
        <scheme val="minor"/>
      </rPr>
      <t>) / 2</t>
    </r>
  </si>
  <si>
    <t>% Despesas Financeiras Anualizadas / Passivos Onerosos Médios</t>
  </si>
  <si>
    <t>M = (K / L)</t>
  </si>
  <si>
    <t>H = (G / E)</t>
  </si>
  <si>
    <t>C = (A * B)</t>
  </si>
  <si>
    <t>F = (E / B)</t>
  </si>
  <si>
    <r>
      <t>F = (E / E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)</t>
    </r>
  </si>
  <si>
    <t>D</t>
  </si>
  <si>
    <t>% Total de Operações de Crédito / Total de Ativos</t>
  </si>
  <si>
    <t>E = (D / A)</t>
  </si>
  <si>
    <t>Total de Operações de Crédito % Participação de Mercado</t>
  </si>
  <si>
    <t>F</t>
  </si>
  <si>
    <r>
      <t>D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</si>
  <si>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F = (D / D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)</t>
    </r>
  </si>
  <si>
    <t>H</t>
  </si>
  <si>
    <t>I = (H / G)</t>
  </si>
  <si>
    <t>J</t>
  </si>
  <si>
    <t>L</t>
  </si>
  <si>
    <t>M = (K + L) / J</t>
  </si>
  <si>
    <t>N = (K / J)</t>
  </si>
  <si>
    <t>O = (L / J)</t>
  </si>
  <si>
    <t>P</t>
  </si>
  <si>
    <t>% Provisão para Créditos de Difícil Liquidação / Total de Operações de Crédito</t>
  </si>
  <si>
    <t>Q = (P / D)</t>
  </si>
  <si>
    <t>R</t>
  </si>
  <si>
    <t>S = (R / J)</t>
  </si>
  <si>
    <t>T = (P / R)</t>
  </si>
  <si>
    <t>U</t>
  </si>
  <si>
    <t>V = (U / J)</t>
  </si>
  <si>
    <t>W = (P / U)</t>
  </si>
  <si>
    <t>X</t>
  </si>
  <si>
    <r>
      <t>Y = (D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D</t>
    </r>
    <r>
      <rPr>
        <vertAlign val="subscript"/>
        <sz val="11"/>
        <color theme="1"/>
        <rFont val="Calibri"/>
        <family val="2"/>
        <scheme val="minor"/>
      </rPr>
      <t>t-4</t>
    </r>
    <r>
      <rPr>
        <sz val="11"/>
        <color theme="1"/>
        <rFont val="Calibri"/>
        <family val="2"/>
        <scheme val="minor"/>
      </rPr>
      <t>) / 2</t>
    </r>
  </si>
  <si>
    <t>% Receitas Financeiras Anualizadas (de Operações de Crédito) / Saldo Médio de Operações de Crédito</t>
  </si>
  <si>
    <t>Z = (X / Y)</t>
  </si>
  <si>
    <t>AA</t>
  </si>
  <si>
    <t>% Total de Ativos Rentáveis / Total de Ativos</t>
  </si>
  <si>
    <t>AB = (AA / B)</t>
  </si>
  <si>
    <t>AC</t>
  </si>
  <si>
    <r>
      <t>AD = (AA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AA</t>
    </r>
    <r>
      <rPr>
        <vertAlign val="subscript"/>
        <sz val="11"/>
        <color theme="1"/>
        <rFont val="Calibri"/>
        <family val="2"/>
        <scheme val="minor"/>
      </rPr>
      <t>t-4</t>
    </r>
    <r>
      <rPr>
        <sz val="11"/>
        <color theme="1"/>
        <rFont val="Calibri"/>
        <family val="2"/>
        <scheme val="minor"/>
      </rPr>
      <t>) / 2</t>
    </r>
  </si>
  <si>
    <t>% Receitas Financeiras Anualizadas / Ativos Rentáveis Médios</t>
  </si>
  <si>
    <t>AE = (AC / AD)</t>
  </si>
  <si>
    <t>% Proventos Distribuídos / Lucro Líquido do Exercício</t>
  </si>
  <si>
    <t>E = (D / B)</t>
  </si>
  <si>
    <r>
      <t>G = (F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F</t>
    </r>
    <r>
      <rPr>
        <vertAlign val="subscript"/>
        <sz val="11"/>
        <color theme="1"/>
        <rFont val="Calibri"/>
        <family val="2"/>
        <scheme val="minor"/>
      </rPr>
      <t>t-4</t>
    </r>
    <r>
      <rPr>
        <sz val="11"/>
        <color theme="1"/>
        <rFont val="Calibri"/>
        <family val="2"/>
        <scheme val="minor"/>
      </rPr>
      <t>) / 2</t>
    </r>
  </si>
  <si>
    <t>H = (B / G)</t>
  </si>
  <si>
    <t>% Retorno Anualizado sobre o Patrimônio Líquido Médio</t>
  </si>
  <si>
    <t>% Margem Financeira Anualizada / Patrimônio Líquido Médio</t>
  </si>
  <si>
    <t>J = (I / G)</t>
  </si>
  <si>
    <t>% Margem Financeira Anualizada / Ativos Rentáveis Médios</t>
  </si>
  <si>
    <t>L = (I / K)</t>
  </si>
  <si>
    <t>M</t>
  </si>
  <si>
    <t>N</t>
  </si>
  <si>
    <t>% Margem Financeira Anualizada (de Operações de Crédito) / Saldo Médio de Operações de Crédito</t>
  </si>
  <si>
    <t>O = (M / N)</t>
  </si>
  <si>
    <t>% Despesas Anualizadas com Provisão para Créditos de Difícil Liquidação / Patrimônio Líquido Médio</t>
  </si>
  <si>
    <t>Q = (P / G)</t>
  </si>
  <si>
    <t>S = (R / G)</t>
  </si>
  <si>
    <t>% Despesas Anualizadas de Pessoal / Patrimônio Líquido Médio</t>
  </si>
  <si>
    <t>T</t>
  </si>
  <si>
    <t>U = (T / G)</t>
  </si>
  <si>
    <t>V</t>
  </si>
  <si>
    <t>% Receitas Anualizadas com Tarifas e Serviços / Patrimônio Líquido Médio</t>
  </si>
  <si>
    <t>% Despesas Administrativas Anualizadas / Patrimônio Líquido Médio</t>
  </si>
  <si>
    <t>W = (V / G)</t>
  </si>
  <si>
    <t>% Outras Receitas e Despesas Anualizadas / Patrimônio Líquido Médio</t>
  </si>
  <si>
    <t>Y = (X / G)</t>
  </si>
  <si>
    <t>% Índice de Eficiência</t>
  </si>
  <si>
    <t>AB = (AA / G)</t>
  </si>
  <si>
    <t>% Tributos sobre os Lucros Anualizados / Patrimônio Líquido Médio</t>
  </si>
  <si>
    <t>%Participações nos Lucros Anualizados / Patrimônio Líquido Médio</t>
  </si>
  <si>
    <t>AD = (AC / G)</t>
  </si>
  <si>
    <t>% Ativos Ponderados pelo Risco / Total de Ativos</t>
  </si>
  <si>
    <t>F = (E / D)</t>
  </si>
  <si>
    <t>N = (M / K)</t>
  </si>
  <si>
    <t>L = (K / I)</t>
  </si>
  <si>
    <t>O = (I / E)</t>
  </si>
  <si>
    <t>P = (K / E)</t>
  </si>
  <si>
    <t>Q = (M / E)</t>
  </si>
  <si>
    <t>R = (K / G)</t>
  </si>
  <si>
    <t>Não</t>
  </si>
  <si>
    <t>Sim</t>
  </si>
  <si>
    <r>
      <t>No Arquivo</t>
    </r>
    <r>
      <rPr>
        <i/>
        <sz val="11"/>
        <color theme="1"/>
        <rFont val="Calibri"/>
        <family val="2"/>
        <scheme val="minor"/>
      </rPr>
      <t xml:space="preserve"> BaseMV.xls</t>
    </r>
  </si>
  <si>
    <t>RECURSOS ORIGINADOS (PASSIVOS) - Parte Única</t>
  </si>
  <si>
    <t>Total de Passivos Nominal
(R$ bilhões)</t>
  </si>
  <si>
    <t>Total de Passivos Real
(R$ bilhões)</t>
  </si>
  <si>
    <t>Total de Passivos Mercado
(R$ bilhões)</t>
  </si>
  <si>
    <t>Total de Depósitos
(R$ bilhões)</t>
  </si>
  <si>
    <t>Total de Depósitos Mercado
(R$ bilhões)</t>
  </si>
  <si>
    <t>Total de Depósitos à Vista
(R$ bilhões)</t>
  </si>
  <si>
    <t>Total de Passivos Onerosos
(R$ bilhões)</t>
  </si>
  <si>
    <t>Despesas Financeiras Anualizadas
(R$ bilhões)</t>
  </si>
  <si>
    <t>Passivos Onerosos Médios
(R$ bilhões)</t>
  </si>
  <si>
    <t>RECURSOS APLICADOS (ATIVOS) - Parte Única</t>
  </si>
  <si>
    <t>Total de Ativos Nominal
(R$ bilhões)</t>
  </si>
  <si>
    <t>Total de Ativos Real
(R$ bilhões)</t>
  </si>
  <si>
    <t>Total de Operações de Crédito
(R$ bilhões)</t>
  </si>
  <si>
    <t>Total de Operações de Crédito Mercado
(R$ bilhões)</t>
  </si>
  <si>
    <t>Carteira de Crédito Classificada Total
(R$ bilhões)</t>
  </si>
  <si>
    <t>Carteira de Crédito Classificada na Região Sul
(R$ bilhões)</t>
  </si>
  <si>
    <t>Carteira de Crédito Classificada (no Brasil)
(R$ bilhões)</t>
  </si>
  <si>
    <t>Carteira de Empréstimos Consignados (Pessoa Física)
(R$ bilhões)</t>
  </si>
  <si>
    <t>Carteira de Financiamento Rural (Pessoa Física)
(R$ bilhões)</t>
  </si>
  <si>
    <t>Provisão para Créditos de Difícil Liquidação
(R$ bilhões)</t>
  </si>
  <si>
    <t>Carteira de Operações de Crédito "D ou pior"
(R$ bilhões)</t>
  </si>
  <si>
    <t>Valores de Operações de Crédito vencidos há mais de 14 dias
(R$ bilhões)</t>
  </si>
  <si>
    <t>Receitas Financeiras Anualizadas (de Operações de Crédito)
(R$ bilhões)</t>
  </si>
  <si>
    <t>Saldo Médio de Operações de Crédito
(R$ bilhões)</t>
  </si>
  <si>
    <t>Total de Ativos Rentáveis
(R$ bilhões)</t>
  </si>
  <si>
    <t>Receitas Financeiras Anualizadas
(R$ bilhões)</t>
  </si>
  <si>
    <t>Ativos Rentáveis Médios
(R$ bilhões)</t>
  </si>
  <si>
    <t>RESULTADOS - Parte Única</t>
  </si>
  <si>
    <t>Lucro Líquido Nominal Anualizado
(R$ bilhões)</t>
  </si>
  <si>
    <t>Lucro Líquido Real Anualizado
(R$ bilhões)</t>
  </si>
  <si>
    <t>Patrimônio Líquido Nominal
(R$ bilhões)</t>
  </si>
  <si>
    <t>Patrimônio Líquido Médio
(R$ bilhões)</t>
  </si>
  <si>
    <t>Margem Financeira Anualizada
(R$ bilhões)</t>
  </si>
  <si>
    <t>Margem Financeira Anualizada (de Operações de Crédito)
(R$ bilhões)</t>
  </si>
  <si>
    <t>Despesas Anualizadas com Provisão para Créditos de Difícil Liquidação
(R$ bilhões)</t>
  </si>
  <si>
    <t>Receitas Anualizadas com Tarifas e Serviços
(R$ bilhões)</t>
  </si>
  <si>
    <t>Despesas Anualizadas de Pessoal
(R$ bilhões)</t>
  </si>
  <si>
    <t>Despesas Administrativas Anualizadas
(R$ bilhões)</t>
  </si>
  <si>
    <t>Outras Receitas e Despesas Anualizadas
(R$ bilhões)</t>
  </si>
  <si>
    <t>Z = - (T + V) / 
(I + R + X)</t>
  </si>
  <si>
    <t>Tributos sobre os Lucros Anualizados
(R$ bilhões)</t>
  </si>
  <si>
    <t>Participações nos Lucros Anualizados
(R$ bilhões)</t>
  </si>
  <si>
    <t>CAPITAL - Parte Única</t>
  </si>
  <si>
    <t>Patrimônio Líquido Real
(R$ bilhões)</t>
  </si>
  <si>
    <t>Total de Ativos
(R$ bilhões)</t>
  </si>
  <si>
    <t>Ativos Ponderados pelo Risco
(R$ bilhões)</t>
  </si>
  <si>
    <t>Exposição Total
(R$ bilhões)</t>
  </si>
  <si>
    <t>Capital Principal
(R$ bilhões)</t>
  </si>
  <si>
    <t>Patrimônio de Referência Nível I
(R$ bilhões)</t>
  </si>
  <si>
    <t>Patrimônio de Referência
(R$ bilhões)</t>
  </si>
  <si>
    <t>Proventos Distribuídos
(R$ bilhões)
* Somente BANRISUL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</si>
</sst>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#,##0.0000_ ;[Red]\-#,##0.0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Fill="1"/>
    <xf numFmtId="17" fontId="0" fillId="0" borderId="10" xfId="0" applyNumberFormat="1" applyBorder="1" applyAlignment="1">
      <alignment horizontal="center"/>
    </xf>
    <xf numFmtId="165" fontId="0" fillId="0" borderId="10" xfId="1" applyNumberFormat="1" applyFont="1" applyFill="1" applyBorder="1"/>
    <xf numFmtId="0" fontId="0" fillId="0" borderId="14" xfId="0" applyBorder="1" applyAlignment="1">
      <alignment horizontal="center"/>
    </xf>
    <xf numFmtId="165" fontId="0" fillId="0" borderId="15" xfId="1" applyNumberFormat="1" applyFont="1" applyFill="1" applyBorder="1"/>
    <xf numFmtId="0" fontId="0" fillId="0" borderId="16" xfId="0" applyBorder="1" applyAlignment="1">
      <alignment horizontal="center"/>
    </xf>
    <xf numFmtId="17" fontId="0" fillId="0" borderId="17" xfId="0" applyNumberFormat="1" applyBorder="1" applyAlignment="1">
      <alignment horizontal="center"/>
    </xf>
    <xf numFmtId="165" fontId="0" fillId="0" borderId="17" xfId="1" applyNumberFormat="1" applyFont="1" applyFill="1" applyBorder="1"/>
    <xf numFmtId="165" fontId="0" fillId="0" borderId="18" xfId="1" applyNumberFormat="1" applyFont="1" applyFill="1" applyBorder="1"/>
    <xf numFmtId="164" fontId="0" fillId="0" borderId="23" xfId="1" applyNumberFormat="1" applyFont="1" applyFill="1" applyBorder="1" applyAlignment="1">
      <alignment horizontal="center"/>
    </xf>
    <xf numFmtId="164" fontId="0" fillId="0" borderId="24" xfId="1" applyNumberFormat="1" applyFont="1" applyFill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4" fontId="0" fillId="0" borderId="23" xfId="1" applyNumberFormat="1" applyFont="1" applyFill="1" applyBorder="1" applyAlignment="1">
      <alignment horizontal="center" vertical="center" wrapText="1"/>
    </xf>
    <xf numFmtId="164" fontId="0" fillId="0" borderId="24" xfId="1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17" fontId="0" fillId="0" borderId="20" xfId="0" applyNumberFormat="1" applyBorder="1" applyAlignment="1">
      <alignment horizontal="center"/>
    </xf>
    <xf numFmtId="165" fontId="0" fillId="0" borderId="20" xfId="1" applyNumberFormat="1" applyFont="1" applyFill="1" applyBorder="1"/>
    <xf numFmtId="165" fontId="0" fillId="0" borderId="21" xfId="1" applyNumberFormat="1" applyFont="1" applyFill="1" applyBorder="1"/>
    <xf numFmtId="49" fontId="0" fillId="0" borderId="22" xfId="1" applyNumberFormat="1" applyFont="1" applyFill="1" applyBorder="1" applyAlignment="1">
      <alignment horizontal="center" vertical="center"/>
    </xf>
    <xf numFmtId="49" fontId="0" fillId="0" borderId="23" xfId="1" applyNumberFormat="1" applyFont="1" applyFill="1" applyBorder="1" applyAlignment="1">
      <alignment horizontal="center" vertical="center"/>
    </xf>
    <xf numFmtId="164" fontId="0" fillId="0" borderId="23" xfId="1" applyNumberFormat="1" applyFont="1" applyFill="1" applyBorder="1" applyAlignment="1">
      <alignment horizontal="center" vertical="center"/>
    </xf>
    <xf numFmtId="49" fontId="0" fillId="0" borderId="24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65" fontId="0" fillId="0" borderId="12" xfId="1" applyNumberFormat="1" applyFont="1" applyFill="1" applyBorder="1"/>
    <xf numFmtId="165" fontId="0" fillId="0" borderId="13" xfId="1" applyNumberFormat="1" applyFont="1" applyFill="1" applyBorder="1"/>
    <xf numFmtId="0" fontId="0" fillId="0" borderId="25" xfId="0" applyBorder="1" applyAlignment="1">
      <alignment horizontal="center"/>
    </xf>
    <xf numFmtId="17" fontId="0" fillId="0" borderId="26" xfId="0" applyNumberFormat="1" applyBorder="1" applyAlignment="1">
      <alignment horizontal="center"/>
    </xf>
    <xf numFmtId="165" fontId="0" fillId="0" borderId="26" xfId="1" applyNumberFormat="1" applyFont="1" applyFill="1" applyBorder="1"/>
    <xf numFmtId="165" fontId="0" fillId="0" borderId="27" xfId="1" applyNumberFormat="1" applyFont="1" applyFill="1" applyBorder="1"/>
    <xf numFmtId="49" fontId="0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29" xfId="1" applyNumberFormat="1" applyFont="1" applyFill="1" applyBorder="1" applyAlignment="1">
      <alignment horizontal="center"/>
    </xf>
    <xf numFmtId="164" fontId="0" fillId="0" borderId="30" xfId="1" applyNumberFormat="1" applyFont="1" applyFill="1" applyBorder="1" applyAlignment="1">
      <alignment horizontal="center"/>
    </xf>
    <xf numFmtId="0" fontId="16" fillId="0" borderId="0" xfId="0" applyFont="1"/>
    <xf numFmtId="49" fontId="0" fillId="0" borderId="23" xfId="1" applyNumberFormat="1" applyFont="1" applyFill="1" applyBorder="1" applyAlignment="1">
      <alignment horizontal="center" vertical="center" wrapText="1"/>
    </xf>
    <xf numFmtId="164" fontId="0" fillId="0" borderId="26" xfId="1" applyNumberFormat="1" applyFont="1" applyFill="1" applyBorder="1"/>
    <xf numFmtId="0" fontId="0" fillId="0" borderId="31" xfId="0" applyBorder="1" applyAlignment="1">
      <alignment horizontal="center"/>
    </xf>
    <xf numFmtId="17" fontId="0" fillId="0" borderId="32" xfId="0" applyNumberFormat="1" applyBorder="1" applyAlignment="1">
      <alignment horizontal="center"/>
    </xf>
    <xf numFmtId="165" fontId="0" fillId="0" borderId="32" xfId="1" applyNumberFormat="1" applyFont="1" applyFill="1" applyBorder="1"/>
    <xf numFmtId="164" fontId="0" fillId="0" borderId="10" xfId="1" applyNumberFormat="1" applyFont="1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0" fontId="0" fillId="0" borderId="0" xfId="43" applyNumberFormat="1" applyFont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75"/>
  <sheetViews>
    <sheetView showGridLines="0" zoomScale="90" zoomScaleNormal="90" workbookViewId="0">
      <pane xSplit="3" ySplit="4" topLeftCell="F35" activePane="bottomRight" state="frozen"/>
      <selection pane="topRight" activeCell="D1" sqref="D1"/>
      <selection pane="bottomLeft" activeCell="A5" sqref="A5"/>
      <selection pane="bottomRight" activeCell="U49" sqref="U49"/>
    </sheetView>
  </sheetViews>
  <sheetFormatPr defaultColWidth="11.7109375" defaultRowHeight="15" x14ac:dyDescent="0.25"/>
  <cols>
    <col min="1" max="1" width="1.85546875" customWidth="1"/>
    <col min="2" max="2" width="17.28515625" style="3" bestFit="1" customWidth="1"/>
    <col min="3" max="3" width="8.85546875" style="3" customWidth="1"/>
    <col min="4" max="19" width="13.140625" style="4" customWidth="1"/>
    <col min="20" max="20" width="1.85546875" customWidth="1"/>
  </cols>
  <sheetData>
    <row r="1" spans="2:19" ht="15.75" thickBot="1" x14ac:dyDescent="0.3">
      <c r="B1" s="48" t="s">
        <v>123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2:19" ht="15.75" thickBot="1" x14ac:dyDescent="0.3">
      <c r="B2" s="46" t="s">
        <v>122</v>
      </c>
      <c r="C2" s="47"/>
      <c r="D2" s="13" t="s">
        <v>120</v>
      </c>
      <c r="E2" s="13" t="s">
        <v>121</v>
      </c>
      <c r="F2" s="13" t="s">
        <v>121</v>
      </c>
      <c r="G2" s="13" t="s">
        <v>120</v>
      </c>
      <c r="H2" s="13" t="s">
        <v>121</v>
      </c>
      <c r="I2" s="13" t="s">
        <v>120</v>
      </c>
      <c r="J2" s="13" t="s">
        <v>121</v>
      </c>
      <c r="K2" s="13" t="s">
        <v>120</v>
      </c>
      <c r="L2" s="13" t="s">
        <v>121</v>
      </c>
      <c r="M2" s="13" t="s">
        <v>120</v>
      </c>
      <c r="N2" s="13" t="s">
        <v>121</v>
      </c>
      <c r="O2" s="13" t="s">
        <v>120</v>
      </c>
      <c r="P2" s="13" t="s">
        <v>121</v>
      </c>
      <c r="Q2" s="13" t="s">
        <v>120</v>
      </c>
      <c r="R2" s="13" t="s">
        <v>120</v>
      </c>
      <c r="S2" s="14" t="s">
        <v>121</v>
      </c>
    </row>
    <row r="3" spans="2:19" s="1" customFormat="1" ht="90.75" thickBot="1" x14ac:dyDescent="0.3">
      <c r="B3" s="15" t="s">
        <v>0</v>
      </c>
      <c r="C3" s="16" t="s">
        <v>1</v>
      </c>
      <c r="D3" s="17" t="s">
        <v>25</v>
      </c>
      <c r="E3" s="17" t="s">
        <v>124</v>
      </c>
      <c r="F3" s="17" t="s">
        <v>125</v>
      </c>
      <c r="G3" s="17" t="s">
        <v>126</v>
      </c>
      <c r="H3" s="17" t="s">
        <v>36</v>
      </c>
      <c r="I3" s="17" t="s">
        <v>127</v>
      </c>
      <c r="J3" s="17" t="s">
        <v>37</v>
      </c>
      <c r="K3" s="17" t="s">
        <v>128</v>
      </c>
      <c r="L3" s="17" t="s">
        <v>38</v>
      </c>
      <c r="M3" s="17" t="s">
        <v>129</v>
      </c>
      <c r="N3" s="17" t="s">
        <v>39</v>
      </c>
      <c r="O3" s="17" t="s">
        <v>130</v>
      </c>
      <c r="P3" s="17" t="s">
        <v>40</v>
      </c>
      <c r="Q3" s="17" t="s">
        <v>131</v>
      </c>
      <c r="R3" s="17" t="s">
        <v>132</v>
      </c>
      <c r="S3" s="18" t="s">
        <v>42</v>
      </c>
    </row>
    <row r="4" spans="2:19" s="2" customFormat="1" ht="18.75" thickBot="1" x14ac:dyDescent="0.3">
      <c r="B4" s="23"/>
      <c r="C4" s="24" t="s">
        <v>24</v>
      </c>
      <c r="D4" s="25" t="s">
        <v>26</v>
      </c>
      <c r="E4" s="24" t="s">
        <v>27</v>
      </c>
      <c r="F4" s="24" t="s">
        <v>45</v>
      </c>
      <c r="G4" s="24" t="s">
        <v>28</v>
      </c>
      <c r="H4" s="24" t="s">
        <v>29</v>
      </c>
      <c r="I4" s="24" t="s">
        <v>30</v>
      </c>
      <c r="J4" s="24" t="s">
        <v>46</v>
      </c>
      <c r="K4" s="24" t="s">
        <v>31</v>
      </c>
      <c r="L4" s="24" t="s">
        <v>47</v>
      </c>
      <c r="M4" s="24" t="s">
        <v>32</v>
      </c>
      <c r="N4" s="24" t="s">
        <v>44</v>
      </c>
      <c r="O4" s="24" t="s">
        <v>33</v>
      </c>
      <c r="P4" s="24" t="s">
        <v>34</v>
      </c>
      <c r="Q4" s="24" t="s">
        <v>35</v>
      </c>
      <c r="R4" s="24" t="s">
        <v>41</v>
      </c>
      <c r="S4" s="26" t="s">
        <v>43</v>
      </c>
    </row>
    <row r="5" spans="2:19" x14ac:dyDescent="0.25">
      <c r="B5" s="27" t="s">
        <v>18</v>
      </c>
      <c r="C5" s="28">
        <v>41244</v>
      </c>
      <c r="D5" s="29">
        <f>+F5/E5</f>
        <v>1.8801814522002207</v>
      </c>
      <c r="E5" s="29">
        <v>46.834051000000002</v>
      </c>
      <c r="F5" s="29">
        <v>88.056514021599199</v>
      </c>
      <c r="G5" s="29">
        <f>+E5/H5</f>
        <v>5910.5089400000052</v>
      </c>
      <c r="H5" s="29">
        <v>7.9238609526576503E-3</v>
      </c>
      <c r="I5" s="29">
        <f>+E5*J5</f>
        <v>27.054721999999959</v>
      </c>
      <c r="J5" s="29">
        <v>0.57767204464119404</v>
      </c>
      <c r="K5" s="29">
        <f>+I5/L5</f>
        <v>1759.6338070000004</v>
      </c>
      <c r="L5" s="29">
        <v>1.53752001651557E-2</v>
      </c>
      <c r="M5" s="29">
        <f>+I5*N5</f>
        <v>3.4019599999999834</v>
      </c>
      <c r="N5" s="29">
        <v>0.125743668702269</v>
      </c>
      <c r="O5" s="29">
        <f>+E5*P5</f>
        <v>28.874081</v>
      </c>
      <c r="P5" s="29">
        <v>0.61651897248862797</v>
      </c>
      <c r="Q5" s="29">
        <f t="shared" ref="Q5:Q8" si="0">+R5*S5</f>
        <v>2.4348039999999989</v>
      </c>
      <c r="R5" s="29">
        <v>25.9163915</v>
      </c>
      <c r="S5" s="30">
        <v>9.3948418706361905E-2</v>
      </c>
    </row>
    <row r="6" spans="2:19" x14ac:dyDescent="0.25">
      <c r="B6" s="7" t="s">
        <v>18</v>
      </c>
      <c r="C6" s="5">
        <v>41334</v>
      </c>
      <c r="D6" s="6">
        <f t="shared" ref="D6:D71" si="1">+F6/E6</f>
        <v>1.8443630683579026</v>
      </c>
      <c r="E6" s="6">
        <v>47.945858000000001</v>
      </c>
      <c r="F6" s="6">
        <v>88.429569775932293</v>
      </c>
      <c r="G6" s="6">
        <f t="shared" ref="G6:G71" si="2">+E6/H6</f>
        <v>6067.5881890000019</v>
      </c>
      <c r="H6" s="6">
        <v>7.90196310404216E-3</v>
      </c>
      <c r="I6" s="6">
        <f t="shared" ref="I6:I71" si="3">+E6*J6</f>
        <v>27.560014999999989</v>
      </c>
      <c r="J6" s="6">
        <v>0.57481534692736103</v>
      </c>
      <c r="K6" s="6">
        <f t="shared" ref="K6:K71" si="4">+I6/L6</f>
        <v>1748.0653150000064</v>
      </c>
      <c r="L6" s="6">
        <v>1.5766009864453999E-2</v>
      </c>
      <c r="M6" s="6">
        <f t="shared" ref="M6:M71" si="5">+I6*N6</f>
        <v>2.7579659999999735</v>
      </c>
      <c r="N6" s="6">
        <v>0.100071280803003</v>
      </c>
      <c r="O6" s="6">
        <f t="shared" ref="O6:O71" si="6">+E6*P6</f>
        <v>29.571151999999994</v>
      </c>
      <c r="P6" s="6">
        <v>0.61676134776855995</v>
      </c>
      <c r="Q6" s="6">
        <f t="shared" si="0"/>
        <v>2.3570939999999987</v>
      </c>
      <c r="R6" s="6">
        <v>27.321644500000001</v>
      </c>
      <c r="S6" s="8">
        <v>8.6272039737578701E-2</v>
      </c>
    </row>
    <row r="7" spans="2:19" x14ac:dyDescent="0.25">
      <c r="B7" s="7" t="s">
        <v>18</v>
      </c>
      <c r="C7" s="5">
        <v>41426</v>
      </c>
      <c r="D7" s="6">
        <f t="shared" si="1"/>
        <v>1.8227735498417701</v>
      </c>
      <c r="E7" s="6">
        <v>52.770327000000002</v>
      </c>
      <c r="F7" s="6">
        <v>96.188356272101004</v>
      </c>
      <c r="G7" s="6">
        <f t="shared" si="2"/>
        <v>6303.8538690000023</v>
      </c>
      <c r="H7" s="6">
        <v>8.3711215546262499E-3</v>
      </c>
      <c r="I7" s="6">
        <f t="shared" si="3"/>
        <v>28.750571999999984</v>
      </c>
      <c r="J7" s="6">
        <v>0.54482459432172903</v>
      </c>
      <c r="K7" s="6">
        <f t="shared" si="4"/>
        <v>1798.9321040000075</v>
      </c>
      <c r="L7" s="6">
        <v>1.5982021742828301E-2</v>
      </c>
      <c r="M7" s="6">
        <f t="shared" si="5"/>
        <v>2.8412169999999981</v>
      </c>
      <c r="N7" s="6">
        <v>9.8822972982937504E-2</v>
      </c>
      <c r="O7" s="6">
        <f t="shared" si="6"/>
        <v>37.575276999999978</v>
      </c>
      <c r="P7" s="6">
        <v>0.71205313925759794</v>
      </c>
      <c r="Q7" s="6">
        <f t="shared" si="0"/>
        <v>2.3912659999999919</v>
      </c>
      <c r="R7" s="6">
        <v>31.804603999999902</v>
      </c>
      <c r="S7" s="8">
        <v>7.5186158582575005E-2</v>
      </c>
    </row>
    <row r="8" spans="2:19" x14ac:dyDescent="0.25">
      <c r="B8" s="7" t="s">
        <v>18</v>
      </c>
      <c r="C8" s="5">
        <v>41518</v>
      </c>
      <c r="D8" s="6">
        <f t="shared" si="1"/>
        <v>1.8115236752941295</v>
      </c>
      <c r="E8" s="6">
        <v>53.753616999999998</v>
      </c>
      <c r="F8" s="6">
        <v>97.375949828193001</v>
      </c>
      <c r="G8" s="6">
        <f t="shared" si="2"/>
        <v>6446.6756270000033</v>
      </c>
      <c r="H8" s="6">
        <v>8.3381916681008108E-3</v>
      </c>
      <c r="I8" s="6">
        <f t="shared" si="3"/>
        <v>29.547738999999975</v>
      </c>
      <c r="J8" s="6">
        <v>0.54968838655080599</v>
      </c>
      <c r="K8" s="6">
        <f t="shared" si="4"/>
        <v>1818.0480030000078</v>
      </c>
      <c r="L8" s="6">
        <v>1.6252452603695001E-2</v>
      </c>
      <c r="M8" s="6">
        <f t="shared" si="5"/>
        <v>2.7625459999999955</v>
      </c>
      <c r="N8" s="6">
        <v>9.3494327941640407E-2</v>
      </c>
      <c r="O8" s="6">
        <f t="shared" si="6"/>
        <v>37.795011999999979</v>
      </c>
      <c r="P8" s="6">
        <v>0.70311569917239203</v>
      </c>
      <c r="Q8" s="6">
        <f t="shared" si="0"/>
        <v>2.581268999999998</v>
      </c>
      <c r="R8" s="6">
        <v>32.617596499999998</v>
      </c>
      <c r="S8" s="8">
        <v>7.9137314731329095E-2</v>
      </c>
    </row>
    <row r="9" spans="2:19" x14ac:dyDescent="0.25">
      <c r="B9" s="7" t="s">
        <v>18</v>
      </c>
      <c r="C9" s="5">
        <v>41609</v>
      </c>
      <c r="D9" s="6">
        <f t="shared" si="1"/>
        <v>1.7752496735317209</v>
      </c>
      <c r="E9" s="6">
        <v>53.114488000000001</v>
      </c>
      <c r="F9" s="6">
        <v>94.291477481804506</v>
      </c>
      <c r="G9" s="6">
        <f t="shared" si="2"/>
        <v>6521.4490650000025</v>
      </c>
      <c r="H9" s="6">
        <v>8.14458373754085E-3</v>
      </c>
      <c r="I9" s="6">
        <f t="shared" si="3"/>
        <v>30.898708999999993</v>
      </c>
      <c r="J9" s="6">
        <v>0.58173786782995995</v>
      </c>
      <c r="K9" s="6">
        <f t="shared" si="4"/>
        <v>1882.3535750000071</v>
      </c>
      <c r="L9" s="6">
        <v>1.6414933629034002E-2</v>
      </c>
      <c r="M9" s="6">
        <f t="shared" si="5"/>
        <v>3.4005009999999918</v>
      </c>
      <c r="N9" s="6">
        <v>0.11005317406626899</v>
      </c>
      <c r="O9" s="6">
        <f t="shared" si="6"/>
        <v>37.822959999999988</v>
      </c>
      <c r="P9" s="6">
        <v>0.71210250581724499</v>
      </c>
      <c r="Q9" s="6">
        <f>+R9*S9</f>
        <v>2.9030719999999968</v>
      </c>
      <c r="R9" s="6">
        <f>+(O9+O5)/2</f>
        <v>33.348520499999992</v>
      </c>
      <c r="S9" s="8">
        <v>8.7052497576316695E-2</v>
      </c>
    </row>
    <row r="10" spans="2:19" x14ac:dyDescent="0.25">
      <c r="B10" s="7" t="s">
        <v>18</v>
      </c>
      <c r="C10" s="5">
        <v>41699</v>
      </c>
      <c r="D10" s="6">
        <f t="shared" si="1"/>
        <v>1.7374558746082225</v>
      </c>
      <c r="E10" s="6">
        <v>57.504454000000003</v>
      </c>
      <c r="F10" s="6">
        <v>99.911451418438304</v>
      </c>
      <c r="G10" s="6">
        <f t="shared" si="2"/>
        <v>6812.4310510000023</v>
      </c>
      <c r="H10" s="6">
        <v>8.4411062026908696E-3</v>
      </c>
      <c r="I10" s="6">
        <f t="shared" si="3"/>
        <v>30.771088999999996</v>
      </c>
      <c r="J10" s="6">
        <v>0.53510792398794005</v>
      </c>
      <c r="K10" s="6">
        <f t="shared" si="4"/>
        <v>1908.0511280000053</v>
      </c>
      <c r="L10" s="6">
        <v>1.6126972987486901E-2</v>
      </c>
      <c r="M10" s="6">
        <f t="shared" si="5"/>
        <v>2.788844999999998</v>
      </c>
      <c r="N10" s="6">
        <v>9.0631989007603803E-2</v>
      </c>
      <c r="O10" s="6">
        <f t="shared" si="6"/>
        <v>41.559225999999995</v>
      </c>
      <c r="P10" s="6">
        <v>0.72271316583581502</v>
      </c>
      <c r="Q10" s="6">
        <f t="shared" ref="Q10:Q54" si="7">+R10*S10</f>
        <v>3.2309879999999969</v>
      </c>
      <c r="R10" s="6">
        <f t="shared" ref="R10:R49" si="8">+(O10+O6)/2</f>
        <v>35.565188999999997</v>
      </c>
      <c r="S10" s="8">
        <v>9.0846923377800606E-2</v>
      </c>
    </row>
    <row r="11" spans="2:19" x14ac:dyDescent="0.25">
      <c r="B11" s="7" t="s">
        <v>18</v>
      </c>
      <c r="C11" s="5">
        <v>41791</v>
      </c>
      <c r="D11" s="6">
        <f t="shared" si="1"/>
        <v>1.7111450629474774</v>
      </c>
      <c r="E11" s="6">
        <v>57.27131</v>
      </c>
      <c r="F11" s="6">
        <v>97.999519355034494</v>
      </c>
      <c r="G11" s="6">
        <f t="shared" si="2"/>
        <v>6865.3018140000031</v>
      </c>
      <c r="H11" s="6">
        <v>8.3421401639196709E-3</v>
      </c>
      <c r="I11" s="6">
        <f t="shared" si="3"/>
        <v>31.95695299999997</v>
      </c>
      <c r="J11" s="6">
        <v>0.55799235254091395</v>
      </c>
      <c r="K11" s="6">
        <f t="shared" si="4"/>
        <v>1923.4357510000023</v>
      </c>
      <c r="L11" s="6">
        <v>1.6614515448922802E-2</v>
      </c>
      <c r="M11" s="6">
        <f t="shared" si="5"/>
        <v>3.2776229999999944</v>
      </c>
      <c r="N11" s="6">
        <v>0.10256368934798001</v>
      </c>
      <c r="O11" s="6">
        <f t="shared" si="6"/>
        <v>40.565790999999976</v>
      </c>
      <c r="P11" s="6">
        <v>0.70830911672877706</v>
      </c>
      <c r="Q11" s="6">
        <f t="shared" si="7"/>
        <v>3.4713339999999975</v>
      </c>
      <c r="R11" s="6">
        <f t="shared" si="8"/>
        <v>39.070533999999981</v>
      </c>
      <c r="S11" s="8">
        <v>8.8847877021593802E-2</v>
      </c>
    </row>
    <row r="12" spans="2:19" x14ac:dyDescent="0.25">
      <c r="B12" s="7" t="s">
        <v>18</v>
      </c>
      <c r="C12" s="5">
        <v>41883</v>
      </c>
      <c r="D12" s="6">
        <f t="shared" si="1"/>
        <v>1.697034103168956</v>
      </c>
      <c r="E12" s="6">
        <v>59.149576000000003</v>
      </c>
      <c r="F12" s="6">
        <v>100.378847659984</v>
      </c>
      <c r="G12" s="6">
        <f t="shared" si="2"/>
        <v>7144.5449250000065</v>
      </c>
      <c r="H12" s="6">
        <v>8.2789844029149198E-3</v>
      </c>
      <c r="I12" s="6">
        <f t="shared" si="3"/>
        <v>32.920442999999999</v>
      </c>
      <c r="J12" s="6">
        <v>0.55656262016146996</v>
      </c>
      <c r="K12" s="6">
        <f t="shared" si="4"/>
        <v>1933.6768920000054</v>
      </c>
      <c r="L12" s="6">
        <v>1.7024789992680901E-2</v>
      </c>
      <c r="M12" s="6">
        <f t="shared" si="5"/>
        <v>2.9613729999999974</v>
      </c>
      <c r="N12" s="6">
        <v>8.9955441972636802E-2</v>
      </c>
      <c r="O12" s="6">
        <f t="shared" si="6"/>
        <v>42.455843999999978</v>
      </c>
      <c r="P12" s="6">
        <v>0.71777089323514298</v>
      </c>
      <c r="Q12" s="6">
        <f t="shared" si="7"/>
        <v>3.8395779999999973</v>
      </c>
      <c r="R12" s="6">
        <f t="shared" si="8"/>
        <v>40.125427999999978</v>
      </c>
      <c r="S12" s="8">
        <v>9.5689396758584094E-2</v>
      </c>
    </row>
    <row r="13" spans="2:19" x14ac:dyDescent="0.25">
      <c r="B13" s="7" t="s">
        <v>18</v>
      </c>
      <c r="C13" s="5">
        <v>41974</v>
      </c>
      <c r="D13" s="6">
        <f t="shared" si="1"/>
        <v>1.6683483103143919</v>
      </c>
      <c r="E13" s="6">
        <v>59.618018999999997</v>
      </c>
      <c r="F13" s="6">
        <v>99.463621262941302</v>
      </c>
      <c r="G13" s="6">
        <f t="shared" si="2"/>
        <v>7455.8630059999987</v>
      </c>
      <c r="H13" s="6">
        <v>7.9961258612213301E-3</v>
      </c>
      <c r="I13" s="6">
        <f t="shared" si="3"/>
        <v>34.136865999999948</v>
      </c>
      <c r="J13" s="6">
        <v>0.57259309471520603</v>
      </c>
      <c r="K13" s="6">
        <f t="shared" si="4"/>
        <v>1972.3237390000063</v>
      </c>
      <c r="L13" s="6">
        <v>1.73079425679416E-2</v>
      </c>
      <c r="M13" s="6">
        <f t="shared" si="5"/>
        <v>3.281522999999992</v>
      </c>
      <c r="N13" s="6">
        <v>9.6128420224633304E-2</v>
      </c>
      <c r="O13" s="6">
        <f t="shared" si="6"/>
        <v>42.228785999999992</v>
      </c>
      <c r="P13" s="6">
        <v>0.70832252913334803</v>
      </c>
      <c r="Q13" s="6">
        <f t="shared" si="7"/>
        <v>4.1160979999999654</v>
      </c>
      <c r="R13" s="6">
        <f t="shared" si="8"/>
        <v>40.02587299999999</v>
      </c>
      <c r="S13" s="8">
        <v>0.102835933147541</v>
      </c>
    </row>
    <row r="14" spans="2:19" x14ac:dyDescent="0.25">
      <c r="B14" s="7" t="s">
        <v>18</v>
      </c>
      <c r="C14" s="5">
        <v>42064</v>
      </c>
      <c r="D14" s="6">
        <f t="shared" si="1"/>
        <v>1.6068416313376837</v>
      </c>
      <c r="E14" s="6">
        <v>61.414383000000001</v>
      </c>
      <c r="F14" s="6">
        <v>98.683187367317302</v>
      </c>
      <c r="G14" s="6">
        <f t="shared" si="2"/>
        <v>7828.6653490000017</v>
      </c>
      <c r="H14" s="6">
        <v>7.8448088227254208E-3</v>
      </c>
      <c r="I14" s="6">
        <f t="shared" si="3"/>
        <v>34.695639999999955</v>
      </c>
      <c r="J14" s="6">
        <v>0.56494323162051396</v>
      </c>
      <c r="K14" s="6">
        <f t="shared" si="4"/>
        <v>1966.6951770000057</v>
      </c>
      <c r="L14" s="6">
        <v>1.7641595101140502E-2</v>
      </c>
      <c r="M14" s="6">
        <f t="shared" si="5"/>
        <v>2.6700729999999964</v>
      </c>
      <c r="N14" s="6">
        <v>7.6957018230532706E-2</v>
      </c>
      <c r="O14" s="6">
        <f t="shared" si="6"/>
        <v>44.094113999999976</v>
      </c>
      <c r="P14" s="6">
        <v>0.717976992457939</v>
      </c>
      <c r="Q14" s="6">
        <f t="shared" si="7"/>
        <v>4.6281639999999937</v>
      </c>
      <c r="R14" s="6">
        <f t="shared" si="8"/>
        <v>42.826669999999986</v>
      </c>
      <c r="S14" s="8">
        <v>0.108067332809205</v>
      </c>
    </row>
    <row r="15" spans="2:19" x14ac:dyDescent="0.25">
      <c r="B15" s="7" t="s">
        <v>18</v>
      </c>
      <c r="C15" s="5">
        <v>42156</v>
      </c>
      <c r="D15" s="6">
        <f t="shared" si="1"/>
        <v>1.5713795161464335</v>
      </c>
      <c r="E15" s="6">
        <v>63.824900999999997</v>
      </c>
      <c r="F15" s="6">
        <v>100.29314205147401</v>
      </c>
      <c r="G15" s="6">
        <f t="shared" si="2"/>
        <v>7718.827798000003</v>
      </c>
      <c r="H15" s="6">
        <v>8.2687297437231896E-3</v>
      </c>
      <c r="I15" s="6">
        <f t="shared" si="3"/>
        <v>36.204168999999979</v>
      </c>
      <c r="J15" s="6">
        <v>0.56724207061441401</v>
      </c>
      <c r="K15" s="6">
        <f t="shared" si="4"/>
        <v>1920.2003400000051</v>
      </c>
      <c r="L15" s="6">
        <v>1.88543706850921E-2</v>
      </c>
      <c r="M15" s="6">
        <f t="shared" si="5"/>
        <v>2.6587789999999982</v>
      </c>
      <c r="N15" s="6">
        <v>7.3438476104782296E-2</v>
      </c>
      <c r="O15" s="6">
        <f t="shared" si="6"/>
        <v>45.561755999999939</v>
      </c>
      <c r="P15" s="6">
        <v>0.71385549035164098</v>
      </c>
      <c r="Q15" s="6">
        <f t="shared" si="7"/>
        <v>4.8170139999999764</v>
      </c>
      <c r="R15" s="6">
        <f t="shared" si="8"/>
        <v>43.063773499999954</v>
      </c>
      <c r="S15" s="8">
        <v>0.111857684742838</v>
      </c>
    </row>
    <row r="16" spans="2:19" x14ac:dyDescent="0.25">
      <c r="B16" s="7" t="s">
        <v>18</v>
      </c>
      <c r="C16" s="5">
        <v>42248</v>
      </c>
      <c r="D16" s="6">
        <f t="shared" si="1"/>
        <v>1.5498993469378415</v>
      </c>
      <c r="E16" s="6">
        <v>65.264763000000002</v>
      </c>
      <c r="F16" s="6">
        <v>101.153813551753</v>
      </c>
      <c r="G16" s="6">
        <f t="shared" si="2"/>
        <v>8265.4533880000035</v>
      </c>
      <c r="H16" s="6">
        <v>7.8960898980754094E-3</v>
      </c>
      <c r="I16" s="6">
        <f t="shared" si="3"/>
        <v>37.034863999999963</v>
      </c>
      <c r="J16" s="6">
        <v>0.56745573411490002</v>
      </c>
      <c r="K16" s="6">
        <f t="shared" si="4"/>
        <v>2071.1031720000083</v>
      </c>
      <c r="L16" s="6">
        <v>1.7881708888619199E-2</v>
      </c>
      <c r="M16" s="6">
        <f t="shared" si="5"/>
        <v>2.6750389999999959</v>
      </c>
      <c r="N16" s="6">
        <v>7.2230290895627394E-2</v>
      </c>
      <c r="O16" s="6">
        <f t="shared" si="6"/>
        <v>47.779066999999984</v>
      </c>
      <c r="P16" s="6">
        <v>0.732080602207963</v>
      </c>
      <c r="Q16" s="6">
        <f t="shared" si="7"/>
        <v>5.483234999999989</v>
      </c>
      <c r="R16" s="6">
        <f t="shared" si="8"/>
        <v>45.117455499999977</v>
      </c>
      <c r="S16" s="8">
        <v>0.121532452112686</v>
      </c>
    </row>
    <row r="17" spans="2:19" x14ac:dyDescent="0.25">
      <c r="B17" s="7" t="s">
        <v>18</v>
      </c>
      <c r="C17" s="5">
        <v>42339</v>
      </c>
      <c r="D17" s="6">
        <f t="shared" si="1"/>
        <v>1.5074506006671904</v>
      </c>
      <c r="E17" s="6">
        <v>66.908910000000006</v>
      </c>
      <c r="F17" s="6">
        <v>100.86187656948699</v>
      </c>
      <c r="G17" s="6">
        <f t="shared" si="2"/>
        <v>8215.7581940000036</v>
      </c>
      <c r="H17" s="6">
        <v>8.1439726462329207E-3</v>
      </c>
      <c r="I17" s="6">
        <f t="shared" si="3"/>
        <v>38.698550999999952</v>
      </c>
      <c r="J17" s="6">
        <v>0.57837664669772604</v>
      </c>
      <c r="K17" s="6">
        <f t="shared" si="4"/>
        <v>2055.948601999999</v>
      </c>
      <c r="L17" s="6">
        <v>1.8822722981671099E-2</v>
      </c>
      <c r="M17" s="6">
        <f t="shared" si="5"/>
        <v>3.1741039999999936</v>
      </c>
      <c r="N17" s="6">
        <v>8.2021262243126294E-2</v>
      </c>
      <c r="O17" s="6">
        <f t="shared" si="6"/>
        <v>49.654017999999994</v>
      </c>
      <c r="P17" s="6">
        <v>0.74211368859543503</v>
      </c>
      <c r="Q17" s="6">
        <f t="shared" si="7"/>
        <v>5.6744729999999564</v>
      </c>
      <c r="R17" s="6">
        <f t="shared" si="8"/>
        <v>45.941401999999997</v>
      </c>
      <c r="S17" s="8">
        <v>0.123515451269858</v>
      </c>
    </row>
    <row r="18" spans="2:19" x14ac:dyDescent="0.25">
      <c r="B18" s="7" t="s">
        <v>18</v>
      </c>
      <c r="C18" s="5">
        <v>42430</v>
      </c>
      <c r="D18" s="6">
        <f t="shared" si="1"/>
        <v>1.4689521535431773</v>
      </c>
      <c r="E18" s="6">
        <v>65.861632999999998</v>
      </c>
      <c r="F18" s="6">
        <v>96.747587631220398</v>
      </c>
      <c r="G18" s="6">
        <f t="shared" si="2"/>
        <v>8157.3285600000063</v>
      </c>
      <c r="H18" s="6">
        <v>8.0739218134423096E-3</v>
      </c>
      <c r="I18" s="6">
        <f t="shared" si="3"/>
        <v>37.580535999999945</v>
      </c>
      <c r="J18" s="6">
        <v>0.57059830265672196</v>
      </c>
      <c r="K18" s="6">
        <f t="shared" si="4"/>
        <v>1996.5890409999986</v>
      </c>
      <c r="L18" s="6">
        <v>1.8822369164751902E-2</v>
      </c>
      <c r="M18" s="6">
        <f>+I18*N18</f>
        <v>2.6054909999999945</v>
      </c>
      <c r="N18" s="6">
        <v>6.9330863189391398E-2</v>
      </c>
      <c r="O18" s="6">
        <f t="shared" si="6"/>
        <v>48.242775999999978</v>
      </c>
      <c r="P18" s="6">
        <v>0.73248678786934995</v>
      </c>
      <c r="Q18" s="6">
        <f t="shared" si="7"/>
        <v>5.6852119999999911</v>
      </c>
      <c r="R18" s="6">
        <f t="shared" si="8"/>
        <v>46.168444999999977</v>
      </c>
      <c r="S18" s="8">
        <v>0.123140642921805</v>
      </c>
    </row>
    <row r="19" spans="2:19" x14ac:dyDescent="0.25">
      <c r="B19" s="7" t="s">
        <v>18</v>
      </c>
      <c r="C19" s="5">
        <v>42522</v>
      </c>
      <c r="D19" s="6">
        <f t="shared" si="1"/>
        <v>1.4436927330188003</v>
      </c>
      <c r="E19" s="6">
        <v>67.913787999999997</v>
      </c>
      <c r="F19" s="6">
        <v>98.046642207379406</v>
      </c>
      <c r="G19" s="6">
        <f t="shared" si="2"/>
        <v>8245.6449629999988</v>
      </c>
      <c r="H19" s="6">
        <v>8.2363221197060896E-3</v>
      </c>
      <c r="I19" s="6">
        <f t="shared" si="3"/>
        <v>39.771468999999982</v>
      </c>
      <c r="J19" s="6">
        <v>0.585617003133443</v>
      </c>
      <c r="K19" s="6">
        <f t="shared" si="4"/>
        <v>2014.1305219999992</v>
      </c>
      <c r="L19" s="6">
        <v>1.9746222285786898E-2</v>
      </c>
      <c r="M19" s="6">
        <f t="shared" si="5"/>
        <v>2.6495369999999991</v>
      </c>
      <c r="N19" s="6">
        <v>6.66190378836648E-2</v>
      </c>
      <c r="O19" s="6">
        <f t="shared" si="6"/>
        <v>49.892370999999976</v>
      </c>
      <c r="P19" s="6">
        <v>0.73464273558117499</v>
      </c>
      <c r="Q19" s="6">
        <f t="shared" si="7"/>
        <v>6.0561999999999854</v>
      </c>
      <c r="R19" s="6">
        <f t="shared" si="8"/>
        <v>47.727063499999957</v>
      </c>
      <c r="S19" s="8">
        <v>0.12689236579577101</v>
      </c>
    </row>
    <row r="20" spans="2:19" x14ac:dyDescent="0.25">
      <c r="B20" s="7" t="s">
        <v>18</v>
      </c>
      <c r="C20" s="5">
        <v>42614</v>
      </c>
      <c r="D20" s="6">
        <f t="shared" si="1"/>
        <v>1.4287896308938193</v>
      </c>
      <c r="E20" s="6">
        <v>67.940220999999994</v>
      </c>
      <c r="F20" s="6">
        <v>97.072283285434494</v>
      </c>
      <c r="G20" s="6">
        <f t="shared" si="2"/>
        <v>8253.9899899999982</v>
      </c>
      <c r="H20" s="6">
        <v>8.2311974066253991E-3</v>
      </c>
      <c r="I20" s="6">
        <f t="shared" si="3"/>
        <v>40.818338999999995</v>
      </c>
      <c r="J20" s="6">
        <v>0.60079785433727095</v>
      </c>
      <c r="K20" s="6">
        <f t="shared" si="4"/>
        <v>2064.4477500000016</v>
      </c>
      <c r="L20" s="6">
        <v>1.9772037824643401E-2</v>
      </c>
      <c r="M20" s="6">
        <f t="shared" si="5"/>
        <v>2.4824069999999998</v>
      </c>
      <c r="N20" s="6">
        <v>6.0815972938046303E-2</v>
      </c>
      <c r="O20" s="6">
        <f t="shared" si="6"/>
        <v>49.715665999999956</v>
      </c>
      <c r="P20" s="6">
        <v>0.73175602416718599</v>
      </c>
      <c r="Q20" s="6">
        <f t="shared" si="7"/>
        <v>5.7394629999999704</v>
      </c>
      <c r="R20" s="6">
        <f t="shared" si="8"/>
        <v>48.74736649999997</v>
      </c>
      <c r="S20" s="8">
        <v>0.117738934676604</v>
      </c>
    </row>
    <row r="21" spans="2:19" x14ac:dyDescent="0.25">
      <c r="B21" s="7" t="s">
        <v>18</v>
      </c>
      <c r="C21" s="5">
        <v>42705</v>
      </c>
      <c r="D21" s="6">
        <f t="shared" si="1"/>
        <v>1.4182690612770561</v>
      </c>
      <c r="E21" s="6">
        <v>69.089078000000001</v>
      </c>
      <c r="F21" s="6">
        <v>97.986901799557302</v>
      </c>
      <c r="G21" s="6">
        <f t="shared" si="2"/>
        <v>8110.1646740000042</v>
      </c>
      <c r="H21" s="6">
        <v>8.5188255451198701E-3</v>
      </c>
      <c r="I21" s="6">
        <f t="shared" si="3"/>
        <v>42.540142000000003</v>
      </c>
      <c r="J21" s="6">
        <v>0.61572890001513703</v>
      </c>
      <c r="K21" s="6">
        <f t="shared" si="4"/>
        <v>2091.424231000005</v>
      </c>
      <c r="L21" s="6">
        <v>2.0340274043616501E-2</v>
      </c>
      <c r="M21" s="6">
        <f t="shared" si="5"/>
        <v>3.0039549999999977</v>
      </c>
      <c r="N21" s="6">
        <v>7.0614597384277597E-2</v>
      </c>
      <c r="O21" s="6">
        <f t="shared" si="6"/>
        <v>51.139540999999937</v>
      </c>
      <c r="P21" s="6">
        <v>0.74019718427853298</v>
      </c>
      <c r="Q21" s="6">
        <f t="shared" si="7"/>
        <v>5.8192089999999705</v>
      </c>
      <c r="R21" s="6">
        <f t="shared" si="8"/>
        <v>50.396779499999965</v>
      </c>
      <c r="S21" s="8">
        <v>0.115467874291451</v>
      </c>
    </row>
    <row r="22" spans="2:19" x14ac:dyDescent="0.25">
      <c r="B22" s="7" t="s">
        <v>18</v>
      </c>
      <c r="C22" s="5">
        <v>42795</v>
      </c>
      <c r="D22" s="6">
        <f t="shared" si="1"/>
        <v>1.4047409544719853</v>
      </c>
      <c r="E22" s="6">
        <v>68.939583999999996</v>
      </c>
      <c r="F22" s="6">
        <v>96.842257029061599</v>
      </c>
      <c r="G22" s="6">
        <f t="shared" si="2"/>
        <v>8157.3547499999995</v>
      </c>
      <c r="H22" s="6">
        <v>8.4512180863532994E-3</v>
      </c>
      <c r="I22" s="6">
        <f t="shared" si="3"/>
        <v>43.077978999999935</v>
      </c>
      <c r="J22" s="6">
        <v>0.62486566498573504</v>
      </c>
      <c r="K22" s="6">
        <f t="shared" si="4"/>
        <v>2100.2419690000038</v>
      </c>
      <c r="L22" s="6">
        <v>2.0510959992153101E-2</v>
      </c>
      <c r="M22" s="6">
        <f t="shared" si="5"/>
        <v>2.5919599999999932</v>
      </c>
      <c r="N22" s="6">
        <v>6.0169025106772002E-2</v>
      </c>
      <c r="O22" s="6">
        <f t="shared" si="6"/>
        <v>51.272365999999998</v>
      </c>
      <c r="P22" s="6">
        <v>0.743728972893135</v>
      </c>
      <c r="Q22" s="6">
        <f t="shared" si="7"/>
        <v>5.7983539999999829</v>
      </c>
      <c r="R22" s="6">
        <f t="shared" si="8"/>
        <v>49.757570999999984</v>
      </c>
      <c r="S22" s="8">
        <v>0.116532095186077</v>
      </c>
    </row>
    <row r="23" spans="2:19" x14ac:dyDescent="0.25">
      <c r="B23" s="7" t="s">
        <v>18</v>
      </c>
      <c r="C23" s="5">
        <v>42887</v>
      </c>
      <c r="D23" s="6">
        <f t="shared" si="1"/>
        <v>1.4016657278731162</v>
      </c>
      <c r="E23" s="6">
        <v>70.556334000000007</v>
      </c>
      <c r="F23" s="6">
        <v>98.896395252168702</v>
      </c>
      <c r="G23" s="6">
        <f t="shared" si="2"/>
        <v>8195.9904430000006</v>
      </c>
      <c r="H23" s="6">
        <v>8.6086403456290608E-3</v>
      </c>
      <c r="I23" s="6">
        <f t="shared" si="3"/>
        <v>44.357898999999946</v>
      </c>
      <c r="J23" s="6">
        <v>0.62868769514016898</v>
      </c>
      <c r="K23" s="6">
        <f t="shared" si="4"/>
        <v>2227.4231400000058</v>
      </c>
      <c r="L23" s="6">
        <v>1.9914446520475599E-2</v>
      </c>
      <c r="M23" s="6">
        <f t="shared" si="5"/>
        <v>2.6530929999999966</v>
      </c>
      <c r="N23" s="6">
        <v>5.98110609341529E-2</v>
      </c>
      <c r="O23" s="6">
        <f t="shared" si="6"/>
        <v>52.004395999999964</v>
      </c>
      <c r="P23" s="6">
        <v>0.73706204746975601</v>
      </c>
      <c r="Q23" s="6">
        <f t="shared" si="7"/>
        <v>5.5682729999999578</v>
      </c>
      <c r="R23" s="6">
        <f t="shared" si="8"/>
        <v>50.94838349999997</v>
      </c>
      <c r="S23" s="8">
        <v>0.109292437119226</v>
      </c>
    </row>
    <row r="24" spans="2:19" x14ac:dyDescent="0.25">
      <c r="B24" s="7" t="s">
        <v>18</v>
      </c>
      <c r="C24" s="5">
        <v>42979</v>
      </c>
      <c r="D24" s="6">
        <f t="shared" si="1"/>
        <v>1.3934285484482223</v>
      </c>
      <c r="E24" s="6">
        <v>71.376722000000001</v>
      </c>
      <c r="F24" s="6">
        <v>99.458362129452297</v>
      </c>
      <c r="G24" s="6">
        <f t="shared" si="2"/>
        <v>8224.8823390000052</v>
      </c>
      <c r="H24" s="6">
        <v>8.67814505522496E-3</v>
      </c>
      <c r="I24" s="6">
        <f t="shared" si="3"/>
        <v>45.387241999999972</v>
      </c>
      <c r="J24" s="6">
        <v>0.63588297036112096</v>
      </c>
      <c r="K24" s="6">
        <f t="shared" si="4"/>
        <v>2239.0193700000068</v>
      </c>
      <c r="L24" s="6">
        <v>2.0271035886572E-2</v>
      </c>
      <c r="M24" s="6">
        <f>+I24*N24</f>
        <v>2.4497489999999984</v>
      </c>
      <c r="N24" s="6">
        <v>5.3974396593650699E-2</v>
      </c>
      <c r="O24" s="6">
        <f t="shared" si="6"/>
        <v>53.347497999999959</v>
      </c>
      <c r="P24" s="6">
        <v>0.74740750913161802</v>
      </c>
      <c r="Q24" s="6">
        <f t="shared" si="7"/>
        <v>5.2343219999999739</v>
      </c>
      <c r="R24" s="6">
        <f t="shared" si="8"/>
        <v>51.531581999999958</v>
      </c>
      <c r="S24" s="8">
        <v>0.101575030240678</v>
      </c>
    </row>
    <row r="25" spans="2:19" x14ac:dyDescent="0.25">
      <c r="B25" s="7" t="s">
        <v>18</v>
      </c>
      <c r="C25" s="5">
        <v>43070</v>
      </c>
      <c r="D25" s="6">
        <f t="shared" si="1"/>
        <v>1.3776644688180331</v>
      </c>
      <c r="E25" s="6">
        <v>73.340305999999998</v>
      </c>
      <c r="F25" s="6">
        <v>101.038333708442</v>
      </c>
      <c r="G25" s="6">
        <f t="shared" si="2"/>
        <v>8277.501914000004</v>
      </c>
      <c r="H25" s="6">
        <v>8.8601980116678903E-3</v>
      </c>
      <c r="I25" s="6">
        <f t="shared" si="3"/>
        <v>47.093874999999954</v>
      </c>
      <c r="J25" s="6">
        <v>0.642128149833462</v>
      </c>
      <c r="K25" s="6">
        <f t="shared" si="4"/>
        <v>2297.8211979999978</v>
      </c>
      <c r="L25" s="6">
        <v>2.0495012858698501E-2</v>
      </c>
      <c r="M25" s="6">
        <f t="shared" si="5"/>
        <v>3.5540359999999924</v>
      </c>
      <c r="N25" s="6">
        <v>7.5467053836618794E-2</v>
      </c>
      <c r="O25" s="6">
        <f t="shared" si="6"/>
        <v>53.773320999999967</v>
      </c>
      <c r="P25" s="6">
        <v>0.73320284483132603</v>
      </c>
      <c r="Q25" s="6">
        <f t="shared" si="7"/>
        <v>4.7604029999999931</v>
      </c>
      <c r="R25" s="6">
        <f t="shared" si="8"/>
        <v>52.456430999999952</v>
      </c>
      <c r="S25" s="8">
        <v>9.0749654699153998E-2</v>
      </c>
    </row>
    <row r="26" spans="2:19" x14ac:dyDescent="0.25">
      <c r="B26" s="7" t="s">
        <v>18</v>
      </c>
      <c r="C26" s="5">
        <v>43160</v>
      </c>
      <c r="D26" s="6">
        <f t="shared" si="1"/>
        <v>1.3680677765947091</v>
      </c>
      <c r="E26" s="6">
        <v>71.839738999999994</v>
      </c>
      <c r="F26" s="6">
        <v>98.281632004874197</v>
      </c>
      <c r="G26" s="6">
        <f t="shared" si="2"/>
        <v>8497.9858390000081</v>
      </c>
      <c r="H26" s="6">
        <v>8.45373719856112E-3</v>
      </c>
      <c r="I26" s="6">
        <f t="shared" si="3"/>
        <v>47.02464199999995</v>
      </c>
      <c r="J26" s="6">
        <v>0.65457701621104103</v>
      </c>
      <c r="K26" s="6">
        <f t="shared" si="4"/>
        <v>2355.4356949999992</v>
      </c>
      <c r="L26" s="6">
        <v>1.9964307282861301E-2</v>
      </c>
      <c r="M26" s="6">
        <f t="shared" si="5"/>
        <v>2.8085449999999961</v>
      </c>
      <c r="N26" s="6">
        <v>5.9724962924757603E-2</v>
      </c>
      <c r="O26" s="6">
        <f t="shared" si="6"/>
        <v>52.628447999999942</v>
      </c>
      <c r="P26" s="6">
        <v>0.73258128067530903</v>
      </c>
      <c r="Q26" s="6">
        <f t="shared" si="7"/>
        <v>4.2459249999999935</v>
      </c>
      <c r="R26" s="6">
        <f t="shared" si="8"/>
        <v>51.95040699999997</v>
      </c>
      <c r="S26" s="8">
        <v>8.1730351024968798E-2</v>
      </c>
    </row>
    <row r="27" spans="2:19" x14ac:dyDescent="0.25">
      <c r="B27" s="7" t="s">
        <v>18</v>
      </c>
      <c r="C27" s="5">
        <v>43252</v>
      </c>
      <c r="D27" s="6">
        <f t="shared" si="1"/>
        <v>1.3427080089665251</v>
      </c>
      <c r="E27" s="6">
        <v>75.388847999999996</v>
      </c>
      <c r="F27" s="6">
        <v>101.22520999635999</v>
      </c>
      <c r="G27" s="6">
        <f t="shared" si="2"/>
        <v>8632.0995760000023</v>
      </c>
      <c r="H27" s="6">
        <v>8.7335470746427793E-3</v>
      </c>
      <c r="I27" s="6">
        <f t="shared" si="3"/>
        <v>47.987554999999993</v>
      </c>
      <c r="J27" s="6">
        <v>0.63653386771475795</v>
      </c>
      <c r="K27" s="6">
        <f t="shared" si="4"/>
        <v>2463.9361570000042</v>
      </c>
      <c r="L27" s="6">
        <v>1.9475973378477399E-2</v>
      </c>
      <c r="M27" s="6">
        <f t="shared" si="5"/>
        <v>2.7662479999999987</v>
      </c>
      <c r="N27" s="6">
        <v>5.7645112362986597E-2</v>
      </c>
      <c r="O27" s="6">
        <f t="shared" si="6"/>
        <v>55.407082999999972</v>
      </c>
      <c r="P27" s="6">
        <v>0.73495065211767097</v>
      </c>
      <c r="Q27" s="6">
        <f t="shared" si="7"/>
        <v>4.242269999999996</v>
      </c>
      <c r="R27" s="6">
        <f t="shared" si="8"/>
        <v>53.705739499999964</v>
      </c>
      <c r="S27" s="8">
        <v>7.8990998718116504E-2</v>
      </c>
    </row>
    <row r="28" spans="2:19" x14ac:dyDescent="0.25">
      <c r="B28" s="7" t="s">
        <v>18</v>
      </c>
      <c r="C28" s="5">
        <v>43344</v>
      </c>
      <c r="D28" s="6">
        <f t="shared" si="1"/>
        <v>1.3330983220616841</v>
      </c>
      <c r="E28" s="6">
        <v>75.896671999999995</v>
      </c>
      <c r="F28" s="45">
        <v>101.177726093266</v>
      </c>
      <c r="G28" s="6">
        <f t="shared" si="2"/>
        <v>8864.8981000000022</v>
      </c>
      <c r="H28" s="6">
        <v>8.5614827315386704E-3</v>
      </c>
      <c r="I28" s="6">
        <f t="shared" si="3"/>
        <v>49.213253999999978</v>
      </c>
      <c r="J28" s="6">
        <v>0.64842439995260903</v>
      </c>
      <c r="K28" s="6">
        <f t="shared" si="4"/>
        <v>2569.3839919999991</v>
      </c>
      <c r="L28" s="6">
        <v>1.91537170595091E-2</v>
      </c>
      <c r="M28" s="6">
        <f t="shared" si="5"/>
        <v>2.8426849999999986</v>
      </c>
      <c r="N28" s="6">
        <v>5.7762589728368702E-2</v>
      </c>
      <c r="O28" s="6">
        <f t="shared" si="6"/>
        <v>55.23285199999993</v>
      </c>
      <c r="P28" s="6">
        <v>0.72773746917387805</v>
      </c>
      <c r="Q28" s="6">
        <f t="shared" si="7"/>
        <v>4.0856659999999918</v>
      </c>
      <c r="R28" s="6">
        <f t="shared" si="8"/>
        <v>54.290174999999948</v>
      </c>
      <c r="S28" s="8">
        <v>7.5256084549368205E-2</v>
      </c>
    </row>
    <row r="29" spans="2:19" x14ac:dyDescent="0.25">
      <c r="B29" s="7" t="s">
        <v>18</v>
      </c>
      <c r="C29" s="5">
        <v>43435</v>
      </c>
      <c r="D29" s="6">
        <f t="shared" si="1"/>
        <v>1.3279271932056207</v>
      </c>
      <c r="E29" s="6">
        <v>77.477513000000002</v>
      </c>
      <c r="F29" s="6">
        <v>102.884496374642</v>
      </c>
      <c r="G29" s="6">
        <f t="shared" si="2"/>
        <v>8853.3732970000019</v>
      </c>
      <c r="H29" s="6">
        <v>8.7511856103767299E-3</v>
      </c>
      <c r="I29" s="6">
        <f t="shared" si="3"/>
        <v>50.876677999999941</v>
      </c>
      <c r="J29" s="6">
        <v>0.65666379869472502</v>
      </c>
      <c r="K29" s="6">
        <f t="shared" si="4"/>
        <v>2611.5380809999974</v>
      </c>
      <c r="L29" s="6">
        <v>1.94814995692188E-2</v>
      </c>
      <c r="M29" s="6">
        <f t="shared" si="5"/>
        <v>3.6293279999999926</v>
      </c>
      <c r="N29" s="6">
        <v>7.1335789651989404E-2</v>
      </c>
      <c r="O29" s="6">
        <f t="shared" si="6"/>
        <v>56.656899999999965</v>
      </c>
      <c r="P29" s="6">
        <v>0.73126895541936099</v>
      </c>
      <c r="Q29" s="6">
        <f t="shared" si="7"/>
        <v>3.9352919999999938</v>
      </c>
      <c r="R29" s="6">
        <f t="shared" si="8"/>
        <v>55.215110499999966</v>
      </c>
      <c r="S29" s="8">
        <v>7.1272011671515104E-2</v>
      </c>
    </row>
    <row r="30" spans="2:19" x14ac:dyDescent="0.25">
      <c r="B30" s="7" t="s">
        <v>18</v>
      </c>
      <c r="C30" s="5">
        <v>43525</v>
      </c>
      <c r="D30" s="6">
        <f t="shared" si="1"/>
        <v>1.3082122859664764</v>
      </c>
      <c r="E30" s="6">
        <v>77.923438000000004</v>
      </c>
      <c r="F30" s="6">
        <v>101.940398956347</v>
      </c>
      <c r="G30" s="6">
        <f t="shared" si="2"/>
        <v>9164.2172430000064</v>
      </c>
      <c r="H30" s="6">
        <v>8.5030107791825901E-3</v>
      </c>
      <c r="I30" s="6">
        <f t="shared" si="3"/>
        <v>50.556448999999937</v>
      </c>
      <c r="J30" s="6">
        <v>0.64879643785737395</v>
      </c>
      <c r="K30" s="6">
        <f t="shared" si="4"/>
        <v>2610.3163730000051</v>
      </c>
      <c r="L30" s="6">
        <v>1.9367939274692599E-2</v>
      </c>
      <c r="M30" s="6">
        <f t="shared" si="5"/>
        <v>2.8182319999999943</v>
      </c>
      <c r="N30" s="6">
        <v>5.5744263209625299E-2</v>
      </c>
      <c r="O30" s="6">
        <f t="shared" si="6"/>
        <v>57.292510999999955</v>
      </c>
      <c r="P30" s="6">
        <v>0.73524105802415896</v>
      </c>
      <c r="Q30" s="6">
        <f t="shared" si="7"/>
        <v>4.0192429999999941</v>
      </c>
      <c r="R30" s="6">
        <f t="shared" si="8"/>
        <v>54.960479499999948</v>
      </c>
      <c r="S30" s="8">
        <v>7.3129693127950202E-2</v>
      </c>
    </row>
    <row r="31" spans="2:19" x14ac:dyDescent="0.25">
      <c r="B31" s="7" t="s">
        <v>18</v>
      </c>
      <c r="C31" s="5">
        <v>43617</v>
      </c>
      <c r="D31" s="6">
        <f t="shared" si="1"/>
        <v>1.2989789993885892</v>
      </c>
      <c r="E31" s="6">
        <v>79.529182000000006</v>
      </c>
      <c r="F31" s="6">
        <v>103.30673725655301</v>
      </c>
      <c r="G31" s="6">
        <f t="shared" si="2"/>
        <v>9295.9981559999997</v>
      </c>
      <c r="H31" s="6">
        <v>8.5552063011833501E-3</v>
      </c>
      <c r="I31" s="6">
        <f t="shared" si="3"/>
        <v>51.202020999999945</v>
      </c>
      <c r="J31" s="6">
        <v>0.64381425424443495</v>
      </c>
      <c r="K31" s="6">
        <f t="shared" si="4"/>
        <v>2667.2378809999973</v>
      </c>
      <c r="L31" s="6">
        <v>1.9196645850276899E-2</v>
      </c>
      <c r="M31" s="6">
        <f t="shared" si="5"/>
        <v>2.7201399999999953</v>
      </c>
      <c r="N31" s="6">
        <v>5.3125637364978197E-2</v>
      </c>
      <c r="O31" s="6">
        <f t="shared" si="6"/>
        <v>58.369723</v>
      </c>
      <c r="P31" s="6">
        <v>0.73394094509861796</v>
      </c>
      <c r="Q31" s="6">
        <f t="shared" si="7"/>
        <v>3.5693489999999968</v>
      </c>
      <c r="R31" s="6">
        <f t="shared" si="8"/>
        <v>56.888402999999983</v>
      </c>
      <c r="S31" s="8">
        <v>6.2742998779557899E-2</v>
      </c>
    </row>
    <row r="32" spans="2:19" x14ac:dyDescent="0.25">
      <c r="B32" s="7" t="s">
        <v>18</v>
      </c>
      <c r="C32" s="5">
        <v>43709</v>
      </c>
      <c r="D32" s="6">
        <f t="shared" si="1"/>
        <v>1.2956092632949088</v>
      </c>
      <c r="E32" s="6">
        <v>80.702433999999997</v>
      </c>
      <c r="F32" s="6">
        <v>104.558821060846</v>
      </c>
      <c r="G32" s="6">
        <f t="shared" si="2"/>
        <v>9401.2122619999991</v>
      </c>
      <c r="H32" s="6">
        <v>8.5842582585015995E-3</v>
      </c>
      <c r="I32" s="6">
        <f t="shared" si="3"/>
        <v>52.000054999999939</v>
      </c>
      <c r="J32" s="6">
        <v>0.64434308139950203</v>
      </c>
      <c r="K32" s="6">
        <f t="shared" si="4"/>
        <v>2757.353927000001</v>
      </c>
      <c r="L32" s="6">
        <v>1.8858679870877498E-2</v>
      </c>
      <c r="M32" s="6">
        <f t="shared" si="5"/>
        <v>2.583409999999994</v>
      </c>
      <c r="N32" s="6">
        <v>4.9680908991346202E-2</v>
      </c>
      <c r="O32" s="6">
        <f t="shared" si="6"/>
        <v>59.050177999999981</v>
      </c>
      <c r="P32" s="6">
        <v>0.73170256550130797</v>
      </c>
      <c r="Q32" s="6">
        <f t="shared" si="7"/>
        <v>3.7014959999999921</v>
      </c>
      <c r="R32" s="6">
        <f t="shared" si="8"/>
        <v>57.141514999999956</v>
      </c>
      <c r="S32" s="8">
        <v>6.4777701466263105E-2</v>
      </c>
    </row>
    <row r="33" spans="2:19" x14ac:dyDescent="0.25">
      <c r="B33" s="7" t="s">
        <v>18</v>
      </c>
      <c r="C33" s="5">
        <v>43800</v>
      </c>
      <c r="D33" s="6">
        <f t="shared" si="1"/>
        <v>1.2731067092642792</v>
      </c>
      <c r="E33" s="6">
        <v>81.604245000000006</v>
      </c>
      <c r="F33" s="6">
        <v>103.890911813946</v>
      </c>
      <c r="G33" s="6">
        <f t="shared" si="2"/>
        <v>9279.5477710000068</v>
      </c>
      <c r="H33" s="6">
        <v>8.7939894285609093E-3</v>
      </c>
      <c r="I33" s="6">
        <f t="shared" si="3"/>
        <v>53.664044999999973</v>
      </c>
      <c r="J33" s="6">
        <v>0.65761339989114498</v>
      </c>
      <c r="K33" s="6">
        <f t="shared" si="4"/>
        <v>2853.9168100000011</v>
      </c>
      <c r="L33" s="6">
        <v>1.8803647258379599E-2</v>
      </c>
      <c r="M33" s="6">
        <f>+I33*N33</f>
        <v>3.2290209999999981</v>
      </c>
      <c r="N33" s="6">
        <v>6.01710325787033E-2</v>
      </c>
      <c r="O33" s="6">
        <f t="shared" si="6"/>
        <v>59.646692999999935</v>
      </c>
      <c r="P33" s="6">
        <v>0.73092635070638701</v>
      </c>
      <c r="Q33" s="6">
        <f t="shared" si="7"/>
        <v>3.5454089999999914</v>
      </c>
      <c r="R33" s="6">
        <f t="shared" si="8"/>
        <v>58.151796499999946</v>
      </c>
      <c r="S33" s="8">
        <v>6.0968176623743597E-2</v>
      </c>
    </row>
    <row r="34" spans="2:19" x14ac:dyDescent="0.25">
      <c r="B34" s="7" t="s">
        <v>18</v>
      </c>
      <c r="C34" s="5">
        <v>43891</v>
      </c>
      <c r="D34" s="6">
        <f t="shared" si="1"/>
        <v>1.2663841423820035</v>
      </c>
      <c r="E34" s="6">
        <v>83.322658000000004</v>
      </c>
      <c r="F34" s="6">
        <v>105.51849279231899</v>
      </c>
      <c r="G34" s="6">
        <f t="shared" si="2"/>
        <v>10235.891782000002</v>
      </c>
      <c r="H34" s="6">
        <v>8.1402441306115004E-3</v>
      </c>
      <c r="I34" s="6">
        <f t="shared" si="3"/>
        <v>53.952214999999946</v>
      </c>
      <c r="J34" s="6">
        <v>0.64750952856064603</v>
      </c>
      <c r="K34" s="6">
        <f t="shared" si="4"/>
        <v>3092.161606000011</v>
      </c>
      <c r="L34" s="6">
        <v>1.7448057984845101E-2</v>
      </c>
      <c r="M34" s="6">
        <f t="shared" si="5"/>
        <v>2.7937449999999946</v>
      </c>
      <c r="N34" s="6">
        <v>5.1781840652881397E-2</v>
      </c>
      <c r="O34" s="6">
        <f t="shared" si="6"/>
        <v>60.731925000000004</v>
      </c>
      <c r="P34" s="6">
        <v>0.72887647199156802</v>
      </c>
      <c r="Q34" s="6">
        <f t="shared" si="7"/>
        <v>4.1068509999999945</v>
      </c>
      <c r="R34" s="6">
        <f t="shared" si="8"/>
        <v>59.012217999999976</v>
      </c>
      <c r="S34" s="8">
        <v>6.9593232370964195E-2</v>
      </c>
    </row>
    <row r="35" spans="2:19" x14ac:dyDescent="0.25">
      <c r="B35" s="7" t="s">
        <v>18</v>
      </c>
      <c r="C35" s="5">
        <v>43983</v>
      </c>
      <c r="D35" s="6">
        <f t="shared" si="1"/>
        <v>1.2718609401334204</v>
      </c>
      <c r="E35" s="6">
        <v>86.638204999999999</v>
      </c>
      <c r="F35" s="6">
        <v>110.191748862772</v>
      </c>
      <c r="G35" s="6">
        <f t="shared" si="2"/>
        <v>10786.99431</v>
      </c>
      <c r="H35" s="6">
        <v>8.0317280708753803E-3</v>
      </c>
      <c r="I35" s="6">
        <f t="shared" si="3"/>
        <v>56.743351999999938</v>
      </c>
      <c r="J35" s="6">
        <v>0.65494607142426298</v>
      </c>
      <c r="K35" s="6">
        <f t="shared" si="4"/>
        <v>3591.4411820000009</v>
      </c>
      <c r="L35" s="6">
        <v>1.57996049843146E-2</v>
      </c>
      <c r="M35" s="6">
        <f t="shared" si="5"/>
        <v>2.9710559999999955</v>
      </c>
      <c r="N35" s="6">
        <v>5.2359543369944E-2</v>
      </c>
      <c r="O35" s="6">
        <f t="shared" si="6"/>
        <v>63.417651999999968</v>
      </c>
      <c r="P35" s="6">
        <v>0.73198252433784805</v>
      </c>
      <c r="Q35" s="6">
        <f t="shared" si="7"/>
        <v>4.0450249999999972</v>
      </c>
      <c r="R35" s="6">
        <f t="shared" si="8"/>
        <v>60.893687499999984</v>
      </c>
      <c r="S35" s="8">
        <v>6.6427657218164002E-2</v>
      </c>
    </row>
    <row r="36" spans="2:19" x14ac:dyDescent="0.25">
      <c r="B36" s="7" t="s">
        <v>18</v>
      </c>
      <c r="C36" s="5">
        <v>44075</v>
      </c>
      <c r="D36" s="6">
        <f t="shared" si="1"/>
        <v>1.2562245929122535</v>
      </c>
      <c r="E36" s="6">
        <v>90.218745999999996</v>
      </c>
      <c r="F36" s="6">
        <v>113.335007466904</v>
      </c>
      <c r="G36" s="6">
        <f t="shared" si="2"/>
        <v>11275.457962000008</v>
      </c>
      <c r="H36" s="6">
        <v>8.0013376222988694E-3</v>
      </c>
      <c r="I36" s="6">
        <f t="shared" si="3"/>
        <v>59.916070999999988</v>
      </c>
      <c r="J36" s="6">
        <v>0.66411997125298095</v>
      </c>
      <c r="K36" s="6">
        <f t="shared" si="4"/>
        <v>3811.6536080000005</v>
      </c>
      <c r="L36" s="6">
        <v>1.5719180482257501E-2</v>
      </c>
      <c r="M36" s="6">
        <f t="shared" si="5"/>
        <v>3.4768379999999954</v>
      </c>
      <c r="N36" s="6">
        <v>5.8028471192645398E-2</v>
      </c>
      <c r="O36" s="6">
        <f t="shared" si="6"/>
        <v>65.430324999999939</v>
      </c>
      <c r="P36" s="6">
        <v>0.72524090503319505</v>
      </c>
      <c r="Q36" s="6">
        <f t="shared" si="7"/>
        <v>3.5162809999999944</v>
      </c>
      <c r="R36" s="6">
        <f t="shared" si="8"/>
        <v>62.240251499999957</v>
      </c>
      <c r="S36" s="8">
        <v>5.64952890654691E-2</v>
      </c>
    </row>
    <row r="37" spans="2:19" x14ac:dyDescent="0.25">
      <c r="B37" s="7" t="s">
        <v>18</v>
      </c>
      <c r="C37" s="5">
        <v>44166</v>
      </c>
      <c r="D37" s="6">
        <f t="shared" si="1"/>
        <v>1.2180817948359959</v>
      </c>
      <c r="E37" s="6">
        <v>91.875097999999994</v>
      </c>
      <c r="F37" s="6">
        <v>111.911384272573</v>
      </c>
      <c r="G37" s="6">
        <f t="shared" si="2"/>
        <v>11195.441927000002</v>
      </c>
      <c r="H37" s="6">
        <v>8.2064735451331493E-3</v>
      </c>
      <c r="I37" s="6">
        <f t="shared" si="3"/>
        <v>62.47455099999997</v>
      </c>
      <c r="J37" s="6">
        <v>0.67999438759782305</v>
      </c>
      <c r="K37" s="6">
        <f t="shared" si="4"/>
        <v>3961.0024470000044</v>
      </c>
      <c r="L37" s="6">
        <v>1.5772409089854798E-2</v>
      </c>
      <c r="M37" s="6">
        <f t="shared" si="5"/>
        <v>4.2899699999999923</v>
      </c>
      <c r="N37" s="6">
        <v>6.8667480299298103E-2</v>
      </c>
      <c r="O37" s="6">
        <f t="shared" si="6"/>
        <v>66.886534999999924</v>
      </c>
      <c r="P37" s="6">
        <v>0.72801593093266603</v>
      </c>
      <c r="Q37" s="6">
        <f t="shared" si="7"/>
        <v>3.0888369999999932</v>
      </c>
      <c r="R37" s="6">
        <f t="shared" si="8"/>
        <v>63.266613999999933</v>
      </c>
      <c r="S37" s="8">
        <v>4.8822543276932702E-2</v>
      </c>
    </row>
    <row r="38" spans="2:19" x14ac:dyDescent="0.25">
      <c r="B38" s="7" t="s">
        <v>18</v>
      </c>
      <c r="C38" s="5">
        <v>44256</v>
      </c>
      <c r="D38" s="6">
        <f t="shared" si="1"/>
        <v>1.1935835755581936</v>
      </c>
      <c r="E38" s="6">
        <v>95.490544</v>
      </c>
      <c r="F38" s="6">
        <v>113.97594493951701</v>
      </c>
      <c r="G38" s="6">
        <f t="shared" si="2"/>
        <v>11483.358416000001</v>
      </c>
      <c r="H38" s="6">
        <v>8.3155589628684801E-3</v>
      </c>
      <c r="I38" s="6">
        <f t="shared" si="3"/>
        <v>61.009713999999917</v>
      </c>
      <c r="J38" s="6">
        <v>0.63890843474511905</v>
      </c>
      <c r="K38" s="6">
        <f t="shared" si="4"/>
        <v>4003.0016540000051</v>
      </c>
      <c r="L38" s="6">
        <v>1.5240991454259299E-2</v>
      </c>
      <c r="M38" s="6">
        <f t="shared" si="5"/>
        <v>3.5809919999999908</v>
      </c>
      <c r="N38" s="6">
        <v>5.8695439877000502E-2</v>
      </c>
      <c r="O38" s="6">
        <f t="shared" si="6"/>
        <v>69.945451999999946</v>
      </c>
      <c r="P38" s="6">
        <v>0.73248563753076901</v>
      </c>
      <c r="Q38" s="6">
        <f t="shared" si="7"/>
        <v>2.356641999999995</v>
      </c>
      <c r="R38" s="6">
        <f t="shared" si="8"/>
        <v>65.338688499999975</v>
      </c>
      <c r="S38" s="8">
        <v>3.6068094632784001E-2</v>
      </c>
    </row>
    <row r="39" spans="2:19" x14ac:dyDescent="0.25">
      <c r="B39" s="7" t="s">
        <v>18</v>
      </c>
      <c r="C39" s="5">
        <v>44348</v>
      </c>
      <c r="D39" s="6">
        <f t="shared" si="1"/>
        <v>1.1738785146488875</v>
      </c>
      <c r="E39" s="6">
        <v>98.102637000000001</v>
      </c>
      <c r="F39" s="6">
        <v>115.160577804699</v>
      </c>
      <c r="G39" s="6">
        <f t="shared" si="2"/>
        <v>11397.927576</v>
      </c>
      <c r="H39" s="6">
        <v>8.6070591645598295E-3</v>
      </c>
      <c r="I39" s="6">
        <f t="shared" si="3"/>
        <v>61.224656999999901</v>
      </c>
      <c r="J39" s="6">
        <v>0.62408778063733295</v>
      </c>
      <c r="K39" s="6">
        <f t="shared" si="4"/>
        <v>4105.7212770000187</v>
      </c>
      <c r="L39" s="6">
        <v>1.49120344196223E-2</v>
      </c>
      <c r="M39" s="6">
        <f t="shared" si="5"/>
        <v>3.7697499999999891</v>
      </c>
      <c r="N39" s="6">
        <v>6.1572415179067398E-2</v>
      </c>
      <c r="O39" s="6">
        <f t="shared" si="6"/>
        <v>71.369326999999913</v>
      </c>
      <c r="P39" s="6">
        <v>0.72749651979283603</v>
      </c>
      <c r="Q39" s="6">
        <f t="shared" si="7"/>
        <v>1.8588559999999985</v>
      </c>
      <c r="R39" s="6">
        <f t="shared" si="8"/>
        <v>67.393489499999944</v>
      </c>
      <c r="S39" s="8">
        <v>2.7582130170007001E-2</v>
      </c>
    </row>
    <row r="40" spans="2:19" x14ac:dyDescent="0.25">
      <c r="B40" s="7" t="s">
        <v>18</v>
      </c>
      <c r="C40" s="5">
        <v>44440</v>
      </c>
      <c r="D40" s="6">
        <f t="shared" si="1"/>
        <v>1.1394701965332117</v>
      </c>
      <c r="E40" s="6">
        <v>101.668567</v>
      </c>
      <c r="F40" s="6">
        <v>115.84830202073999</v>
      </c>
      <c r="G40" s="6">
        <f t="shared" si="2"/>
        <v>11972.812381999998</v>
      </c>
      <c r="H40" s="6">
        <v>8.4916194922463797E-3</v>
      </c>
      <c r="I40" s="6">
        <f t="shared" si="3"/>
        <v>63.455401999999971</v>
      </c>
      <c r="J40" s="6">
        <v>0.62413982878306895</v>
      </c>
      <c r="K40" s="6">
        <f t="shared" si="4"/>
        <v>4236.4070120000042</v>
      </c>
      <c r="L40" s="6">
        <v>1.49785895973302E-2</v>
      </c>
      <c r="M40" s="6">
        <f t="shared" si="5"/>
        <v>4.0144929999999954</v>
      </c>
      <c r="N40" s="6">
        <v>6.3264795013039193E-2</v>
      </c>
      <c r="O40" s="6">
        <f t="shared" si="6"/>
        <v>73.818218999999999</v>
      </c>
      <c r="P40" s="6">
        <v>0.72606727111635205</v>
      </c>
      <c r="Q40" s="6">
        <f t="shared" si="7"/>
        <v>2.4543609999999938</v>
      </c>
      <c r="R40" s="6">
        <f t="shared" si="8"/>
        <v>69.624271999999962</v>
      </c>
      <c r="S40" s="8">
        <v>3.5251514012239797E-2</v>
      </c>
    </row>
    <row r="41" spans="2:19" x14ac:dyDescent="0.25">
      <c r="B41" s="7" t="s">
        <v>18</v>
      </c>
      <c r="C41" s="5">
        <v>44531</v>
      </c>
      <c r="D41" s="6">
        <f t="shared" si="1"/>
        <v>1.1067328002783026</v>
      </c>
      <c r="E41" s="6">
        <v>104.604113</v>
      </c>
      <c r="F41" s="6">
        <v>115.76880290111799</v>
      </c>
      <c r="G41" s="6">
        <f t="shared" si="2"/>
        <v>11885.465236000004</v>
      </c>
      <c r="H41" s="6">
        <v>8.8010112286697507E-3</v>
      </c>
      <c r="I41" s="6">
        <f t="shared" si="3"/>
        <v>64.325140999999931</v>
      </c>
      <c r="J41" s="6">
        <v>0.61493892692345598</v>
      </c>
      <c r="K41" s="6">
        <f t="shared" si="4"/>
        <v>4305.3462030000201</v>
      </c>
      <c r="L41" s="6">
        <v>1.49407592251646E-2</v>
      </c>
      <c r="M41" s="6">
        <f t="shared" si="5"/>
        <v>4.6763719999999891</v>
      </c>
      <c r="N41" s="6">
        <v>7.2698977838229595E-2</v>
      </c>
      <c r="O41" s="6">
        <f t="shared" si="6"/>
        <v>74.660797999999943</v>
      </c>
      <c r="P41" s="6">
        <v>0.71374629408692503</v>
      </c>
      <c r="Q41" s="6">
        <f t="shared" si="7"/>
        <v>3.6845259999999915</v>
      </c>
      <c r="R41" s="6">
        <f t="shared" si="8"/>
        <v>70.773666499999933</v>
      </c>
      <c r="S41" s="8">
        <v>5.2060691245945201E-2</v>
      </c>
    </row>
    <row r="42" spans="2:19" x14ac:dyDescent="0.25">
      <c r="B42" s="7" t="s">
        <v>18</v>
      </c>
      <c r="C42" s="5">
        <v>44621</v>
      </c>
      <c r="D42" s="6">
        <f t="shared" si="1"/>
        <v>1.0724087251632923</v>
      </c>
      <c r="E42" s="6">
        <v>104.115641</v>
      </c>
      <c r="F42" s="6">
        <v>111.65452183436901</v>
      </c>
      <c r="G42" s="6">
        <f t="shared" si="2"/>
        <v>12272.361562000013</v>
      </c>
      <c r="H42" s="6">
        <v>8.4837494783711696E-3</v>
      </c>
      <c r="I42" s="6">
        <f t="shared" si="3"/>
        <v>62.943884999999916</v>
      </c>
      <c r="J42" s="6">
        <v>0.60455743628375602</v>
      </c>
      <c r="K42" s="6">
        <f t="shared" si="4"/>
        <v>4250.3890880000172</v>
      </c>
      <c r="L42" s="6">
        <v>1.4808970119396201E-2</v>
      </c>
      <c r="M42" s="6">
        <f t="shared" si="5"/>
        <v>3.7481699999999916</v>
      </c>
      <c r="N42" s="6">
        <v>5.9547801982670699E-2</v>
      </c>
      <c r="O42" s="6">
        <f t="shared" si="6"/>
        <v>77.678811999999979</v>
      </c>
      <c r="P42" s="6">
        <v>0.74608206081159301</v>
      </c>
      <c r="Q42" s="6">
        <f t="shared" si="7"/>
        <v>4.7793219999999907</v>
      </c>
      <c r="R42" s="6">
        <f t="shared" si="8"/>
        <v>73.812131999999963</v>
      </c>
      <c r="S42" s="8">
        <v>6.4749816466485394E-2</v>
      </c>
    </row>
    <row r="43" spans="2:19" x14ac:dyDescent="0.25">
      <c r="B43" s="7" t="s">
        <v>18</v>
      </c>
      <c r="C43" s="5">
        <v>44713</v>
      </c>
      <c r="D43" s="6">
        <f t="shared" si="1"/>
        <v>1.0491668839200079</v>
      </c>
      <c r="E43" s="6">
        <v>109.659053</v>
      </c>
      <c r="F43" s="6">
        <v>115.050646929629</v>
      </c>
      <c r="G43" s="6">
        <f t="shared" si="2"/>
        <v>12751.202849000008</v>
      </c>
      <c r="H43" s="6">
        <v>8.5998987153278507E-3</v>
      </c>
      <c r="I43" s="6">
        <f t="shared" si="3"/>
        <v>64.674737999999991</v>
      </c>
      <c r="J43" s="6">
        <v>0.58978019808360005</v>
      </c>
      <c r="K43" s="6">
        <f t="shared" si="4"/>
        <v>4445.4745000000175</v>
      </c>
      <c r="L43" s="6">
        <v>1.4548444266185699E-2</v>
      </c>
      <c r="M43" s="6">
        <f t="shared" si="5"/>
        <v>3.7839619999999967</v>
      </c>
      <c r="N43" s="6">
        <v>5.8507573699022902E-2</v>
      </c>
      <c r="O43" s="6">
        <f t="shared" si="6"/>
        <v>81.754763999999994</v>
      </c>
      <c r="P43" s="6">
        <v>0.74553592944122904</v>
      </c>
      <c r="Q43" s="6">
        <f t="shared" si="7"/>
        <v>6.7000279999999917</v>
      </c>
      <c r="R43" s="6">
        <f t="shared" si="8"/>
        <v>76.562045499999954</v>
      </c>
      <c r="S43" s="8">
        <v>8.7511089290319394E-2</v>
      </c>
    </row>
    <row r="44" spans="2:19" x14ac:dyDescent="0.25">
      <c r="B44" s="7" t="s">
        <v>18</v>
      </c>
      <c r="C44" s="5">
        <v>44805</v>
      </c>
      <c r="D44" s="6">
        <f t="shared" si="1"/>
        <v>1.0632500896091663</v>
      </c>
      <c r="E44" s="6">
        <v>113.31587399999999</v>
      </c>
      <c r="F44" s="6">
        <v>120.483113184641</v>
      </c>
      <c r="G44" s="6">
        <f t="shared" si="2"/>
        <v>13387.302105000004</v>
      </c>
      <c r="H44" s="6">
        <v>8.46442943553786E-3</v>
      </c>
      <c r="I44" s="6">
        <f t="shared" si="3"/>
        <v>66.600928999999979</v>
      </c>
      <c r="J44" s="6">
        <v>0.58774579985148401</v>
      </c>
      <c r="K44" s="6">
        <f t="shared" si="4"/>
        <v>4580.856439000022</v>
      </c>
      <c r="L44" s="6">
        <v>1.45389688340765E-2</v>
      </c>
      <c r="M44" s="6">
        <f t="shared" si="5"/>
        <v>3.6219399999999968</v>
      </c>
      <c r="N44" s="6">
        <v>5.4382724901630097E-2</v>
      </c>
      <c r="O44" s="6">
        <f t="shared" si="6"/>
        <v>84.236577999999938</v>
      </c>
      <c r="P44" s="6">
        <v>0.74337844316498802</v>
      </c>
      <c r="Q44" s="6">
        <f t="shared" si="7"/>
        <v>8.0514129999999646</v>
      </c>
      <c r="R44" s="6">
        <f t="shared" si="8"/>
        <v>79.027398499999975</v>
      </c>
      <c r="S44" s="8">
        <v>0.101881286146601</v>
      </c>
    </row>
    <row r="45" spans="2:19" x14ac:dyDescent="0.25">
      <c r="B45" s="7" t="s">
        <v>18</v>
      </c>
      <c r="C45" s="5">
        <v>44896</v>
      </c>
      <c r="D45" s="6">
        <f t="shared" si="1"/>
        <v>1.0462111393056668</v>
      </c>
      <c r="E45" s="6">
        <v>112.274241</v>
      </c>
      <c r="F45" s="6">
        <v>117.462561591289</v>
      </c>
      <c r="G45" s="6">
        <f t="shared" si="2"/>
        <v>13328.483560999999</v>
      </c>
      <c r="H45" s="6">
        <v>8.4236320273164203E-3</v>
      </c>
      <c r="I45" s="6">
        <f t="shared" si="3"/>
        <v>67.671874999999957</v>
      </c>
      <c r="J45" s="6">
        <v>0.60273731888332205</v>
      </c>
      <c r="K45" s="6">
        <f t="shared" si="4"/>
        <v>4729.4011010000022</v>
      </c>
      <c r="L45" s="6">
        <v>1.43087620514342E-2</v>
      </c>
      <c r="M45" s="6">
        <f t="shared" si="5"/>
        <v>4.7882909999999939</v>
      </c>
      <c r="N45" s="6">
        <v>7.0757474948048904E-2</v>
      </c>
      <c r="O45" s="6">
        <f t="shared" si="6"/>
        <v>82.550241999999912</v>
      </c>
      <c r="P45" s="6">
        <v>0.73525540021241298</v>
      </c>
      <c r="Q45" s="6">
        <f t="shared" si="7"/>
        <v>8.9906909999999716</v>
      </c>
      <c r="R45" s="6">
        <f t="shared" si="8"/>
        <v>78.605519999999927</v>
      </c>
      <c r="S45" s="8">
        <v>0.11437734907166799</v>
      </c>
    </row>
    <row r="46" spans="2:19" x14ac:dyDescent="0.25">
      <c r="B46" s="7" t="s">
        <v>18</v>
      </c>
      <c r="C46" s="5">
        <v>44986</v>
      </c>
      <c r="D46" s="6">
        <f t="shared" si="1"/>
        <v>1.0247507013991091</v>
      </c>
      <c r="E46" s="6">
        <v>112.553971</v>
      </c>
      <c r="F46" s="6">
        <v>115.33976072750499</v>
      </c>
      <c r="G46" s="6">
        <f t="shared" si="2"/>
        <v>13697.296757000006</v>
      </c>
      <c r="H46" s="6">
        <v>8.2172397223181492E-3</v>
      </c>
      <c r="I46" s="6">
        <f t="shared" si="3"/>
        <v>66.812047999999947</v>
      </c>
      <c r="J46" s="6">
        <v>0.593600096081905</v>
      </c>
      <c r="K46" s="6">
        <f t="shared" si="4"/>
        <v>4805.6197960000009</v>
      </c>
      <c r="L46" s="6">
        <v>1.3902899279633301E-2</v>
      </c>
      <c r="M46" s="6">
        <f>+I46*N46</f>
        <v>3.593031999999992</v>
      </c>
      <c r="N46" s="6">
        <v>5.3778204793243203E-2</v>
      </c>
      <c r="O46" s="6">
        <f t="shared" si="6"/>
        <v>83.540490000000005</v>
      </c>
      <c r="P46" s="6">
        <v>0.74222605615576198</v>
      </c>
      <c r="Q46" s="6">
        <f t="shared" si="7"/>
        <v>9.5557499999999589</v>
      </c>
      <c r="R46" s="6">
        <f t="shared" si="8"/>
        <v>80.609650999999985</v>
      </c>
      <c r="S46" s="8">
        <v>0.118543497973958</v>
      </c>
    </row>
    <row r="47" spans="2:19" x14ac:dyDescent="0.25">
      <c r="B47" s="31" t="s">
        <v>18</v>
      </c>
      <c r="C47" s="32">
        <v>45078</v>
      </c>
      <c r="D47" s="33">
        <f t="shared" ref="D47:D49" si="9">+F47/E47</f>
        <v>1.0170139722528178</v>
      </c>
      <c r="E47" s="33">
        <v>116.032287</v>
      </c>
      <c r="F47" s="33">
        <v>118.006457111449</v>
      </c>
      <c r="G47" s="33">
        <f t="shared" ref="G47:G49" si="10">+E47/H47</f>
        <v>14109.857414000009</v>
      </c>
      <c r="H47" s="33">
        <v>8.2234911094757803E-3</v>
      </c>
      <c r="I47" s="33">
        <f t="shared" ref="I47:I49" si="11">+E47*J47</f>
        <v>67.879118999999989</v>
      </c>
      <c r="J47" s="33">
        <v>0.58500199173011203</v>
      </c>
      <c r="K47" s="33">
        <f t="shared" ref="K47:K49" si="12">+I47/L47</f>
        <v>4971.6343010000082</v>
      </c>
      <c r="L47" s="33">
        <v>1.36532807705399E-2</v>
      </c>
      <c r="M47" s="33">
        <f t="shared" ref="M47:M49" si="13">+I47*N47</f>
        <v>3.7022429999999984</v>
      </c>
      <c r="N47" s="33">
        <v>5.4541706706594098E-2</v>
      </c>
      <c r="O47" s="33">
        <f t="shared" ref="O47:O49" si="14">+E47*P47</f>
        <v>85.898103999999989</v>
      </c>
      <c r="P47" s="33">
        <v>0.74029484569238901</v>
      </c>
      <c r="Q47" s="33">
        <f t="shared" ref="Q47:Q49" si="15">+R47*S47</f>
        <v>9.868944999999929</v>
      </c>
      <c r="R47" s="6">
        <f t="shared" si="8"/>
        <v>83.826433999999992</v>
      </c>
      <c r="S47" s="34">
        <v>0.11773070294270099</v>
      </c>
    </row>
    <row r="48" spans="2:19" x14ac:dyDescent="0.25">
      <c r="B48" s="31" t="s">
        <v>18</v>
      </c>
      <c r="C48" s="32">
        <v>45170</v>
      </c>
      <c r="D48" s="33">
        <f t="shared" si="9"/>
        <v>1.0108358776319941</v>
      </c>
      <c r="E48" s="33">
        <v>122.943141</v>
      </c>
      <c r="F48" s="41">
        <v>124.275337831569</v>
      </c>
      <c r="G48" s="33">
        <f t="shared" si="10"/>
        <v>14624.193016000016</v>
      </c>
      <c r="H48" s="33">
        <v>8.4068324908930393E-3</v>
      </c>
      <c r="I48" s="33">
        <f t="shared" si="11"/>
        <v>68.608345999999926</v>
      </c>
      <c r="J48" s="33">
        <v>0.55804939943741905</v>
      </c>
      <c r="K48" s="33">
        <f t="shared" si="12"/>
        <v>5121.0879029999978</v>
      </c>
      <c r="L48" s="33">
        <v>1.33972209224935E-2</v>
      </c>
      <c r="M48" s="33">
        <f t="shared" si="13"/>
        <v>3.6558139999999932</v>
      </c>
      <c r="N48" s="33">
        <v>5.3285266489298502E-2</v>
      </c>
      <c r="O48" s="33">
        <f t="shared" si="14"/>
        <v>92.049695999999926</v>
      </c>
      <c r="P48" s="33">
        <v>0.74871762061130298</v>
      </c>
      <c r="Q48" s="33">
        <f t="shared" si="15"/>
        <v>10.096141999999917</v>
      </c>
      <c r="R48" s="6">
        <f t="shared" si="8"/>
        <v>88.143136999999939</v>
      </c>
      <c r="S48" s="34">
        <v>0.114542576355093</v>
      </c>
    </row>
    <row r="49" spans="2:23" ht="15.75" thickBot="1" x14ac:dyDescent="0.3">
      <c r="B49" s="31" t="s">
        <v>18</v>
      </c>
      <c r="C49" s="32">
        <v>45261</v>
      </c>
      <c r="D49" s="33">
        <f t="shared" si="9"/>
        <v>0.99999999999999201</v>
      </c>
      <c r="E49" s="33">
        <v>124.44790999999999</v>
      </c>
      <c r="F49" s="41">
        <v>124.447909999999</v>
      </c>
      <c r="G49" s="33">
        <f t="shared" si="10"/>
        <v>14824.477270000007</v>
      </c>
      <c r="H49" s="33">
        <v>8.3947587313478299E-3</v>
      </c>
      <c r="I49" s="33">
        <f t="shared" si="11"/>
        <v>71.177977999999953</v>
      </c>
      <c r="J49" s="33">
        <v>0.57194996685761901</v>
      </c>
      <c r="K49" s="33">
        <f t="shared" si="12"/>
        <v>5370.8972760000033</v>
      </c>
      <c r="L49" s="33">
        <v>1.3252530134594201E-2</v>
      </c>
      <c r="M49" s="33">
        <f t="shared" si="13"/>
        <v>5.2358289999999919</v>
      </c>
      <c r="N49" s="33">
        <v>7.3559675999787397E-2</v>
      </c>
      <c r="O49" s="33">
        <f t="shared" si="14"/>
        <v>92.232998999999978</v>
      </c>
      <c r="P49" s="33">
        <v>0.74113738832576603</v>
      </c>
      <c r="Q49" s="33">
        <f t="shared" si="15"/>
        <v>10.019942999999911</v>
      </c>
      <c r="R49" s="6">
        <f t="shared" si="8"/>
        <v>87.391620499999945</v>
      </c>
      <c r="S49" s="34">
        <v>0.114655649393753</v>
      </c>
      <c r="U49" s="51"/>
      <c r="V49" s="51"/>
      <c r="W49" s="51"/>
    </row>
    <row r="50" spans="2:23" x14ac:dyDescent="0.25">
      <c r="B50" s="27" t="s">
        <v>19</v>
      </c>
      <c r="C50" s="28">
        <v>41244</v>
      </c>
      <c r="D50" s="29">
        <f t="shared" si="1"/>
        <v>1.8801814522002158</v>
      </c>
      <c r="E50" s="29">
        <v>1030.0208150000001</v>
      </c>
      <c r="F50" s="29">
        <v>1936.62603174315</v>
      </c>
      <c r="G50" s="29">
        <f t="shared" si="2"/>
        <v>5910.5089400000006</v>
      </c>
      <c r="H50" s="29">
        <v>0.17426939464201199</v>
      </c>
      <c r="I50" s="29">
        <f t="shared" si="3"/>
        <v>465.37937399999964</v>
      </c>
      <c r="J50" s="29">
        <v>0.45181550433036599</v>
      </c>
      <c r="K50" s="29">
        <f t="shared" si="4"/>
        <v>1759.6338069999995</v>
      </c>
      <c r="L50" s="29">
        <v>0.264475126670489</v>
      </c>
      <c r="M50" s="29">
        <f>+I50*N50</f>
        <v>73.546048999999613</v>
      </c>
      <c r="N50" s="29">
        <v>0.15803461242354</v>
      </c>
      <c r="O50" s="29">
        <f t="shared" si="6"/>
        <v>730.52537299999972</v>
      </c>
      <c r="P50" s="29">
        <v>0.70923360223550402</v>
      </c>
      <c r="Q50" s="29">
        <f t="shared" si="7"/>
        <v>54.488922999999978</v>
      </c>
      <c r="R50" s="29">
        <v>680.26570900000002</v>
      </c>
      <c r="S50" s="30">
        <v>8.0099470367394301E-2</v>
      </c>
    </row>
    <row r="51" spans="2:23" x14ac:dyDescent="0.25">
      <c r="B51" s="7" t="s">
        <v>19</v>
      </c>
      <c r="C51" s="5">
        <v>41334</v>
      </c>
      <c r="D51" s="6">
        <f t="shared" si="1"/>
        <v>1.8443630683579033</v>
      </c>
      <c r="E51" s="6">
        <v>1058.98245</v>
      </c>
      <c r="F51" s="6">
        <v>1953.1481208191699</v>
      </c>
      <c r="G51" s="6">
        <f t="shared" si="2"/>
        <v>6067.588189000021</v>
      </c>
      <c r="H51" s="6">
        <v>0.17453103556365901</v>
      </c>
      <c r="I51" s="6">
        <f t="shared" si="3"/>
        <v>463.39921399999901</v>
      </c>
      <c r="J51" s="6">
        <v>0.43758913473967298</v>
      </c>
      <c r="K51" s="6">
        <f t="shared" si="4"/>
        <v>1748.0653150000012</v>
      </c>
      <c r="L51" s="6">
        <v>0.26509261983726201</v>
      </c>
      <c r="M51" s="6">
        <f t="shared" si="5"/>
        <v>68.100388999999623</v>
      </c>
      <c r="N51" s="6">
        <v>0.14695836104719801</v>
      </c>
      <c r="O51" s="6">
        <f t="shared" si="6"/>
        <v>758.82908699999973</v>
      </c>
      <c r="P51" s="6">
        <v>0.71656436516015898</v>
      </c>
      <c r="Q51" s="6">
        <f t="shared" si="7"/>
        <v>52.829182999999986</v>
      </c>
      <c r="R51" s="6">
        <v>701.54292650000002</v>
      </c>
      <c r="S51" s="8">
        <v>7.5304277193079194E-2</v>
      </c>
    </row>
    <row r="52" spans="2:23" x14ac:dyDescent="0.25">
      <c r="B52" s="7" t="s">
        <v>19</v>
      </c>
      <c r="C52" s="5">
        <v>41426</v>
      </c>
      <c r="D52" s="6">
        <f t="shared" si="1"/>
        <v>1.8227735498417692</v>
      </c>
      <c r="E52" s="6">
        <v>1091.518716</v>
      </c>
      <c r="F52" s="6">
        <v>1989.59144468205</v>
      </c>
      <c r="G52" s="6">
        <f t="shared" si="2"/>
        <v>6303.8538690000123</v>
      </c>
      <c r="H52" s="6">
        <v>0.17315101819978401</v>
      </c>
      <c r="I52" s="6">
        <f t="shared" si="3"/>
        <v>474.08356699999899</v>
      </c>
      <c r="J52" s="6">
        <v>0.43433388731742001</v>
      </c>
      <c r="K52" s="6">
        <f t="shared" si="4"/>
        <v>1798.9321039999966</v>
      </c>
      <c r="L52" s="6">
        <v>0.26353610897590601</v>
      </c>
      <c r="M52" s="6">
        <f t="shared" si="5"/>
        <v>71.540187999999688</v>
      </c>
      <c r="N52" s="6">
        <v>0.150902062378382</v>
      </c>
      <c r="O52" s="6">
        <f t="shared" si="6"/>
        <v>781.98139599999945</v>
      </c>
      <c r="P52" s="6">
        <v>0.71641592996743397</v>
      </c>
      <c r="Q52" s="6">
        <f t="shared" si="7"/>
        <v>53.322296999999985</v>
      </c>
      <c r="R52" s="6">
        <v>728.499549</v>
      </c>
      <c r="S52" s="8">
        <v>7.3194687729312494E-2</v>
      </c>
    </row>
    <row r="53" spans="2:23" x14ac:dyDescent="0.25">
      <c r="B53" s="7" t="s">
        <v>19</v>
      </c>
      <c r="C53" s="5">
        <v>41518</v>
      </c>
      <c r="D53" s="6">
        <f t="shared" si="1"/>
        <v>1.8115236752941297</v>
      </c>
      <c r="E53" s="6">
        <v>1132.2320099999999</v>
      </c>
      <c r="F53" s="6">
        <v>2051.0650920408598</v>
      </c>
      <c r="G53" s="6">
        <f t="shared" si="2"/>
        <v>6446.6756270000224</v>
      </c>
      <c r="H53" s="6">
        <v>0.17563036757394401</v>
      </c>
      <c r="I53" s="6">
        <f t="shared" si="3"/>
        <v>467.56919299999925</v>
      </c>
      <c r="J53" s="6">
        <v>0.412962351241067</v>
      </c>
      <c r="K53" s="6">
        <f t="shared" si="4"/>
        <v>1818.0480030000015</v>
      </c>
      <c r="L53" s="6">
        <v>0.25718198431969502</v>
      </c>
      <c r="M53" s="6">
        <f t="shared" si="5"/>
        <v>68.431111999999771</v>
      </c>
      <c r="N53" s="6">
        <v>0.146355048674047</v>
      </c>
      <c r="O53" s="6">
        <f t="shared" si="6"/>
        <v>821.4559119999999</v>
      </c>
      <c r="P53" s="6">
        <v>0.72551906742152605</v>
      </c>
      <c r="Q53" s="6">
        <f t="shared" si="7"/>
        <v>56.001850999999903</v>
      </c>
      <c r="R53" s="6">
        <v>766.27324049999902</v>
      </c>
      <c r="S53" s="8">
        <v>7.3083396418043095E-2</v>
      </c>
    </row>
    <row r="54" spans="2:23" x14ac:dyDescent="0.25">
      <c r="B54" s="7" t="s">
        <v>19</v>
      </c>
      <c r="C54" s="5">
        <v>41609</v>
      </c>
      <c r="D54" s="6">
        <f t="shared" si="1"/>
        <v>1.7752496735317207</v>
      </c>
      <c r="E54" s="6">
        <v>1175.217453</v>
      </c>
      <c r="F54" s="6">
        <v>2086.3043997670302</v>
      </c>
      <c r="G54" s="6">
        <f t="shared" si="2"/>
        <v>6521.4490650000034</v>
      </c>
      <c r="H54" s="6">
        <v>0.180208024518244</v>
      </c>
      <c r="I54" s="6">
        <f t="shared" si="3"/>
        <v>487.4466739999994</v>
      </c>
      <c r="J54" s="6">
        <v>0.41477147293522998</v>
      </c>
      <c r="K54" s="6">
        <f t="shared" si="4"/>
        <v>1882.3535750000005</v>
      </c>
      <c r="L54" s="6">
        <v>0.258955958367173</v>
      </c>
      <c r="M54" s="6">
        <f t="shared" si="5"/>
        <v>74.41278299999982</v>
      </c>
      <c r="N54" s="6">
        <v>0.152658304936962</v>
      </c>
      <c r="O54" s="6">
        <f t="shared" si="6"/>
        <v>853.23618599999986</v>
      </c>
      <c r="P54" s="6">
        <v>0.72602409351727004</v>
      </c>
      <c r="Q54" s="6">
        <f t="shared" si="7"/>
        <v>62.718178999999971</v>
      </c>
      <c r="R54" s="6">
        <f>+(O54+O50)/2</f>
        <v>791.88077949999979</v>
      </c>
      <c r="S54" s="8">
        <v>7.9201542231648506E-2</v>
      </c>
    </row>
    <row r="55" spans="2:23" x14ac:dyDescent="0.25">
      <c r="B55" s="7" t="s">
        <v>19</v>
      </c>
      <c r="C55" s="5">
        <v>41699</v>
      </c>
      <c r="D55" s="6">
        <f t="shared" si="1"/>
        <v>1.7374558746082214</v>
      </c>
      <c r="E55" s="6">
        <v>1283.354458</v>
      </c>
      <c r="F55" s="6">
        <v>2229.7717422567498</v>
      </c>
      <c r="G55" s="6">
        <f t="shared" si="2"/>
        <v>6812.4310510000005</v>
      </c>
      <c r="H55" s="6">
        <v>0.18838421238944</v>
      </c>
      <c r="I55" s="6">
        <f t="shared" si="3"/>
        <v>482.36539899999968</v>
      </c>
      <c r="J55" s="6">
        <v>0.37586295508080098</v>
      </c>
      <c r="K55" s="6">
        <f t="shared" si="4"/>
        <v>1908.0511279999994</v>
      </c>
      <c r="L55" s="6">
        <v>0.252805279649718</v>
      </c>
      <c r="M55" s="6">
        <f t="shared" si="5"/>
        <v>70.688262999999836</v>
      </c>
      <c r="N55" s="6">
        <v>0.146545053079149</v>
      </c>
      <c r="O55" s="6">
        <f t="shared" si="6"/>
        <v>950.14817999999912</v>
      </c>
      <c r="P55" s="6">
        <v>0.74036301824261797</v>
      </c>
      <c r="Q55" s="6">
        <f t="shared" ref="Q55:Q101" si="16">+R55*S55</f>
        <v>69.413348999999869</v>
      </c>
      <c r="R55" s="6">
        <f t="shared" ref="R55:R94" si="17">+(O55+O51)/2</f>
        <v>854.48863349999942</v>
      </c>
      <c r="S55" s="8">
        <v>8.1233788582630598E-2</v>
      </c>
    </row>
    <row r="56" spans="2:23" x14ac:dyDescent="0.25">
      <c r="B56" s="7" t="s">
        <v>19</v>
      </c>
      <c r="C56" s="5">
        <v>41791</v>
      </c>
      <c r="D56" s="6">
        <f t="shared" si="1"/>
        <v>1.7111450629474787</v>
      </c>
      <c r="E56" s="6">
        <v>1305.9608040000001</v>
      </c>
      <c r="F56" s="6">
        <v>2234.6883821675201</v>
      </c>
      <c r="G56" s="6">
        <f t="shared" si="2"/>
        <v>6865.3018140000077</v>
      </c>
      <c r="H56" s="6">
        <v>0.190226276918639</v>
      </c>
      <c r="I56" s="6">
        <f t="shared" si="3"/>
        <v>479.99960199999884</v>
      </c>
      <c r="J56" s="6">
        <v>0.36754518246628698</v>
      </c>
      <c r="K56" s="6">
        <f t="shared" si="4"/>
        <v>1923.4357509999995</v>
      </c>
      <c r="L56" s="6">
        <v>0.24955322877327499</v>
      </c>
      <c r="M56" s="6">
        <f t="shared" si="5"/>
        <v>67.930438999999382</v>
      </c>
      <c r="N56" s="6">
        <v>0.14152186526187899</v>
      </c>
      <c r="O56" s="6">
        <f t="shared" si="6"/>
        <v>967.59532399999921</v>
      </c>
      <c r="P56" s="6">
        <v>0.740906864154247</v>
      </c>
      <c r="Q56" s="6">
        <f t="shared" si="16"/>
        <v>73.025268999999909</v>
      </c>
      <c r="R56" s="6">
        <f t="shared" si="17"/>
        <v>874.78835999999933</v>
      </c>
      <c r="S56" s="8">
        <v>8.3477641380596296E-2</v>
      </c>
    </row>
    <row r="57" spans="2:23" x14ac:dyDescent="0.25">
      <c r="B57" s="7" t="s">
        <v>19</v>
      </c>
      <c r="C57" s="5">
        <v>41883</v>
      </c>
      <c r="D57" s="6">
        <f t="shared" si="1"/>
        <v>1.6970341031689642</v>
      </c>
      <c r="E57" s="6">
        <v>1329.812437</v>
      </c>
      <c r="F57" s="6">
        <v>2256.7370564072298</v>
      </c>
      <c r="G57" s="6">
        <f t="shared" si="2"/>
        <v>7144.5449250000274</v>
      </c>
      <c r="H57" s="6">
        <v>0.186129760671915</v>
      </c>
      <c r="I57" s="6">
        <f t="shared" si="3"/>
        <v>468.97714499999961</v>
      </c>
      <c r="J57" s="6">
        <v>0.35266412912936201</v>
      </c>
      <c r="K57" s="6">
        <f t="shared" si="4"/>
        <v>1933.6768920000036</v>
      </c>
      <c r="L57" s="6">
        <v>0.24253128686609901</v>
      </c>
      <c r="M57" s="6">
        <f t="shared" si="5"/>
        <v>68.604953999999637</v>
      </c>
      <c r="N57" s="6">
        <v>0.14628634834646301</v>
      </c>
      <c r="O57" s="6">
        <f t="shared" si="6"/>
        <v>987.7653259999995</v>
      </c>
      <c r="P57" s="6">
        <v>0.74278544741870201</v>
      </c>
      <c r="Q57" s="6">
        <f t="shared" si="16"/>
        <v>85.521455999999972</v>
      </c>
      <c r="R57" s="6">
        <f t="shared" si="17"/>
        <v>904.6106189999997</v>
      </c>
      <c r="S57" s="8">
        <v>9.4539522534612203E-2</v>
      </c>
    </row>
    <row r="58" spans="2:23" x14ac:dyDescent="0.25">
      <c r="B58" s="7" t="s">
        <v>19</v>
      </c>
      <c r="C58" s="5">
        <v>41974</v>
      </c>
      <c r="D58" s="6">
        <f t="shared" si="1"/>
        <v>1.6683483103143861</v>
      </c>
      <c r="E58" s="6">
        <v>1327.4290739999999</v>
      </c>
      <c r="F58" s="6">
        <v>2214.6140526700901</v>
      </c>
      <c r="G58" s="6">
        <f t="shared" si="2"/>
        <v>7455.8630060000351</v>
      </c>
      <c r="H58" s="6">
        <v>0.17803828650442799</v>
      </c>
      <c r="I58" s="6">
        <f t="shared" si="3"/>
        <v>468.51858699999877</v>
      </c>
      <c r="J58" s="6">
        <v>0.35295187982299597</v>
      </c>
      <c r="K58" s="6">
        <f t="shared" si="4"/>
        <v>1972.3237389999986</v>
      </c>
      <c r="L58" s="6">
        <v>0.23754649286812601</v>
      </c>
      <c r="M58" s="6">
        <f t="shared" si="5"/>
        <v>73.507085999999774</v>
      </c>
      <c r="N58" s="6">
        <v>0.15689257169214499</v>
      </c>
      <c r="O58" s="6">
        <f t="shared" si="6"/>
        <v>980.02227599999901</v>
      </c>
      <c r="P58" s="6">
        <v>0.73828598092013697</v>
      </c>
      <c r="Q58" s="6">
        <f t="shared" si="16"/>
        <v>94.682683999999625</v>
      </c>
      <c r="R58" s="6">
        <f t="shared" si="17"/>
        <v>916.62923099999944</v>
      </c>
      <c r="S58" s="8">
        <v>0.103294419158666</v>
      </c>
    </row>
    <row r="59" spans="2:23" x14ac:dyDescent="0.25">
      <c r="B59" s="7" t="s">
        <v>19</v>
      </c>
      <c r="C59" s="5">
        <v>42064</v>
      </c>
      <c r="D59" s="6">
        <f t="shared" si="1"/>
        <v>1.6068416313376828</v>
      </c>
      <c r="E59" s="6">
        <v>1405.488008</v>
      </c>
      <c r="F59" s="6">
        <v>2258.3966436002702</v>
      </c>
      <c r="G59" s="6">
        <f t="shared" si="2"/>
        <v>7828.6653490000317</v>
      </c>
      <c r="H59" s="6">
        <v>0.179530985850548</v>
      </c>
      <c r="I59" s="6">
        <f t="shared" si="3"/>
        <v>468.3920009999996</v>
      </c>
      <c r="J59" s="6">
        <v>0.33325933649659401</v>
      </c>
      <c r="K59" s="6">
        <f t="shared" si="4"/>
        <v>1966.6951770000016</v>
      </c>
      <c r="L59" s="6">
        <v>0.238161971655661</v>
      </c>
      <c r="M59" s="6">
        <f t="shared" si="5"/>
        <v>72.826849999999524</v>
      </c>
      <c r="N59" s="6">
        <v>0.155482693650867</v>
      </c>
      <c r="O59" s="6">
        <f t="shared" si="6"/>
        <v>1046.9893499999994</v>
      </c>
      <c r="P59" s="6">
        <v>0.74492940817748998</v>
      </c>
      <c r="Q59" s="6">
        <f t="shared" si="16"/>
        <v>114.20106099999978</v>
      </c>
      <c r="R59" s="6">
        <f t="shared" si="17"/>
        <v>998.5687649999993</v>
      </c>
      <c r="S59" s="8">
        <v>0.11436474382412699</v>
      </c>
    </row>
    <row r="60" spans="2:23" x14ac:dyDescent="0.25">
      <c r="B60" s="7" t="s">
        <v>19</v>
      </c>
      <c r="C60" s="5">
        <v>42156</v>
      </c>
      <c r="D60" s="6">
        <f t="shared" si="1"/>
        <v>1.5713795161464343</v>
      </c>
      <c r="E60" s="6">
        <v>1372.8611450000001</v>
      </c>
      <c r="F60" s="6">
        <v>2157.28588176634</v>
      </c>
      <c r="G60" s="6">
        <f t="shared" si="2"/>
        <v>7718.8277980000139</v>
      </c>
      <c r="H60" s="6">
        <v>0.17785876054337099</v>
      </c>
      <c r="I60" s="6">
        <f t="shared" si="3"/>
        <v>443.94730199999884</v>
      </c>
      <c r="J60" s="6">
        <v>0.32337378300556302</v>
      </c>
      <c r="K60" s="6">
        <f t="shared" si="4"/>
        <v>1920.2003399999996</v>
      </c>
      <c r="L60" s="6">
        <v>0.23119842901392201</v>
      </c>
      <c r="M60" s="6">
        <f t="shared" si="5"/>
        <v>63.836451999999753</v>
      </c>
      <c r="N60" s="6">
        <v>0.14379285945069201</v>
      </c>
      <c r="O60" s="6">
        <f t="shared" si="6"/>
        <v>1029.3759009999997</v>
      </c>
      <c r="P60" s="6">
        <v>0.74980336121319802</v>
      </c>
      <c r="Q60" s="6">
        <f t="shared" si="16"/>
        <v>114.90648199999973</v>
      </c>
      <c r="R60" s="6">
        <f t="shared" si="17"/>
        <v>998.48561249999943</v>
      </c>
      <c r="S60" s="8">
        <v>0.115080758862712</v>
      </c>
    </row>
    <row r="61" spans="2:23" x14ac:dyDescent="0.25">
      <c r="B61" s="7" t="s">
        <v>19</v>
      </c>
      <c r="C61" s="5">
        <v>42248</v>
      </c>
      <c r="D61" s="6">
        <f t="shared" si="1"/>
        <v>1.5498993469378406</v>
      </c>
      <c r="E61" s="6">
        <v>1403.9918050000001</v>
      </c>
      <c r="F61" s="6">
        <v>2176.0459816755802</v>
      </c>
      <c r="G61" s="6">
        <f t="shared" si="2"/>
        <v>8265.4533880000217</v>
      </c>
      <c r="H61" s="6">
        <v>0.16986264867676201</v>
      </c>
      <c r="I61" s="6">
        <f t="shared" si="3"/>
        <v>462.14039199999877</v>
      </c>
      <c r="J61" s="6">
        <v>0.32916174464422798</v>
      </c>
      <c r="K61" s="6">
        <f t="shared" si="4"/>
        <v>2071.103172000001</v>
      </c>
      <c r="L61" s="6">
        <v>0.22313731070853601</v>
      </c>
      <c r="M61" s="6">
        <f t="shared" si="5"/>
        <v>64.818479999999411</v>
      </c>
      <c r="N61" s="6">
        <v>0.14025711909639699</v>
      </c>
      <c r="O61" s="6">
        <f t="shared" si="6"/>
        <v>1043.0141939999994</v>
      </c>
      <c r="P61" s="6">
        <v>0.74289193874603798</v>
      </c>
      <c r="Q61" s="6">
        <f t="shared" si="16"/>
        <v>137.43224799999962</v>
      </c>
      <c r="R61" s="6">
        <f t="shared" si="17"/>
        <v>1015.3897599999995</v>
      </c>
      <c r="S61" s="8">
        <v>0.13534925544255999</v>
      </c>
    </row>
    <row r="62" spans="2:23" x14ac:dyDescent="0.25">
      <c r="B62" s="7" t="s">
        <v>19</v>
      </c>
      <c r="C62" s="5">
        <v>42339</v>
      </c>
      <c r="D62" s="6">
        <f t="shared" si="1"/>
        <v>1.5074506006671871</v>
      </c>
      <c r="E62" s="6">
        <v>1403.5991449999999</v>
      </c>
      <c r="F62" s="6">
        <v>2115.8563742261999</v>
      </c>
      <c r="G62" s="6">
        <f t="shared" si="2"/>
        <v>8215.7581940000437</v>
      </c>
      <c r="H62" s="6">
        <v>0.170842314471359</v>
      </c>
      <c r="I62" s="6">
        <f t="shared" si="3"/>
        <v>464.25363899999945</v>
      </c>
      <c r="J62" s="6">
        <v>0.33075941991970897</v>
      </c>
      <c r="K62" s="6">
        <f t="shared" si="4"/>
        <v>2055.9486020000063</v>
      </c>
      <c r="L62" s="6">
        <v>0.22580994415345701</v>
      </c>
      <c r="M62" s="6">
        <f t="shared" si="5"/>
        <v>65.743334999999689</v>
      </c>
      <c r="N62" s="6">
        <v>0.14161081244642601</v>
      </c>
      <c r="O62" s="6">
        <f t="shared" si="6"/>
        <v>1046.2425049999988</v>
      </c>
      <c r="P62" s="6">
        <v>0.745399787914518</v>
      </c>
      <c r="Q62" s="6">
        <f t="shared" si="16"/>
        <v>134.63439899999986</v>
      </c>
      <c r="R62" s="6">
        <f t="shared" si="17"/>
        <v>1013.1323904999989</v>
      </c>
      <c r="S62" s="8">
        <v>0.13288924553439199</v>
      </c>
    </row>
    <row r="63" spans="2:23" x14ac:dyDescent="0.25">
      <c r="B63" s="7" t="s">
        <v>19</v>
      </c>
      <c r="C63" s="5">
        <v>42430</v>
      </c>
      <c r="D63" s="6">
        <f t="shared" si="1"/>
        <v>1.4689521535431762</v>
      </c>
      <c r="E63" s="6">
        <v>1406.8460030000001</v>
      </c>
      <c r="F63" s="6">
        <v>2066.5894658104598</v>
      </c>
      <c r="G63" s="6">
        <f t="shared" si="2"/>
        <v>8157.3285600000472</v>
      </c>
      <c r="H63" s="6">
        <v>0.17246406009665399</v>
      </c>
      <c r="I63" s="6">
        <f t="shared" si="3"/>
        <v>454.12951299999986</v>
      </c>
      <c r="J63" s="6">
        <v>0.32279973218930902</v>
      </c>
      <c r="K63" s="6">
        <f t="shared" si="4"/>
        <v>1996.5890410000006</v>
      </c>
      <c r="L63" s="6">
        <v>0.22745267236994701</v>
      </c>
      <c r="M63" s="6">
        <f t="shared" si="5"/>
        <v>61.924034999999648</v>
      </c>
      <c r="N63" s="6">
        <v>0.136357653989336</v>
      </c>
      <c r="O63" s="6">
        <f t="shared" si="6"/>
        <v>1045.3631859999994</v>
      </c>
      <c r="P63" s="6">
        <v>0.743054452136791</v>
      </c>
      <c r="Q63" s="6">
        <f t="shared" si="16"/>
        <v>123.3505519999992</v>
      </c>
      <c r="R63" s="6">
        <f t="shared" si="17"/>
        <v>1046.1762679999993</v>
      </c>
      <c r="S63" s="8">
        <v>0.117906088842764</v>
      </c>
    </row>
    <row r="64" spans="2:23" x14ac:dyDescent="0.25">
      <c r="B64" s="7" t="s">
        <v>19</v>
      </c>
      <c r="C64" s="5">
        <v>42522</v>
      </c>
      <c r="D64" s="6">
        <f t="shared" si="1"/>
        <v>1.4436927330187963</v>
      </c>
      <c r="E64" s="6">
        <v>1446.930323</v>
      </c>
      <c r="F64" s="6">
        <v>2088.9227924996399</v>
      </c>
      <c r="G64" s="6">
        <f t="shared" si="2"/>
        <v>8245.644963000017</v>
      </c>
      <c r="H64" s="6">
        <v>0.17547812566423701</v>
      </c>
      <c r="I64" s="6">
        <f t="shared" si="3"/>
        <v>440.98922399999969</v>
      </c>
      <c r="J64" s="6">
        <v>0.30477571517450303</v>
      </c>
      <c r="K64" s="6">
        <f t="shared" si="4"/>
        <v>2014.1305220000015</v>
      </c>
      <c r="L64" s="6">
        <v>0.21894768942883799</v>
      </c>
      <c r="M64" s="6">
        <f t="shared" si="5"/>
        <v>61.851238999999779</v>
      </c>
      <c r="N64" s="6">
        <v>0.140255669830154</v>
      </c>
      <c r="O64" s="6">
        <f t="shared" si="6"/>
        <v>1081.128786</v>
      </c>
      <c r="P64" s="6">
        <v>0.74718786994416997</v>
      </c>
      <c r="Q64" s="6">
        <f t="shared" si="16"/>
        <v>130.5421859999999</v>
      </c>
      <c r="R64" s="6">
        <f t="shared" si="17"/>
        <v>1055.2523434999998</v>
      </c>
      <c r="S64" s="8">
        <v>0.123707079926518</v>
      </c>
    </row>
    <row r="65" spans="2:19" x14ac:dyDescent="0.25">
      <c r="B65" s="7" t="s">
        <v>19</v>
      </c>
      <c r="C65" s="5">
        <v>42614</v>
      </c>
      <c r="D65" s="6">
        <f t="shared" si="1"/>
        <v>1.4287896308938173</v>
      </c>
      <c r="E65" s="6">
        <v>1449.721368</v>
      </c>
      <c r="F65" s="6">
        <v>2071.3468582835999</v>
      </c>
      <c r="G65" s="6">
        <f t="shared" si="2"/>
        <v>8253.989990000031</v>
      </c>
      <c r="H65" s="6">
        <v>0.17563885705657301</v>
      </c>
      <c r="I65" s="6">
        <f t="shared" si="3"/>
        <v>437.82140499999923</v>
      </c>
      <c r="J65" s="6">
        <v>0.30200382960762101</v>
      </c>
      <c r="K65" s="6">
        <f t="shared" si="4"/>
        <v>2064.4477500000025</v>
      </c>
      <c r="L65" s="6">
        <v>0.21207676726136501</v>
      </c>
      <c r="M65" s="6">
        <f t="shared" si="5"/>
        <v>60.73694599999974</v>
      </c>
      <c r="N65" s="6">
        <v>0.138725391920936</v>
      </c>
      <c r="O65" s="6">
        <f t="shared" si="6"/>
        <v>1073.3118219999988</v>
      </c>
      <c r="P65" s="6">
        <v>0.74035731671715199</v>
      </c>
      <c r="Q65" s="6">
        <f t="shared" si="16"/>
        <v>111.71612799999902</v>
      </c>
      <c r="R65" s="6">
        <f t="shared" si="17"/>
        <v>1058.1630079999991</v>
      </c>
      <c r="S65" s="8">
        <v>0.105575537186043</v>
      </c>
    </row>
    <row r="66" spans="2:19" x14ac:dyDescent="0.25">
      <c r="B66" s="7" t="s">
        <v>19</v>
      </c>
      <c r="C66" s="5">
        <v>42705</v>
      </c>
      <c r="D66" s="6">
        <f t="shared" si="1"/>
        <v>1.4182690612770563</v>
      </c>
      <c r="E66" s="6">
        <v>1403.675567</v>
      </c>
      <c r="F66" s="6">
        <v>1990.7896287466299</v>
      </c>
      <c r="G66" s="6">
        <f t="shared" si="2"/>
        <v>8110.1646740000197</v>
      </c>
      <c r="H66" s="6">
        <v>0.173076087036799</v>
      </c>
      <c r="I66" s="6">
        <f t="shared" si="3"/>
        <v>446.12051399999939</v>
      </c>
      <c r="J66" s="6">
        <v>0.31782309565555</v>
      </c>
      <c r="K66" s="6">
        <f t="shared" si="4"/>
        <v>2091.4242310000013</v>
      </c>
      <c r="L66" s="6">
        <v>0.21330943162434801</v>
      </c>
      <c r="M66" s="6">
        <f t="shared" si="5"/>
        <v>68.664253999999744</v>
      </c>
      <c r="N66" s="6">
        <v>0.15391413720105199</v>
      </c>
      <c r="O66" s="6">
        <f t="shared" si="6"/>
        <v>1025.4619629999988</v>
      </c>
      <c r="P66" s="6">
        <v>0.73055482841498998</v>
      </c>
      <c r="Q66" s="6">
        <f t="shared" si="16"/>
        <v>119.86853299999893</v>
      </c>
      <c r="R66" s="6">
        <f t="shared" si="17"/>
        <v>1035.8522339999988</v>
      </c>
      <c r="S66" s="8">
        <v>0.115719722432919</v>
      </c>
    </row>
    <row r="67" spans="2:19" x14ac:dyDescent="0.25">
      <c r="B67" s="7" t="s">
        <v>19</v>
      </c>
      <c r="C67" s="5">
        <v>42795</v>
      </c>
      <c r="D67" s="6">
        <f t="shared" si="1"/>
        <v>1.4047409544719827</v>
      </c>
      <c r="E67" s="6">
        <v>1399.7458429999999</v>
      </c>
      <c r="F67" s="6">
        <v>1966.28031151401</v>
      </c>
      <c r="G67" s="6">
        <f t="shared" si="2"/>
        <v>8157.3547500000086</v>
      </c>
      <c r="H67" s="6">
        <v>0.171593106576614</v>
      </c>
      <c r="I67" s="6">
        <f t="shared" si="3"/>
        <v>430.59129799999982</v>
      </c>
      <c r="J67" s="6">
        <v>0.30762105860385103</v>
      </c>
      <c r="K67" s="6">
        <f t="shared" si="4"/>
        <v>2100.2419689999992</v>
      </c>
      <c r="L67" s="6">
        <v>0.20501985216732899</v>
      </c>
      <c r="M67" s="6">
        <f t="shared" si="5"/>
        <v>63.287262999999619</v>
      </c>
      <c r="N67" s="6">
        <v>0.14697757082866</v>
      </c>
      <c r="O67" s="6">
        <f t="shared" si="6"/>
        <v>1037.2245179999989</v>
      </c>
      <c r="P67" s="6">
        <v>0.74100917904994201</v>
      </c>
      <c r="Q67" s="6">
        <f t="shared" si="16"/>
        <v>119.47172599999955</v>
      </c>
      <c r="R67" s="6">
        <f t="shared" si="17"/>
        <v>1041.2938519999991</v>
      </c>
      <c r="S67" s="8">
        <v>0.114733920468782</v>
      </c>
    </row>
    <row r="68" spans="2:19" x14ac:dyDescent="0.25">
      <c r="B68" s="7" t="s">
        <v>19</v>
      </c>
      <c r="C68" s="5">
        <v>42887</v>
      </c>
      <c r="D68" s="6">
        <f t="shared" si="1"/>
        <v>1.4016657278731146</v>
      </c>
      <c r="E68" s="6">
        <v>1443.3684169999999</v>
      </c>
      <c r="F68" s="6">
        <v>2023.1200428033701</v>
      </c>
      <c r="G68" s="6">
        <f t="shared" si="2"/>
        <v>8195.9904430000261</v>
      </c>
      <c r="H68" s="6">
        <v>0.176106649591416</v>
      </c>
      <c r="I68" s="6">
        <f t="shared" si="3"/>
        <v>442.82536899999968</v>
      </c>
      <c r="J68" s="6">
        <v>0.30679995750523598</v>
      </c>
      <c r="K68" s="6">
        <f t="shared" si="4"/>
        <v>2227.4231400000076</v>
      </c>
      <c r="L68" s="6">
        <v>0.198806127604474</v>
      </c>
      <c r="M68" s="6">
        <f t="shared" si="5"/>
        <v>62.043865999999667</v>
      </c>
      <c r="N68" s="6">
        <v>0.14010910472475599</v>
      </c>
      <c r="O68" s="6">
        <f t="shared" si="6"/>
        <v>1080.3140279999991</v>
      </c>
      <c r="P68" s="6">
        <v>0.74846727645974198</v>
      </c>
      <c r="Q68" s="6">
        <f t="shared" si="16"/>
        <v>117.49562499999901</v>
      </c>
      <c r="R68" s="6">
        <f t="shared" si="17"/>
        <v>1080.7214069999995</v>
      </c>
      <c r="S68" s="8">
        <v>0.108719623983537</v>
      </c>
    </row>
    <row r="69" spans="2:19" x14ac:dyDescent="0.25">
      <c r="B69" s="7" t="s">
        <v>19</v>
      </c>
      <c r="C69" s="5">
        <v>42979</v>
      </c>
      <c r="D69" s="6">
        <f t="shared" si="1"/>
        <v>1.3934285484482201</v>
      </c>
      <c r="E69" s="6">
        <v>1397.650527</v>
      </c>
      <c r="F69" s="6">
        <v>1947.5261450754999</v>
      </c>
      <c r="G69" s="6">
        <f t="shared" si="2"/>
        <v>8224.8823390000143</v>
      </c>
      <c r="H69" s="6">
        <v>0.169929546635913</v>
      </c>
      <c r="I69" s="6">
        <f t="shared" si="3"/>
        <v>437.1365429999999</v>
      </c>
      <c r="J69" s="6">
        <v>0.31276526896769802</v>
      </c>
      <c r="K69" s="6">
        <f t="shared" si="4"/>
        <v>2239.0193700000004</v>
      </c>
      <c r="L69" s="6">
        <v>0.195235712945172</v>
      </c>
      <c r="M69" s="6">
        <f t="shared" si="5"/>
        <v>61.309269999999778</v>
      </c>
      <c r="N69" s="6">
        <v>0.14025198986852899</v>
      </c>
      <c r="O69" s="6">
        <f t="shared" si="6"/>
        <v>1036.5816829999997</v>
      </c>
      <c r="P69" s="6">
        <v>0.741660138192757</v>
      </c>
      <c r="Q69" s="6">
        <f t="shared" si="16"/>
        <v>108.1215569999997</v>
      </c>
      <c r="R69" s="6">
        <f t="shared" si="17"/>
        <v>1054.9467524999991</v>
      </c>
      <c r="S69" s="8">
        <v>0.10249006098532901</v>
      </c>
    </row>
    <row r="70" spans="2:19" x14ac:dyDescent="0.25">
      <c r="B70" s="7" t="s">
        <v>19</v>
      </c>
      <c r="C70" s="5">
        <v>43070</v>
      </c>
      <c r="D70" s="6">
        <f t="shared" si="1"/>
        <v>1.3776644688180324</v>
      </c>
      <c r="E70" s="6">
        <v>1367.922566</v>
      </c>
      <c r="F70" s="6">
        <v>1884.5383152725899</v>
      </c>
      <c r="G70" s="6">
        <f t="shared" si="2"/>
        <v>8277.5019140000368</v>
      </c>
      <c r="H70" s="6">
        <v>0.16525789787935699</v>
      </c>
      <c r="I70" s="6">
        <f t="shared" si="3"/>
        <v>450.2341479999991</v>
      </c>
      <c r="J70" s="6">
        <v>0.329137159654108</v>
      </c>
      <c r="K70" s="6">
        <f t="shared" si="4"/>
        <v>2297.8211979999969</v>
      </c>
      <c r="L70" s="6">
        <v>0.195939591989089</v>
      </c>
      <c r="M70" s="6">
        <f t="shared" si="5"/>
        <v>69.347036999999617</v>
      </c>
      <c r="N70" s="6">
        <v>0.15402438333042601</v>
      </c>
      <c r="O70" s="6">
        <f t="shared" si="6"/>
        <v>996.34676399999933</v>
      </c>
      <c r="P70" s="6">
        <v>0.72836488611592898</v>
      </c>
      <c r="Q70" s="6">
        <f t="shared" si="16"/>
        <v>93.323372999999819</v>
      </c>
      <c r="R70" s="6">
        <f t="shared" si="17"/>
        <v>1010.9043634999991</v>
      </c>
      <c r="S70" s="8">
        <v>9.2316717950342395E-2</v>
      </c>
    </row>
    <row r="71" spans="2:19" x14ac:dyDescent="0.25">
      <c r="B71" s="7" t="s">
        <v>19</v>
      </c>
      <c r="C71" s="5">
        <v>43160</v>
      </c>
      <c r="D71" s="6">
        <f t="shared" si="1"/>
        <v>1.3680677765947074</v>
      </c>
      <c r="E71" s="6">
        <v>1420.5249940000001</v>
      </c>
      <c r="F71" s="6">
        <v>1943.37447013879</v>
      </c>
      <c r="G71" s="6">
        <f t="shared" si="2"/>
        <v>8497.985839000019</v>
      </c>
      <c r="H71" s="6">
        <v>0.16716019782955499</v>
      </c>
      <c r="I71" s="6">
        <f t="shared" si="3"/>
        <v>460.77611799999966</v>
      </c>
      <c r="J71" s="6">
        <v>0.32437029967527597</v>
      </c>
      <c r="K71" s="6">
        <f t="shared" si="4"/>
        <v>2355.4356950000042</v>
      </c>
      <c r="L71" s="6">
        <v>0.195622457016386</v>
      </c>
      <c r="M71" s="6">
        <f t="shared" si="5"/>
        <v>67.655638999999567</v>
      </c>
      <c r="N71" s="6">
        <v>0.14682974302934601</v>
      </c>
      <c r="O71" s="6">
        <f t="shared" si="6"/>
        <v>1046.0683929999989</v>
      </c>
      <c r="P71" s="6">
        <v>0.73639562655945701</v>
      </c>
      <c r="Q71" s="6">
        <f t="shared" si="16"/>
        <v>84.752133999999813</v>
      </c>
      <c r="R71" s="6">
        <f t="shared" si="17"/>
        <v>1041.6464554999989</v>
      </c>
      <c r="S71" s="8">
        <v>8.1363627315678894E-2</v>
      </c>
    </row>
    <row r="72" spans="2:19" x14ac:dyDescent="0.25">
      <c r="B72" s="7" t="s">
        <v>19</v>
      </c>
      <c r="C72" s="5">
        <v>43252</v>
      </c>
      <c r="D72" s="6">
        <f t="shared" ref="D72:D136" si="18">+F72/E72</f>
        <v>1.342708008966534</v>
      </c>
      <c r="E72" s="6">
        <v>1448.374133</v>
      </c>
      <c r="F72" s="6">
        <v>1944.74354835906</v>
      </c>
      <c r="G72" s="6">
        <f t="shared" ref="G72:G136" si="19">+E72/H72</f>
        <v>8632.0995760000242</v>
      </c>
      <c r="H72" s="6">
        <v>0.167789321734302</v>
      </c>
      <c r="I72" s="6">
        <f t="shared" ref="I72:I136" si="20">+E72*J72</f>
        <v>475.54345799999965</v>
      </c>
      <c r="J72" s="6">
        <v>0.32832915692509101</v>
      </c>
      <c r="K72" s="6">
        <f t="shared" ref="K72:K136" si="21">+I72/L72</f>
        <v>2463.936157000006</v>
      </c>
      <c r="L72" s="6">
        <v>0.19300153400849601</v>
      </c>
      <c r="M72" s="6">
        <f t="shared" ref="M72:M136" si="22">+I72*N72</f>
        <v>66.138363999999598</v>
      </c>
      <c r="N72" s="6">
        <v>0.139079537079868</v>
      </c>
      <c r="O72" s="6">
        <f t="shared" ref="O72:O136" si="23">+E72*P72</f>
        <v>1073.6587519999989</v>
      </c>
      <c r="P72" s="6">
        <v>0.74128550595980502</v>
      </c>
      <c r="Q72" s="6">
        <f t="shared" si="16"/>
        <v>88.684779999999918</v>
      </c>
      <c r="R72" s="6">
        <f t="shared" si="17"/>
        <v>1076.9863899999991</v>
      </c>
      <c r="S72" s="8">
        <v>8.2345311717448896E-2</v>
      </c>
    </row>
    <row r="73" spans="2:19" x14ac:dyDescent="0.25">
      <c r="B73" s="7" t="s">
        <v>19</v>
      </c>
      <c r="C73" s="5">
        <v>43344</v>
      </c>
      <c r="D73" s="6">
        <f t="shared" si="18"/>
        <v>1.3330983220616857</v>
      </c>
      <c r="E73" s="6">
        <v>1468.808203</v>
      </c>
      <c r="F73" s="6">
        <v>1958.06575084974</v>
      </c>
      <c r="G73" s="6">
        <f t="shared" si="19"/>
        <v>8864.8981000000276</v>
      </c>
      <c r="H73" s="6">
        <v>0.16568810903759801</v>
      </c>
      <c r="I73" s="6">
        <f t="shared" si="20"/>
        <v>491.54505599999999</v>
      </c>
      <c r="J73" s="6">
        <v>0.33465571270369598</v>
      </c>
      <c r="K73" s="6">
        <f t="shared" si="21"/>
        <v>2569.3839920000064</v>
      </c>
      <c r="L73" s="6">
        <v>0.19130852279397201</v>
      </c>
      <c r="M73" s="6">
        <f t="shared" si="22"/>
        <v>70.4915969999998</v>
      </c>
      <c r="N73" s="6">
        <v>0.14340821078261401</v>
      </c>
      <c r="O73" s="6">
        <f t="shared" si="23"/>
        <v>1082.4400689999989</v>
      </c>
      <c r="P73" s="6">
        <v>0.73695126891934903</v>
      </c>
      <c r="Q73" s="6">
        <f t="shared" si="16"/>
        <v>87.324328999999949</v>
      </c>
      <c r="R73" s="6">
        <f t="shared" si="17"/>
        <v>1059.5108759999994</v>
      </c>
      <c r="S73" s="8">
        <v>8.2419473908260293E-2</v>
      </c>
    </row>
    <row r="74" spans="2:19" x14ac:dyDescent="0.25">
      <c r="B74" s="7" t="s">
        <v>19</v>
      </c>
      <c r="C74" s="5">
        <v>43435</v>
      </c>
      <c r="D74" s="6">
        <f t="shared" si="18"/>
        <v>1.3279271932056274</v>
      </c>
      <c r="E74" s="6">
        <v>1417.4341549999999</v>
      </c>
      <c r="F74" s="6">
        <v>1882.2493590029401</v>
      </c>
      <c r="G74" s="6">
        <f t="shared" si="19"/>
        <v>8853.3732970000383</v>
      </c>
      <c r="H74" s="6">
        <v>0.16010102674426899</v>
      </c>
      <c r="I74" s="6">
        <f t="shared" si="20"/>
        <v>486.04664400000001</v>
      </c>
      <c r="J74" s="6">
        <v>0.342905977173945</v>
      </c>
      <c r="K74" s="6">
        <f t="shared" si="21"/>
        <v>2611.5380810000033</v>
      </c>
      <c r="L74" s="6">
        <v>0.186115089623309</v>
      </c>
      <c r="M74" s="6">
        <f t="shared" si="22"/>
        <v>67.233036999999882</v>
      </c>
      <c r="N74" s="6">
        <v>0.13832630639457699</v>
      </c>
      <c r="O74" s="6">
        <f t="shared" si="23"/>
        <v>1041.6105139999997</v>
      </c>
      <c r="P74" s="6">
        <v>0.73485636727866199</v>
      </c>
      <c r="Q74" s="6">
        <f t="shared" si="16"/>
        <v>83.034756999999956</v>
      </c>
      <c r="R74" s="6">
        <f t="shared" si="17"/>
        <v>1018.9786389999995</v>
      </c>
      <c r="S74" s="8">
        <v>8.1488221462118399E-2</v>
      </c>
    </row>
    <row r="75" spans="2:19" x14ac:dyDescent="0.25">
      <c r="B75" s="7" t="s">
        <v>19</v>
      </c>
      <c r="C75" s="5">
        <v>43525</v>
      </c>
      <c r="D75" s="6">
        <f t="shared" si="18"/>
        <v>1.3082122859664864</v>
      </c>
      <c r="E75" s="6">
        <v>1516.1479489999999</v>
      </c>
      <c r="F75" s="6">
        <v>1983.4433742246899</v>
      </c>
      <c r="G75" s="6">
        <f t="shared" si="19"/>
        <v>9164.2172430000373</v>
      </c>
      <c r="H75" s="6">
        <v>0.16544216584979901</v>
      </c>
      <c r="I75" s="6">
        <f t="shared" si="20"/>
        <v>500.52370199999865</v>
      </c>
      <c r="J75" s="6">
        <v>0.33012853549690002</v>
      </c>
      <c r="K75" s="6">
        <f t="shared" si="21"/>
        <v>2610.3163730000001</v>
      </c>
      <c r="L75" s="6">
        <v>0.191748290428395</v>
      </c>
      <c r="M75" s="6">
        <f t="shared" si="22"/>
        <v>65.758567999999798</v>
      </c>
      <c r="N75" s="6">
        <v>0.131379528556272</v>
      </c>
      <c r="O75" s="6">
        <f t="shared" si="23"/>
        <v>1136.2548029999998</v>
      </c>
      <c r="P75" s="6">
        <v>0.74943530659355195</v>
      </c>
      <c r="Q75" s="6">
        <f t="shared" si="16"/>
        <v>82.793717999999899</v>
      </c>
      <c r="R75" s="6">
        <f t="shared" si="17"/>
        <v>1091.1615979999992</v>
      </c>
      <c r="S75" s="8">
        <v>7.5876678717206797E-2</v>
      </c>
    </row>
    <row r="76" spans="2:19" x14ac:dyDescent="0.25">
      <c r="B76" s="7" t="s">
        <v>19</v>
      </c>
      <c r="C76" s="5">
        <v>43617</v>
      </c>
      <c r="D76" s="6">
        <f t="shared" si="18"/>
        <v>1.2989789993885947</v>
      </c>
      <c r="E76" s="6">
        <v>1541.8869219999999</v>
      </c>
      <c r="F76" s="6">
        <v>2002.87873110992</v>
      </c>
      <c r="G76" s="6">
        <f t="shared" si="19"/>
        <v>9295.9981559999997</v>
      </c>
      <c r="H76" s="6">
        <v>0.16586566564719099</v>
      </c>
      <c r="I76" s="6">
        <f t="shared" si="20"/>
        <v>505.52858999999984</v>
      </c>
      <c r="J76" s="6">
        <v>0.32786359543427002</v>
      </c>
      <c r="K76" s="6">
        <f t="shared" si="21"/>
        <v>2667.2378810000014</v>
      </c>
      <c r="L76" s="6">
        <v>0.189532622343556</v>
      </c>
      <c r="M76" s="6">
        <f t="shared" si="22"/>
        <v>66.753334999999922</v>
      </c>
      <c r="N76" s="6">
        <v>0.13204660689912701</v>
      </c>
      <c r="O76" s="6">
        <f t="shared" si="23"/>
        <v>1152.5093449999995</v>
      </c>
      <c r="P76" s="6">
        <v>0.74746683985429097</v>
      </c>
      <c r="Q76" s="6">
        <f t="shared" si="16"/>
        <v>70.961503999999863</v>
      </c>
      <c r="R76" s="6">
        <f t="shared" si="17"/>
        <v>1113.0840484999992</v>
      </c>
      <c r="S76" s="8">
        <v>6.3752152495247905E-2</v>
      </c>
    </row>
    <row r="77" spans="2:19" x14ac:dyDescent="0.25">
      <c r="B77" s="7" t="s">
        <v>19</v>
      </c>
      <c r="C77" s="5">
        <v>43709</v>
      </c>
      <c r="D77" s="6">
        <f t="shared" si="18"/>
        <v>1.2956092632949137</v>
      </c>
      <c r="E77" s="6">
        <v>1499.2445290000001</v>
      </c>
      <c r="F77" s="6">
        <v>1942.43509971662</v>
      </c>
      <c r="G77" s="6">
        <f t="shared" si="19"/>
        <v>9401.2122620000355</v>
      </c>
      <c r="H77" s="6">
        <v>0.15947353247835799</v>
      </c>
      <c r="I77" s="6">
        <f t="shared" si="20"/>
        <v>508.72712899999863</v>
      </c>
      <c r="J77" s="6">
        <v>0.33932231811399099</v>
      </c>
      <c r="K77" s="6">
        <f t="shared" si="21"/>
        <v>2757.353927000006</v>
      </c>
      <c r="L77" s="6">
        <v>0.18449830615451401</v>
      </c>
      <c r="M77" s="6">
        <f t="shared" si="22"/>
        <v>67.807468999999571</v>
      </c>
      <c r="N77" s="6">
        <v>0.13328848637046001</v>
      </c>
      <c r="O77" s="6">
        <f t="shared" si="23"/>
        <v>1095.2996329999996</v>
      </c>
      <c r="P77" s="6">
        <v>0.73056770380917602</v>
      </c>
      <c r="Q77" s="6">
        <f t="shared" si="16"/>
        <v>76.310251999999949</v>
      </c>
      <c r="R77" s="6">
        <f t="shared" si="17"/>
        <v>1088.8698509999992</v>
      </c>
      <c r="S77" s="8">
        <v>7.0082068972630598E-2</v>
      </c>
    </row>
    <row r="78" spans="2:19" x14ac:dyDescent="0.25">
      <c r="B78" s="7" t="s">
        <v>19</v>
      </c>
      <c r="C78" s="5">
        <v>43800</v>
      </c>
      <c r="D78" s="6">
        <f t="shared" si="18"/>
        <v>1.2731067092642834</v>
      </c>
      <c r="E78" s="6">
        <v>1472.484492</v>
      </c>
      <c r="F78" s="6">
        <v>1874.62988605281</v>
      </c>
      <c r="G78" s="6">
        <f t="shared" si="19"/>
        <v>9279.5477710000123</v>
      </c>
      <c r="H78" s="6">
        <v>0.158680630601605</v>
      </c>
      <c r="I78" s="6">
        <f t="shared" si="20"/>
        <v>514.20493699999861</v>
      </c>
      <c r="J78" s="6">
        <v>0.34920906793495698</v>
      </c>
      <c r="K78" s="6">
        <f t="shared" si="21"/>
        <v>2853.916809999997</v>
      </c>
      <c r="L78" s="6">
        <v>0.180175166703615</v>
      </c>
      <c r="M78" s="6">
        <f t="shared" si="22"/>
        <v>70.49190799999981</v>
      </c>
      <c r="N78" s="6">
        <v>0.13708913105982101</v>
      </c>
      <c r="O78" s="6">
        <f t="shared" si="23"/>
        <v>1064.2374989999998</v>
      </c>
      <c r="P78" s="6">
        <v>0.72274954662137103</v>
      </c>
      <c r="Q78" s="6">
        <f t="shared" si="16"/>
        <v>76.18354999999994</v>
      </c>
      <c r="R78" s="6">
        <f t="shared" si="17"/>
        <v>1052.9240064999999</v>
      </c>
      <c r="S78" s="8">
        <v>7.2354272036440598E-2</v>
      </c>
    </row>
    <row r="79" spans="2:19" x14ac:dyDescent="0.25">
      <c r="B79" s="7" t="s">
        <v>19</v>
      </c>
      <c r="C79" s="5">
        <v>43891</v>
      </c>
      <c r="D79" s="6">
        <f t="shared" si="18"/>
        <v>1.2663841423820128</v>
      </c>
      <c r="E79" s="6">
        <v>1581.042743</v>
      </c>
      <c r="F79" s="6">
        <v>2002.2074581633599</v>
      </c>
      <c r="G79" s="6">
        <f t="shared" si="19"/>
        <v>10235.891782000001</v>
      </c>
      <c r="H79" s="6">
        <v>0.154460673937594</v>
      </c>
      <c r="I79" s="6">
        <f t="shared" si="20"/>
        <v>531.20824199999981</v>
      </c>
      <c r="J79" s="6">
        <v>0.33598600945603901</v>
      </c>
      <c r="K79" s="6">
        <f t="shared" si="21"/>
        <v>3092.1616060000015</v>
      </c>
      <c r="L79" s="6">
        <v>0.171791875615184</v>
      </c>
      <c r="M79" s="6">
        <f t="shared" si="22"/>
        <v>71.335864999999842</v>
      </c>
      <c r="N79" s="6">
        <v>0.13428983091719399</v>
      </c>
      <c r="O79" s="6">
        <f t="shared" si="23"/>
        <v>1157.9028629999996</v>
      </c>
      <c r="P79" s="6">
        <v>0.73236657777062997</v>
      </c>
      <c r="Q79" s="6">
        <f t="shared" si="16"/>
        <v>98.8629829999999</v>
      </c>
      <c r="R79" s="6">
        <f t="shared" si="17"/>
        <v>1147.0788329999996</v>
      </c>
      <c r="S79" s="8">
        <v>8.6186738135024005E-2</v>
      </c>
    </row>
    <row r="80" spans="2:19" x14ac:dyDescent="0.25">
      <c r="B80" s="7" t="s">
        <v>19</v>
      </c>
      <c r="C80" s="5">
        <v>43983</v>
      </c>
      <c r="D80" s="6">
        <f t="shared" si="18"/>
        <v>1.2718609401334167</v>
      </c>
      <c r="E80" s="6">
        <v>1694.379512</v>
      </c>
      <c r="F80" s="6">
        <v>2155.0151190751199</v>
      </c>
      <c r="G80" s="6">
        <f t="shared" si="19"/>
        <v>10786.99431000004</v>
      </c>
      <c r="H80" s="6">
        <v>0.157076147748519</v>
      </c>
      <c r="I80" s="6">
        <f t="shared" si="20"/>
        <v>585.7776299999997</v>
      </c>
      <c r="J80" s="6">
        <v>0.34571807900849999</v>
      </c>
      <c r="K80" s="6">
        <f t="shared" si="21"/>
        <v>3591.4411820000041</v>
      </c>
      <c r="L80" s="6">
        <v>0.16310377932287101</v>
      </c>
      <c r="M80" s="6">
        <f t="shared" si="22"/>
        <v>81.219020999999742</v>
      </c>
      <c r="N80" s="6">
        <v>0.13865162621522401</v>
      </c>
      <c r="O80" s="6">
        <f t="shared" si="23"/>
        <v>1239.0161749999993</v>
      </c>
      <c r="P80" s="6">
        <v>0.73125068275731098</v>
      </c>
      <c r="Q80" s="6">
        <f t="shared" si="16"/>
        <v>98.279884999999936</v>
      </c>
      <c r="R80" s="6">
        <f t="shared" si="17"/>
        <v>1195.7627599999994</v>
      </c>
      <c r="S80" s="8">
        <v>8.2190120220837104E-2</v>
      </c>
    </row>
    <row r="81" spans="2:19" x14ac:dyDescent="0.25">
      <c r="B81" s="7" t="s">
        <v>19</v>
      </c>
      <c r="C81" s="5">
        <v>44075</v>
      </c>
      <c r="D81" s="6">
        <f t="shared" si="18"/>
        <v>1.2562245929122628</v>
      </c>
      <c r="E81" s="6">
        <v>1754.7087879999999</v>
      </c>
      <c r="F81" s="6">
        <v>2204.3083328848702</v>
      </c>
      <c r="G81" s="6">
        <f t="shared" si="19"/>
        <v>11275.457962</v>
      </c>
      <c r="H81" s="6">
        <v>0.15562195290990699</v>
      </c>
      <c r="I81" s="6">
        <f t="shared" si="20"/>
        <v>598.23569499999974</v>
      </c>
      <c r="J81" s="6">
        <v>0.34093161161052998</v>
      </c>
      <c r="K81" s="6">
        <f t="shared" si="21"/>
        <v>3811.6536079999983</v>
      </c>
      <c r="L81" s="6">
        <v>0.15694912406111799</v>
      </c>
      <c r="M81" s="6">
        <f t="shared" si="22"/>
        <v>90.143931999999822</v>
      </c>
      <c r="N81" s="6">
        <v>0.15068297119916901</v>
      </c>
      <c r="O81" s="6">
        <f t="shared" si="23"/>
        <v>1285.0901359999989</v>
      </c>
      <c r="P81" s="6">
        <v>0.73236661535429604</v>
      </c>
      <c r="Q81" s="6">
        <f t="shared" si="16"/>
        <v>85.811179999999908</v>
      </c>
      <c r="R81" s="6">
        <f t="shared" si="17"/>
        <v>1190.1948844999993</v>
      </c>
      <c r="S81" s="8">
        <v>7.2098427843646104E-2</v>
      </c>
    </row>
    <row r="82" spans="2:19" x14ac:dyDescent="0.25">
      <c r="B82" s="7" t="s">
        <v>19</v>
      </c>
      <c r="C82" s="5">
        <v>44166</v>
      </c>
      <c r="D82" s="6">
        <f t="shared" si="18"/>
        <v>1.2180817948360008</v>
      </c>
      <c r="E82" s="6">
        <v>1712.544711</v>
      </c>
      <c r="F82" s="6">
        <v>2086.0195353117801</v>
      </c>
      <c r="G82" s="6">
        <f t="shared" si="19"/>
        <v>11195.441927000011</v>
      </c>
      <c r="H82" s="6">
        <v>0.15296803129047201</v>
      </c>
      <c r="I82" s="6">
        <f t="shared" si="20"/>
        <v>627.78931499999953</v>
      </c>
      <c r="J82" s="6">
        <v>0.36658272976325201</v>
      </c>
      <c r="K82" s="6">
        <f t="shared" si="21"/>
        <v>3961.0024470000085</v>
      </c>
      <c r="L82" s="6">
        <v>0.15849253399867899</v>
      </c>
      <c r="M82" s="6">
        <f t="shared" si="22"/>
        <v>97.894541999999376</v>
      </c>
      <c r="N82" s="6">
        <v>0.15593534273516499</v>
      </c>
      <c r="O82" s="6">
        <f t="shared" si="23"/>
        <v>1236.4876909999984</v>
      </c>
      <c r="P82" s="6">
        <v>0.72201775700091397</v>
      </c>
      <c r="Q82" s="6">
        <f t="shared" si="16"/>
        <v>77.053376999999912</v>
      </c>
      <c r="R82" s="6">
        <f t="shared" si="17"/>
        <v>1150.3625949999991</v>
      </c>
      <c r="S82" s="8">
        <v>6.6981817154790194E-2</v>
      </c>
    </row>
    <row r="83" spans="2:19" x14ac:dyDescent="0.25">
      <c r="B83" s="7" t="s">
        <v>19</v>
      </c>
      <c r="C83" s="5">
        <v>44256</v>
      </c>
      <c r="D83" s="6">
        <f t="shared" si="18"/>
        <v>1.1935835755582003</v>
      </c>
      <c r="E83" s="6">
        <v>1815.118154</v>
      </c>
      <c r="F83" s="6">
        <v>2166.4952163119201</v>
      </c>
      <c r="G83" s="6">
        <f t="shared" si="19"/>
        <v>11483.358416000066</v>
      </c>
      <c r="H83" s="6">
        <v>0.15806509631110599</v>
      </c>
      <c r="I83" s="6">
        <f t="shared" si="20"/>
        <v>648.47063999999943</v>
      </c>
      <c r="J83" s="6">
        <v>0.35726084198483499</v>
      </c>
      <c r="K83" s="6">
        <f t="shared" si="21"/>
        <v>4003.0016540000051</v>
      </c>
      <c r="L83" s="6">
        <v>0.16199609594265699</v>
      </c>
      <c r="M83" s="6">
        <f t="shared" si="22"/>
        <v>96.774372999999642</v>
      </c>
      <c r="N83" s="6">
        <v>0.14923477954221601</v>
      </c>
      <c r="O83" s="6">
        <f t="shared" si="23"/>
        <v>1329.4796789999989</v>
      </c>
      <c r="P83" s="6">
        <v>0.73244800955254996</v>
      </c>
      <c r="Q83" s="6">
        <f t="shared" si="16"/>
        <v>55.961864999999854</v>
      </c>
      <c r="R83" s="6">
        <f t="shared" si="17"/>
        <v>1243.6912709999992</v>
      </c>
      <c r="S83" s="8">
        <v>4.4996589028886001E-2</v>
      </c>
    </row>
    <row r="84" spans="2:19" x14ac:dyDescent="0.25">
      <c r="B84" s="7" t="s">
        <v>19</v>
      </c>
      <c r="C84" s="5">
        <v>44348</v>
      </c>
      <c r="D84" s="6">
        <f t="shared" si="18"/>
        <v>1.1738785146488857</v>
      </c>
      <c r="E84" s="6">
        <v>1843.7565729999999</v>
      </c>
      <c r="F84" s="6">
        <v>2164.3462272873599</v>
      </c>
      <c r="G84" s="6">
        <f t="shared" si="19"/>
        <v>11397.927576000011</v>
      </c>
      <c r="H84" s="6">
        <v>0.16176243976863799</v>
      </c>
      <c r="I84" s="6">
        <f t="shared" si="20"/>
        <v>686.08197899999948</v>
      </c>
      <c r="J84" s="6">
        <v>0.37211093321482602</v>
      </c>
      <c r="K84" s="6">
        <f t="shared" si="21"/>
        <v>4105.721277000006</v>
      </c>
      <c r="L84" s="6">
        <v>0.16710388570295501</v>
      </c>
      <c r="M84" s="6">
        <f t="shared" si="22"/>
        <v>118.0919479999996</v>
      </c>
      <c r="N84" s="6">
        <v>0.172125127338463</v>
      </c>
      <c r="O84" s="6">
        <f t="shared" si="23"/>
        <v>1338.9193469999991</v>
      </c>
      <c r="P84" s="6">
        <v>0.72619095525252897</v>
      </c>
      <c r="Q84" s="6">
        <f t="shared" si="16"/>
        <v>41.309284999999981</v>
      </c>
      <c r="R84" s="6">
        <f t="shared" si="17"/>
        <v>1288.9677609999992</v>
      </c>
      <c r="S84" s="8">
        <v>3.2048346164958899E-2</v>
      </c>
    </row>
    <row r="85" spans="2:19" x14ac:dyDescent="0.25">
      <c r="B85" s="7" t="s">
        <v>19</v>
      </c>
      <c r="C85" s="5">
        <v>44440</v>
      </c>
      <c r="D85" s="6">
        <f t="shared" si="18"/>
        <v>1.1394701965332197</v>
      </c>
      <c r="E85" s="6">
        <v>1959.4702130000001</v>
      </c>
      <c r="F85" s="6">
        <v>2232.7579087080999</v>
      </c>
      <c r="G85" s="6">
        <f t="shared" si="19"/>
        <v>11972.812382000047</v>
      </c>
      <c r="H85" s="6">
        <v>0.16365997816401701</v>
      </c>
      <c r="I85" s="6">
        <f t="shared" si="20"/>
        <v>683.96078399999942</v>
      </c>
      <c r="J85" s="6">
        <v>0.34905393277340901</v>
      </c>
      <c r="K85" s="6">
        <f t="shared" si="21"/>
        <v>4236.4070120000106</v>
      </c>
      <c r="L85" s="6">
        <v>0.16144831742148899</v>
      </c>
      <c r="M85" s="6">
        <f t="shared" si="22"/>
        <v>114.06324499999944</v>
      </c>
      <c r="N85" s="6">
        <v>0.16676869152193899</v>
      </c>
      <c r="O85" s="6">
        <f t="shared" si="23"/>
        <v>1439.8288230000001</v>
      </c>
      <c r="P85" s="6">
        <v>0.734805159806734</v>
      </c>
      <c r="Q85" s="6">
        <f t="shared" si="16"/>
        <v>53.864449999999906</v>
      </c>
      <c r="R85" s="6">
        <f t="shared" si="17"/>
        <v>1362.4594794999994</v>
      </c>
      <c r="S85" s="8">
        <v>3.95347170396343E-2</v>
      </c>
    </row>
    <row r="86" spans="2:19" x14ac:dyDescent="0.25">
      <c r="B86" s="7" t="s">
        <v>19</v>
      </c>
      <c r="C86" s="5">
        <v>44531</v>
      </c>
      <c r="D86" s="6">
        <f t="shared" si="18"/>
        <v>1.106732800278311</v>
      </c>
      <c r="E86" s="6">
        <v>1918.2088040000001</v>
      </c>
      <c r="F86" s="6">
        <v>2122.9446011694299</v>
      </c>
      <c r="G86" s="6">
        <f t="shared" si="19"/>
        <v>11885.465236000011</v>
      </c>
      <c r="H86" s="6">
        <v>0.16139114169379901</v>
      </c>
      <c r="I86" s="6">
        <f t="shared" si="20"/>
        <v>697.38705199999833</v>
      </c>
      <c r="J86" s="6">
        <v>0.363561594830423</v>
      </c>
      <c r="K86" s="6">
        <f t="shared" si="21"/>
        <v>4305.3462029999919</v>
      </c>
      <c r="L86" s="6">
        <v>0.161981643082281</v>
      </c>
      <c r="M86" s="6">
        <f t="shared" si="22"/>
        <v>118.34745199999929</v>
      </c>
      <c r="N86" s="6">
        <v>0.16970124647510601</v>
      </c>
      <c r="O86" s="6">
        <f t="shared" si="23"/>
        <v>1405.0295099999998</v>
      </c>
      <c r="P86" s="6">
        <v>0.73246953463570896</v>
      </c>
      <c r="Q86" s="6">
        <f t="shared" si="16"/>
        <v>77.637760999999941</v>
      </c>
      <c r="R86" s="6">
        <f t="shared" si="17"/>
        <v>1320.7586004999991</v>
      </c>
      <c r="S86" s="8">
        <v>5.8782703342313003E-2</v>
      </c>
    </row>
    <row r="87" spans="2:19" x14ac:dyDescent="0.25">
      <c r="B87" s="7" t="s">
        <v>19</v>
      </c>
      <c r="C87" s="5">
        <v>44621</v>
      </c>
      <c r="D87" s="6">
        <f t="shared" si="18"/>
        <v>1.0724087251632899</v>
      </c>
      <c r="E87" s="6">
        <v>2021.4182410000001</v>
      </c>
      <c r="F87" s="6">
        <v>2167.7865588526302</v>
      </c>
      <c r="G87" s="6">
        <f t="shared" si="19"/>
        <v>12272.361562000033</v>
      </c>
      <c r="H87" s="6">
        <v>0.16471306119753601</v>
      </c>
      <c r="I87" s="6">
        <f t="shared" si="20"/>
        <v>686.86172899999985</v>
      </c>
      <c r="J87" s="6">
        <v>0.33979199112213798</v>
      </c>
      <c r="K87" s="6">
        <f t="shared" si="21"/>
        <v>4250.3890880000081</v>
      </c>
      <c r="L87" s="6">
        <v>0.16159972999629499</v>
      </c>
      <c r="M87" s="6">
        <f t="shared" si="22"/>
        <v>106.14588499999962</v>
      </c>
      <c r="N87" s="6">
        <v>0.15453748624856001</v>
      </c>
      <c r="O87" s="6">
        <f t="shared" si="23"/>
        <v>1508.7044269999997</v>
      </c>
      <c r="P87" s="6">
        <v>0.74635936116498103</v>
      </c>
      <c r="Q87" s="6">
        <f t="shared" si="16"/>
        <v>89.704213999999951</v>
      </c>
      <c r="R87" s="6">
        <f t="shared" si="17"/>
        <v>1419.0920529999994</v>
      </c>
      <c r="S87" s="8">
        <v>6.3212399653963802E-2</v>
      </c>
    </row>
    <row r="88" spans="2:19" x14ac:dyDescent="0.25">
      <c r="B88" s="7" t="s">
        <v>19</v>
      </c>
      <c r="C88" s="5">
        <v>44713</v>
      </c>
      <c r="D88" s="6">
        <f t="shared" si="18"/>
        <v>1.0491668839200117</v>
      </c>
      <c r="E88" s="6">
        <v>2075.183055</v>
      </c>
      <c r="F88" s="6">
        <v>2177.21333937796</v>
      </c>
      <c r="G88" s="6">
        <f t="shared" si="19"/>
        <v>12751.202849000074</v>
      </c>
      <c r="H88" s="6">
        <v>0.16274410183685001</v>
      </c>
      <c r="I88" s="6">
        <f t="shared" si="20"/>
        <v>745.14808799999878</v>
      </c>
      <c r="J88" s="6">
        <v>0.35907583487857597</v>
      </c>
      <c r="K88" s="6">
        <f t="shared" si="21"/>
        <v>4445.4745000000084</v>
      </c>
      <c r="L88" s="6">
        <v>0.16761947189214499</v>
      </c>
      <c r="M88" s="6">
        <f t="shared" si="22"/>
        <v>110.49376099999913</v>
      </c>
      <c r="N88" s="6">
        <v>0.14828429781866301</v>
      </c>
      <c r="O88" s="6">
        <f t="shared" si="23"/>
        <v>1535.843785999999</v>
      </c>
      <c r="P88" s="6">
        <v>0.740100388878705</v>
      </c>
      <c r="Q88" s="6">
        <f t="shared" si="16"/>
        <v>128.28228299999986</v>
      </c>
      <c r="R88" s="6">
        <f t="shared" si="17"/>
        <v>1437.3815664999991</v>
      </c>
      <c r="S88" s="8">
        <v>8.9247201988519403E-2</v>
      </c>
    </row>
    <row r="89" spans="2:19" x14ac:dyDescent="0.25">
      <c r="B89" s="7" t="s">
        <v>19</v>
      </c>
      <c r="C89" s="5">
        <v>44805</v>
      </c>
      <c r="D89" s="6">
        <f t="shared" si="18"/>
        <v>1.0632500896091701</v>
      </c>
      <c r="E89" s="6">
        <v>2127.00117</v>
      </c>
      <c r="F89" s="6">
        <v>2261.5341846013098</v>
      </c>
      <c r="G89" s="6">
        <f t="shared" si="19"/>
        <v>13387.302105000039</v>
      </c>
      <c r="H89" s="6">
        <v>0.15888198782080101</v>
      </c>
      <c r="I89" s="6">
        <f t="shared" si="20"/>
        <v>773.55859399999838</v>
      </c>
      <c r="J89" s="6">
        <v>0.36368508156485801</v>
      </c>
      <c r="K89" s="6">
        <f t="shared" si="21"/>
        <v>4580.8564390000138</v>
      </c>
      <c r="L89" s="6">
        <v>0.168867678850216</v>
      </c>
      <c r="M89" s="6">
        <f t="shared" si="22"/>
        <v>110.30276499999965</v>
      </c>
      <c r="N89" s="6">
        <v>0.14259135100501499</v>
      </c>
      <c r="O89" s="6">
        <f t="shared" si="23"/>
        <v>1578.0799529999999</v>
      </c>
      <c r="P89" s="6">
        <v>0.74192716734612796</v>
      </c>
      <c r="Q89" s="6">
        <f t="shared" si="16"/>
        <v>161.25810899999999</v>
      </c>
      <c r="R89" s="6">
        <f t="shared" si="17"/>
        <v>1508.9543880000001</v>
      </c>
      <c r="S89" s="8">
        <v>0.106867450919928</v>
      </c>
    </row>
    <row r="90" spans="2:19" x14ac:dyDescent="0.25">
      <c r="B90" s="7" t="s">
        <v>19</v>
      </c>
      <c r="C90" s="5">
        <v>44896</v>
      </c>
      <c r="D90" s="6">
        <f t="shared" si="18"/>
        <v>1.0462111393056659</v>
      </c>
      <c r="E90" s="6">
        <v>2010.0265260000001</v>
      </c>
      <c r="F90" s="6">
        <v>2102.91214180107</v>
      </c>
      <c r="G90" s="6">
        <f t="shared" si="19"/>
        <v>13328.483561000085</v>
      </c>
      <c r="H90" s="6">
        <v>0.15080684286406401</v>
      </c>
      <c r="I90" s="6">
        <f t="shared" si="20"/>
        <v>777.41168099999993</v>
      </c>
      <c r="J90" s="6">
        <v>0.386766876428774</v>
      </c>
      <c r="K90" s="6">
        <f t="shared" si="21"/>
        <v>4729.4011010000104</v>
      </c>
      <c r="L90" s="6">
        <v>0.16437846238831799</v>
      </c>
      <c r="M90" s="6">
        <f t="shared" si="22"/>
        <v>107.71378899999964</v>
      </c>
      <c r="N90" s="6">
        <v>0.138554374255665</v>
      </c>
      <c r="O90" s="6">
        <f t="shared" si="23"/>
        <v>1481.2909689999985</v>
      </c>
      <c r="P90" s="6">
        <v>0.73695095554176704</v>
      </c>
      <c r="Q90" s="6">
        <f t="shared" si="16"/>
        <v>165.4856439999989</v>
      </c>
      <c r="R90" s="6">
        <f t="shared" si="17"/>
        <v>1443.1602394999991</v>
      </c>
      <c r="S90" s="8">
        <v>0.114668932437699</v>
      </c>
    </row>
    <row r="91" spans="2:19" x14ac:dyDescent="0.25">
      <c r="B91" s="7" t="s">
        <v>19</v>
      </c>
      <c r="C91" s="5">
        <v>44986</v>
      </c>
      <c r="D91" s="6">
        <f t="shared" si="18"/>
        <v>1.0247507013991115</v>
      </c>
      <c r="E91" s="6">
        <v>2092.9676639999998</v>
      </c>
      <c r="F91" s="6">
        <v>2144.7700816896599</v>
      </c>
      <c r="G91" s="6">
        <f t="shared" si="19"/>
        <v>13697.296757000075</v>
      </c>
      <c r="H91" s="6">
        <v>0.152801512672957</v>
      </c>
      <c r="I91" s="6">
        <f t="shared" si="20"/>
        <v>774.87054799999942</v>
      </c>
      <c r="J91" s="6">
        <v>0.370225761882578</v>
      </c>
      <c r="K91" s="6">
        <f t="shared" si="21"/>
        <v>4805.6197960000191</v>
      </c>
      <c r="L91" s="6">
        <v>0.16124258282874701</v>
      </c>
      <c r="M91" s="6">
        <f t="shared" si="22"/>
        <v>101.12665199999918</v>
      </c>
      <c r="N91" s="6">
        <v>0.13050780193028999</v>
      </c>
      <c r="O91" s="6">
        <f t="shared" si="23"/>
        <v>1577.6791979999994</v>
      </c>
      <c r="P91" s="6">
        <v>0.75380008259888698</v>
      </c>
      <c r="Q91" s="6">
        <f t="shared" si="16"/>
        <v>177.97757999999979</v>
      </c>
      <c r="R91" s="6">
        <f t="shared" si="17"/>
        <v>1543.1918124999995</v>
      </c>
      <c r="S91" s="8">
        <v>0.115330821844935</v>
      </c>
    </row>
    <row r="92" spans="2:19" x14ac:dyDescent="0.25">
      <c r="B92" s="7" t="s">
        <v>19</v>
      </c>
      <c r="C92" s="5">
        <v>45078</v>
      </c>
      <c r="D92" s="6">
        <f t="shared" ref="D92" si="24">+F92/E92</f>
        <v>1.0170139722528184</v>
      </c>
      <c r="E92" s="6">
        <v>2079.7595339999998</v>
      </c>
      <c r="F92" s="6">
        <v>2115.1445050040102</v>
      </c>
      <c r="G92" s="6">
        <f t="shared" ref="G92" si="25">+E92/H92</f>
        <v>14109.857414000076</v>
      </c>
      <c r="H92" s="6">
        <v>0.14739762940031001</v>
      </c>
      <c r="I92" s="6">
        <f t="shared" ref="I92" si="26">+E92*J92</f>
        <v>793.37195699999882</v>
      </c>
      <c r="J92" s="6">
        <v>0.38147292705234398</v>
      </c>
      <c r="K92" s="6">
        <f t="shared" ref="K92" si="27">+I92/L92</f>
        <v>4971.6343010000046</v>
      </c>
      <c r="L92" s="6">
        <v>0.15957970940067301</v>
      </c>
      <c r="M92" s="6">
        <f t="shared" ref="M92" si="28">+I92*N92</f>
        <v>104.83079199999948</v>
      </c>
      <c r="N92" s="6">
        <v>0.13213322083679299</v>
      </c>
      <c r="O92" s="6">
        <f t="shared" ref="O92" si="29">+E92*P92</f>
        <v>1554.4233319999983</v>
      </c>
      <c r="P92" s="6">
        <v>0.74740531613785999</v>
      </c>
      <c r="Q92" s="6">
        <f t="shared" ref="Q92" si="30">+R92*S92</f>
        <v>180.14229199999878</v>
      </c>
      <c r="R92" s="6">
        <f t="shared" si="17"/>
        <v>1545.1335589999985</v>
      </c>
      <c r="S92" s="8">
        <v>0.116586874287156</v>
      </c>
    </row>
    <row r="93" spans="2:19" x14ac:dyDescent="0.25">
      <c r="B93" s="7" t="s">
        <v>19</v>
      </c>
      <c r="C93" s="43">
        <v>45170</v>
      </c>
      <c r="D93" s="6">
        <f t="shared" ref="D93:D94" si="31">+F93/E93</f>
        <v>1.0108358776319981</v>
      </c>
      <c r="E93" s="6">
        <v>2226.8202150000002</v>
      </c>
      <c r="F93" s="6">
        <v>2250.9497663582001</v>
      </c>
      <c r="G93" s="6">
        <f t="shared" ref="G93:G94" si="32">+E93/H93</f>
        <v>14624.193016000023</v>
      </c>
      <c r="H93" s="6">
        <v>0.152269613274639</v>
      </c>
      <c r="I93" s="6">
        <f t="shared" ref="I93:I94" si="33">+E93*J93</f>
        <v>799.62820399999873</v>
      </c>
      <c r="J93" s="6">
        <v>0.35908970046780297</v>
      </c>
      <c r="K93" s="6">
        <f t="shared" ref="K93:K94" si="34">+I93/L93</f>
        <v>5121.0879030000015</v>
      </c>
      <c r="L93" s="6">
        <v>0.156144205908195</v>
      </c>
      <c r="M93" s="6">
        <f t="shared" ref="M93:M94" si="35">+I93*N93</f>
        <v>105.03060799999983</v>
      </c>
      <c r="N93" s="6">
        <v>0.131349303932256</v>
      </c>
      <c r="O93" s="6">
        <f t="shared" ref="O93:O94" si="36">+E93*P93</f>
        <v>1697.5857949999997</v>
      </c>
      <c r="P93" s="6">
        <v>0.76233626027146495</v>
      </c>
      <c r="Q93" s="6">
        <f t="shared" ref="Q93:Q94" si="37">+R93*S93</f>
        <v>179.84076499999952</v>
      </c>
      <c r="R93" s="6">
        <f t="shared" si="17"/>
        <v>1637.8328739999997</v>
      </c>
      <c r="S93" s="8">
        <v>0.10980410019539</v>
      </c>
    </row>
    <row r="94" spans="2:19" ht="15.75" thickBot="1" x14ac:dyDescent="0.3">
      <c r="B94" s="7" t="s">
        <v>19</v>
      </c>
      <c r="C94" s="10">
        <v>45261</v>
      </c>
      <c r="D94" s="6">
        <f t="shared" si="31"/>
        <v>1</v>
      </c>
      <c r="E94" s="6">
        <v>2152.538231</v>
      </c>
      <c r="F94" s="6">
        <v>2152.538231</v>
      </c>
      <c r="G94" s="6">
        <f t="shared" si="32"/>
        <v>14824.477270000032</v>
      </c>
      <c r="H94" s="6">
        <v>0.145201627807548</v>
      </c>
      <c r="I94" s="6">
        <f t="shared" si="33"/>
        <v>835.68493399999829</v>
      </c>
      <c r="J94" s="6">
        <v>0.38823233054112399</v>
      </c>
      <c r="K94" s="6">
        <f t="shared" si="34"/>
        <v>5370.8972760000079</v>
      </c>
      <c r="L94" s="6">
        <v>0.15559503208789299</v>
      </c>
      <c r="M94" s="6">
        <f t="shared" si="35"/>
        <v>108.69051499999964</v>
      </c>
      <c r="N94" s="6">
        <v>0.13006159448125201</v>
      </c>
      <c r="O94" s="6">
        <f t="shared" si="36"/>
        <v>1608.3975929999999</v>
      </c>
      <c r="P94" s="6">
        <v>0.74720976837321496</v>
      </c>
      <c r="Q94" s="6">
        <f t="shared" si="37"/>
        <v>183.75292099999925</v>
      </c>
      <c r="R94" s="6">
        <f t="shared" si="17"/>
        <v>1544.8442809999992</v>
      </c>
      <c r="S94" s="8">
        <v>0.118945917889571</v>
      </c>
    </row>
    <row r="95" spans="2:19" x14ac:dyDescent="0.25">
      <c r="B95" s="27" t="s">
        <v>20</v>
      </c>
      <c r="C95" s="28">
        <v>41244</v>
      </c>
      <c r="D95" s="29">
        <f t="shared" si="18"/>
        <v>1.8801814522002172</v>
      </c>
      <c r="E95" s="29">
        <v>755.46747400000004</v>
      </c>
      <c r="F95" s="29">
        <v>1420.4159323553499</v>
      </c>
      <c r="G95" s="29">
        <f t="shared" si="19"/>
        <v>5910.508940000007</v>
      </c>
      <c r="H95" s="29">
        <v>0.127817668777606</v>
      </c>
      <c r="I95" s="29">
        <f t="shared" si="20"/>
        <v>212.59623599999989</v>
      </c>
      <c r="J95" s="29">
        <v>0.28141017756113201</v>
      </c>
      <c r="K95" s="29">
        <f t="shared" si="21"/>
        <v>1759.6338070000133</v>
      </c>
      <c r="L95" s="29">
        <v>0.120818453904596</v>
      </c>
      <c r="M95" s="29">
        <f t="shared" si="22"/>
        <v>38.551231999999835</v>
      </c>
      <c r="N95" s="29">
        <v>0.181335440012211</v>
      </c>
      <c r="O95" s="29">
        <f t="shared" si="23"/>
        <v>534.66374099999996</v>
      </c>
      <c r="P95" s="29">
        <v>0.70772569223807502</v>
      </c>
      <c r="Q95" s="29">
        <f t="shared" si="16"/>
        <v>51.459161999999857</v>
      </c>
      <c r="R95" s="29">
        <v>508.493686499999</v>
      </c>
      <c r="S95" s="30">
        <v>0.101199215184356</v>
      </c>
    </row>
    <row r="96" spans="2:19" x14ac:dyDescent="0.25">
      <c r="B96" s="7" t="s">
        <v>20</v>
      </c>
      <c r="C96" s="5">
        <v>41334</v>
      </c>
      <c r="D96" s="6">
        <f t="shared" si="18"/>
        <v>1.8443630683579024</v>
      </c>
      <c r="E96" s="6">
        <v>773.62416499999995</v>
      </c>
      <c r="F96" s="6">
        <v>1426.84383871522</v>
      </c>
      <c r="G96" s="6">
        <f t="shared" si="19"/>
        <v>6067.5881890000092</v>
      </c>
      <c r="H96" s="6">
        <v>0.12750109943231</v>
      </c>
      <c r="I96" s="6">
        <f t="shared" si="20"/>
        <v>206.77703799999986</v>
      </c>
      <c r="J96" s="6">
        <v>0.26728358207373198</v>
      </c>
      <c r="K96" s="6">
        <f t="shared" si="21"/>
        <v>1748.0653150000107</v>
      </c>
      <c r="L96" s="6">
        <v>0.118289080062205</v>
      </c>
      <c r="M96" s="6">
        <f t="shared" si="22"/>
        <v>36.028019999999898</v>
      </c>
      <c r="N96" s="6">
        <v>0.174236077412038</v>
      </c>
      <c r="O96" s="6">
        <f t="shared" si="23"/>
        <v>557.27913899999987</v>
      </c>
      <c r="P96" s="6">
        <v>0.72034867085621601</v>
      </c>
      <c r="Q96" s="6">
        <f t="shared" si="16"/>
        <v>48.959115999999995</v>
      </c>
      <c r="R96" s="6">
        <v>528.14343250000002</v>
      </c>
      <c r="S96" s="8">
        <v>9.2700416188551196E-2</v>
      </c>
    </row>
    <row r="97" spans="2:19" x14ac:dyDescent="0.25">
      <c r="B97" s="7" t="s">
        <v>20</v>
      </c>
      <c r="C97" s="5">
        <v>41426</v>
      </c>
      <c r="D97" s="6">
        <f t="shared" si="18"/>
        <v>1.8227735498417694</v>
      </c>
      <c r="E97" s="6">
        <v>770.79262900000003</v>
      </c>
      <c r="F97" s="6">
        <v>1404.9804165542</v>
      </c>
      <c r="G97" s="6">
        <f t="shared" si="19"/>
        <v>6303.8538690000396</v>
      </c>
      <c r="H97" s="6">
        <v>0.122273238723135</v>
      </c>
      <c r="I97" s="6">
        <f t="shared" si="20"/>
        <v>209.41906499999951</v>
      </c>
      <c r="J97" s="6">
        <v>0.27169313395185501</v>
      </c>
      <c r="K97" s="6">
        <f t="shared" si="21"/>
        <v>1798.9321039999963</v>
      </c>
      <c r="L97" s="6">
        <v>0.116412989981305</v>
      </c>
      <c r="M97" s="6">
        <f t="shared" si="22"/>
        <v>36.786300999999909</v>
      </c>
      <c r="N97" s="6">
        <v>0.17565879687219499</v>
      </c>
      <c r="O97" s="6">
        <f t="shared" si="23"/>
        <v>555.15149399999996</v>
      </c>
      <c r="P97" s="6">
        <v>0.72023456519068496</v>
      </c>
      <c r="Q97" s="6">
        <f t="shared" si="16"/>
        <v>49.729327999999938</v>
      </c>
      <c r="R97" s="6">
        <v>536.14321500000005</v>
      </c>
      <c r="S97" s="8">
        <v>9.2753813922647393E-2</v>
      </c>
    </row>
    <row r="98" spans="2:19" x14ac:dyDescent="0.25">
      <c r="B98" s="7" t="s">
        <v>20</v>
      </c>
      <c r="C98" s="5">
        <v>41518</v>
      </c>
      <c r="D98" s="6">
        <f t="shared" si="18"/>
        <v>1.8115236752941202</v>
      </c>
      <c r="E98" s="6">
        <v>778.67075299999999</v>
      </c>
      <c r="F98" s="6">
        <v>1410.5805043186001</v>
      </c>
      <c r="G98" s="6">
        <f t="shared" si="19"/>
        <v>6446.6756270000424</v>
      </c>
      <c r="H98" s="6">
        <v>0.120786401868703</v>
      </c>
      <c r="I98" s="6">
        <f t="shared" si="20"/>
        <v>217.70305799999969</v>
      </c>
      <c r="J98" s="6">
        <v>0.27958293946607199</v>
      </c>
      <c r="K98" s="6">
        <f t="shared" si="21"/>
        <v>1818.0480030000092</v>
      </c>
      <c r="L98" s="6">
        <v>0.11974549497084901</v>
      </c>
      <c r="M98" s="6">
        <f t="shared" si="22"/>
        <v>39.596801999999862</v>
      </c>
      <c r="N98" s="6">
        <v>0.181884454742018</v>
      </c>
      <c r="O98" s="6">
        <f t="shared" si="23"/>
        <v>556.28505299999995</v>
      </c>
      <c r="P98" s="6">
        <v>0.71440342514058697</v>
      </c>
      <c r="Q98" s="6">
        <f t="shared" si="16"/>
        <v>51.323615999999987</v>
      </c>
      <c r="R98" s="6">
        <v>544.23937899999999</v>
      </c>
      <c r="S98" s="8">
        <v>9.4303385569606102E-2</v>
      </c>
    </row>
    <row r="99" spans="2:19" x14ac:dyDescent="0.25">
      <c r="B99" s="7" t="s">
        <v>20</v>
      </c>
      <c r="C99" s="5">
        <v>41609</v>
      </c>
      <c r="D99" s="6">
        <f t="shared" si="18"/>
        <v>1.7752496735317127</v>
      </c>
      <c r="E99" s="6">
        <v>776.72429399999999</v>
      </c>
      <c r="F99" s="6">
        <v>1378.87954934765</v>
      </c>
      <c r="G99" s="6">
        <f t="shared" si="19"/>
        <v>6521.4490650000489</v>
      </c>
      <c r="H99" s="6">
        <v>0.11910302238939501</v>
      </c>
      <c r="I99" s="6">
        <f t="shared" si="20"/>
        <v>219.02288399999981</v>
      </c>
      <c r="J99" s="6">
        <v>0.281982790665744</v>
      </c>
      <c r="K99" s="6">
        <f t="shared" si="21"/>
        <v>1882.3535750000078</v>
      </c>
      <c r="L99" s="6">
        <v>0.116355867945797</v>
      </c>
      <c r="M99" s="6">
        <f t="shared" si="22"/>
        <v>40.736001999999907</v>
      </c>
      <c r="N99" s="6">
        <v>0.185989706902042</v>
      </c>
      <c r="O99" s="6">
        <f t="shared" si="23"/>
        <v>561.2722099999994</v>
      </c>
      <c r="P99" s="6">
        <v>0.72261446479231595</v>
      </c>
      <c r="Q99" s="6">
        <f t="shared" si="16"/>
        <v>54.683295999999963</v>
      </c>
      <c r="R99" s="6">
        <f>+(O99+O95)/2</f>
        <v>547.96797549999974</v>
      </c>
      <c r="S99" s="8">
        <v>9.9792868278668206E-2</v>
      </c>
    </row>
    <row r="100" spans="2:19" x14ac:dyDescent="0.25">
      <c r="B100" s="7" t="s">
        <v>20</v>
      </c>
      <c r="C100" s="5">
        <v>41699</v>
      </c>
      <c r="D100" s="6">
        <f t="shared" si="18"/>
        <v>1.7374558746082154</v>
      </c>
      <c r="E100" s="6">
        <v>784.373109</v>
      </c>
      <c r="F100" s="6">
        <v>1362.81366611676</v>
      </c>
      <c r="G100" s="6">
        <f t="shared" si="19"/>
        <v>6812.431051000045</v>
      </c>
      <c r="H100" s="6">
        <v>0.11513850241241801</v>
      </c>
      <c r="I100" s="6">
        <f t="shared" si="20"/>
        <v>219.74031099999999</v>
      </c>
      <c r="J100" s="6">
        <v>0.28014768543014901</v>
      </c>
      <c r="K100" s="6">
        <f t="shared" si="21"/>
        <v>1908.0511280000153</v>
      </c>
      <c r="L100" s="6">
        <v>0.115164791852474</v>
      </c>
      <c r="M100" s="6">
        <f t="shared" si="22"/>
        <v>38.781746999999918</v>
      </c>
      <c r="N100" s="6">
        <v>0.17648899659562201</v>
      </c>
      <c r="O100" s="6">
        <f t="shared" si="23"/>
        <v>554.38559499999951</v>
      </c>
      <c r="P100" s="6">
        <v>0.70678811988696</v>
      </c>
      <c r="Q100" s="6">
        <f t="shared" si="16"/>
        <v>56.715875999999632</v>
      </c>
      <c r="R100" s="6">
        <f t="shared" ref="R100:R137" si="38">+(O100+O96)/2</f>
        <v>555.83236699999975</v>
      </c>
      <c r="S100" s="8">
        <v>0.102037735416728</v>
      </c>
    </row>
    <row r="101" spans="2:19" x14ac:dyDescent="0.25">
      <c r="B101" s="7" t="s">
        <v>20</v>
      </c>
      <c r="C101" s="5">
        <v>41791</v>
      </c>
      <c r="D101" s="6">
        <f t="shared" si="18"/>
        <v>1.711145062947476</v>
      </c>
      <c r="E101" s="6">
        <v>778.95037400000001</v>
      </c>
      <c r="F101" s="6">
        <v>1332.89708675119</v>
      </c>
      <c r="G101" s="6">
        <f t="shared" si="19"/>
        <v>6865.3018140000513</v>
      </c>
      <c r="H101" s="6">
        <v>0.113461927108802</v>
      </c>
      <c r="I101" s="6">
        <f t="shared" si="20"/>
        <v>214.24186199999949</v>
      </c>
      <c r="J101" s="6">
        <v>0.27503916700089998</v>
      </c>
      <c r="K101" s="6">
        <f t="shared" si="21"/>
        <v>1923.4357509999988</v>
      </c>
      <c r="L101" s="6">
        <v>0.111384984857755</v>
      </c>
      <c r="M101" s="6">
        <f t="shared" si="22"/>
        <v>36.316775999999756</v>
      </c>
      <c r="N101" s="6">
        <v>0.16951297781383101</v>
      </c>
      <c r="O101" s="6">
        <f t="shared" si="23"/>
        <v>554.25455799999952</v>
      </c>
      <c r="P101" s="6">
        <v>0.71154026816090798</v>
      </c>
      <c r="Q101" s="6">
        <f t="shared" si="16"/>
        <v>53.584974999999929</v>
      </c>
      <c r="R101" s="6">
        <f t="shared" si="38"/>
        <v>554.70302599999968</v>
      </c>
      <c r="S101" s="8">
        <v>9.6601194672408297E-2</v>
      </c>
    </row>
    <row r="102" spans="2:19" x14ac:dyDescent="0.25">
      <c r="B102" s="7" t="s">
        <v>20</v>
      </c>
      <c r="C102" s="5">
        <v>41883</v>
      </c>
      <c r="D102" s="6">
        <f t="shared" si="18"/>
        <v>1.6970341031689573</v>
      </c>
      <c r="E102" s="6">
        <v>818.89006400000005</v>
      </c>
      <c r="F102" s="6">
        <v>1389.6843653542101</v>
      </c>
      <c r="G102" s="6">
        <f t="shared" si="19"/>
        <v>7144.5449250000174</v>
      </c>
      <c r="H102" s="6">
        <v>0.11461752604208</v>
      </c>
      <c r="I102" s="6">
        <f t="shared" si="20"/>
        <v>212.85108099999957</v>
      </c>
      <c r="J102" s="6">
        <v>0.25992632021970602</v>
      </c>
      <c r="K102" s="6">
        <f t="shared" si="21"/>
        <v>1933.6768920000109</v>
      </c>
      <c r="L102" s="6">
        <v>0.110075825946209</v>
      </c>
      <c r="M102" s="6">
        <f t="shared" si="22"/>
        <v>33.511585999999852</v>
      </c>
      <c r="N102" s="6">
        <v>0.15744146490850999</v>
      </c>
      <c r="O102" s="6">
        <f t="shared" si="23"/>
        <v>595.00552099999936</v>
      </c>
      <c r="P102" s="6">
        <v>0.72660000060765095</v>
      </c>
      <c r="Q102" s="6">
        <f t="shared" ref="Q102:Q148" si="39">+R102*S102</f>
        <v>59.588053999999929</v>
      </c>
      <c r="R102" s="6">
        <f t="shared" si="38"/>
        <v>575.6452869999996</v>
      </c>
      <c r="S102" s="8">
        <v>0.10351522950973099</v>
      </c>
    </row>
    <row r="103" spans="2:19" x14ac:dyDescent="0.25">
      <c r="B103" s="7" t="s">
        <v>20</v>
      </c>
      <c r="C103" s="5">
        <v>41974</v>
      </c>
      <c r="D103" s="6">
        <f t="shared" si="18"/>
        <v>1.6683483103143901</v>
      </c>
      <c r="E103" s="6">
        <v>862.75600699999995</v>
      </c>
      <c r="F103" s="6">
        <v>1439.37752649204</v>
      </c>
      <c r="G103" s="6">
        <f t="shared" si="19"/>
        <v>7455.8630059999996</v>
      </c>
      <c r="H103" s="6">
        <v>0.115715109881406</v>
      </c>
      <c r="I103" s="6">
        <f t="shared" si="20"/>
        <v>212.50727599999962</v>
      </c>
      <c r="J103" s="6">
        <v>0.24631213723905099</v>
      </c>
      <c r="K103" s="6">
        <f t="shared" si="21"/>
        <v>1972.3237390000043</v>
      </c>
      <c r="L103" s="6">
        <v>0.107744622141872</v>
      </c>
      <c r="M103" s="6">
        <f t="shared" si="22"/>
        <v>33.18007299999978</v>
      </c>
      <c r="N103" s="6">
        <v>0.156136173897405</v>
      </c>
      <c r="O103" s="6">
        <f t="shared" si="23"/>
        <v>632.26722999999913</v>
      </c>
      <c r="P103" s="6">
        <v>0.73284593195535896</v>
      </c>
      <c r="Q103" s="6">
        <f t="shared" si="39"/>
        <v>64.761518999999666</v>
      </c>
      <c r="R103" s="6">
        <f t="shared" si="38"/>
        <v>596.76971999999932</v>
      </c>
      <c r="S103" s="8">
        <v>0.108520115598358</v>
      </c>
    </row>
    <row r="104" spans="2:19" x14ac:dyDescent="0.25">
      <c r="B104" s="7" t="s">
        <v>20</v>
      </c>
      <c r="C104" s="5">
        <v>42064</v>
      </c>
      <c r="D104" s="6">
        <f t="shared" si="18"/>
        <v>1.606841631337683</v>
      </c>
      <c r="E104" s="6">
        <v>866.32957399999998</v>
      </c>
      <c r="F104" s="6">
        <v>1392.05442596224</v>
      </c>
      <c r="G104" s="6">
        <f t="shared" si="19"/>
        <v>7828.6653490000253</v>
      </c>
      <c r="H104" s="6">
        <v>0.110661209207347</v>
      </c>
      <c r="I104" s="6">
        <f t="shared" si="20"/>
        <v>212.77445399999988</v>
      </c>
      <c r="J104" s="6">
        <v>0.24560451401604799</v>
      </c>
      <c r="K104" s="6">
        <f t="shared" si="21"/>
        <v>1966.695177000008</v>
      </c>
      <c r="L104" s="6">
        <v>0.10818883194932399</v>
      </c>
      <c r="M104" s="6">
        <f t="shared" si="22"/>
        <v>30.510492999999823</v>
      </c>
      <c r="N104" s="6">
        <v>0.14339359084902101</v>
      </c>
      <c r="O104" s="6">
        <f t="shared" si="23"/>
        <v>631.8513979999999</v>
      </c>
      <c r="P104" s="6">
        <v>0.72934298558299004</v>
      </c>
      <c r="Q104" s="6">
        <f t="shared" si="39"/>
        <v>79.236098999999896</v>
      </c>
      <c r="R104" s="6">
        <f t="shared" si="38"/>
        <v>593.11849649999976</v>
      </c>
      <c r="S104" s="8">
        <v>0.133592358807849</v>
      </c>
    </row>
    <row r="105" spans="2:19" x14ac:dyDescent="0.25">
      <c r="B105" s="7" t="s">
        <v>20</v>
      </c>
      <c r="C105" s="5">
        <v>42156</v>
      </c>
      <c r="D105" s="6">
        <f t="shared" si="18"/>
        <v>1.5713795161464319</v>
      </c>
      <c r="E105" s="6">
        <v>844.76911399999995</v>
      </c>
      <c r="F105" s="6">
        <v>1327.4528816127699</v>
      </c>
      <c r="G105" s="6">
        <f t="shared" si="19"/>
        <v>7718.8277980000303</v>
      </c>
      <c r="H105" s="6">
        <v>0.10944266877140101</v>
      </c>
      <c r="I105" s="6">
        <f t="shared" si="20"/>
        <v>197.13494799999964</v>
      </c>
      <c r="J105" s="6">
        <v>0.23335955911854001</v>
      </c>
      <c r="K105" s="6">
        <f t="shared" si="21"/>
        <v>1920.2003400000033</v>
      </c>
      <c r="L105" s="6">
        <v>0.10266373976373699</v>
      </c>
      <c r="M105" s="6">
        <f t="shared" si="22"/>
        <v>26.313955999999848</v>
      </c>
      <c r="N105" s="6">
        <v>0.13348194354661</v>
      </c>
      <c r="O105" s="6">
        <f t="shared" si="23"/>
        <v>607.76464399999941</v>
      </c>
      <c r="P105" s="6">
        <v>0.71944467893981201</v>
      </c>
      <c r="Q105" s="6">
        <f t="shared" si="39"/>
        <v>79.323622999999884</v>
      </c>
      <c r="R105" s="6">
        <f t="shared" si="38"/>
        <v>581.00960099999952</v>
      </c>
      <c r="S105" s="8">
        <v>0.136527215494327</v>
      </c>
    </row>
    <row r="106" spans="2:19" x14ac:dyDescent="0.25">
      <c r="B106" s="7" t="s">
        <v>20</v>
      </c>
      <c r="C106" s="5">
        <v>42248</v>
      </c>
      <c r="D106" s="6">
        <f t="shared" si="18"/>
        <v>1.5498993469378348</v>
      </c>
      <c r="E106" s="6">
        <v>875.33013000000005</v>
      </c>
      <c r="F106" s="6">
        <v>1356.6735968420101</v>
      </c>
      <c r="G106" s="6">
        <f t="shared" si="19"/>
        <v>8265.4533880000199</v>
      </c>
      <c r="H106" s="6">
        <v>0.105902252291547</v>
      </c>
      <c r="I106" s="6">
        <f t="shared" si="20"/>
        <v>204.97526099999988</v>
      </c>
      <c r="J106" s="6">
        <v>0.23416909115192899</v>
      </c>
      <c r="K106" s="6">
        <f t="shared" si="21"/>
        <v>2071.1031719999996</v>
      </c>
      <c r="L106" s="6">
        <v>9.8969121273693797E-2</v>
      </c>
      <c r="M106" s="6">
        <f t="shared" si="22"/>
        <v>24.367902999999906</v>
      </c>
      <c r="N106" s="6">
        <v>0.11888216598001999</v>
      </c>
      <c r="O106" s="6">
        <f t="shared" si="23"/>
        <v>628.10946299999978</v>
      </c>
      <c r="P106" s="6">
        <v>0.71756865378322998</v>
      </c>
      <c r="Q106" s="6">
        <f t="shared" si="39"/>
        <v>96.050706999999903</v>
      </c>
      <c r="R106" s="6">
        <f t="shared" si="38"/>
        <v>611.55749199999957</v>
      </c>
      <c r="S106" s="8">
        <v>0.15705916165932601</v>
      </c>
    </row>
    <row r="107" spans="2:19" x14ac:dyDescent="0.25">
      <c r="B107" s="7" t="s">
        <v>20</v>
      </c>
      <c r="C107" s="5">
        <v>42339</v>
      </c>
      <c r="D107" s="6">
        <f t="shared" si="18"/>
        <v>1.5074506006671851</v>
      </c>
      <c r="E107" s="6">
        <v>883.98136799999997</v>
      </c>
      <c r="F107" s="6">
        <v>1332.5582441701999</v>
      </c>
      <c r="G107" s="6">
        <f t="shared" si="19"/>
        <v>8215.7581940000455</v>
      </c>
      <c r="H107" s="6">
        <v>0.107595835603532</v>
      </c>
      <c r="I107" s="6">
        <f t="shared" si="20"/>
        <v>197.03587199999976</v>
      </c>
      <c r="J107" s="6">
        <v>0.22289595587946801</v>
      </c>
      <c r="K107" s="6">
        <f t="shared" si="21"/>
        <v>2055.9486019999977</v>
      </c>
      <c r="L107" s="6">
        <v>9.5836963924256696E-2</v>
      </c>
      <c r="M107" s="6">
        <f t="shared" si="22"/>
        <v>23.859946999999799</v>
      </c>
      <c r="N107" s="6">
        <v>0.121094431982415</v>
      </c>
      <c r="O107" s="6">
        <f t="shared" si="23"/>
        <v>630.28719599999965</v>
      </c>
      <c r="P107" s="6">
        <v>0.71300959365921801</v>
      </c>
      <c r="Q107" s="6">
        <f t="shared" si="39"/>
        <v>91.125228999999308</v>
      </c>
      <c r="R107" s="6">
        <f t="shared" si="38"/>
        <v>631.27721299999939</v>
      </c>
      <c r="S107" s="8">
        <v>0.144350575505407</v>
      </c>
    </row>
    <row r="108" spans="2:19" x14ac:dyDescent="0.25">
      <c r="B108" s="7" t="s">
        <v>20</v>
      </c>
      <c r="C108" s="5">
        <v>42430</v>
      </c>
      <c r="D108" s="6">
        <f t="shared" si="18"/>
        <v>1.46895215354317</v>
      </c>
      <c r="E108" s="6">
        <v>875.13567699999999</v>
      </c>
      <c r="F108" s="6">
        <v>1285.5324373716101</v>
      </c>
      <c r="G108" s="6">
        <f t="shared" si="19"/>
        <v>8157.3285600000381</v>
      </c>
      <c r="H108" s="6">
        <v>0.107282141520115</v>
      </c>
      <c r="I108" s="6">
        <f t="shared" si="20"/>
        <v>189.69757899999971</v>
      </c>
      <c r="J108" s="6">
        <v>0.21676362189951001</v>
      </c>
      <c r="K108" s="6">
        <f t="shared" si="21"/>
        <v>1996.5890409999972</v>
      </c>
      <c r="L108" s="6">
        <v>9.5010828520319404E-2</v>
      </c>
      <c r="M108" s="6">
        <f t="shared" si="22"/>
        <v>22.541638999999918</v>
      </c>
      <c r="N108" s="6">
        <v>0.11882934468025</v>
      </c>
      <c r="O108" s="6">
        <f t="shared" si="23"/>
        <v>606.63812499999972</v>
      </c>
      <c r="P108" s="6">
        <v>0.69319322813986906</v>
      </c>
      <c r="Q108" s="6">
        <f t="shared" si="39"/>
        <v>81.139001999999394</v>
      </c>
      <c r="R108" s="6">
        <f t="shared" si="38"/>
        <v>619.24476149999987</v>
      </c>
      <c r="S108" s="8">
        <v>0.131028967937421</v>
      </c>
    </row>
    <row r="109" spans="2:19" x14ac:dyDescent="0.25">
      <c r="B109" s="7" t="s">
        <v>20</v>
      </c>
      <c r="C109" s="5">
        <v>42522</v>
      </c>
      <c r="D109" s="6">
        <f t="shared" si="18"/>
        <v>1.4436927330187983</v>
      </c>
      <c r="E109" s="6">
        <v>916.87502900000004</v>
      </c>
      <c r="F109" s="6">
        <v>1323.6858164537</v>
      </c>
      <c r="G109" s="6">
        <f t="shared" si="19"/>
        <v>8245.6449630000243</v>
      </c>
      <c r="H109" s="6">
        <v>0.11119506516642599</v>
      </c>
      <c r="I109" s="6">
        <f t="shared" si="20"/>
        <v>180.12475499999937</v>
      </c>
      <c r="J109" s="6">
        <v>0.196455077630868</v>
      </c>
      <c r="K109" s="6">
        <f t="shared" si="21"/>
        <v>2014.1305219999929</v>
      </c>
      <c r="L109" s="6">
        <v>8.9430527481972194E-2</v>
      </c>
      <c r="M109" s="6">
        <f t="shared" si="22"/>
        <v>23.404663999999862</v>
      </c>
      <c r="N109" s="6">
        <v>0.129935854735791</v>
      </c>
      <c r="O109" s="6">
        <f t="shared" si="23"/>
        <v>597.74112799999978</v>
      </c>
      <c r="P109" s="6">
        <v>0.65193304331990898</v>
      </c>
      <c r="Q109" s="6">
        <f t="shared" si="39"/>
        <v>85.371130999999593</v>
      </c>
      <c r="R109" s="6">
        <f t="shared" si="38"/>
        <v>602.75288599999953</v>
      </c>
      <c r="S109" s="8">
        <v>0.14163537493207401</v>
      </c>
    </row>
    <row r="110" spans="2:19" x14ac:dyDescent="0.25">
      <c r="B110" s="7" t="s">
        <v>20</v>
      </c>
      <c r="C110" s="5">
        <v>42614</v>
      </c>
      <c r="D110" s="6">
        <f t="shared" si="18"/>
        <v>1.4287896308938148</v>
      </c>
      <c r="E110" s="6">
        <v>1003.067017</v>
      </c>
      <c r="F110" s="6">
        <v>1433.1717529811899</v>
      </c>
      <c r="G110" s="6">
        <f t="shared" si="19"/>
        <v>8253.9899900000073</v>
      </c>
      <c r="H110" s="6">
        <v>0.121525107034931</v>
      </c>
      <c r="I110" s="6">
        <f t="shared" si="20"/>
        <v>240.53826799999959</v>
      </c>
      <c r="J110" s="6">
        <v>0.23980278877019401</v>
      </c>
      <c r="K110" s="6">
        <f t="shared" si="21"/>
        <v>2064.4477500000016</v>
      </c>
      <c r="L110" s="6">
        <v>0.11651458265291501</v>
      </c>
      <c r="M110" s="6">
        <f t="shared" si="22"/>
        <v>32.351754999999869</v>
      </c>
      <c r="N110" s="6">
        <v>0.13449733079478199</v>
      </c>
      <c r="O110" s="6">
        <f t="shared" si="23"/>
        <v>704.45747699999959</v>
      </c>
      <c r="P110" s="6">
        <v>0.70230350022564803</v>
      </c>
      <c r="Q110" s="6">
        <f t="shared" si="39"/>
        <v>71.316815999999605</v>
      </c>
      <c r="R110" s="6">
        <f t="shared" si="38"/>
        <v>666.28346999999962</v>
      </c>
      <c r="S110" s="8">
        <v>0.107036748187674</v>
      </c>
    </row>
    <row r="111" spans="2:19" x14ac:dyDescent="0.25">
      <c r="B111" s="7" t="s">
        <v>20</v>
      </c>
      <c r="C111" s="5">
        <v>42705</v>
      </c>
      <c r="D111" s="6">
        <f t="shared" si="18"/>
        <v>1.4182690612770552</v>
      </c>
      <c r="E111" s="6">
        <v>998.12413800000002</v>
      </c>
      <c r="F111" s="6">
        <v>1415.6085842392299</v>
      </c>
      <c r="G111" s="6">
        <f t="shared" si="19"/>
        <v>8110.1646740000651</v>
      </c>
      <c r="H111" s="6">
        <v>0.12307076096738601</v>
      </c>
      <c r="I111" s="6">
        <f t="shared" si="20"/>
        <v>235.44837799999914</v>
      </c>
      <c r="J111" s="6">
        <v>0.235890876731807</v>
      </c>
      <c r="K111" s="6">
        <f t="shared" si="21"/>
        <v>2091.4242310000063</v>
      </c>
      <c r="L111" s="6">
        <v>0.11257801000393899</v>
      </c>
      <c r="M111" s="6">
        <f t="shared" si="22"/>
        <v>33.003841999999878</v>
      </c>
      <c r="N111" s="6">
        <v>0.140174429233061</v>
      </c>
      <c r="O111" s="6">
        <f t="shared" si="23"/>
        <v>694.0031739999996</v>
      </c>
      <c r="P111" s="6">
        <v>0.69530747487042499</v>
      </c>
      <c r="Q111" s="6">
        <f t="shared" si="39"/>
        <v>77.233229999999566</v>
      </c>
      <c r="R111" s="6">
        <f t="shared" si="38"/>
        <v>662.14518499999963</v>
      </c>
      <c r="S111" s="8">
        <v>0.11664092973809</v>
      </c>
    </row>
    <row r="112" spans="2:19" x14ac:dyDescent="0.25">
      <c r="B112" s="7" t="s">
        <v>20</v>
      </c>
      <c r="C112" s="5">
        <v>42795</v>
      </c>
      <c r="D112" s="6">
        <f t="shared" si="18"/>
        <v>1.4047409544719809</v>
      </c>
      <c r="E112" s="6">
        <v>998.85246400000005</v>
      </c>
      <c r="F112" s="6">
        <v>1403.12896365605</v>
      </c>
      <c r="G112" s="6">
        <f t="shared" si="19"/>
        <v>8157.3547500000077</v>
      </c>
      <c r="H112" s="6">
        <v>0.12244808453377599</v>
      </c>
      <c r="I112" s="6">
        <f t="shared" si="20"/>
        <v>236.98929099999987</v>
      </c>
      <c r="J112" s="6">
        <v>0.23726155717827799</v>
      </c>
      <c r="K112" s="6">
        <f t="shared" si="21"/>
        <v>2100.2419690000006</v>
      </c>
      <c r="L112" s="6">
        <v>0.112839041642825</v>
      </c>
      <c r="M112" s="6">
        <f t="shared" si="22"/>
        <v>30.414468999999929</v>
      </c>
      <c r="N112" s="6">
        <v>0.128336891813394</v>
      </c>
      <c r="O112" s="6">
        <f t="shared" si="23"/>
        <v>700.08484699999974</v>
      </c>
      <c r="P112" s="6">
        <v>0.70088914252305401</v>
      </c>
      <c r="Q112" s="6">
        <f t="shared" si="39"/>
        <v>79.359763999999416</v>
      </c>
      <c r="R112" s="6">
        <f t="shared" si="38"/>
        <v>653.36148599999979</v>
      </c>
      <c r="S112" s="8">
        <v>0.121463792556636</v>
      </c>
    </row>
    <row r="113" spans="2:19" x14ac:dyDescent="0.25">
      <c r="B113" s="7" t="s">
        <v>20</v>
      </c>
      <c r="C113" s="5">
        <v>42887</v>
      </c>
      <c r="D113" s="6">
        <f t="shared" si="18"/>
        <v>1.4016657278731157</v>
      </c>
      <c r="E113" s="6">
        <v>999.29220399999997</v>
      </c>
      <c r="F113" s="6">
        <v>1400.67363447759</v>
      </c>
      <c r="G113" s="6">
        <f t="shared" si="19"/>
        <v>8195.9904430000552</v>
      </c>
      <c r="H113" s="6">
        <v>0.12192452040417701</v>
      </c>
      <c r="I113" s="6">
        <f t="shared" si="20"/>
        <v>261.68657599999989</v>
      </c>
      <c r="J113" s="6">
        <v>0.261871927903082</v>
      </c>
      <c r="K113" s="6">
        <f t="shared" si="21"/>
        <v>2227.423140000014</v>
      </c>
      <c r="L113" s="6">
        <v>0.11748399812349899</v>
      </c>
      <c r="M113" s="6">
        <f t="shared" si="22"/>
        <v>30.359951999999879</v>
      </c>
      <c r="N113" s="6">
        <v>0.116016466966192</v>
      </c>
      <c r="O113" s="6">
        <f t="shared" si="23"/>
        <v>701.99916899999914</v>
      </c>
      <c r="P113" s="6">
        <v>0.70249639313707601</v>
      </c>
      <c r="Q113" s="6">
        <f t="shared" si="39"/>
        <v>79.521983999999293</v>
      </c>
      <c r="R113" s="6">
        <f t="shared" si="38"/>
        <v>649.87014849999946</v>
      </c>
      <c r="S113" s="8">
        <v>0.122365959082054</v>
      </c>
    </row>
    <row r="114" spans="2:19" x14ac:dyDescent="0.25">
      <c r="B114" s="7" t="s">
        <v>20</v>
      </c>
      <c r="C114" s="5">
        <v>42979</v>
      </c>
      <c r="D114" s="6">
        <f t="shared" si="18"/>
        <v>1.3934285484482185</v>
      </c>
      <c r="E114" s="6">
        <v>1018.910065</v>
      </c>
      <c r="F114" s="6">
        <v>1419.77837287223</v>
      </c>
      <c r="G114" s="6">
        <f t="shared" si="19"/>
        <v>8224.8823390000416</v>
      </c>
      <c r="H114" s="6">
        <v>0.123881415320511</v>
      </c>
      <c r="I114" s="6">
        <f t="shared" si="20"/>
        <v>261.07787399999995</v>
      </c>
      <c r="J114" s="6">
        <v>0.256232500755599</v>
      </c>
      <c r="K114" s="6">
        <f t="shared" si="21"/>
        <v>2239.0193700000177</v>
      </c>
      <c r="L114" s="6">
        <v>0.116603669221494</v>
      </c>
      <c r="M114" s="6">
        <f t="shared" si="22"/>
        <v>30.0931169999999</v>
      </c>
      <c r="N114" s="6">
        <v>0.11526490751184799</v>
      </c>
      <c r="O114" s="6">
        <f t="shared" si="23"/>
        <v>713.31640999999934</v>
      </c>
      <c r="P114" s="6">
        <v>0.70007789156543399</v>
      </c>
      <c r="Q114" s="6">
        <f t="shared" si="39"/>
        <v>74.061992999999845</v>
      </c>
      <c r="R114" s="6">
        <f t="shared" si="38"/>
        <v>708.88694349999946</v>
      </c>
      <c r="S114" s="8">
        <v>0.104476452386515</v>
      </c>
    </row>
    <row r="115" spans="2:19" x14ac:dyDescent="0.25">
      <c r="B115" s="7" t="s">
        <v>20</v>
      </c>
      <c r="C115" s="5">
        <v>43070</v>
      </c>
      <c r="D115" s="6">
        <f t="shared" si="18"/>
        <v>1.3776644688180257</v>
      </c>
      <c r="E115" s="6">
        <v>990.31232299999999</v>
      </c>
      <c r="F115" s="6">
        <v>1364.3181004297401</v>
      </c>
      <c r="G115" s="6">
        <f t="shared" si="19"/>
        <v>8277.5019140000095</v>
      </c>
      <c r="H115" s="6">
        <v>0.11963903280107401</v>
      </c>
      <c r="I115" s="6">
        <f t="shared" si="20"/>
        <v>266.68252799999919</v>
      </c>
      <c r="J115" s="6">
        <v>0.26929133547699902</v>
      </c>
      <c r="K115" s="6">
        <f t="shared" si="21"/>
        <v>2297.8211980000065</v>
      </c>
      <c r="L115" s="6">
        <v>0.11605886838894</v>
      </c>
      <c r="M115" s="6">
        <f t="shared" si="22"/>
        <v>33.876779999999634</v>
      </c>
      <c r="N115" s="6">
        <v>0.127030369233637</v>
      </c>
      <c r="O115" s="6">
        <f t="shared" si="23"/>
        <v>692.11550399999999</v>
      </c>
      <c r="P115" s="6">
        <v>0.69888608666742802</v>
      </c>
      <c r="Q115" s="6">
        <f t="shared" si="39"/>
        <v>66.129409999999964</v>
      </c>
      <c r="R115" s="6">
        <f t="shared" si="38"/>
        <v>693.0593389999998</v>
      </c>
      <c r="S115" s="8">
        <v>9.5416663882513506E-2</v>
      </c>
    </row>
    <row r="116" spans="2:19" x14ac:dyDescent="0.25">
      <c r="B116" s="7" t="s">
        <v>20</v>
      </c>
      <c r="C116" s="5">
        <v>43160</v>
      </c>
      <c r="D116" s="6">
        <f t="shared" si="18"/>
        <v>1.3680677765947036</v>
      </c>
      <c r="E116" s="6">
        <v>1029.894947</v>
      </c>
      <c r="F116" s="6">
        <v>1408.96609026841</v>
      </c>
      <c r="G116" s="6">
        <f t="shared" si="19"/>
        <v>8497.9858390000427</v>
      </c>
      <c r="H116" s="6">
        <v>0.121192829278848</v>
      </c>
      <c r="I116" s="6">
        <f t="shared" si="20"/>
        <v>273.09535799999958</v>
      </c>
      <c r="J116" s="6">
        <v>0.26516816962303202</v>
      </c>
      <c r="K116" s="6">
        <f t="shared" si="21"/>
        <v>2355.4356950000101</v>
      </c>
      <c r="L116" s="6">
        <v>0.115942608231552</v>
      </c>
      <c r="M116" s="6">
        <f t="shared" si="22"/>
        <v>32.938514999999683</v>
      </c>
      <c r="N116" s="6">
        <v>0.12061177180462999</v>
      </c>
      <c r="O116" s="6">
        <f t="shared" si="23"/>
        <v>714.28288099999963</v>
      </c>
      <c r="P116" s="6">
        <v>0.69354926255405702</v>
      </c>
      <c r="Q116" s="6">
        <f t="shared" si="39"/>
        <v>58.345743999999939</v>
      </c>
      <c r="R116" s="6">
        <f t="shared" si="38"/>
        <v>707.18386399999963</v>
      </c>
      <c r="S116" s="8">
        <v>8.2504348543789699E-2</v>
      </c>
    </row>
    <row r="117" spans="2:19" x14ac:dyDescent="0.25">
      <c r="B117" s="7" t="s">
        <v>20</v>
      </c>
      <c r="C117" s="5">
        <v>43252</v>
      </c>
      <c r="D117" s="6">
        <f t="shared" si="18"/>
        <v>1.3427080089665262</v>
      </c>
      <c r="E117" s="6">
        <v>1030.9778550000001</v>
      </c>
      <c r="F117" s="6">
        <v>1384.30222297563</v>
      </c>
      <c r="G117" s="6">
        <f t="shared" si="19"/>
        <v>8632.0995760000606</v>
      </c>
      <c r="H117" s="6">
        <v>0.119435352421842</v>
      </c>
      <c r="I117" s="6">
        <f t="shared" si="20"/>
        <v>300.60864899999967</v>
      </c>
      <c r="J117" s="6">
        <v>0.291576242440241</v>
      </c>
      <c r="K117" s="6">
        <f t="shared" si="21"/>
        <v>2463.9361570000151</v>
      </c>
      <c r="L117" s="6">
        <v>0.122003424539217</v>
      </c>
      <c r="M117" s="6">
        <f t="shared" si="22"/>
        <v>30.841587999999835</v>
      </c>
      <c r="N117" s="6">
        <v>0.102597141175402</v>
      </c>
      <c r="O117" s="6">
        <f t="shared" si="23"/>
        <v>726.88441599999919</v>
      </c>
      <c r="P117" s="6">
        <v>0.70504367525915401</v>
      </c>
      <c r="Q117" s="6">
        <f t="shared" si="39"/>
        <v>60.771436999999892</v>
      </c>
      <c r="R117" s="6">
        <f t="shared" si="38"/>
        <v>714.44179249999911</v>
      </c>
      <c r="S117" s="8">
        <v>8.5061425070538502E-2</v>
      </c>
    </row>
    <row r="118" spans="2:19" x14ac:dyDescent="0.25">
      <c r="B118" s="7" t="s">
        <v>20</v>
      </c>
      <c r="C118" s="5">
        <v>43344</v>
      </c>
      <c r="D118" s="6">
        <f t="shared" si="18"/>
        <v>1.3330983220616806</v>
      </c>
      <c r="E118" s="6">
        <v>1062.6266109999999</v>
      </c>
      <c r="F118" s="6">
        <v>1416.5857521021901</v>
      </c>
      <c r="G118" s="6">
        <f t="shared" si="19"/>
        <v>8864.8981000000513</v>
      </c>
      <c r="H118" s="6">
        <v>0.11986901586607</v>
      </c>
      <c r="I118" s="6">
        <f t="shared" si="20"/>
        <v>320.33944299999996</v>
      </c>
      <c r="J118" s="6">
        <v>0.30146002338351002</v>
      </c>
      <c r="K118" s="6">
        <f t="shared" si="21"/>
        <v>2569.3839920000078</v>
      </c>
      <c r="L118" s="6">
        <v>0.12467558138347699</v>
      </c>
      <c r="M118" s="6">
        <f t="shared" si="22"/>
        <v>33.146255999999724</v>
      </c>
      <c r="N118" s="6">
        <v>0.103472290797483</v>
      </c>
      <c r="O118" s="6">
        <f t="shared" si="23"/>
        <v>749.34306599999923</v>
      </c>
      <c r="P118" s="6">
        <v>0.70518003054226097</v>
      </c>
      <c r="Q118" s="6">
        <f t="shared" si="39"/>
        <v>59.03340999999989</v>
      </c>
      <c r="R118" s="6">
        <f t="shared" si="38"/>
        <v>731.32973799999922</v>
      </c>
      <c r="S118" s="8">
        <v>8.0720647517276201E-2</v>
      </c>
    </row>
    <row r="119" spans="2:19" x14ac:dyDescent="0.25">
      <c r="B119" s="7" t="s">
        <v>20</v>
      </c>
      <c r="C119" s="5">
        <v>43435</v>
      </c>
      <c r="D119" s="6">
        <f t="shared" si="18"/>
        <v>1.3279271932056265</v>
      </c>
      <c r="E119" s="6">
        <v>1063.7138359999999</v>
      </c>
      <c r="F119" s="6">
        <v>1412.53452861347</v>
      </c>
      <c r="G119" s="6">
        <f t="shared" si="19"/>
        <v>8853.3732970000092</v>
      </c>
      <c r="H119" s="6">
        <v>0.120147857806972</v>
      </c>
      <c r="I119" s="6">
        <f t="shared" si="20"/>
        <v>344.04957399999955</v>
      </c>
      <c r="J119" s="6">
        <v>0.32344185283305799</v>
      </c>
      <c r="K119" s="6">
        <f t="shared" si="21"/>
        <v>2611.5380809999979</v>
      </c>
      <c r="L119" s="6">
        <v>0.13174212411570799</v>
      </c>
      <c r="M119" s="6">
        <f t="shared" si="22"/>
        <v>34.924872999999707</v>
      </c>
      <c r="N119" s="6">
        <v>0.101511164783479</v>
      </c>
      <c r="O119" s="6">
        <f t="shared" si="23"/>
        <v>752.24236699999926</v>
      </c>
      <c r="P119" s="6">
        <v>0.70718490400457601</v>
      </c>
      <c r="Q119" s="6">
        <f t="shared" si="39"/>
        <v>55.23731799999991</v>
      </c>
      <c r="R119" s="6">
        <f t="shared" si="38"/>
        <v>722.17893549999962</v>
      </c>
      <c r="S119" s="8">
        <v>7.6487024592812897E-2</v>
      </c>
    </row>
    <row r="120" spans="2:19" x14ac:dyDescent="0.25">
      <c r="B120" s="7" t="s">
        <v>20</v>
      </c>
      <c r="C120" s="5">
        <v>43525</v>
      </c>
      <c r="D120" s="6">
        <f t="shared" si="18"/>
        <v>1.308212285966482</v>
      </c>
      <c r="E120" s="6">
        <v>1096.20938</v>
      </c>
      <c r="F120" s="6">
        <v>1434.0745789077</v>
      </c>
      <c r="G120" s="6">
        <f t="shared" si="19"/>
        <v>9164.2172430000192</v>
      </c>
      <c r="H120" s="6">
        <v>0.11961844104441401</v>
      </c>
      <c r="I120" s="6">
        <f t="shared" si="20"/>
        <v>328.23369199999979</v>
      </c>
      <c r="J120" s="6">
        <v>0.29942609321587799</v>
      </c>
      <c r="K120" s="6">
        <f t="shared" si="21"/>
        <v>2610.316373000011</v>
      </c>
      <c r="L120" s="6">
        <v>0.12574479300482799</v>
      </c>
      <c r="M120" s="6">
        <f t="shared" si="22"/>
        <v>31.868348999999952</v>
      </c>
      <c r="N120" s="6">
        <v>9.7090426049255094E-2</v>
      </c>
      <c r="O120" s="6">
        <f t="shared" si="23"/>
        <v>762.60205899999903</v>
      </c>
      <c r="P120" s="6">
        <v>0.69567189709688404</v>
      </c>
      <c r="Q120" s="6">
        <f t="shared" si="39"/>
        <v>56.643315999999899</v>
      </c>
      <c r="R120" s="6">
        <f t="shared" si="38"/>
        <v>738.44246999999928</v>
      </c>
      <c r="S120" s="8">
        <v>7.6706471121575595E-2</v>
      </c>
    </row>
    <row r="121" spans="2:19" x14ac:dyDescent="0.25">
      <c r="B121" s="7" t="s">
        <v>20</v>
      </c>
      <c r="C121" s="5">
        <v>43617</v>
      </c>
      <c r="D121" s="6">
        <f t="shared" si="18"/>
        <v>1.2989789993885972</v>
      </c>
      <c r="E121" s="6">
        <v>1123.293885</v>
      </c>
      <c r="F121" s="6">
        <v>1459.13516675663</v>
      </c>
      <c r="G121" s="6">
        <f t="shared" si="19"/>
        <v>9295.9981560000724</v>
      </c>
      <c r="H121" s="6">
        <v>0.120836285264856</v>
      </c>
      <c r="I121" s="6">
        <f t="shared" si="20"/>
        <v>333.6261549999993</v>
      </c>
      <c r="J121" s="6">
        <v>0.29700700720898099</v>
      </c>
      <c r="K121" s="6">
        <f t="shared" si="21"/>
        <v>2667.2378810000005</v>
      </c>
      <c r="L121" s="6">
        <v>0.12508301467093599</v>
      </c>
      <c r="M121" s="6">
        <f t="shared" si="22"/>
        <v>31.064279999999936</v>
      </c>
      <c r="N121" s="6">
        <v>9.3111045205673398E-2</v>
      </c>
      <c r="O121" s="6">
        <f t="shared" si="23"/>
        <v>769.77467999999976</v>
      </c>
      <c r="P121" s="6">
        <v>0.68528342429283295</v>
      </c>
      <c r="Q121" s="6">
        <f t="shared" si="39"/>
        <v>47.736812999999927</v>
      </c>
      <c r="R121" s="6">
        <f t="shared" si="38"/>
        <v>748.32954799999948</v>
      </c>
      <c r="S121" s="8">
        <v>6.3791164103545406E-2</v>
      </c>
    </row>
    <row r="122" spans="2:19" x14ac:dyDescent="0.25">
      <c r="B122" s="7" t="s">
        <v>20</v>
      </c>
      <c r="C122" s="5">
        <v>43709</v>
      </c>
      <c r="D122" s="6">
        <f t="shared" si="18"/>
        <v>1.2956092632949114</v>
      </c>
      <c r="E122" s="6">
        <v>1127.1216429999999</v>
      </c>
      <c r="F122" s="6">
        <v>1460.30924153098</v>
      </c>
      <c r="G122" s="6">
        <f t="shared" si="19"/>
        <v>9401.2122620000755</v>
      </c>
      <c r="H122" s="6">
        <v>0.119891096125534</v>
      </c>
      <c r="I122" s="6">
        <f t="shared" si="20"/>
        <v>340.68700999999993</v>
      </c>
      <c r="J122" s="6">
        <v>0.30226285877468501</v>
      </c>
      <c r="K122" s="6">
        <f t="shared" si="21"/>
        <v>2757.3539270000124</v>
      </c>
      <c r="L122" s="6">
        <v>0.123555778119012</v>
      </c>
      <c r="M122" s="6">
        <f t="shared" si="22"/>
        <v>34.620652999999734</v>
      </c>
      <c r="N122" s="6">
        <v>0.101620114603136</v>
      </c>
      <c r="O122" s="6">
        <f t="shared" si="23"/>
        <v>759.56954499999995</v>
      </c>
      <c r="P122" s="6">
        <v>0.67390201378645698</v>
      </c>
      <c r="Q122" s="6">
        <f t="shared" si="39"/>
        <v>52.459826999999962</v>
      </c>
      <c r="R122" s="6">
        <f t="shared" si="38"/>
        <v>754.45630549999964</v>
      </c>
      <c r="S122" s="8">
        <v>6.9533287239521901E-2</v>
      </c>
    </row>
    <row r="123" spans="2:19" x14ac:dyDescent="0.25">
      <c r="B123" s="7" t="s">
        <v>20</v>
      </c>
      <c r="C123" s="5">
        <v>43800</v>
      </c>
      <c r="D123" s="6">
        <f t="shared" si="18"/>
        <v>1.2731067092642838</v>
      </c>
      <c r="E123" s="6">
        <v>1132.482047</v>
      </c>
      <c r="F123" s="6">
        <v>1441.7704921570501</v>
      </c>
      <c r="G123" s="6">
        <f t="shared" si="19"/>
        <v>9279.5477710000214</v>
      </c>
      <c r="H123" s="6">
        <v>0.122040650573423</v>
      </c>
      <c r="I123" s="6">
        <f t="shared" si="20"/>
        <v>371.74111399999902</v>
      </c>
      <c r="J123" s="6">
        <v>0.32825342793270701</v>
      </c>
      <c r="K123" s="6">
        <f t="shared" si="21"/>
        <v>2853.9168100000138</v>
      </c>
      <c r="L123" s="6">
        <v>0.13025646462343701</v>
      </c>
      <c r="M123" s="6">
        <f t="shared" si="22"/>
        <v>39.22902299999987</v>
      </c>
      <c r="N123" s="6">
        <v>0.10552780287843</v>
      </c>
      <c r="O123" s="6">
        <f t="shared" si="23"/>
        <v>787.58789799999897</v>
      </c>
      <c r="P123" s="6">
        <v>0.69545287723223304</v>
      </c>
      <c r="Q123" s="6">
        <f t="shared" si="39"/>
        <v>50.333269999999928</v>
      </c>
      <c r="R123" s="6">
        <f t="shared" si="38"/>
        <v>769.91513249999912</v>
      </c>
      <c r="S123" s="8">
        <v>6.5375088597833197E-2</v>
      </c>
    </row>
    <row r="124" spans="2:19" x14ac:dyDescent="0.25">
      <c r="B124" s="7" t="s">
        <v>20</v>
      </c>
      <c r="C124" s="5">
        <v>43891</v>
      </c>
      <c r="D124" s="6">
        <f t="shared" si="18"/>
        <v>1.2663841423820121</v>
      </c>
      <c r="E124" s="6">
        <v>1224.6265060000001</v>
      </c>
      <c r="F124" s="6">
        <v>1550.84758753909</v>
      </c>
      <c r="G124" s="6">
        <f t="shared" si="19"/>
        <v>10235.891782000021</v>
      </c>
      <c r="H124" s="6">
        <v>0.11964043114968501</v>
      </c>
      <c r="I124" s="6">
        <f t="shared" si="20"/>
        <v>403.52682199999953</v>
      </c>
      <c r="J124" s="6">
        <v>0.32951011596020402</v>
      </c>
      <c r="K124" s="6">
        <f t="shared" si="21"/>
        <v>3092.1616060000192</v>
      </c>
      <c r="L124" s="6">
        <v>0.13049991346409501</v>
      </c>
      <c r="M124" s="6">
        <f t="shared" si="22"/>
        <v>36.295352999999935</v>
      </c>
      <c r="N124" s="6">
        <v>8.9945329582081596E-2</v>
      </c>
      <c r="O124" s="6">
        <f t="shared" si="23"/>
        <v>854.70444699999973</v>
      </c>
      <c r="P124" s="6">
        <v>0.69793071014910701</v>
      </c>
      <c r="Q124" s="6">
        <f t="shared" si="39"/>
        <v>74.744292999999942</v>
      </c>
      <c r="R124" s="6">
        <f t="shared" si="38"/>
        <v>808.65325299999938</v>
      </c>
      <c r="S124" s="8">
        <v>9.2430584706990601E-2</v>
      </c>
    </row>
    <row r="125" spans="2:19" x14ac:dyDescent="0.25">
      <c r="B125" s="7" t="s">
        <v>20</v>
      </c>
      <c r="C125" s="5">
        <v>43983</v>
      </c>
      <c r="D125" s="6">
        <f t="shared" si="18"/>
        <v>1.2718609401334198</v>
      </c>
      <c r="E125" s="6">
        <v>1290.983146</v>
      </c>
      <c r="F125" s="6">
        <v>1641.9510377679601</v>
      </c>
      <c r="G125" s="6">
        <f t="shared" si="19"/>
        <v>10786.994310000071</v>
      </c>
      <c r="H125" s="6">
        <v>0.119679598310643</v>
      </c>
      <c r="I125" s="6">
        <f t="shared" si="20"/>
        <v>495.83818399999944</v>
      </c>
      <c r="J125" s="6">
        <v>0.384077968435383</v>
      </c>
      <c r="K125" s="6">
        <f t="shared" si="21"/>
        <v>3591.4411820000087</v>
      </c>
      <c r="L125" s="6">
        <v>0.13806106208423999</v>
      </c>
      <c r="M125" s="6">
        <f t="shared" si="22"/>
        <v>41.927726999999912</v>
      </c>
      <c r="N125" s="6">
        <v>8.4559294449174496E-2</v>
      </c>
      <c r="O125" s="6">
        <f t="shared" si="23"/>
        <v>920.69090799999958</v>
      </c>
      <c r="P125" s="6">
        <v>0.71317035458803701</v>
      </c>
      <c r="Q125" s="6">
        <f t="shared" si="39"/>
        <v>76.4053269999999</v>
      </c>
      <c r="R125" s="6">
        <f t="shared" si="38"/>
        <v>845.23279399999967</v>
      </c>
      <c r="S125" s="8">
        <v>9.0395601711591805E-2</v>
      </c>
    </row>
    <row r="126" spans="2:19" x14ac:dyDescent="0.25">
      <c r="B126" s="7" t="s">
        <v>20</v>
      </c>
      <c r="C126" s="5">
        <v>44075</v>
      </c>
      <c r="D126" s="6">
        <f t="shared" si="18"/>
        <v>1.2562245929122628</v>
      </c>
      <c r="E126" s="6">
        <v>1372.6118329999999</v>
      </c>
      <c r="F126" s="6">
        <v>1724.30874113698</v>
      </c>
      <c r="G126" s="6">
        <f t="shared" si="19"/>
        <v>11275.457962000055</v>
      </c>
      <c r="H126" s="6">
        <v>0.121734464145572</v>
      </c>
      <c r="I126" s="6">
        <f t="shared" si="20"/>
        <v>525.71563899999921</v>
      </c>
      <c r="J126" s="6">
        <v>0.38300386632321798</v>
      </c>
      <c r="K126" s="6">
        <f t="shared" si="21"/>
        <v>3811.6536080000201</v>
      </c>
      <c r="L126" s="6">
        <v>0.13792324619860799</v>
      </c>
      <c r="M126" s="6">
        <f t="shared" si="22"/>
        <v>46.721783999999921</v>
      </c>
      <c r="N126" s="6">
        <v>8.8872729920823207E-2</v>
      </c>
      <c r="O126" s="6">
        <f t="shared" si="23"/>
        <v>982.00640499999997</v>
      </c>
      <c r="P126" s="6">
        <v>0.71542906843059395</v>
      </c>
      <c r="Q126" s="6">
        <f t="shared" si="39"/>
        <v>66.012423999999953</v>
      </c>
      <c r="R126" s="6">
        <f t="shared" si="38"/>
        <v>870.78797499999996</v>
      </c>
      <c r="S126" s="8">
        <v>7.5807689007189094E-2</v>
      </c>
    </row>
    <row r="127" spans="2:19" x14ac:dyDescent="0.25">
      <c r="B127" s="7" t="s">
        <v>20</v>
      </c>
      <c r="C127" s="5">
        <v>44166</v>
      </c>
      <c r="D127" s="6">
        <f t="shared" si="18"/>
        <v>1.2180817948360019</v>
      </c>
      <c r="E127" s="6">
        <v>1346.747228</v>
      </c>
      <c r="F127" s="6">
        <v>1640.4482806726501</v>
      </c>
      <c r="G127" s="6">
        <f t="shared" si="19"/>
        <v>11195.441927000042</v>
      </c>
      <c r="H127" s="6">
        <v>0.120294244459618</v>
      </c>
      <c r="I127" s="6">
        <f t="shared" si="20"/>
        <v>550.71075799999994</v>
      </c>
      <c r="J127" s="6">
        <v>0.40891916949986101</v>
      </c>
      <c r="K127" s="6">
        <f t="shared" si="21"/>
        <v>3961.0024470000112</v>
      </c>
      <c r="L127" s="6">
        <v>0.139033177931283</v>
      </c>
      <c r="M127" s="6">
        <f t="shared" si="22"/>
        <v>51.884142999999987</v>
      </c>
      <c r="N127" s="6">
        <v>9.42130551224859E-2</v>
      </c>
      <c r="O127" s="6">
        <f t="shared" si="23"/>
        <v>965.6901119999992</v>
      </c>
      <c r="P127" s="6">
        <v>0.71705372168027903</v>
      </c>
      <c r="Q127" s="6">
        <f t="shared" si="39"/>
        <v>63.202872999999876</v>
      </c>
      <c r="R127" s="6">
        <f t="shared" si="38"/>
        <v>876.63900499999909</v>
      </c>
      <c r="S127" s="8">
        <v>7.2096806826431298E-2</v>
      </c>
    </row>
    <row r="128" spans="2:19" x14ac:dyDescent="0.25">
      <c r="B128" s="7" t="s">
        <v>20</v>
      </c>
      <c r="C128" s="5">
        <v>44256</v>
      </c>
      <c r="D128" s="6">
        <f t="shared" si="18"/>
        <v>1.1935835755581985</v>
      </c>
      <c r="E128" s="6">
        <v>1376.666827</v>
      </c>
      <c r="F128" s="6">
        <v>1643.1669137230199</v>
      </c>
      <c r="G128" s="6">
        <f t="shared" si="19"/>
        <v>11483.358416000052</v>
      </c>
      <c r="H128" s="6">
        <v>0.11988364179958499</v>
      </c>
      <c r="I128" s="6">
        <f t="shared" si="20"/>
        <v>542.71145499999909</v>
      </c>
      <c r="J128" s="6">
        <v>0.39422134997083003</v>
      </c>
      <c r="K128" s="6">
        <f t="shared" si="21"/>
        <v>4003.0016540000156</v>
      </c>
      <c r="L128" s="6">
        <v>0.13557612559507501</v>
      </c>
      <c r="M128" s="6">
        <f t="shared" si="22"/>
        <v>48.935358999999885</v>
      </c>
      <c r="N128" s="6">
        <v>9.0168281043561102E-2</v>
      </c>
      <c r="O128" s="6">
        <f t="shared" si="23"/>
        <v>987.50824299999931</v>
      </c>
      <c r="P128" s="6">
        <v>0.71731825277721994</v>
      </c>
      <c r="Q128" s="6">
        <f t="shared" si="39"/>
        <v>38.360880999999949</v>
      </c>
      <c r="R128" s="6">
        <f t="shared" si="38"/>
        <v>921.10634499999946</v>
      </c>
      <c r="S128" s="8">
        <v>4.1646527795875701E-2</v>
      </c>
    </row>
    <row r="129" spans="2:19" x14ac:dyDescent="0.25">
      <c r="B129" s="7" t="s">
        <v>20</v>
      </c>
      <c r="C129" s="5">
        <v>44348</v>
      </c>
      <c r="D129" s="6">
        <f t="shared" si="18"/>
        <v>1.1738785146488875</v>
      </c>
      <c r="E129" s="6">
        <v>1387.5067200000001</v>
      </c>
      <c r="F129" s="6">
        <v>1628.7643275389501</v>
      </c>
      <c r="G129" s="6">
        <f t="shared" si="19"/>
        <v>11397.927576000047</v>
      </c>
      <c r="H129" s="6">
        <v>0.12173324586845</v>
      </c>
      <c r="I129" s="6">
        <f t="shared" si="20"/>
        <v>550.79615899999897</v>
      </c>
      <c r="J129" s="6">
        <v>0.39696828207073398</v>
      </c>
      <c r="K129" s="6">
        <f t="shared" si="21"/>
        <v>4105.7212770000078</v>
      </c>
      <c r="L129" s="6">
        <v>0.13415332455359899</v>
      </c>
      <c r="M129" s="6">
        <f t="shared" si="22"/>
        <v>53.465549999999858</v>
      </c>
      <c r="N129" s="6">
        <v>9.7069576696158399E-2</v>
      </c>
      <c r="O129" s="6">
        <f t="shared" si="23"/>
        <v>973.31741299999896</v>
      </c>
      <c r="P129" s="6">
        <v>0.70148662991700605</v>
      </c>
      <c r="Q129" s="6">
        <f t="shared" si="39"/>
        <v>29.177123999999921</v>
      </c>
      <c r="R129" s="6">
        <f t="shared" si="38"/>
        <v>947.00416049999922</v>
      </c>
      <c r="S129" s="8">
        <v>3.08099216634856E-2</v>
      </c>
    </row>
    <row r="130" spans="2:19" x14ac:dyDescent="0.25">
      <c r="B130" s="7" t="s">
        <v>20</v>
      </c>
      <c r="C130" s="5">
        <v>44440</v>
      </c>
      <c r="D130" s="6">
        <f t="shared" si="18"/>
        <v>1.1394701965332186</v>
      </c>
      <c r="E130" s="6">
        <v>1448.810802</v>
      </c>
      <c r="F130" s="6">
        <v>1650.8767292943901</v>
      </c>
      <c r="G130" s="6">
        <f t="shared" si="19"/>
        <v>11972.812382000033</v>
      </c>
      <c r="H130" s="6">
        <v>0.121008394333327</v>
      </c>
      <c r="I130" s="6">
        <f t="shared" si="20"/>
        <v>568.9508929999995</v>
      </c>
      <c r="J130" s="6">
        <v>0.39270199546731399</v>
      </c>
      <c r="K130" s="6">
        <f t="shared" si="21"/>
        <v>4236.4070120000142</v>
      </c>
      <c r="L130" s="6">
        <v>0.134300337854317</v>
      </c>
      <c r="M130" s="6">
        <f t="shared" si="22"/>
        <v>51.587312999999952</v>
      </c>
      <c r="N130" s="6">
        <v>9.0670941261709201E-2</v>
      </c>
      <c r="O130" s="6">
        <f t="shared" si="23"/>
        <v>1019.3406789999991</v>
      </c>
      <c r="P130" s="6">
        <v>0.70357059568637803</v>
      </c>
      <c r="Q130" s="6">
        <f t="shared" si="39"/>
        <v>37.827300999999935</v>
      </c>
      <c r="R130" s="6">
        <f t="shared" si="38"/>
        <v>1000.6735419999995</v>
      </c>
      <c r="S130" s="8">
        <v>3.7801839873168097E-2</v>
      </c>
    </row>
    <row r="131" spans="2:19" x14ac:dyDescent="0.25">
      <c r="B131" s="7" t="s">
        <v>20</v>
      </c>
      <c r="C131" s="5">
        <v>44531</v>
      </c>
      <c r="D131" s="6">
        <f t="shared" si="18"/>
        <v>1.1067328002783079</v>
      </c>
      <c r="E131" s="6">
        <v>1403.0556959999999</v>
      </c>
      <c r="F131" s="6">
        <v>1552.8077593805101</v>
      </c>
      <c r="G131" s="6">
        <f t="shared" si="19"/>
        <v>11885.465236000098</v>
      </c>
      <c r="H131" s="6">
        <v>0.118048024889279</v>
      </c>
      <c r="I131" s="6">
        <f t="shared" si="20"/>
        <v>579.85182799999939</v>
      </c>
      <c r="J131" s="6">
        <v>0.41327784039729198</v>
      </c>
      <c r="K131" s="6">
        <f t="shared" si="21"/>
        <v>4305.346203000011</v>
      </c>
      <c r="L131" s="6">
        <v>0.13468181202151699</v>
      </c>
      <c r="M131" s="6">
        <f t="shared" si="22"/>
        <v>57.274183999999892</v>
      </c>
      <c r="N131" s="6">
        <v>9.8773826750788399E-2</v>
      </c>
      <c r="O131" s="6">
        <f t="shared" si="23"/>
        <v>1006.959835</v>
      </c>
      <c r="P131" s="6">
        <v>0.71769056486550198</v>
      </c>
      <c r="Q131" s="6">
        <f t="shared" si="39"/>
        <v>53.595251999999917</v>
      </c>
      <c r="R131" s="6">
        <f t="shared" si="38"/>
        <v>986.3249734999996</v>
      </c>
      <c r="S131" s="8">
        <v>5.4338330104139798E-2</v>
      </c>
    </row>
    <row r="132" spans="2:19" x14ac:dyDescent="0.25">
      <c r="B132" s="7" t="s">
        <v>20</v>
      </c>
      <c r="C132" s="5">
        <v>44621</v>
      </c>
      <c r="D132" s="6">
        <f t="shared" si="18"/>
        <v>1.0724087251632888</v>
      </c>
      <c r="E132" s="6">
        <v>1431.0367470000001</v>
      </c>
      <c r="F132" s="6">
        <v>1534.6562935120901</v>
      </c>
      <c r="G132" s="6">
        <f t="shared" si="19"/>
        <v>12272.361562000095</v>
      </c>
      <c r="H132" s="6">
        <v>0.11660646891557</v>
      </c>
      <c r="I132" s="6">
        <f t="shared" si="20"/>
        <v>551.51663099999985</v>
      </c>
      <c r="J132" s="6">
        <v>0.38539655404111001</v>
      </c>
      <c r="K132" s="6">
        <f t="shared" si="21"/>
        <v>4250.3890880000008</v>
      </c>
      <c r="L132" s="6">
        <v>0.12975673981402799</v>
      </c>
      <c r="M132" s="6">
        <f t="shared" si="22"/>
        <v>49.89902199999996</v>
      </c>
      <c r="N132" s="6">
        <v>9.0476005971975804E-2</v>
      </c>
      <c r="O132" s="6">
        <f t="shared" si="23"/>
        <v>1020.3967190000001</v>
      </c>
      <c r="P132" s="6">
        <v>0.71304718145019097</v>
      </c>
      <c r="Q132" s="6">
        <f t="shared" si="39"/>
        <v>67.036376999999945</v>
      </c>
      <c r="R132" s="6">
        <f t="shared" si="38"/>
        <v>1003.9524809999997</v>
      </c>
      <c r="S132" s="8">
        <v>6.6772460120052196E-2</v>
      </c>
    </row>
    <row r="133" spans="2:19" x14ac:dyDescent="0.25">
      <c r="B133" s="7" t="s">
        <v>20</v>
      </c>
      <c r="C133" s="5">
        <v>44713</v>
      </c>
      <c r="D133" s="6">
        <f t="shared" si="18"/>
        <v>1.0491668839200137</v>
      </c>
      <c r="E133" s="6">
        <v>1461.6937370000001</v>
      </c>
      <c r="F133" s="6">
        <v>1533.5606632936899</v>
      </c>
      <c r="G133" s="6">
        <f t="shared" si="19"/>
        <v>12751.202849000039</v>
      </c>
      <c r="H133" s="6">
        <v>0.114631831546357</v>
      </c>
      <c r="I133" s="6">
        <f t="shared" si="20"/>
        <v>571.26333899999929</v>
      </c>
      <c r="J133" s="6">
        <v>0.39082286838860503</v>
      </c>
      <c r="K133" s="6">
        <f t="shared" si="21"/>
        <v>4445.4745000000112</v>
      </c>
      <c r="L133" s="6">
        <v>0.12850446875805899</v>
      </c>
      <c r="M133" s="6">
        <f t="shared" si="22"/>
        <v>51.946943999999903</v>
      </c>
      <c r="N133" s="6">
        <v>9.0933446019717298E-2</v>
      </c>
      <c r="O133" s="6">
        <f t="shared" si="23"/>
        <v>1036.8655339999998</v>
      </c>
      <c r="P133" s="6">
        <v>0.70935894965800195</v>
      </c>
      <c r="Q133" s="6">
        <f t="shared" si="39"/>
        <v>89.092515999999904</v>
      </c>
      <c r="R133" s="6">
        <f t="shared" si="38"/>
        <v>1005.0914734999994</v>
      </c>
      <c r="S133" s="8">
        <v>8.8641201670685496E-2</v>
      </c>
    </row>
    <row r="134" spans="2:19" x14ac:dyDescent="0.25">
      <c r="B134" s="7" t="s">
        <v>20</v>
      </c>
      <c r="C134" s="5">
        <v>44805</v>
      </c>
      <c r="D134" s="6">
        <f t="shared" si="18"/>
        <v>1.0632500896091686</v>
      </c>
      <c r="E134" s="6">
        <v>1644.2503879999999</v>
      </c>
      <c r="F134" s="6">
        <v>1748.24937238091</v>
      </c>
      <c r="G134" s="6">
        <f t="shared" si="19"/>
        <v>13387.302105000063</v>
      </c>
      <c r="H134" s="6">
        <v>0.12282163912517401</v>
      </c>
      <c r="I134" s="6">
        <f t="shared" si="20"/>
        <v>593.74273999999889</v>
      </c>
      <c r="J134" s="6">
        <v>0.36110238704106601</v>
      </c>
      <c r="K134" s="6">
        <f t="shared" si="21"/>
        <v>4580.8564390000147</v>
      </c>
      <c r="L134" s="6">
        <v>0.12961391563050401</v>
      </c>
      <c r="M134" s="6">
        <f t="shared" si="22"/>
        <v>50.416563999999859</v>
      </c>
      <c r="N134" s="6">
        <v>8.49131460537942E-2</v>
      </c>
      <c r="O134" s="6">
        <f t="shared" si="23"/>
        <v>1128.4429169999999</v>
      </c>
      <c r="P134" s="6">
        <v>0.68629627533346205</v>
      </c>
      <c r="Q134" s="6">
        <f t="shared" si="39"/>
        <v>103.77323699999991</v>
      </c>
      <c r="R134" s="6">
        <f t="shared" si="38"/>
        <v>1073.8917979999994</v>
      </c>
      <c r="S134" s="8">
        <v>9.6632861144172702E-2</v>
      </c>
    </row>
    <row r="135" spans="2:19" x14ac:dyDescent="0.25">
      <c r="B135" s="7" t="s">
        <v>20</v>
      </c>
      <c r="C135" s="5">
        <v>44896</v>
      </c>
      <c r="D135" s="6">
        <f t="shared" si="18"/>
        <v>1.0462111393056628</v>
      </c>
      <c r="E135" s="6">
        <v>1508.457402</v>
      </c>
      <c r="F135" s="6">
        <v>1578.1649371404801</v>
      </c>
      <c r="G135" s="6">
        <f t="shared" si="19"/>
        <v>13328.483561000063</v>
      </c>
      <c r="H135" s="6">
        <v>0.11317547079503</v>
      </c>
      <c r="I135" s="6">
        <f t="shared" si="20"/>
        <v>596.70096699999976</v>
      </c>
      <c r="J135" s="6">
        <v>0.39557031322784397</v>
      </c>
      <c r="K135" s="6">
        <f t="shared" si="21"/>
        <v>4729.4011009999995</v>
      </c>
      <c r="L135" s="6">
        <v>0.12616839939286001</v>
      </c>
      <c r="M135" s="6">
        <f t="shared" si="22"/>
        <v>56.881747999999973</v>
      </c>
      <c r="N135" s="6">
        <v>9.5327058519749305E-2</v>
      </c>
      <c r="O135" s="6">
        <f t="shared" si="23"/>
        <v>1094.0074929999996</v>
      </c>
      <c r="P135" s="6">
        <v>0.72524917942628098</v>
      </c>
      <c r="Q135" s="6">
        <f t="shared" si="39"/>
        <v>112.88667899999918</v>
      </c>
      <c r="R135" s="6">
        <f t="shared" si="38"/>
        <v>1050.4836639999999</v>
      </c>
      <c r="S135" s="8">
        <v>0.10746162255408399</v>
      </c>
    </row>
    <row r="136" spans="2:19" x14ac:dyDescent="0.25">
      <c r="B136" s="7" t="s">
        <v>20</v>
      </c>
      <c r="C136" s="5">
        <v>44986</v>
      </c>
      <c r="D136" s="6">
        <f t="shared" si="18"/>
        <v>1.0247507013991142</v>
      </c>
      <c r="E136" s="6">
        <v>1533.402963</v>
      </c>
      <c r="F136" s="6">
        <v>1571.3557618617299</v>
      </c>
      <c r="G136" s="6">
        <f t="shared" si="19"/>
        <v>13697.296757000062</v>
      </c>
      <c r="H136" s="6">
        <v>0.111949313080068</v>
      </c>
      <c r="I136" s="6">
        <f t="shared" si="20"/>
        <v>591.24536699999896</v>
      </c>
      <c r="J136" s="6">
        <v>0.38557729524877599</v>
      </c>
      <c r="K136" s="6">
        <f t="shared" si="21"/>
        <v>4805.6197960000209</v>
      </c>
      <c r="L136" s="6">
        <v>0.123032073301372</v>
      </c>
      <c r="M136" s="6">
        <f t="shared" si="22"/>
        <v>46.377769999999863</v>
      </c>
      <c r="N136" s="6">
        <v>7.8440817617434197E-2</v>
      </c>
      <c r="O136" s="6">
        <f t="shared" si="23"/>
        <v>1130.7072519999999</v>
      </c>
      <c r="P136" s="6">
        <v>0.73738428794206001</v>
      </c>
      <c r="Q136" s="6">
        <f t="shared" si="39"/>
        <v>121.13568099999951</v>
      </c>
      <c r="R136" s="6">
        <f t="shared" si="38"/>
        <v>1075.5519855</v>
      </c>
      <c r="S136" s="8">
        <v>0.112626523527532</v>
      </c>
    </row>
    <row r="137" spans="2:19" x14ac:dyDescent="0.25">
      <c r="B137" s="7" t="s">
        <v>20</v>
      </c>
      <c r="C137" s="5">
        <v>45078</v>
      </c>
      <c r="D137" s="6">
        <f t="shared" ref="D137" si="40">+F137/E137</f>
        <v>1.0170139722528198</v>
      </c>
      <c r="E137" s="6">
        <v>1552.012193</v>
      </c>
      <c r="F137" s="6">
        <v>1578.4180853877399</v>
      </c>
      <c r="G137" s="6">
        <f t="shared" ref="G137" si="41">+E137/H137</f>
        <v>14109.857414000087</v>
      </c>
      <c r="H137" s="6">
        <v>0.10999488849972799</v>
      </c>
      <c r="I137" s="6">
        <f t="shared" ref="I137" si="42">+E137*J137</f>
        <v>596.78522599999928</v>
      </c>
      <c r="J137" s="6">
        <v>0.384523542206475</v>
      </c>
      <c r="K137" s="6">
        <f t="shared" ref="K137" si="43">+I137/L137</f>
        <v>4971.6343010000164</v>
      </c>
      <c r="L137" s="6">
        <v>0.12003803776958399</v>
      </c>
      <c r="M137" s="6">
        <f t="shared" ref="M137" si="44">+I137*N137</f>
        <v>44.823713999999931</v>
      </c>
      <c r="N137" s="6">
        <v>7.5108618724418597E-2</v>
      </c>
      <c r="O137" s="6">
        <f t="shared" ref="O137" si="45">+E137*P137</f>
        <v>1136.5528339999987</v>
      </c>
      <c r="P137" s="6">
        <v>0.73230921710935204</v>
      </c>
      <c r="Q137" s="6">
        <f t="shared" ref="Q137" si="46">+R137*S137</f>
        <v>130.57483199999936</v>
      </c>
      <c r="R137" s="6">
        <f t="shared" si="38"/>
        <v>1086.7091839999994</v>
      </c>
      <c r="S137" s="8">
        <v>0.120156187066879</v>
      </c>
    </row>
    <row r="138" spans="2:19" x14ac:dyDescent="0.25">
      <c r="B138" s="7" t="s">
        <v>20</v>
      </c>
      <c r="C138" s="5">
        <v>45170</v>
      </c>
      <c r="D138" s="6">
        <f t="shared" ref="D138:D139" si="47">+F138/E138</f>
        <v>1.0108358776319959</v>
      </c>
      <c r="E138" s="6">
        <v>1592.7362169999999</v>
      </c>
      <c r="F138" s="6">
        <v>1609.99491174746</v>
      </c>
      <c r="G138" s="6">
        <f t="shared" ref="G138:G139" si="48">+E138/H138</f>
        <v>14624.193016000128</v>
      </c>
      <c r="H138" s="6">
        <v>0.10891105001536899</v>
      </c>
      <c r="I138" s="6">
        <f t="shared" ref="I138:I139" si="49">+E138*J138</f>
        <v>617.10320399999875</v>
      </c>
      <c r="J138" s="6">
        <v>0.38744846598788601</v>
      </c>
      <c r="K138" s="6">
        <f t="shared" ref="K138:K139" si="50">+I138/L138</f>
        <v>5121.0879030000051</v>
      </c>
      <c r="L138" s="6">
        <v>0.12050236506162899</v>
      </c>
      <c r="M138" s="6">
        <f t="shared" ref="M138:M139" si="51">+I138*N138</f>
        <v>42.392662999999871</v>
      </c>
      <c r="N138" s="6">
        <v>6.8696228969830395E-2</v>
      </c>
      <c r="O138" s="6">
        <f t="shared" ref="O138:O139" si="52">+E138*P138</f>
        <v>1179.0969239999988</v>
      </c>
      <c r="P138" s="6">
        <v>0.74029642285706798</v>
      </c>
      <c r="Q138" s="6">
        <f t="shared" ref="Q138:Q139" si="53">+R138*S138</f>
        <v>135.49012799999937</v>
      </c>
      <c r="R138" s="6">
        <f t="shared" ref="R138:R139" si="54">+(O138+O134)/2</f>
        <v>1153.7699204999994</v>
      </c>
      <c r="S138" s="8">
        <v>0.11743253623849299</v>
      </c>
    </row>
    <row r="139" spans="2:19" ht="15.75" thickBot="1" x14ac:dyDescent="0.3">
      <c r="B139" s="7" t="s">
        <v>20</v>
      </c>
      <c r="C139" s="5">
        <v>45261</v>
      </c>
      <c r="D139" s="6">
        <f t="shared" si="47"/>
        <v>1</v>
      </c>
      <c r="E139" s="6">
        <v>1603.371175</v>
      </c>
      <c r="F139" s="6">
        <v>1603.371175</v>
      </c>
      <c r="G139" s="6">
        <f t="shared" si="48"/>
        <v>14824.477270000132</v>
      </c>
      <c r="H139" s="6">
        <v>0.10815701260810701</v>
      </c>
      <c r="I139" s="6">
        <f t="shared" si="49"/>
        <v>628.21231199999875</v>
      </c>
      <c r="J139" s="6">
        <v>0.39180716342864202</v>
      </c>
      <c r="K139" s="6">
        <f t="shared" si="50"/>
        <v>5370.8972760000324</v>
      </c>
      <c r="L139" s="6">
        <v>0.11696598905497201</v>
      </c>
      <c r="M139" s="6">
        <f t="shared" si="51"/>
        <v>50.453572999999842</v>
      </c>
      <c r="N139" s="6">
        <v>8.0312932485156294E-2</v>
      </c>
      <c r="O139" s="6">
        <f t="shared" si="52"/>
        <v>1190.7256269999991</v>
      </c>
      <c r="P139" s="6">
        <v>0.74263878855125298</v>
      </c>
      <c r="Q139" s="6">
        <f t="shared" si="53"/>
        <v>134.66044099999934</v>
      </c>
      <c r="R139" s="6">
        <f t="shared" si="54"/>
        <v>1142.3665599999995</v>
      </c>
      <c r="S139" s="8">
        <v>0.117878486394069</v>
      </c>
    </row>
    <row r="140" spans="2:19" x14ac:dyDescent="0.25">
      <c r="B140" s="27" t="s">
        <v>21</v>
      </c>
      <c r="C140" s="28">
        <v>41244</v>
      </c>
      <c r="D140" s="29">
        <f t="shared" ref="D140:D205" si="55">+F140/E140</f>
        <v>1.8801814522002094</v>
      </c>
      <c r="E140" s="29">
        <v>702.93966599999999</v>
      </c>
      <c r="F140" s="29">
        <v>1321.6541220290101</v>
      </c>
      <c r="G140" s="29">
        <f t="shared" ref="G140:G205" si="56">+E140/H140</f>
        <v>5910.5089400000097</v>
      </c>
      <c r="H140" s="29">
        <v>0.118930480122072</v>
      </c>
      <c r="I140" s="29">
        <f t="shared" ref="I140:I205" si="57">+E140*J140</f>
        <v>319.04102299999983</v>
      </c>
      <c r="J140" s="29">
        <v>0.45386686572329499</v>
      </c>
      <c r="K140" s="29">
        <f t="shared" ref="K140:K205" si="58">+I140/L140</f>
        <v>1759.633807000002</v>
      </c>
      <c r="L140" s="29">
        <v>0.18131103285855399</v>
      </c>
      <c r="M140" s="29">
        <f t="shared" ref="M140:M205" si="59">+I140*N140</f>
        <v>27.380284999999972</v>
      </c>
      <c r="N140" s="29">
        <v>8.5820578001343698E-2</v>
      </c>
      <c r="O140" s="29">
        <f t="shared" ref="O140:O205" si="60">+E140*P140</f>
        <v>558.55318899999941</v>
      </c>
      <c r="P140" s="29">
        <v>0.79459620222939498</v>
      </c>
      <c r="Q140" s="29">
        <f t="shared" si="39"/>
        <v>33.591097999999981</v>
      </c>
      <c r="R140" s="29">
        <v>482.22439350000002</v>
      </c>
      <c r="S140" s="30">
        <v>6.9658645337691699E-2</v>
      </c>
    </row>
    <row r="141" spans="2:19" x14ac:dyDescent="0.25">
      <c r="B141" s="7" t="s">
        <v>21</v>
      </c>
      <c r="C141" s="5">
        <v>41334</v>
      </c>
      <c r="D141" s="6">
        <f t="shared" si="55"/>
        <v>1.8443630683578947</v>
      </c>
      <c r="E141" s="6">
        <v>731.08373500000005</v>
      </c>
      <c r="F141" s="6">
        <v>1348.38384071115</v>
      </c>
      <c r="G141" s="6">
        <f t="shared" si="56"/>
        <v>6067.5881890000201</v>
      </c>
      <c r="H141" s="6">
        <v>0.120490005621243</v>
      </c>
      <c r="I141" s="6">
        <f t="shared" si="57"/>
        <v>323.30313900000004</v>
      </c>
      <c r="J141" s="6">
        <v>0.44222449976951</v>
      </c>
      <c r="K141" s="6">
        <f t="shared" si="58"/>
        <v>1748.0653150000053</v>
      </c>
      <c r="L141" s="6">
        <v>0.18494911844869999</v>
      </c>
      <c r="M141" s="6">
        <f t="shared" si="59"/>
        <v>24.620274999999975</v>
      </c>
      <c r="N141" s="6">
        <v>7.6152291858817903E-2</v>
      </c>
      <c r="O141" s="6">
        <f t="shared" si="60"/>
        <v>590.12050399999976</v>
      </c>
      <c r="P141" s="6">
        <v>0.80718592925610599</v>
      </c>
      <c r="Q141" s="6">
        <f t="shared" si="39"/>
        <v>33.777365999999986</v>
      </c>
      <c r="R141" s="6">
        <v>521.01695900000004</v>
      </c>
      <c r="S141" s="8">
        <v>6.4829686282822097E-2</v>
      </c>
    </row>
    <row r="142" spans="2:19" x14ac:dyDescent="0.25">
      <c r="B142" s="7" t="s">
        <v>21</v>
      </c>
      <c r="C142" s="5">
        <v>41426</v>
      </c>
      <c r="D142" s="6">
        <f t="shared" si="55"/>
        <v>1.8227735498417694</v>
      </c>
      <c r="E142" s="6">
        <v>814.48721599999999</v>
      </c>
      <c r="F142" s="6">
        <v>1484.6257540090601</v>
      </c>
      <c r="G142" s="6">
        <f t="shared" si="56"/>
        <v>6303.8538690000314</v>
      </c>
      <c r="H142" s="6">
        <v>0.12920464733570999</v>
      </c>
      <c r="I142" s="6">
        <f t="shared" si="57"/>
        <v>342.4493559999994</v>
      </c>
      <c r="J142" s="6">
        <v>0.42044779742742999</v>
      </c>
      <c r="K142" s="6">
        <f t="shared" si="58"/>
        <v>1798.9321039999995</v>
      </c>
      <c r="L142" s="6">
        <v>0.190362579687443</v>
      </c>
      <c r="M142" s="6">
        <f t="shared" si="59"/>
        <v>25.237341999999956</v>
      </c>
      <c r="N142" s="6">
        <v>7.3696567267015095E-2</v>
      </c>
      <c r="O142" s="6">
        <f t="shared" si="60"/>
        <v>659.30362599999978</v>
      </c>
      <c r="P142" s="6">
        <v>0.80947080942274696</v>
      </c>
      <c r="Q142" s="6">
        <f t="shared" si="39"/>
        <v>35.77331199999999</v>
      </c>
      <c r="R142" s="6">
        <v>571.180161</v>
      </c>
      <c r="S142" s="8">
        <v>6.2630522631194799E-2</v>
      </c>
    </row>
    <row r="143" spans="2:19" x14ac:dyDescent="0.25">
      <c r="B143" s="7" t="s">
        <v>21</v>
      </c>
      <c r="C143" s="5">
        <v>41518</v>
      </c>
      <c r="D143" s="6">
        <f t="shared" si="55"/>
        <v>1.8115236752941279</v>
      </c>
      <c r="E143" s="6">
        <v>858.53830200000004</v>
      </c>
      <c r="F143" s="6">
        <v>1555.26246021982</v>
      </c>
      <c r="G143" s="6">
        <f t="shared" si="56"/>
        <v>6446.6756270000396</v>
      </c>
      <c r="H143" s="6">
        <v>0.133175352953119</v>
      </c>
      <c r="I143" s="6">
        <f t="shared" si="57"/>
        <v>352.26187699999997</v>
      </c>
      <c r="J143" s="6">
        <v>0.410304206788901</v>
      </c>
      <c r="K143" s="6">
        <f t="shared" si="58"/>
        <v>1818.0480030000015</v>
      </c>
      <c r="L143" s="6">
        <v>0.19375829264063699</v>
      </c>
      <c r="M143" s="6">
        <f t="shared" si="59"/>
        <v>24.647244999999991</v>
      </c>
      <c r="N143" s="6">
        <v>6.9968527988057E-2</v>
      </c>
      <c r="O143" s="6">
        <f t="shared" si="60"/>
        <v>699.27167999999972</v>
      </c>
      <c r="P143" s="6">
        <v>0.81449095325277598</v>
      </c>
      <c r="Q143" s="6">
        <f t="shared" si="39"/>
        <v>39.426465999999948</v>
      </c>
      <c r="R143" s="6">
        <v>620.36752200000001</v>
      </c>
      <c r="S143" s="8">
        <v>6.3553401172410096E-2</v>
      </c>
    </row>
    <row r="144" spans="2:19" x14ac:dyDescent="0.25">
      <c r="B144" s="7" t="s">
        <v>21</v>
      </c>
      <c r="C144" s="5">
        <v>41609</v>
      </c>
      <c r="D144" s="6">
        <f t="shared" si="55"/>
        <v>1.7752496735317116</v>
      </c>
      <c r="E144" s="6">
        <v>858.47535600000003</v>
      </c>
      <c r="F144" s="6">
        <v>1524.0080954740199</v>
      </c>
      <c r="G144" s="6">
        <f t="shared" si="56"/>
        <v>6521.4490650000434</v>
      </c>
      <c r="H144" s="6">
        <v>0.13163874277686999</v>
      </c>
      <c r="I144" s="6">
        <f t="shared" si="57"/>
        <v>361.05518799999987</v>
      </c>
      <c r="J144" s="6">
        <v>0.42057723087394</v>
      </c>
      <c r="K144" s="6">
        <f t="shared" si="58"/>
        <v>1882.3535750000076</v>
      </c>
      <c r="L144" s="6">
        <v>0.19181050403880601</v>
      </c>
      <c r="M144" s="6">
        <f t="shared" si="59"/>
        <v>25.165990999999963</v>
      </c>
      <c r="N144" s="6">
        <v>6.9701230826795302E-2</v>
      </c>
      <c r="O144" s="6">
        <f t="shared" si="60"/>
        <v>697.92986399999995</v>
      </c>
      <c r="P144" s="6">
        <v>0.81298765202993195</v>
      </c>
      <c r="Q144" s="6">
        <f t="shared" si="39"/>
        <v>44.679687999999949</v>
      </c>
      <c r="R144" s="6">
        <f>+(O144+O140)/2</f>
        <v>628.24152649999974</v>
      </c>
      <c r="S144" s="8">
        <v>7.1118648028434595E-2</v>
      </c>
    </row>
    <row r="145" spans="2:19" x14ac:dyDescent="0.25">
      <c r="B145" s="7" t="s">
        <v>21</v>
      </c>
      <c r="C145" s="5">
        <v>41699</v>
      </c>
      <c r="D145" s="6">
        <f t="shared" si="55"/>
        <v>1.7374558746082143</v>
      </c>
      <c r="E145" s="6">
        <v>910.31562699999995</v>
      </c>
      <c r="F145" s="6">
        <v>1581.63323387881</v>
      </c>
      <c r="G145" s="6">
        <f t="shared" si="56"/>
        <v>6812.4310510000341</v>
      </c>
      <c r="H145" s="6">
        <v>0.13362566463940501</v>
      </c>
      <c r="I145" s="6">
        <f t="shared" si="57"/>
        <v>374.85736799999933</v>
      </c>
      <c r="J145" s="6">
        <v>0.41178834777929102</v>
      </c>
      <c r="K145" s="6">
        <f t="shared" si="58"/>
        <v>1908.0511279999971</v>
      </c>
      <c r="L145" s="6">
        <v>0.19646086129406901</v>
      </c>
      <c r="M145" s="6">
        <f t="shared" si="59"/>
        <v>24.31048999999993</v>
      </c>
      <c r="N145" s="6">
        <v>6.4852640164725195E-2</v>
      </c>
      <c r="O145" s="6">
        <f t="shared" si="60"/>
        <v>752.9635439999995</v>
      </c>
      <c r="P145" s="6">
        <v>0.82714557639907405</v>
      </c>
      <c r="Q145" s="6">
        <f t="shared" si="39"/>
        <v>50.548823999999904</v>
      </c>
      <c r="R145" s="6">
        <f t="shared" ref="R145:R182" si="61">+(O145+O141)/2</f>
        <v>671.54202399999963</v>
      </c>
      <c r="S145" s="8">
        <v>7.5272763570191595E-2</v>
      </c>
    </row>
    <row r="146" spans="2:19" x14ac:dyDescent="0.25">
      <c r="B146" s="7" t="s">
        <v>21</v>
      </c>
      <c r="C146" s="5">
        <v>41791</v>
      </c>
      <c r="D146" s="6">
        <f t="shared" si="55"/>
        <v>1.7111450629474776</v>
      </c>
      <c r="E146" s="6">
        <v>963.37537599999996</v>
      </c>
      <c r="F146" s="6">
        <v>1648.4750184075699</v>
      </c>
      <c r="G146" s="6">
        <f t="shared" si="56"/>
        <v>6865.3018140000313</v>
      </c>
      <c r="H146" s="6">
        <v>0.14032527660116001</v>
      </c>
      <c r="I146" s="6">
        <f t="shared" si="57"/>
        <v>391.76809999999927</v>
      </c>
      <c r="J146" s="6">
        <v>0.40666194067222999</v>
      </c>
      <c r="K146" s="6">
        <f t="shared" si="58"/>
        <v>1923.4357509999984</v>
      </c>
      <c r="L146" s="6">
        <v>0.203681406980357</v>
      </c>
      <c r="M146" s="6">
        <f t="shared" si="59"/>
        <v>24.221192999999936</v>
      </c>
      <c r="N146" s="6">
        <v>6.1825332384132299E-2</v>
      </c>
      <c r="O146" s="6">
        <f t="shared" si="60"/>
        <v>802.39715999999976</v>
      </c>
      <c r="P146" s="6">
        <v>0.83290187811484995</v>
      </c>
      <c r="Q146" s="6">
        <f t="shared" si="39"/>
        <v>55.579683999999936</v>
      </c>
      <c r="R146" s="6">
        <f t="shared" si="61"/>
        <v>730.85039299999971</v>
      </c>
      <c r="S146" s="8">
        <v>7.6047963485188899E-2</v>
      </c>
    </row>
    <row r="147" spans="2:19" x14ac:dyDescent="0.25">
      <c r="B147" s="7" t="s">
        <v>21</v>
      </c>
      <c r="C147" s="5">
        <v>41883</v>
      </c>
      <c r="D147" s="6">
        <f t="shared" si="55"/>
        <v>1.6970341031689617</v>
      </c>
      <c r="E147" s="6">
        <v>1018.9345939999999</v>
      </c>
      <c r="F147" s="6">
        <v>1729.16675491662</v>
      </c>
      <c r="G147" s="6">
        <f t="shared" si="56"/>
        <v>7144.5449250000165</v>
      </c>
      <c r="H147" s="6">
        <v>0.14261714422629901</v>
      </c>
      <c r="I147" s="6">
        <f t="shared" si="57"/>
        <v>403.04207399999927</v>
      </c>
      <c r="J147" s="6">
        <v>0.39555244897299002</v>
      </c>
      <c r="K147" s="6">
        <f t="shared" si="58"/>
        <v>1933.6768919999993</v>
      </c>
      <c r="L147" s="6">
        <v>0.20843299915692401</v>
      </c>
      <c r="M147" s="6">
        <f t="shared" si="59"/>
        <v>24.57391899999994</v>
      </c>
      <c r="N147" s="6">
        <v>6.09711009972621E-2</v>
      </c>
      <c r="O147" s="6">
        <f t="shared" si="60"/>
        <v>853.42261999999971</v>
      </c>
      <c r="P147" s="6">
        <v>0.83756369155133403</v>
      </c>
      <c r="Q147" s="6">
        <f t="shared" si="39"/>
        <v>62.398846999999975</v>
      </c>
      <c r="R147" s="6">
        <f t="shared" si="61"/>
        <v>776.34714999999971</v>
      </c>
      <c r="S147" s="8">
        <v>8.0374928921939107E-2</v>
      </c>
    </row>
    <row r="148" spans="2:19" x14ac:dyDescent="0.25">
      <c r="B148" s="7" t="s">
        <v>21</v>
      </c>
      <c r="C148" s="5">
        <v>41974</v>
      </c>
      <c r="D148" s="6">
        <f t="shared" si="55"/>
        <v>1.6683483103143875</v>
      </c>
      <c r="E148" s="6">
        <v>1064.749458</v>
      </c>
      <c r="F148" s="6">
        <v>1776.3729591624599</v>
      </c>
      <c r="G148" s="6">
        <f t="shared" si="56"/>
        <v>7455.8630060000378</v>
      </c>
      <c r="H148" s="6">
        <v>0.142807003983731</v>
      </c>
      <c r="I148" s="6">
        <f t="shared" si="57"/>
        <v>419.33875599999976</v>
      </c>
      <c r="J148" s="6">
        <v>0.39383796145590499</v>
      </c>
      <c r="K148" s="6">
        <f t="shared" si="58"/>
        <v>1972.3237390000006</v>
      </c>
      <c r="L148" s="6">
        <v>0.21261152401512501</v>
      </c>
      <c r="M148" s="6">
        <f t="shared" si="59"/>
        <v>27.002939999999967</v>
      </c>
      <c r="N148" s="6">
        <v>6.4394095736765106E-2</v>
      </c>
      <c r="O148" s="6">
        <f t="shared" si="60"/>
        <v>885.79019499999947</v>
      </c>
      <c r="P148" s="6">
        <v>0.83192359324027898</v>
      </c>
      <c r="Q148" s="6">
        <f t="shared" si="39"/>
        <v>69.090343999999973</v>
      </c>
      <c r="R148" s="6">
        <f t="shared" si="61"/>
        <v>791.86002949999965</v>
      </c>
      <c r="S148" s="8">
        <v>8.7250702682424006E-2</v>
      </c>
    </row>
    <row r="149" spans="2:19" x14ac:dyDescent="0.25">
      <c r="B149" s="7" t="s">
        <v>21</v>
      </c>
      <c r="C149" s="5">
        <v>42064</v>
      </c>
      <c r="D149" s="6">
        <f t="shared" si="55"/>
        <v>1.6068416313376839</v>
      </c>
      <c r="E149" s="6">
        <v>1078.539923</v>
      </c>
      <c r="F149" s="6">
        <v>1733.0428493361401</v>
      </c>
      <c r="G149" s="6">
        <f t="shared" si="56"/>
        <v>7828.6653490000363</v>
      </c>
      <c r="H149" s="6">
        <v>0.13776804537158599</v>
      </c>
      <c r="I149" s="6">
        <f t="shared" si="57"/>
        <v>420.73083599999984</v>
      </c>
      <c r="J149" s="6">
        <v>0.39009296459765802</v>
      </c>
      <c r="K149" s="6">
        <f t="shared" si="58"/>
        <v>1966.6951770000076</v>
      </c>
      <c r="L149" s="6">
        <v>0.21392783229467299</v>
      </c>
      <c r="M149" s="6">
        <f t="shared" si="59"/>
        <v>25.780438999999962</v>
      </c>
      <c r="N149" s="6">
        <v>6.1275373217474297E-2</v>
      </c>
      <c r="O149" s="6">
        <f t="shared" si="60"/>
        <v>902.67197199999953</v>
      </c>
      <c r="P149" s="6">
        <v>0.83693885849786898</v>
      </c>
      <c r="Q149" s="6">
        <f t="shared" ref="Q149:Q192" si="62">+R149*S149</f>
        <v>77.617268999999936</v>
      </c>
      <c r="R149" s="6">
        <f t="shared" si="61"/>
        <v>827.81775799999946</v>
      </c>
      <c r="S149" s="8">
        <v>9.3761299814976898E-2</v>
      </c>
    </row>
    <row r="150" spans="2:19" x14ac:dyDescent="0.25">
      <c r="B150" s="7" t="s">
        <v>21</v>
      </c>
      <c r="C150" s="5">
        <v>42156</v>
      </c>
      <c r="D150" s="6">
        <f t="shared" si="55"/>
        <v>1.5713795161464383</v>
      </c>
      <c r="E150" s="6">
        <v>1119.160905</v>
      </c>
      <c r="F150" s="6">
        <v>1758.6265213889101</v>
      </c>
      <c r="G150" s="6">
        <f t="shared" si="56"/>
        <v>7718.8277980000075</v>
      </c>
      <c r="H150" s="6">
        <v>0.14499104453269199</v>
      </c>
      <c r="I150" s="6">
        <f t="shared" si="57"/>
        <v>426.48629999999895</v>
      </c>
      <c r="J150" s="6">
        <v>0.38107683899126099</v>
      </c>
      <c r="K150" s="6">
        <f t="shared" si="58"/>
        <v>1920.2003400000031</v>
      </c>
      <c r="L150" s="6">
        <v>0.22210510597034799</v>
      </c>
      <c r="M150" s="6">
        <f t="shared" si="59"/>
        <v>27.781093999999925</v>
      </c>
      <c r="N150" s="6">
        <v>6.5139475758072399E-2</v>
      </c>
      <c r="O150" s="6">
        <f t="shared" si="60"/>
        <v>937.77724599999988</v>
      </c>
      <c r="P150" s="6">
        <v>0.83792888208510097</v>
      </c>
      <c r="Q150" s="6">
        <f t="shared" si="62"/>
        <v>83.431753999999927</v>
      </c>
      <c r="R150" s="6">
        <f t="shared" si="61"/>
        <v>870.08720299999982</v>
      </c>
      <c r="S150" s="8">
        <v>9.5888956546347395E-2</v>
      </c>
    </row>
    <row r="151" spans="2:19" x14ac:dyDescent="0.25">
      <c r="B151" s="7" t="s">
        <v>21</v>
      </c>
      <c r="C151" s="5">
        <v>42248</v>
      </c>
      <c r="D151" s="6">
        <f t="shared" si="55"/>
        <v>1.5498993469378417</v>
      </c>
      <c r="E151" s="6">
        <v>1156.1315420000001</v>
      </c>
      <c r="F151" s="6">
        <v>1791.8875219200399</v>
      </c>
      <c r="G151" s="6">
        <f t="shared" si="56"/>
        <v>8265.4533880000145</v>
      </c>
      <c r="H151" s="6">
        <v>0.13987515115365601</v>
      </c>
      <c r="I151" s="6">
        <f t="shared" si="57"/>
        <v>440.65195699999907</v>
      </c>
      <c r="J151" s="6">
        <v>0.38114344345083101</v>
      </c>
      <c r="K151" s="6">
        <f t="shared" si="58"/>
        <v>2071.1031720000005</v>
      </c>
      <c r="L151" s="6">
        <v>0.21276195360875</v>
      </c>
      <c r="M151" s="6">
        <f t="shared" si="59"/>
        <v>24.263342999999935</v>
      </c>
      <c r="N151" s="6">
        <v>5.5062374317334503E-2</v>
      </c>
      <c r="O151" s="6">
        <f t="shared" si="60"/>
        <v>969.83831899999905</v>
      </c>
      <c r="P151" s="6">
        <v>0.83886502856091005</v>
      </c>
      <c r="Q151" s="6">
        <f t="shared" si="62"/>
        <v>94.727714999999193</v>
      </c>
      <c r="R151" s="6">
        <f t="shared" si="61"/>
        <v>911.63046949999944</v>
      </c>
      <c r="S151" s="8">
        <v>0.103910211614531</v>
      </c>
    </row>
    <row r="152" spans="2:19" x14ac:dyDescent="0.25">
      <c r="B152" s="7" t="s">
        <v>21</v>
      </c>
      <c r="C152" s="5">
        <v>42339</v>
      </c>
      <c r="D152" s="6">
        <f t="shared" si="55"/>
        <v>1.5074506006671891</v>
      </c>
      <c r="E152" s="6">
        <v>1203.8544690000001</v>
      </c>
      <c r="F152" s="6">
        <v>1814.75114240993</v>
      </c>
      <c r="G152" s="6">
        <f t="shared" si="56"/>
        <v>8215.75819400004</v>
      </c>
      <c r="H152" s="6">
        <v>0.146529929505371</v>
      </c>
      <c r="I152" s="6">
        <f t="shared" si="57"/>
        <v>455.32706400000006</v>
      </c>
      <c r="J152" s="6">
        <v>0.37822434166666702</v>
      </c>
      <c r="K152" s="6">
        <f t="shared" si="58"/>
        <v>2055.948602000004</v>
      </c>
      <c r="L152" s="6">
        <v>0.221468116254007</v>
      </c>
      <c r="M152" s="6">
        <f t="shared" si="59"/>
        <v>27.360342999999983</v>
      </c>
      <c r="N152" s="6">
        <v>6.0089428376258303E-2</v>
      </c>
      <c r="O152" s="6">
        <f t="shared" si="60"/>
        <v>1013.9582380000001</v>
      </c>
      <c r="P152" s="6">
        <v>0.84225981138921202</v>
      </c>
      <c r="Q152" s="6">
        <f t="shared" si="62"/>
        <v>100.53925199999937</v>
      </c>
      <c r="R152" s="6">
        <f t="shared" si="61"/>
        <v>949.87421649999976</v>
      </c>
      <c r="S152" s="8">
        <v>0.105844805821192</v>
      </c>
    </row>
    <row r="153" spans="2:19" x14ac:dyDescent="0.25">
      <c r="B153" s="7" t="s">
        <v>21</v>
      </c>
      <c r="C153" s="5">
        <v>42430</v>
      </c>
      <c r="D153" s="6">
        <f t="shared" si="55"/>
        <v>1.4689521535431744</v>
      </c>
      <c r="E153" s="6">
        <v>1242.204968</v>
      </c>
      <c r="F153" s="6">
        <v>1824.73966288563</v>
      </c>
      <c r="G153" s="6">
        <f t="shared" si="56"/>
        <v>8157.3285600000372</v>
      </c>
      <c r="H153" s="6">
        <v>0.15228085504502401</v>
      </c>
      <c r="I153" s="6">
        <f t="shared" si="57"/>
        <v>451.01850399999961</v>
      </c>
      <c r="J153" s="6">
        <v>0.36307897297026398</v>
      </c>
      <c r="K153" s="6">
        <f t="shared" si="58"/>
        <v>1996.5890410000029</v>
      </c>
      <c r="L153" s="6">
        <v>0.22589451045674599</v>
      </c>
      <c r="M153" s="6">
        <f t="shared" si="59"/>
        <v>25.958640999999972</v>
      </c>
      <c r="N153" s="6">
        <v>5.7555600867320499E-2</v>
      </c>
      <c r="O153" s="6">
        <f t="shared" si="60"/>
        <v>1055.843243</v>
      </c>
      <c r="P153" s="6">
        <v>0.84997506063749695</v>
      </c>
      <c r="Q153" s="6">
        <f t="shared" si="62"/>
        <v>104.29250899999906</v>
      </c>
      <c r="R153" s="6">
        <f t="shared" si="61"/>
        <v>979.25760749999972</v>
      </c>
      <c r="S153" s="8">
        <v>0.106501607137118</v>
      </c>
    </row>
    <row r="154" spans="2:19" x14ac:dyDescent="0.25">
      <c r="B154" s="7" t="s">
        <v>21</v>
      </c>
      <c r="C154" s="5">
        <v>42522</v>
      </c>
      <c r="D154" s="6">
        <f t="shared" si="55"/>
        <v>1.4436927330187954</v>
      </c>
      <c r="E154" s="6">
        <v>1214.14723</v>
      </c>
      <c r="F154" s="6">
        <v>1752.8555327659001</v>
      </c>
      <c r="G154" s="6">
        <f t="shared" si="56"/>
        <v>8245.644963000037</v>
      </c>
      <c r="H154" s="6">
        <v>0.14724709048814699</v>
      </c>
      <c r="I154" s="6">
        <f t="shared" si="57"/>
        <v>463.19632699999988</v>
      </c>
      <c r="J154" s="6">
        <v>0.38149930713098101</v>
      </c>
      <c r="K154" s="6">
        <f t="shared" si="58"/>
        <v>2014.1305220000042</v>
      </c>
      <c r="L154" s="6">
        <v>0.22997334181702</v>
      </c>
      <c r="M154" s="6">
        <f t="shared" si="59"/>
        <v>26.50355799999998</v>
      </c>
      <c r="N154" s="6">
        <v>5.7218843188279397E-2</v>
      </c>
      <c r="O154" s="6">
        <f t="shared" si="60"/>
        <v>1020.8152299999997</v>
      </c>
      <c r="P154" s="6">
        <v>0.84076725192545199</v>
      </c>
      <c r="Q154" s="6">
        <f t="shared" si="62"/>
        <v>110.80984799999929</v>
      </c>
      <c r="R154" s="6">
        <f t="shared" si="61"/>
        <v>979.29623799999979</v>
      </c>
      <c r="S154" s="8">
        <v>0.113152531073033</v>
      </c>
    </row>
    <row r="155" spans="2:19" x14ac:dyDescent="0.25">
      <c r="B155" s="7" t="s">
        <v>21</v>
      </c>
      <c r="C155" s="5">
        <v>42614</v>
      </c>
      <c r="D155" s="6">
        <f t="shared" si="55"/>
        <v>1.4287896308938199</v>
      </c>
      <c r="E155" s="6">
        <v>1231.9709459999999</v>
      </c>
      <c r="F155" s="6">
        <v>1760.2273132072501</v>
      </c>
      <c r="G155" s="6">
        <f t="shared" si="56"/>
        <v>8253.9899900000273</v>
      </c>
      <c r="H155" s="6">
        <v>0.14925762540208701</v>
      </c>
      <c r="I155" s="6">
        <f t="shared" si="57"/>
        <v>488.55087799999882</v>
      </c>
      <c r="J155" s="6">
        <v>0.39656038933892102</v>
      </c>
      <c r="K155" s="6">
        <f t="shared" si="58"/>
        <v>2064.4477500000003</v>
      </c>
      <c r="L155" s="6">
        <v>0.23664966962714301</v>
      </c>
      <c r="M155" s="6">
        <f t="shared" si="59"/>
        <v>25.843883999999928</v>
      </c>
      <c r="N155" s="6">
        <v>5.2899063667223599E-2</v>
      </c>
      <c r="O155" s="6">
        <f t="shared" si="60"/>
        <v>1026.6254729999996</v>
      </c>
      <c r="P155" s="6">
        <v>0.83331954891734905</v>
      </c>
      <c r="Q155" s="6">
        <f t="shared" si="62"/>
        <v>108.29705099999984</v>
      </c>
      <c r="R155" s="6">
        <f t="shared" si="61"/>
        <v>998.23189599999932</v>
      </c>
      <c r="S155" s="8">
        <v>0.108488870606074</v>
      </c>
    </row>
    <row r="156" spans="2:19" x14ac:dyDescent="0.25">
      <c r="B156" s="7" t="s">
        <v>21</v>
      </c>
      <c r="C156" s="5">
        <v>42705</v>
      </c>
      <c r="D156" s="6">
        <f t="shared" si="55"/>
        <v>1.4182690612770557</v>
      </c>
      <c r="E156" s="6">
        <v>1256.3458230000001</v>
      </c>
      <c r="F156" s="6">
        <v>1781.83641102556</v>
      </c>
      <c r="G156" s="6">
        <f t="shared" si="56"/>
        <v>8110.1646740000315</v>
      </c>
      <c r="H156" s="6">
        <v>0.15491002630657499</v>
      </c>
      <c r="I156" s="6">
        <f t="shared" si="57"/>
        <v>513.09774499999901</v>
      </c>
      <c r="J156" s="6">
        <v>0.40840486401648901</v>
      </c>
      <c r="K156" s="6">
        <f t="shared" si="58"/>
        <v>2091.4242310000041</v>
      </c>
      <c r="L156" s="6">
        <v>0.24533413039527799</v>
      </c>
      <c r="M156" s="6">
        <f t="shared" si="59"/>
        <v>31.882499999999929</v>
      </c>
      <c r="N156" s="6">
        <v>6.2137283413708999E-2</v>
      </c>
      <c r="O156" s="6">
        <f t="shared" si="60"/>
        <v>1040.3732129999989</v>
      </c>
      <c r="P156" s="6">
        <v>0.82809461690708297</v>
      </c>
      <c r="Q156" s="6">
        <f t="shared" si="62"/>
        <v>108.29993099999901</v>
      </c>
      <c r="R156" s="6">
        <f t="shared" si="61"/>
        <v>1027.1657254999996</v>
      </c>
      <c r="S156" s="8">
        <v>0.105435693882096</v>
      </c>
    </row>
    <row r="157" spans="2:19" x14ac:dyDescent="0.25">
      <c r="B157" s="7" t="s">
        <v>21</v>
      </c>
      <c r="C157" s="5">
        <v>42795</v>
      </c>
      <c r="D157" s="6">
        <f t="shared" si="55"/>
        <v>1.4047409544719835</v>
      </c>
      <c r="E157" s="6">
        <v>1282.074216</v>
      </c>
      <c r="F157" s="6">
        <v>1800.98215788776</v>
      </c>
      <c r="G157" s="6">
        <f t="shared" si="56"/>
        <v>8157.3547500000059</v>
      </c>
      <c r="H157" s="6">
        <v>0.15716788778862401</v>
      </c>
      <c r="I157" s="6">
        <f t="shared" si="57"/>
        <v>516.85671799999977</v>
      </c>
      <c r="J157" s="6">
        <v>0.40314102845977501</v>
      </c>
      <c r="K157" s="6">
        <f t="shared" si="58"/>
        <v>2100.2419690000011</v>
      </c>
      <c r="L157" s="6">
        <v>0.24609389090824299</v>
      </c>
      <c r="M157" s="6">
        <f t="shared" si="59"/>
        <v>29.224527999999985</v>
      </c>
      <c r="N157" s="6">
        <v>5.6542803802735901E-2</v>
      </c>
      <c r="O157" s="6">
        <f t="shared" si="60"/>
        <v>1066.1759159999999</v>
      </c>
      <c r="P157" s="6">
        <v>0.83160233837820197</v>
      </c>
      <c r="Q157" s="6">
        <f t="shared" si="62"/>
        <v>105.95000999999998</v>
      </c>
      <c r="R157" s="6">
        <f t="shared" si="61"/>
        <v>1061.0095795</v>
      </c>
      <c r="S157" s="8">
        <v>9.9857731774607397E-2</v>
      </c>
    </row>
    <row r="158" spans="2:19" x14ac:dyDescent="0.25">
      <c r="B158" s="7" t="s">
        <v>21</v>
      </c>
      <c r="C158" s="5">
        <v>42887</v>
      </c>
      <c r="D158" s="6">
        <f t="shared" si="55"/>
        <v>1.4016657278731119</v>
      </c>
      <c r="E158" s="6">
        <v>1277.0006539999999</v>
      </c>
      <c r="F158" s="6">
        <v>1789.9280511833499</v>
      </c>
      <c r="G158" s="6">
        <f t="shared" si="56"/>
        <v>8195.9904430000315</v>
      </c>
      <c r="H158" s="6">
        <v>0.15580797255451301</v>
      </c>
      <c r="I158" s="6">
        <f t="shared" si="57"/>
        <v>528.93414499999994</v>
      </c>
      <c r="J158" s="6">
        <v>0.41420037127091403</v>
      </c>
      <c r="K158" s="6">
        <f t="shared" si="58"/>
        <v>2227.4231400000049</v>
      </c>
      <c r="L158" s="6">
        <v>0.237464600013089</v>
      </c>
      <c r="M158" s="6">
        <f t="shared" si="59"/>
        <v>30.227887999999997</v>
      </c>
      <c r="N158" s="6">
        <v>5.71486796338323E-2</v>
      </c>
      <c r="O158" s="6">
        <f t="shared" si="60"/>
        <v>1048.1736719999999</v>
      </c>
      <c r="P158" s="6">
        <v>0.82080903303907005</v>
      </c>
      <c r="Q158" s="6">
        <f t="shared" si="62"/>
        <v>99.95739199999997</v>
      </c>
      <c r="R158" s="6">
        <f t="shared" si="61"/>
        <v>1034.4944509999998</v>
      </c>
      <c r="S158" s="8">
        <v>9.6624386823318004E-2</v>
      </c>
    </row>
    <row r="159" spans="2:19" x14ac:dyDescent="0.25">
      <c r="B159" s="7" t="s">
        <v>21</v>
      </c>
      <c r="C159" s="5">
        <v>42979</v>
      </c>
      <c r="D159" s="6">
        <f t="shared" si="55"/>
        <v>1.3934285484482156</v>
      </c>
      <c r="E159" s="6">
        <v>1270.9731200000001</v>
      </c>
      <c r="F159" s="6">
        <v>1771.0102297183</v>
      </c>
      <c r="G159" s="6">
        <f t="shared" si="56"/>
        <v>8224.8823390000434</v>
      </c>
      <c r="H159" s="6">
        <v>0.15452781785988701</v>
      </c>
      <c r="I159" s="6">
        <f t="shared" si="57"/>
        <v>510.94597099999999</v>
      </c>
      <c r="J159" s="6">
        <v>0.40201162633557502</v>
      </c>
      <c r="K159" s="6">
        <f t="shared" si="58"/>
        <v>2239.0193700000045</v>
      </c>
      <c r="L159" s="6">
        <v>0.22820078193428001</v>
      </c>
      <c r="M159" s="6">
        <f t="shared" si="59"/>
        <v>28.14412799999997</v>
      </c>
      <c r="N159" s="6">
        <v>5.5082395394796001E-2</v>
      </c>
      <c r="O159" s="6">
        <f t="shared" si="60"/>
        <v>1043.4321409999991</v>
      </c>
      <c r="P159" s="6">
        <v>0.82097105326664899</v>
      </c>
      <c r="Q159" s="6">
        <f t="shared" si="62"/>
        <v>91.729654999999909</v>
      </c>
      <c r="R159" s="6">
        <f t="shared" si="61"/>
        <v>1035.0288069999992</v>
      </c>
      <c r="S159" s="8">
        <v>8.8625219297881794E-2</v>
      </c>
    </row>
    <row r="160" spans="2:19" x14ac:dyDescent="0.25">
      <c r="B160" s="7" t="s">
        <v>21</v>
      </c>
      <c r="C160" s="5">
        <v>43070</v>
      </c>
      <c r="D160" s="6">
        <f t="shared" si="55"/>
        <v>1.3776644688180282</v>
      </c>
      <c r="E160" s="6">
        <v>1261.489914</v>
      </c>
      <c r="F160" s="6">
        <v>1737.90983229011</v>
      </c>
      <c r="G160" s="6">
        <f t="shared" si="56"/>
        <v>8277.5019140000222</v>
      </c>
      <c r="H160" s="6">
        <v>0.152399833561669</v>
      </c>
      <c r="I160" s="6">
        <f t="shared" si="57"/>
        <v>507.11986899999948</v>
      </c>
      <c r="J160" s="6">
        <v>0.40200073212793003</v>
      </c>
      <c r="K160" s="6">
        <f t="shared" si="58"/>
        <v>2297.8211980000019</v>
      </c>
      <c r="L160" s="6">
        <v>0.220695966005271</v>
      </c>
      <c r="M160" s="6">
        <f t="shared" si="59"/>
        <v>32.389647999999937</v>
      </c>
      <c r="N160" s="6">
        <v>6.3869806686671096E-2</v>
      </c>
      <c r="O160" s="6">
        <f t="shared" si="60"/>
        <v>1023.9923579999996</v>
      </c>
      <c r="P160" s="6">
        <v>0.81173249713354401</v>
      </c>
      <c r="Q160" s="6">
        <f t="shared" si="62"/>
        <v>83.123241999999863</v>
      </c>
      <c r="R160" s="6">
        <f t="shared" si="61"/>
        <v>1032.1827854999992</v>
      </c>
      <c r="S160" s="8">
        <v>8.0531513572699401E-2</v>
      </c>
    </row>
    <row r="161" spans="2:19" x14ac:dyDescent="0.25">
      <c r="B161" s="7" t="s">
        <v>21</v>
      </c>
      <c r="C161" s="5">
        <v>43160</v>
      </c>
      <c r="D161" s="6">
        <f t="shared" si="55"/>
        <v>1.3680677765947067</v>
      </c>
      <c r="E161" s="6">
        <v>1272.4818809999999</v>
      </c>
      <c r="F161" s="6">
        <v>1740.84145769672</v>
      </c>
      <c r="G161" s="6">
        <f t="shared" si="56"/>
        <v>8497.9858390000172</v>
      </c>
      <c r="H161" s="6">
        <v>0.14973923293213401</v>
      </c>
      <c r="I161" s="6">
        <f t="shared" si="57"/>
        <v>507.6581249999993</v>
      </c>
      <c r="J161" s="6">
        <v>0.39895116196157399</v>
      </c>
      <c r="K161" s="6">
        <f t="shared" si="58"/>
        <v>2355.4356949999992</v>
      </c>
      <c r="L161" s="6">
        <v>0.21552620862358099</v>
      </c>
      <c r="M161" s="6">
        <f t="shared" si="59"/>
        <v>27.682214999999925</v>
      </c>
      <c r="N161" s="6">
        <v>5.4529246429375997E-2</v>
      </c>
      <c r="O161" s="6">
        <f t="shared" si="60"/>
        <v>1034.3075129999997</v>
      </c>
      <c r="P161" s="6">
        <v>0.81282690814204195</v>
      </c>
      <c r="Q161" s="6">
        <f t="shared" si="62"/>
        <v>73.566469999999967</v>
      </c>
      <c r="R161" s="6">
        <f t="shared" si="61"/>
        <v>1050.2417144999999</v>
      </c>
      <c r="S161" s="8">
        <v>7.0047179600958395E-2</v>
      </c>
    </row>
    <row r="162" spans="2:19" x14ac:dyDescent="0.25">
      <c r="B162" s="7" t="s">
        <v>21</v>
      </c>
      <c r="C162" s="5">
        <v>43252</v>
      </c>
      <c r="D162" s="6">
        <f t="shared" si="55"/>
        <v>1.3427080089665273</v>
      </c>
      <c r="E162" s="6">
        <v>1272.4440219999999</v>
      </c>
      <c r="F162" s="6">
        <v>1708.5207793009799</v>
      </c>
      <c r="G162" s="6">
        <f t="shared" si="56"/>
        <v>8632.0995760000296</v>
      </c>
      <c r="H162" s="6">
        <v>0.14740840403854899</v>
      </c>
      <c r="I162" s="6">
        <f t="shared" si="57"/>
        <v>511.51637699999941</v>
      </c>
      <c r="J162" s="6">
        <v>0.40199519048076399</v>
      </c>
      <c r="K162" s="6">
        <f t="shared" si="58"/>
        <v>2463.9361569999974</v>
      </c>
      <c r="L162" s="6">
        <v>0.20760131123803299</v>
      </c>
      <c r="M162" s="6">
        <f t="shared" si="59"/>
        <v>28.331909999999937</v>
      </c>
      <c r="N162" s="6">
        <v>5.5388079979304297E-2</v>
      </c>
      <c r="O162" s="6">
        <f t="shared" si="60"/>
        <v>1026.9002369999998</v>
      </c>
      <c r="P162" s="6">
        <v>0.80702979403835795</v>
      </c>
      <c r="Q162" s="6">
        <f t="shared" si="62"/>
        <v>68.018949999999933</v>
      </c>
      <c r="R162" s="6">
        <f t="shared" si="61"/>
        <v>1037.5369544999999</v>
      </c>
      <c r="S162" s="8">
        <v>6.5558098634452E-2</v>
      </c>
    </row>
    <row r="163" spans="2:19" x14ac:dyDescent="0.25">
      <c r="B163" s="7" t="s">
        <v>21</v>
      </c>
      <c r="C163" s="5">
        <v>43344</v>
      </c>
      <c r="D163" s="6">
        <f t="shared" si="55"/>
        <v>1.3330983220616828</v>
      </c>
      <c r="E163" s="6">
        <v>1282.5960749999999</v>
      </c>
      <c r="F163" s="6">
        <v>1709.8266754654001</v>
      </c>
      <c r="G163" s="6">
        <f t="shared" si="56"/>
        <v>8864.8981000000222</v>
      </c>
      <c r="H163" s="6">
        <v>0.14468255139898301</v>
      </c>
      <c r="I163" s="6">
        <f t="shared" si="57"/>
        <v>515.85786899999982</v>
      </c>
      <c r="J163" s="6">
        <v>0.40219822830815999</v>
      </c>
      <c r="K163" s="6">
        <f t="shared" si="58"/>
        <v>2569.3839920000096</v>
      </c>
      <c r="L163" s="6">
        <v>0.20077102940088601</v>
      </c>
      <c r="M163" s="6">
        <f t="shared" si="59"/>
        <v>28.276248999999968</v>
      </c>
      <c r="N163" s="6">
        <v>5.4814030567787997E-2</v>
      </c>
      <c r="O163" s="6">
        <f t="shared" si="60"/>
        <v>1039.1296369999995</v>
      </c>
      <c r="P163" s="6">
        <v>0.810176841528226</v>
      </c>
      <c r="Q163" s="6">
        <f t="shared" si="62"/>
        <v>63.963771999999871</v>
      </c>
      <c r="R163" s="6">
        <f t="shared" si="61"/>
        <v>1041.2808889999992</v>
      </c>
      <c r="S163" s="8">
        <v>6.1427970757657803E-2</v>
      </c>
    </row>
    <row r="164" spans="2:19" x14ac:dyDescent="0.25">
      <c r="B164" s="7" t="s">
        <v>21</v>
      </c>
      <c r="C164" s="5">
        <v>43435</v>
      </c>
      <c r="D164" s="6">
        <f t="shared" si="55"/>
        <v>1.3279271932056307</v>
      </c>
      <c r="E164" s="6">
        <v>1264.660001</v>
      </c>
      <c r="F164" s="6">
        <v>1679.37640548736</v>
      </c>
      <c r="G164" s="6">
        <f t="shared" si="56"/>
        <v>8853.3732970000528</v>
      </c>
      <c r="H164" s="6">
        <v>0.14284498784531399</v>
      </c>
      <c r="I164" s="6">
        <f t="shared" si="57"/>
        <v>521.5278659999999</v>
      </c>
      <c r="J164" s="6">
        <v>0.412385831438975</v>
      </c>
      <c r="K164" s="6">
        <f t="shared" si="58"/>
        <v>2611.5380810000111</v>
      </c>
      <c r="L164" s="6">
        <v>0.199701421087567</v>
      </c>
      <c r="M164" s="6">
        <f t="shared" si="59"/>
        <v>30.440351999999979</v>
      </c>
      <c r="N164" s="6">
        <v>5.8367642430059499E-2</v>
      </c>
      <c r="O164" s="6">
        <f t="shared" si="60"/>
        <v>1021.5110029999994</v>
      </c>
      <c r="P164" s="6">
        <v>0.80773567772544697</v>
      </c>
      <c r="Q164" s="6">
        <f t="shared" si="62"/>
        <v>60.818629999999956</v>
      </c>
      <c r="R164" s="6">
        <f t="shared" si="61"/>
        <v>1022.7516804999996</v>
      </c>
      <c r="S164" s="8">
        <v>5.94656857178344E-2</v>
      </c>
    </row>
    <row r="165" spans="2:19" x14ac:dyDescent="0.25">
      <c r="B165" s="7" t="s">
        <v>21</v>
      </c>
      <c r="C165" s="5">
        <v>43525</v>
      </c>
      <c r="D165" s="6">
        <f t="shared" si="55"/>
        <v>1.3082122859664822</v>
      </c>
      <c r="E165" s="6">
        <v>1292.9024870000001</v>
      </c>
      <c r="F165" s="6">
        <v>1691.39091805002</v>
      </c>
      <c r="G165" s="6">
        <f t="shared" si="56"/>
        <v>9164.2172430000519</v>
      </c>
      <c r="H165" s="6">
        <v>0.141081606068163</v>
      </c>
      <c r="I165" s="6">
        <f t="shared" si="57"/>
        <v>523.78576699999894</v>
      </c>
      <c r="J165" s="6">
        <v>0.40512395348188301</v>
      </c>
      <c r="K165" s="6">
        <f t="shared" si="58"/>
        <v>2610.3163730000019</v>
      </c>
      <c r="L165" s="6">
        <v>0.20065987878627101</v>
      </c>
      <c r="M165" s="6">
        <f t="shared" si="59"/>
        <v>28.041078999999904</v>
      </c>
      <c r="N165" s="6">
        <v>5.3535397039530398E-2</v>
      </c>
      <c r="O165" s="6">
        <f t="shared" si="60"/>
        <v>1042.9022499999992</v>
      </c>
      <c r="P165" s="6">
        <v>0.80663643274436603</v>
      </c>
      <c r="Q165" s="6">
        <f t="shared" si="62"/>
        <v>60.501132999999875</v>
      </c>
      <c r="R165" s="6">
        <f t="shared" si="61"/>
        <v>1038.6048814999995</v>
      </c>
      <c r="S165" s="8">
        <v>5.8252309494849899E-2</v>
      </c>
    </row>
    <row r="166" spans="2:19" x14ac:dyDescent="0.25">
      <c r="B166" s="7" t="s">
        <v>21</v>
      </c>
      <c r="C166" s="5">
        <v>43617</v>
      </c>
      <c r="D166" s="6">
        <f t="shared" si="55"/>
        <v>1.2989789993885961</v>
      </c>
      <c r="E166" s="6">
        <v>1314.2373</v>
      </c>
      <c r="F166" s="6">
        <v>1707.1666529131701</v>
      </c>
      <c r="G166" s="6">
        <f t="shared" si="56"/>
        <v>9295.9981560000087</v>
      </c>
      <c r="H166" s="6">
        <v>0.14137667391335901</v>
      </c>
      <c r="I166" s="6">
        <f t="shared" si="57"/>
        <v>525.88732399999878</v>
      </c>
      <c r="J166" s="6">
        <v>0.40014639974074601</v>
      </c>
      <c r="K166" s="6">
        <f t="shared" si="58"/>
        <v>2667.2378809999959</v>
      </c>
      <c r="L166" s="6">
        <v>0.197165512587439</v>
      </c>
      <c r="M166" s="6">
        <f t="shared" si="59"/>
        <v>28.118151999999924</v>
      </c>
      <c r="N166" s="6">
        <v>5.3468016277950801E-2</v>
      </c>
      <c r="O166" s="6">
        <f t="shared" si="60"/>
        <v>1049.5342209999992</v>
      </c>
      <c r="P166" s="6">
        <v>0.79858806396683402</v>
      </c>
      <c r="Q166" s="6">
        <f t="shared" si="62"/>
        <v>58.955815999999892</v>
      </c>
      <c r="R166" s="6">
        <f t="shared" si="61"/>
        <v>1038.2172289999994</v>
      </c>
      <c r="S166" s="8">
        <v>5.6785626700479201E-2</v>
      </c>
    </row>
    <row r="167" spans="2:19" x14ac:dyDescent="0.25">
      <c r="B167" s="7" t="s">
        <v>21</v>
      </c>
      <c r="C167" s="5">
        <v>43709</v>
      </c>
      <c r="D167" s="6">
        <f t="shared" si="55"/>
        <v>1.295609263294915</v>
      </c>
      <c r="E167" s="6">
        <v>1299.720335</v>
      </c>
      <c r="F167" s="6">
        <v>1683.92970571877</v>
      </c>
      <c r="G167" s="6">
        <f t="shared" si="56"/>
        <v>9401.2122620000082</v>
      </c>
      <c r="H167" s="6">
        <v>0.13825029142821399</v>
      </c>
      <c r="I167" s="6">
        <f t="shared" si="57"/>
        <v>526.8398739999991</v>
      </c>
      <c r="J167" s="6">
        <v>0.405348642944791</v>
      </c>
      <c r="K167" s="6">
        <f t="shared" si="58"/>
        <v>2757.3539270000088</v>
      </c>
      <c r="L167" s="6">
        <v>0.191067192659304</v>
      </c>
      <c r="M167" s="6">
        <f t="shared" si="59"/>
        <v>26.327869999999926</v>
      </c>
      <c r="N167" s="6">
        <v>4.9973191664684002E-2</v>
      </c>
      <c r="O167" s="6">
        <f t="shared" si="60"/>
        <v>1042.4594039999993</v>
      </c>
      <c r="P167" s="6">
        <v>0.802064394876148</v>
      </c>
      <c r="Q167" s="6">
        <f t="shared" si="62"/>
        <v>57.921542999999929</v>
      </c>
      <c r="R167" s="6">
        <f t="shared" si="61"/>
        <v>1040.7945204999994</v>
      </c>
      <c r="S167" s="8">
        <v>5.5651275885055897E-2</v>
      </c>
    </row>
    <row r="168" spans="2:19" x14ac:dyDescent="0.25">
      <c r="B168" s="7" t="s">
        <v>21</v>
      </c>
      <c r="C168" s="5">
        <v>43800</v>
      </c>
      <c r="D168" s="6">
        <f t="shared" si="55"/>
        <v>1.2731067092642818</v>
      </c>
      <c r="E168" s="6">
        <v>1293.4914240000001</v>
      </c>
      <c r="F168" s="6">
        <v>1646.75261027021</v>
      </c>
      <c r="G168" s="6">
        <f t="shared" si="56"/>
        <v>9279.5477710000559</v>
      </c>
      <c r="H168" s="6">
        <v>0.13939164449827501</v>
      </c>
      <c r="I168" s="6">
        <f t="shared" si="57"/>
        <v>535.89195499999994</v>
      </c>
      <c r="J168" s="6">
        <v>0.414298807906128</v>
      </c>
      <c r="K168" s="6">
        <f t="shared" si="58"/>
        <v>2853.9168100000106</v>
      </c>
      <c r="L168" s="6">
        <v>0.18777420320110799</v>
      </c>
      <c r="M168" s="6">
        <f t="shared" si="59"/>
        <v>35.77599</v>
      </c>
      <c r="N168" s="6">
        <v>6.6759707187617701E-2</v>
      </c>
      <c r="O168" s="6">
        <f t="shared" si="60"/>
        <v>1029.6723559999994</v>
      </c>
      <c r="P168" s="6">
        <v>0.79604111546084699</v>
      </c>
      <c r="Q168" s="6">
        <f t="shared" si="62"/>
        <v>56.140431999999898</v>
      </c>
      <c r="R168" s="6">
        <f t="shared" si="61"/>
        <v>1025.5916794999994</v>
      </c>
      <c r="S168" s="8">
        <v>5.4739554856148703E-2</v>
      </c>
    </row>
    <row r="169" spans="2:19" x14ac:dyDescent="0.25">
      <c r="B169" s="7" t="s">
        <v>21</v>
      </c>
      <c r="C169" s="5">
        <v>43891</v>
      </c>
      <c r="D169" s="6">
        <f t="shared" si="55"/>
        <v>1.2663841423820112</v>
      </c>
      <c r="E169" s="6">
        <v>1314.4384620000001</v>
      </c>
      <c r="F169" s="6">
        <v>1664.5840244138001</v>
      </c>
      <c r="G169" s="6">
        <f t="shared" si="56"/>
        <v>10235.891782000075</v>
      </c>
      <c r="H169" s="6">
        <v>0.128414650134486</v>
      </c>
      <c r="I169" s="6">
        <f t="shared" si="57"/>
        <v>537.39707799999951</v>
      </c>
      <c r="J169" s="6">
        <v>0.40884156507586999</v>
      </c>
      <c r="K169" s="6">
        <f t="shared" si="58"/>
        <v>3092.1616060000097</v>
      </c>
      <c r="L169" s="6">
        <v>0.173793335043433</v>
      </c>
      <c r="M169" s="6">
        <f t="shared" si="59"/>
        <v>35.937261999999969</v>
      </c>
      <c r="N169" s="6">
        <v>6.6872827321178704E-2</v>
      </c>
      <c r="O169" s="6">
        <f t="shared" si="60"/>
        <v>1038.550498999999</v>
      </c>
      <c r="P169" s="6">
        <v>0.79010963922934796</v>
      </c>
      <c r="Q169" s="6">
        <f t="shared" si="62"/>
        <v>54.370244999999947</v>
      </c>
      <c r="R169" s="6">
        <f t="shared" si="61"/>
        <v>1040.7263744999991</v>
      </c>
      <c r="S169" s="8">
        <v>5.2242593569439701E-2</v>
      </c>
    </row>
    <row r="170" spans="2:19" x14ac:dyDescent="0.25">
      <c r="B170" s="7" t="s">
        <v>21</v>
      </c>
      <c r="C170" s="5">
        <v>43983</v>
      </c>
      <c r="D170" s="6">
        <f t="shared" si="55"/>
        <v>1.2718609401334215</v>
      </c>
      <c r="E170" s="6">
        <v>1430.252855</v>
      </c>
      <c r="F170" s="6">
        <v>1819.08274078881</v>
      </c>
      <c r="G170" s="6">
        <f t="shared" si="56"/>
        <v>10786.994310000035</v>
      </c>
      <c r="H170" s="6">
        <v>0.13259048942615001</v>
      </c>
      <c r="I170" s="6">
        <f t="shared" si="57"/>
        <v>612.8252589999986</v>
      </c>
      <c r="J170" s="6">
        <v>0.42847336878764603</v>
      </c>
      <c r="K170" s="6">
        <f t="shared" si="58"/>
        <v>3591.4411819999955</v>
      </c>
      <c r="L170" s="6">
        <v>0.17063491449377699</v>
      </c>
      <c r="M170" s="6">
        <f t="shared" si="59"/>
        <v>51.974244999999868</v>
      </c>
      <c r="N170" s="6">
        <v>8.4810872653667796E-2</v>
      </c>
      <c r="O170" s="6">
        <f t="shared" si="60"/>
        <v>1128.0911679999997</v>
      </c>
      <c r="P170" s="6">
        <v>0.78873547712652503</v>
      </c>
      <c r="Q170" s="6">
        <f t="shared" si="62"/>
        <v>50.666586999999957</v>
      </c>
      <c r="R170" s="6">
        <f t="shared" si="61"/>
        <v>1088.8126944999995</v>
      </c>
      <c r="S170" s="8">
        <v>4.6533795257839898E-2</v>
      </c>
    </row>
    <row r="171" spans="2:19" x14ac:dyDescent="0.25">
      <c r="B171" s="7" t="s">
        <v>21</v>
      </c>
      <c r="C171" s="5">
        <v>44075</v>
      </c>
      <c r="D171" s="6">
        <f t="shared" si="55"/>
        <v>1.2562245929122617</v>
      </c>
      <c r="E171" s="6">
        <v>1473.4195569999999</v>
      </c>
      <c r="F171" s="6">
        <v>1850.9458831812899</v>
      </c>
      <c r="G171" s="6">
        <f t="shared" si="56"/>
        <v>11275.457962000057</v>
      </c>
      <c r="H171" s="6">
        <v>0.130674919100017</v>
      </c>
      <c r="I171" s="6">
        <f t="shared" si="57"/>
        <v>622.02997499999992</v>
      </c>
      <c r="J171" s="6">
        <v>0.422167584273486</v>
      </c>
      <c r="K171" s="6">
        <f t="shared" si="58"/>
        <v>3811.6536080000119</v>
      </c>
      <c r="L171" s="6">
        <v>0.16319163254878799</v>
      </c>
      <c r="M171" s="6">
        <f t="shared" si="59"/>
        <v>54.079466999999951</v>
      </c>
      <c r="N171" s="6">
        <v>8.6940290940159204E-2</v>
      </c>
      <c r="O171" s="6">
        <f t="shared" si="60"/>
        <v>1161.992563999999</v>
      </c>
      <c r="P171" s="6">
        <v>0.78863658248564905</v>
      </c>
      <c r="Q171" s="6">
        <f t="shared" si="62"/>
        <v>45.801347999999962</v>
      </c>
      <c r="R171" s="6">
        <f t="shared" si="61"/>
        <v>1102.2259839999992</v>
      </c>
      <c r="S171" s="8">
        <v>4.1553500520633703E-2</v>
      </c>
    </row>
    <row r="172" spans="2:19" x14ac:dyDescent="0.25">
      <c r="B172" s="7" t="s">
        <v>21</v>
      </c>
      <c r="C172" s="5">
        <v>44166</v>
      </c>
      <c r="D172" s="6">
        <f t="shared" si="55"/>
        <v>1.2180817948360005</v>
      </c>
      <c r="E172" s="6">
        <v>1449.672382</v>
      </c>
      <c r="F172" s="6">
        <v>1765.8195369907401</v>
      </c>
      <c r="G172" s="6">
        <f t="shared" si="56"/>
        <v>11195.441927000065</v>
      </c>
      <c r="H172" s="6">
        <v>0.129487731833419</v>
      </c>
      <c r="I172" s="6">
        <f t="shared" si="57"/>
        <v>619.58115699999871</v>
      </c>
      <c r="J172" s="6">
        <v>0.42739391651044001</v>
      </c>
      <c r="K172" s="6">
        <f t="shared" si="58"/>
        <v>3961.0024470000158</v>
      </c>
      <c r="L172" s="6">
        <v>0.15642029140104599</v>
      </c>
      <c r="M172" s="6">
        <f t="shared" si="59"/>
        <v>57.312429999999857</v>
      </c>
      <c r="N172" s="6">
        <v>9.2501893178136105E-2</v>
      </c>
      <c r="O172" s="6">
        <f t="shared" si="60"/>
        <v>1142.6967759999993</v>
      </c>
      <c r="P172" s="6">
        <v>0.78824484082638702</v>
      </c>
      <c r="Q172" s="6">
        <f t="shared" si="62"/>
        <v>42.409217999999917</v>
      </c>
      <c r="R172" s="6">
        <f t="shared" si="61"/>
        <v>1086.1845659999994</v>
      </c>
      <c r="S172" s="8">
        <v>3.9044209729638103E-2</v>
      </c>
    </row>
    <row r="173" spans="2:19" x14ac:dyDescent="0.25">
      <c r="B173" s="7" t="s">
        <v>21</v>
      </c>
      <c r="C173" s="5">
        <v>44256</v>
      </c>
      <c r="D173" s="6">
        <f t="shared" si="55"/>
        <v>1.1935835755581963</v>
      </c>
      <c r="E173" s="6">
        <v>1436.0404860000001</v>
      </c>
      <c r="F173" s="6">
        <v>1714.0343379262099</v>
      </c>
      <c r="G173" s="6">
        <f t="shared" si="56"/>
        <v>11483.358416000025</v>
      </c>
      <c r="H173" s="6">
        <v>0.12505405073825199</v>
      </c>
      <c r="I173" s="6">
        <f t="shared" si="57"/>
        <v>587.71835899999974</v>
      </c>
      <c r="J173" s="6">
        <v>0.409263084662085</v>
      </c>
      <c r="K173" s="6">
        <f t="shared" si="58"/>
        <v>4003.0016540000156</v>
      </c>
      <c r="L173" s="6">
        <v>0.14681941447931199</v>
      </c>
      <c r="M173" s="6">
        <f t="shared" si="59"/>
        <v>46.327725999999956</v>
      </c>
      <c r="N173" s="6">
        <v>7.8826406033710397E-2</v>
      </c>
      <c r="O173" s="6">
        <f t="shared" si="60"/>
        <v>1136.6140330000001</v>
      </c>
      <c r="P173" s="6">
        <v>0.79149163556381796</v>
      </c>
      <c r="Q173" s="6">
        <f t="shared" si="62"/>
        <v>38.90411199999992</v>
      </c>
      <c r="R173" s="6">
        <f t="shared" si="61"/>
        <v>1087.5822659999994</v>
      </c>
      <c r="S173" s="8">
        <v>3.5771190112435999E-2</v>
      </c>
    </row>
    <row r="174" spans="2:19" x14ac:dyDescent="0.25">
      <c r="B174" s="7" t="s">
        <v>21</v>
      </c>
      <c r="C174" s="5">
        <v>44348</v>
      </c>
      <c r="D174" s="6">
        <f t="shared" si="55"/>
        <v>1.1738785146488848</v>
      </c>
      <c r="E174" s="6">
        <v>1461.361686</v>
      </c>
      <c r="F174" s="6">
        <v>1715.4610853264701</v>
      </c>
      <c r="G174" s="6">
        <f t="shared" si="56"/>
        <v>11397.927576000055</v>
      </c>
      <c r="H174" s="6">
        <v>0.128212929609862</v>
      </c>
      <c r="I174" s="6">
        <f t="shared" si="57"/>
        <v>613.56839999999931</v>
      </c>
      <c r="J174" s="6">
        <v>0.41986074075846502</v>
      </c>
      <c r="K174" s="6">
        <f t="shared" si="58"/>
        <v>4105.7212770000215</v>
      </c>
      <c r="L174" s="6">
        <v>0.149442292499778</v>
      </c>
      <c r="M174" s="6">
        <f t="shared" si="59"/>
        <v>48.704158999999912</v>
      </c>
      <c r="N174" s="6">
        <v>7.9378532206026198E-2</v>
      </c>
      <c r="O174" s="6">
        <f t="shared" si="60"/>
        <v>1155.9356759999991</v>
      </c>
      <c r="P174" s="6">
        <v>0.79099902992803595</v>
      </c>
      <c r="Q174" s="6">
        <f t="shared" si="62"/>
        <v>38.188596999999909</v>
      </c>
      <c r="R174" s="6">
        <f t="shared" si="61"/>
        <v>1142.0134219999995</v>
      </c>
      <c r="S174" s="8">
        <v>3.3439709432767001E-2</v>
      </c>
    </row>
    <row r="175" spans="2:19" x14ac:dyDescent="0.25">
      <c r="B175" s="7" t="s">
        <v>21</v>
      </c>
      <c r="C175" s="5">
        <v>44440</v>
      </c>
      <c r="D175" s="6">
        <f t="shared" si="55"/>
        <v>1.1394701965332197</v>
      </c>
      <c r="E175" s="6">
        <v>1485.9661900000001</v>
      </c>
      <c r="F175" s="6">
        <v>1693.2141865610199</v>
      </c>
      <c r="G175" s="6">
        <f t="shared" si="56"/>
        <v>11972.812382000015</v>
      </c>
      <c r="H175" s="6">
        <v>0.12411170764139</v>
      </c>
      <c r="I175" s="6">
        <f t="shared" si="57"/>
        <v>590.23634899999945</v>
      </c>
      <c r="J175" s="6">
        <v>0.39720711882415</v>
      </c>
      <c r="K175" s="6">
        <f t="shared" si="58"/>
        <v>4236.407011999996</v>
      </c>
      <c r="L175" s="6">
        <v>0.13932475027260199</v>
      </c>
      <c r="M175" s="6">
        <f t="shared" si="59"/>
        <v>47.110351999999942</v>
      </c>
      <c r="N175" s="6">
        <v>7.9816080591810501E-2</v>
      </c>
      <c r="O175" s="6">
        <f t="shared" si="60"/>
        <v>1178.3996380000001</v>
      </c>
      <c r="P175" s="6">
        <v>0.79301914534138895</v>
      </c>
      <c r="Q175" s="6">
        <f t="shared" si="62"/>
        <v>41.742156999999899</v>
      </c>
      <c r="R175" s="6">
        <f t="shared" si="61"/>
        <v>1170.1961009999995</v>
      </c>
      <c r="S175" s="8">
        <v>3.5671078517804697E-2</v>
      </c>
    </row>
    <row r="176" spans="2:19" x14ac:dyDescent="0.25">
      <c r="B176" s="7" t="s">
        <v>21</v>
      </c>
      <c r="C176" s="5">
        <v>44531</v>
      </c>
      <c r="D176" s="6">
        <f t="shared" si="55"/>
        <v>1.1067328002783074</v>
      </c>
      <c r="E176" s="6">
        <v>1449.674366</v>
      </c>
      <c r="F176" s="6">
        <v>1604.4021705748601</v>
      </c>
      <c r="G176" s="6">
        <f t="shared" si="56"/>
        <v>11885.465236000033</v>
      </c>
      <c r="H176" s="6">
        <v>0.121970350946723</v>
      </c>
      <c r="I176" s="6">
        <f t="shared" si="57"/>
        <v>573.27178499999957</v>
      </c>
      <c r="J176" s="6">
        <v>0.39544865967506498</v>
      </c>
      <c r="K176" s="6">
        <f t="shared" si="58"/>
        <v>4305.3462030000119</v>
      </c>
      <c r="L176" s="6">
        <v>0.13315346965606101</v>
      </c>
      <c r="M176" s="6">
        <f t="shared" si="59"/>
        <v>46.982750999999929</v>
      </c>
      <c r="N176" s="6">
        <v>8.1955456782161304E-2</v>
      </c>
      <c r="O176" s="6">
        <f t="shared" si="60"/>
        <v>1139.0598079999995</v>
      </c>
      <c r="P176" s="6">
        <v>0.78573494483657003</v>
      </c>
      <c r="Q176" s="6">
        <f t="shared" si="62"/>
        <v>50.08931699999998</v>
      </c>
      <c r="R176" s="6">
        <f t="shared" si="61"/>
        <v>1140.8782919999994</v>
      </c>
      <c r="S176" s="8">
        <v>4.3904172207704699E-2</v>
      </c>
    </row>
    <row r="177" spans="2:19" x14ac:dyDescent="0.25">
      <c r="B177" s="7" t="s">
        <v>21</v>
      </c>
      <c r="C177" s="5">
        <v>44621</v>
      </c>
      <c r="D177" s="6">
        <f t="shared" si="55"/>
        <v>1.0724087251632923</v>
      </c>
      <c r="E177" s="6">
        <v>1484.1736659999999</v>
      </c>
      <c r="F177" s="6">
        <v>1591.6407890759899</v>
      </c>
      <c r="G177" s="6">
        <f t="shared" si="56"/>
        <v>12272.361562000049</v>
      </c>
      <c r="H177" s="6">
        <v>0.120936272819371</v>
      </c>
      <c r="I177" s="6">
        <f t="shared" si="57"/>
        <v>561.98181299999874</v>
      </c>
      <c r="J177" s="6">
        <v>0.378649632367213</v>
      </c>
      <c r="K177" s="6">
        <f t="shared" si="58"/>
        <v>4250.3890880000063</v>
      </c>
      <c r="L177" s="6">
        <v>0.132218910166748</v>
      </c>
      <c r="M177" s="6">
        <f t="shared" si="59"/>
        <v>40.087051999999872</v>
      </c>
      <c r="N177" s="6">
        <v>7.1331582397667306E-2</v>
      </c>
      <c r="O177" s="6">
        <f t="shared" si="60"/>
        <v>1180.0656149999998</v>
      </c>
      <c r="P177" s="6">
        <v>0.79509941594665101</v>
      </c>
      <c r="Q177" s="6">
        <f t="shared" si="62"/>
        <v>62.283164999999919</v>
      </c>
      <c r="R177" s="6">
        <f t="shared" si="61"/>
        <v>1158.3398239999999</v>
      </c>
      <c r="S177" s="8">
        <v>5.3769337554952203E-2</v>
      </c>
    </row>
    <row r="178" spans="2:19" x14ac:dyDescent="0.25">
      <c r="B178" s="7" t="s">
        <v>21</v>
      </c>
      <c r="C178" s="5">
        <v>44713</v>
      </c>
      <c r="D178" s="6">
        <f t="shared" si="55"/>
        <v>1.0491668839200077</v>
      </c>
      <c r="E178" s="6">
        <v>1490.351795</v>
      </c>
      <c r="F178" s="6">
        <v>1563.62774870474</v>
      </c>
      <c r="G178" s="6">
        <f t="shared" si="56"/>
        <v>12751.202849000059</v>
      </c>
      <c r="H178" s="6">
        <v>0.11687931034026899</v>
      </c>
      <c r="I178" s="6">
        <f t="shared" si="57"/>
        <v>576.6180089999998</v>
      </c>
      <c r="J178" s="6">
        <v>0.38690060355850397</v>
      </c>
      <c r="K178" s="6">
        <f t="shared" si="58"/>
        <v>4445.474500000003</v>
      </c>
      <c r="L178" s="6">
        <v>0.12970899034512501</v>
      </c>
      <c r="M178" s="6">
        <f t="shared" si="59"/>
        <v>42.922615999999948</v>
      </c>
      <c r="N178" s="6">
        <v>7.4438563017548698E-2</v>
      </c>
      <c r="O178" s="6">
        <f t="shared" si="60"/>
        <v>1176.9687089999998</v>
      </c>
      <c r="P178" s="6">
        <v>0.78972542788127398</v>
      </c>
      <c r="Q178" s="6">
        <f t="shared" si="62"/>
        <v>77.115445999999892</v>
      </c>
      <c r="R178" s="6">
        <f t="shared" si="61"/>
        <v>1166.4521924999995</v>
      </c>
      <c r="S178" s="8">
        <v>6.6111107249686898E-2</v>
      </c>
    </row>
    <row r="179" spans="2:19" x14ac:dyDescent="0.25">
      <c r="B179" s="7" t="s">
        <v>21</v>
      </c>
      <c r="C179" s="5">
        <v>44805</v>
      </c>
      <c r="D179" s="6">
        <f t="shared" si="55"/>
        <v>1.063250089609169</v>
      </c>
      <c r="E179" s="6">
        <v>1561.120938</v>
      </c>
      <c r="F179" s="6">
        <v>1659.8619772192501</v>
      </c>
      <c r="G179" s="6">
        <f t="shared" si="56"/>
        <v>13387.302105000108</v>
      </c>
      <c r="H179" s="6">
        <v>0.116612064608367</v>
      </c>
      <c r="I179" s="6">
        <f t="shared" si="57"/>
        <v>562.12601899999981</v>
      </c>
      <c r="J179" s="6">
        <v>0.36007845729117999</v>
      </c>
      <c r="K179" s="6">
        <f t="shared" si="58"/>
        <v>4580.8564389999992</v>
      </c>
      <c r="L179" s="6">
        <v>0.122711992066425</v>
      </c>
      <c r="M179" s="6">
        <f t="shared" si="59"/>
        <v>38.680636999999955</v>
      </c>
      <c r="N179" s="6">
        <v>6.8811326450982105E-2</v>
      </c>
      <c r="O179" s="6">
        <f t="shared" si="60"/>
        <v>1250.7817819999989</v>
      </c>
      <c r="P179" s="6">
        <v>0.80120748595071301</v>
      </c>
      <c r="Q179" s="6">
        <f t="shared" si="62"/>
        <v>93.09404799999993</v>
      </c>
      <c r="R179" s="6">
        <f t="shared" si="61"/>
        <v>1214.5907099999995</v>
      </c>
      <c r="S179" s="8">
        <v>7.6646435077706104E-2</v>
      </c>
    </row>
    <row r="180" spans="2:19" x14ac:dyDescent="0.25">
      <c r="B180" s="7" t="s">
        <v>21</v>
      </c>
      <c r="C180" s="5">
        <v>44896</v>
      </c>
      <c r="D180" s="6">
        <f t="shared" si="55"/>
        <v>1.0462111393056617</v>
      </c>
      <c r="E180" s="6">
        <v>1585.4080349999999</v>
      </c>
      <c r="F180" s="6">
        <v>1658.6715465617001</v>
      </c>
      <c r="G180" s="6">
        <f t="shared" si="56"/>
        <v>13328.483561000012</v>
      </c>
      <c r="H180" s="6">
        <v>0.11894886824477199</v>
      </c>
      <c r="I180" s="6">
        <f t="shared" si="57"/>
        <v>604.16880899999956</v>
      </c>
      <c r="J180" s="6">
        <v>0.38108095560396199</v>
      </c>
      <c r="K180" s="6">
        <f t="shared" si="58"/>
        <v>4729.4011010000322</v>
      </c>
      <c r="L180" s="6">
        <v>0.12774742427159499</v>
      </c>
      <c r="M180" s="6">
        <f t="shared" si="59"/>
        <v>43.242662999999915</v>
      </c>
      <c r="N180" s="6">
        <v>7.1573809100760694E-2</v>
      </c>
      <c r="O180" s="6">
        <f t="shared" si="60"/>
        <v>1272.1314869999997</v>
      </c>
      <c r="P180" s="6">
        <v>0.80240005028106198</v>
      </c>
      <c r="Q180" s="6">
        <f t="shared" si="62"/>
        <v>105.09198699999996</v>
      </c>
      <c r="R180" s="6">
        <f t="shared" si="61"/>
        <v>1205.5956474999996</v>
      </c>
      <c r="S180" s="8">
        <v>8.7170177843562596E-2</v>
      </c>
    </row>
    <row r="181" spans="2:19" x14ac:dyDescent="0.25">
      <c r="B181" s="7" t="s">
        <v>21</v>
      </c>
      <c r="C181" s="5">
        <v>44986</v>
      </c>
      <c r="D181" s="6">
        <f t="shared" si="55"/>
        <v>1.0247507013991124</v>
      </c>
      <c r="E181" s="6">
        <v>1648.465659</v>
      </c>
      <c r="F181" s="6">
        <v>1689.2663402926</v>
      </c>
      <c r="G181" s="6">
        <f t="shared" si="56"/>
        <v>13697.296757000002</v>
      </c>
      <c r="H181" s="6">
        <v>0.120349707555073</v>
      </c>
      <c r="I181" s="6">
        <f t="shared" si="57"/>
        <v>603.94027099999926</v>
      </c>
      <c r="J181" s="6">
        <v>0.36636509089692798</v>
      </c>
      <c r="K181" s="6">
        <f t="shared" si="58"/>
        <v>4805.6197960000009</v>
      </c>
      <c r="L181" s="6">
        <v>0.1256737521147</v>
      </c>
      <c r="M181" s="6">
        <f t="shared" si="59"/>
        <v>39.1739069999999</v>
      </c>
      <c r="N181" s="6">
        <v>6.48638762491133E-2</v>
      </c>
      <c r="O181" s="6">
        <f t="shared" si="60"/>
        <v>1336.1077509999991</v>
      </c>
      <c r="P181" s="6">
        <v>0.81051597508589601</v>
      </c>
      <c r="Q181" s="6">
        <f t="shared" si="62"/>
        <v>115.16613799999995</v>
      </c>
      <c r="R181" s="6">
        <f t="shared" si="61"/>
        <v>1258.0866829999995</v>
      </c>
      <c r="S181" s="8">
        <v>9.1540701889775894E-2</v>
      </c>
    </row>
    <row r="182" spans="2:19" x14ac:dyDescent="0.25">
      <c r="B182" s="7" t="s">
        <v>21</v>
      </c>
      <c r="C182" s="5">
        <v>45078</v>
      </c>
      <c r="D182" s="6">
        <f t="shared" ref="D182" si="63">+F182/E182</f>
        <v>1.0170139722528166</v>
      </c>
      <c r="E182" s="6">
        <v>1721.9057310000001</v>
      </c>
      <c r="F182" s="6">
        <v>1751.2021873291999</v>
      </c>
      <c r="G182" s="6">
        <f t="shared" ref="G182" si="64">+E182/H182</f>
        <v>14109.85741400002</v>
      </c>
      <c r="H182" s="6">
        <v>0.12203565780129701</v>
      </c>
      <c r="I182" s="6">
        <f t="shared" ref="I182" si="65">+E182*J182</f>
        <v>640.5488349999996</v>
      </c>
      <c r="J182" s="6">
        <v>0.37199994370655798</v>
      </c>
      <c r="K182" s="6">
        <f t="shared" ref="K182" si="66">+I182/L182</f>
        <v>4971.6343010000273</v>
      </c>
      <c r="L182" s="6">
        <v>0.12884069829334699</v>
      </c>
      <c r="M182" s="6">
        <f t="shared" ref="M182" si="67">+I182*N182</f>
        <v>40.151926999999979</v>
      </c>
      <c r="N182" s="6">
        <v>6.2683631295652895E-2</v>
      </c>
      <c r="O182" s="6">
        <f t="shared" ref="O182" si="68">+E182*P182</f>
        <v>1405.507165</v>
      </c>
      <c r="P182" s="6">
        <v>0.81625093621341804</v>
      </c>
      <c r="Q182" s="6">
        <f t="shared" ref="Q182" si="69">+R182*S182</f>
        <v>122.833316</v>
      </c>
      <c r="R182" s="6">
        <f t="shared" si="61"/>
        <v>1291.2379369999999</v>
      </c>
      <c r="S182" s="8">
        <v>9.5128335746845399E-2</v>
      </c>
    </row>
    <row r="183" spans="2:19" x14ac:dyDescent="0.25">
      <c r="B183" s="7" t="s">
        <v>21</v>
      </c>
      <c r="C183" s="5">
        <v>45170</v>
      </c>
      <c r="D183" s="6">
        <f t="shared" ref="D183:D184" si="70">+F183/E183</f>
        <v>1.0108358776319968</v>
      </c>
      <c r="E183" s="6">
        <v>1740.2695670000001</v>
      </c>
      <c r="F183" s="6">
        <v>1759.1269150747</v>
      </c>
      <c r="G183" s="6">
        <f t="shared" ref="G183:G184" si="71">+E183/H183</f>
        <v>14624.193016000001</v>
      </c>
      <c r="H183" s="6">
        <v>0.118999357099295</v>
      </c>
      <c r="I183" s="6">
        <f t="shared" ref="I183:I184" si="72">+E183*J183</f>
        <v>640.31898199999898</v>
      </c>
      <c r="J183" s="6">
        <v>0.36794241199300298</v>
      </c>
      <c r="K183" s="6">
        <f t="shared" ref="K183:K184" si="73">+I183/L183</f>
        <v>5121.0879030000115</v>
      </c>
      <c r="L183" s="6">
        <v>0.12503573344735799</v>
      </c>
      <c r="M183" s="6">
        <f t="shared" ref="M183:M184" si="74">+I183*N183</f>
        <v>40.435214999999907</v>
      </c>
      <c r="N183" s="6">
        <v>6.3148549608357502E-2</v>
      </c>
      <c r="O183" s="6">
        <f t="shared" ref="O183:O184" si="75">+E183*P183</f>
        <v>1421.9266769999997</v>
      </c>
      <c r="P183" s="6">
        <v>0.81707265584791999</v>
      </c>
      <c r="Q183" s="6">
        <f t="shared" ref="Q183:Q184" si="76">+R183*S183</f>
        <v>128.26674099999983</v>
      </c>
      <c r="R183" s="6">
        <f t="shared" ref="R183:R184" si="77">+(O183+O179)/2</f>
        <v>1336.3542294999993</v>
      </c>
      <c r="S183" s="8">
        <v>9.5982590669834E-2</v>
      </c>
    </row>
    <row r="184" spans="2:19" ht="15.75" thickBot="1" x14ac:dyDescent="0.3">
      <c r="B184" s="7" t="s">
        <v>21</v>
      </c>
      <c r="C184" s="5">
        <v>45261</v>
      </c>
      <c r="D184" s="6">
        <f t="shared" si="70"/>
        <v>1</v>
      </c>
      <c r="E184" s="6">
        <v>1826.962859</v>
      </c>
      <c r="F184" s="6">
        <v>1826.962859</v>
      </c>
      <c r="G184" s="6">
        <f t="shared" si="71"/>
        <v>14824.477270000069</v>
      </c>
      <c r="H184" s="6">
        <v>0.123239614168196</v>
      </c>
      <c r="I184" s="6">
        <f t="shared" si="72"/>
        <v>716.30737399999907</v>
      </c>
      <c r="J184" s="6">
        <v>0.392075498673287</v>
      </c>
      <c r="K184" s="6">
        <f t="shared" si="73"/>
        <v>5370.8972760000133</v>
      </c>
      <c r="L184" s="6">
        <v>0.133368287865202</v>
      </c>
      <c r="M184" s="6">
        <f t="shared" si="74"/>
        <v>49.366558999999938</v>
      </c>
      <c r="N184" s="6">
        <v>6.8918122012799496E-2</v>
      </c>
      <c r="O184" s="6">
        <f t="shared" si="75"/>
        <v>1494.1990229999994</v>
      </c>
      <c r="P184" s="6">
        <v>0.81785955069598903</v>
      </c>
      <c r="Q184" s="6">
        <f t="shared" si="76"/>
        <v>128.75055699999987</v>
      </c>
      <c r="R184" s="6">
        <f t="shared" si="77"/>
        <v>1383.1652549999994</v>
      </c>
      <c r="S184" s="8">
        <v>9.30840017377388E-2</v>
      </c>
    </row>
    <row r="185" spans="2:19" x14ac:dyDescent="0.25">
      <c r="B185" s="27" t="s">
        <v>22</v>
      </c>
      <c r="C185" s="28">
        <v>41244</v>
      </c>
      <c r="D185" s="29">
        <f t="shared" si="55"/>
        <v>1.8801814522002183</v>
      </c>
      <c r="E185" s="29">
        <v>951.222533</v>
      </c>
      <c r="F185" s="29">
        <v>1788.4709634615101</v>
      </c>
      <c r="G185" s="29">
        <f t="shared" si="56"/>
        <v>5910.5089400000334</v>
      </c>
      <c r="H185" s="29">
        <v>0.16093750007930699</v>
      </c>
      <c r="I185" s="29">
        <f t="shared" si="57"/>
        <v>246.78438499999913</v>
      </c>
      <c r="J185" s="29">
        <v>0.25943917058154797</v>
      </c>
      <c r="K185" s="29">
        <f t="shared" si="58"/>
        <v>1759.6338069999999</v>
      </c>
      <c r="L185" s="29">
        <v>0.14024758106957599</v>
      </c>
      <c r="M185" s="29">
        <f t="shared" si="59"/>
        <v>36.92307999999985</v>
      </c>
      <c r="N185" s="29">
        <v>0.149616759585498</v>
      </c>
      <c r="O185" s="29">
        <f t="shared" si="60"/>
        <v>646.19762199999968</v>
      </c>
      <c r="P185" s="29">
        <v>0.67933380421718803</v>
      </c>
      <c r="Q185" s="29">
        <f t="shared" si="62"/>
        <v>59.508289999999846</v>
      </c>
      <c r="R185" s="29">
        <v>592.81599849999998</v>
      </c>
      <c r="S185" s="30">
        <v>0.100382395466002</v>
      </c>
    </row>
    <row r="186" spans="2:19" x14ac:dyDescent="0.25">
      <c r="B186" s="7" t="s">
        <v>22</v>
      </c>
      <c r="C186" s="5">
        <v>41334</v>
      </c>
      <c r="D186" s="6">
        <f t="shared" si="55"/>
        <v>1.8443630683578973</v>
      </c>
      <c r="E186" s="6">
        <v>964.87760200000002</v>
      </c>
      <c r="F186" s="6">
        <v>1779.58461461453</v>
      </c>
      <c r="G186" s="6">
        <f t="shared" si="56"/>
        <v>6067.5881890000237</v>
      </c>
      <c r="H186" s="6">
        <v>0.15902160330347301</v>
      </c>
      <c r="I186" s="6">
        <f t="shared" si="57"/>
        <v>245.39385699999937</v>
      </c>
      <c r="J186" s="6">
        <v>0.25432641040826998</v>
      </c>
      <c r="K186" s="6">
        <f t="shared" si="58"/>
        <v>1748.0653150000016</v>
      </c>
      <c r="L186" s="6">
        <v>0.14038025632926601</v>
      </c>
      <c r="M186" s="6">
        <f t="shared" si="59"/>
        <v>39.616260999999774</v>
      </c>
      <c r="N186" s="6">
        <v>0.16143949764806001</v>
      </c>
      <c r="O186" s="6">
        <f t="shared" si="60"/>
        <v>649.35824299999967</v>
      </c>
      <c r="P186" s="6">
        <v>0.67299545730360899</v>
      </c>
      <c r="Q186" s="6">
        <f t="shared" si="62"/>
        <v>55.874387999999875</v>
      </c>
      <c r="R186" s="6">
        <v>600.30699099999902</v>
      </c>
      <c r="S186" s="8">
        <v>9.30763573266465E-2</v>
      </c>
    </row>
    <row r="187" spans="2:19" x14ac:dyDescent="0.25">
      <c r="B187" s="7" t="s">
        <v>22</v>
      </c>
      <c r="C187" s="5">
        <v>41426</v>
      </c>
      <c r="D187" s="6">
        <f t="shared" si="55"/>
        <v>1.8227735498417659</v>
      </c>
      <c r="E187" s="6">
        <v>990.29722500000003</v>
      </c>
      <c r="F187" s="6">
        <v>1805.0875882117</v>
      </c>
      <c r="G187" s="6">
        <f t="shared" si="56"/>
        <v>6303.8538690000278</v>
      </c>
      <c r="H187" s="6">
        <v>0.15709393738803301</v>
      </c>
      <c r="I187" s="6">
        <f t="shared" si="57"/>
        <v>252.66337699999997</v>
      </c>
      <c r="J187" s="6">
        <v>0.25513893265731402</v>
      </c>
      <c r="K187" s="6">
        <f t="shared" si="58"/>
        <v>1798.9321040000102</v>
      </c>
      <c r="L187" s="6">
        <v>0.14045186943864699</v>
      </c>
      <c r="M187" s="6">
        <f t="shared" si="59"/>
        <v>45.279416999999846</v>
      </c>
      <c r="N187" s="6">
        <v>0.17920846914034499</v>
      </c>
      <c r="O187" s="6">
        <f t="shared" si="60"/>
        <v>655.08001799999943</v>
      </c>
      <c r="P187" s="6">
        <v>0.66149838802183802</v>
      </c>
      <c r="Q187" s="6">
        <f t="shared" si="62"/>
        <v>55.499564999999969</v>
      </c>
      <c r="R187" s="6">
        <v>598.538318</v>
      </c>
      <c r="S187" s="8">
        <v>9.2725166177247104E-2</v>
      </c>
    </row>
    <row r="188" spans="2:19" x14ac:dyDescent="0.25">
      <c r="B188" s="7" t="s">
        <v>22</v>
      </c>
      <c r="C188" s="5">
        <v>41518</v>
      </c>
      <c r="D188" s="6">
        <f t="shared" si="55"/>
        <v>1.8115236752941208</v>
      </c>
      <c r="E188" s="6">
        <v>1011.197822</v>
      </c>
      <c r="F188" s="6">
        <v>1831.8087949588501</v>
      </c>
      <c r="G188" s="6">
        <f t="shared" si="56"/>
        <v>6446.6756270000324</v>
      </c>
      <c r="H188" s="6">
        <v>0.156855700597823</v>
      </c>
      <c r="I188" s="6">
        <f t="shared" si="57"/>
        <v>260.04598699999917</v>
      </c>
      <c r="J188" s="6">
        <v>0.25716628471931102</v>
      </c>
      <c r="K188" s="6">
        <f t="shared" si="58"/>
        <v>1818.0480030000017</v>
      </c>
      <c r="L188" s="6">
        <v>0.14303582005034601</v>
      </c>
      <c r="M188" s="6">
        <f t="shared" si="59"/>
        <v>44.548186999999785</v>
      </c>
      <c r="N188" s="6">
        <v>0.17130888084037199</v>
      </c>
      <c r="O188" s="6">
        <f t="shared" si="60"/>
        <v>669.44501999999966</v>
      </c>
      <c r="P188" s="6">
        <v>0.66203170678902001</v>
      </c>
      <c r="Q188" s="6">
        <f t="shared" si="62"/>
        <v>57.508033999999974</v>
      </c>
      <c r="R188" s="6">
        <v>631.48017749999997</v>
      </c>
      <c r="S188" s="8">
        <v>9.1068628991129302E-2</v>
      </c>
    </row>
    <row r="189" spans="2:19" x14ac:dyDescent="0.25">
      <c r="B189" s="7" t="s">
        <v>22</v>
      </c>
      <c r="C189" s="5">
        <v>41609</v>
      </c>
      <c r="D189" s="6">
        <f t="shared" si="55"/>
        <v>1.7752496735317218</v>
      </c>
      <c r="E189" s="6">
        <v>1027.324008</v>
      </c>
      <c r="F189" s="6">
        <v>1823.7566098133</v>
      </c>
      <c r="G189" s="6">
        <f t="shared" si="56"/>
        <v>6521.4490650000389</v>
      </c>
      <c r="H189" s="6">
        <v>0.15753002097548299</v>
      </c>
      <c r="I189" s="6">
        <f t="shared" si="57"/>
        <v>282.59165300000001</v>
      </c>
      <c r="J189" s="6">
        <v>0.275075488160888</v>
      </c>
      <c r="K189" s="6">
        <f t="shared" si="58"/>
        <v>1882.3535750000037</v>
      </c>
      <c r="L189" s="6">
        <v>0.15012676510575301</v>
      </c>
      <c r="M189" s="6">
        <f t="shared" si="59"/>
        <v>50.006935999999939</v>
      </c>
      <c r="N189" s="6">
        <v>0.176958291121217</v>
      </c>
      <c r="O189" s="6">
        <f t="shared" si="60"/>
        <v>683.88507099999924</v>
      </c>
      <c r="P189" s="6">
        <v>0.66569559912397103</v>
      </c>
      <c r="Q189" s="6">
        <f t="shared" si="62"/>
        <v>59.93224699999989</v>
      </c>
      <c r="R189" s="6">
        <f>+(O189+O185)/2</f>
        <v>665.04134649999946</v>
      </c>
      <c r="S189" s="8">
        <v>9.0118076590896504E-2</v>
      </c>
    </row>
    <row r="190" spans="2:19" x14ac:dyDescent="0.25">
      <c r="B190" s="7" t="s">
        <v>22</v>
      </c>
      <c r="C190" s="5">
        <v>41699</v>
      </c>
      <c r="D190" s="6">
        <f t="shared" si="55"/>
        <v>1.7374558746082207</v>
      </c>
      <c r="E190" s="6">
        <v>1031.6282060000001</v>
      </c>
      <c r="F190" s="6">
        <v>1792.4084869262399</v>
      </c>
      <c r="G190" s="6">
        <f t="shared" si="56"/>
        <v>6812.4310510000187</v>
      </c>
      <c r="H190" s="6">
        <v>0.15143319591448401</v>
      </c>
      <c r="I190" s="6">
        <f t="shared" si="57"/>
        <v>292.08012899999949</v>
      </c>
      <c r="J190" s="6">
        <v>0.283125381122043</v>
      </c>
      <c r="K190" s="6">
        <f t="shared" si="58"/>
        <v>1908.051128000001</v>
      </c>
      <c r="L190" s="6">
        <v>0.15307772664674599</v>
      </c>
      <c r="M190" s="6">
        <f t="shared" si="59"/>
        <v>56.068822999999789</v>
      </c>
      <c r="N190" s="6">
        <v>0.19196383948460899</v>
      </c>
      <c r="O190" s="6">
        <f t="shared" si="60"/>
        <v>664.09167399999944</v>
      </c>
      <c r="P190" s="6">
        <v>0.64373159839718397</v>
      </c>
      <c r="Q190" s="6">
        <f t="shared" si="62"/>
        <v>63.714998999999906</v>
      </c>
      <c r="R190" s="6">
        <f t="shared" ref="R190:R227" si="78">+(O190+O186)/2</f>
        <v>656.7249584999995</v>
      </c>
      <c r="S190" s="8">
        <v>9.7019304924132799E-2</v>
      </c>
    </row>
    <row r="191" spans="2:19" x14ac:dyDescent="0.25">
      <c r="B191" s="7" t="s">
        <v>22</v>
      </c>
      <c r="C191" s="5">
        <v>41791</v>
      </c>
      <c r="D191" s="6">
        <f t="shared" si="55"/>
        <v>1.7111450629474723</v>
      </c>
      <c r="E191" s="6">
        <v>1026.7700600000001</v>
      </c>
      <c r="F191" s="6">
        <v>1756.9525189512799</v>
      </c>
      <c r="G191" s="6">
        <f t="shared" si="56"/>
        <v>6865.3018140000049</v>
      </c>
      <c r="H191" s="6">
        <v>0.14955934754480399</v>
      </c>
      <c r="I191" s="6">
        <f t="shared" si="57"/>
        <v>290.43197499999997</v>
      </c>
      <c r="J191" s="6">
        <v>0.28285980115158399</v>
      </c>
      <c r="K191" s="6">
        <f t="shared" si="58"/>
        <v>1923.4357510000009</v>
      </c>
      <c r="L191" s="6">
        <v>0.15099645249341101</v>
      </c>
      <c r="M191" s="6">
        <f t="shared" si="59"/>
        <v>57.025321999999825</v>
      </c>
      <c r="N191" s="6">
        <v>0.19634656962271399</v>
      </c>
      <c r="O191" s="6">
        <f t="shared" si="60"/>
        <v>665.3378889999999</v>
      </c>
      <c r="P191" s="6">
        <v>0.64799112763377598</v>
      </c>
      <c r="Q191" s="6">
        <f t="shared" si="62"/>
        <v>63.321419999999954</v>
      </c>
      <c r="R191" s="6">
        <f t="shared" si="78"/>
        <v>660.20895349999967</v>
      </c>
      <c r="S191" s="8">
        <v>9.5911180338150298E-2</v>
      </c>
    </row>
    <row r="192" spans="2:19" x14ac:dyDescent="0.25">
      <c r="B192" s="7" t="s">
        <v>22</v>
      </c>
      <c r="C192" s="5">
        <v>41883</v>
      </c>
      <c r="D192" s="6">
        <f t="shared" si="55"/>
        <v>1.6970341031689622</v>
      </c>
      <c r="E192" s="6">
        <v>1066.499552</v>
      </c>
      <c r="F192" s="6">
        <v>1809.88611075842</v>
      </c>
      <c r="G192" s="6">
        <f t="shared" si="56"/>
        <v>7144.5449250000402</v>
      </c>
      <c r="H192" s="6">
        <v>0.149274665243986</v>
      </c>
      <c r="I192" s="6">
        <f t="shared" si="57"/>
        <v>296.45760699999954</v>
      </c>
      <c r="J192" s="6">
        <v>0.27797255652293001</v>
      </c>
      <c r="K192" s="6">
        <f t="shared" si="58"/>
        <v>1933.676892</v>
      </c>
      <c r="L192" s="6">
        <v>0.153312897426919</v>
      </c>
      <c r="M192" s="6">
        <f t="shared" si="59"/>
        <v>58.974147999999772</v>
      </c>
      <c r="N192" s="6">
        <v>0.19892944760901299</v>
      </c>
      <c r="O192" s="6">
        <f t="shared" si="60"/>
        <v>687.90469299999984</v>
      </c>
      <c r="P192" s="6">
        <v>0.64501170367111405</v>
      </c>
      <c r="Q192" s="6">
        <f t="shared" si="62"/>
        <v>70.585081999999574</v>
      </c>
      <c r="R192" s="6">
        <f t="shared" si="78"/>
        <v>678.67485649999981</v>
      </c>
      <c r="S192" s="8">
        <v>0.104004268500552</v>
      </c>
    </row>
    <row r="193" spans="2:19" x14ac:dyDescent="0.25">
      <c r="B193" s="7" t="s">
        <v>22</v>
      </c>
      <c r="C193" s="5">
        <v>41974</v>
      </c>
      <c r="D193" s="6">
        <f t="shared" si="55"/>
        <v>1.6683483103143852</v>
      </c>
      <c r="E193" s="6">
        <v>1117.9434229999999</v>
      </c>
      <c r="F193" s="6">
        <v>1865.11902078913</v>
      </c>
      <c r="G193" s="6">
        <f t="shared" si="56"/>
        <v>7455.8630060000296</v>
      </c>
      <c r="H193" s="6">
        <v>0.149941518788683</v>
      </c>
      <c r="I193" s="6">
        <f t="shared" si="57"/>
        <v>310.26171199999965</v>
      </c>
      <c r="J193" s="6">
        <v>0.277528992627742</v>
      </c>
      <c r="K193" s="6">
        <f t="shared" si="58"/>
        <v>1972.3237390000099</v>
      </c>
      <c r="L193" s="6">
        <v>0.15730770048800699</v>
      </c>
      <c r="M193" s="6">
        <f t="shared" si="59"/>
        <v>62.768981999999909</v>
      </c>
      <c r="N193" s="6">
        <v>0.20230979064538901</v>
      </c>
      <c r="O193" s="6">
        <f t="shared" si="60"/>
        <v>728.00422799999967</v>
      </c>
      <c r="P193" s="6">
        <v>0.65119952675816195</v>
      </c>
      <c r="Q193" s="6">
        <f t="shared" ref="Q193:Q234" si="79">+R193*S193</f>
        <v>77.331428999999716</v>
      </c>
      <c r="R193" s="6">
        <f t="shared" si="78"/>
        <v>705.94464949999951</v>
      </c>
      <c r="S193" s="8">
        <v>0.10954319018462901</v>
      </c>
    </row>
    <row r="194" spans="2:19" x14ac:dyDescent="0.25">
      <c r="B194" s="7" t="s">
        <v>22</v>
      </c>
      <c r="C194" s="5">
        <v>42064</v>
      </c>
      <c r="D194" s="6">
        <f t="shared" si="55"/>
        <v>1.6068416313376814</v>
      </c>
      <c r="E194" s="6">
        <v>1206.4872359999999</v>
      </c>
      <c r="F194" s="6">
        <v>1938.63391848233</v>
      </c>
      <c r="G194" s="6">
        <f t="shared" si="56"/>
        <v>7828.6653490000081</v>
      </c>
      <c r="H194" s="6">
        <v>0.15411148416940701</v>
      </c>
      <c r="I194" s="6">
        <f t="shared" si="57"/>
        <v>303.73521999999934</v>
      </c>
      <c r="J194" s="6">
        <v>0.25175170605783298</v>
      </c>
      <c r="K194" s="6">
        <f t="shared" si="58"/>
        <v>1966.695177000006</v>
      </c>
      <c r="L194" s="6">
        <v>0.15443939841420501</v>
      </c>
      <c r="M194" s="6">
        <f t="shared" si="59"/>
        <v>60.152607999999837</v>
      </c>
      <c r="N194" s="6">
        <v>0.19804291382474501</v>
      </c>
      <c r="O194" s="6">
        <f t="shared" si="60"/>
        <v>754.31803799999955</v>
      </c>
      <c r="P194" s="6">
        <v>0.62521841548931201</v>
      </c>
      <c r="Q194" s="6">
        <f t="shared" si="79"/>
        <v>95.414238999999498</v>
      </c>
      <c r="R194" s="6">
        <f t="shared" si="78"/>
        <v>709.20485599999949</v>
      </c>
      <c r="S194" s="8">
        <v>0.13453692285491001</v>
      </c>
    </row>
    <row r="195" spans="2:19" x14ac:dyDescent="0.25">
      <c r="B195" s="7" t="s">
        <v>22</v>
      </c>
      <c r="C195" s="5">
        <v>42156</v>
      </c>
      <c r="D195" s="6">
        <f t="shared" si="55"/>
        <v>1.5713795161464341</v>
      </c>
      <c r="E195" s="6">
        <v>1120.897723</v>
      </c>
      <c r="F195" s="6">
        <v>1761.3557216173799</v>
      </c>
      <c r="G195" s="6">
        <f t="shared" si="56"/>
        <v>7718.827798000003</v>
      </c>
      <c r="H195" s="6">
        <v>0.14521605512308899</v>
      </c>
      <c r="I195" s="6">
        <f t="shared" si="57"/>
        <v>285.01060499999949</v>
      </c>
      <c r="J195" s="6">
        <v>0.25426994733934299</v>
      </c>
      <c r="K195" s="6">
        <f t="shared" si="58"/>
        <v>1920.2003400000033</v>
      </c>
      <c r="L195" s="6">
        <v>0.148427535951795</v>
      </c>
      <c r="M195" s="6">
        <f t="shared" si="59"/>
        <v>53.530338999999785</v>
      </c>
      <c r="N195" s="6">
        <v>0.18781876204220499</v>
      </c>
      <c r="O195" s="6">
        <f t="shared" si="60"/>
        <v>706.69291499999906</v>
      </c>
      <c r="P195" s="6">
        <v>0.63047047067647499</v>
      </c>
      <c r="Q195" s="6">
        <f t="shared" si="79"/>
        <v>93.813265999999615</v>
      </c>
      <c r="R195" s="6">
        <f t="shared" si="78"/>
        <v>686.01540199999954</v>
      </c>
      <c r="S195" s="8">
        <v>0.13675096175172999</v>
      </c>
    </row>
    <row r="196" spans="2:19" x14ac:dyDescent="0.25">
      <c r="B196" s="7" t="s">
        <v>22</v>
      </c>
      <c r="C196" s="5">
        <v>42248</v>
      </c>
      <c r="D196" s="6">
        <f t="shared" si="55"/>
        <v>1.5498993469378379</v>
      </c>
      <c r="E196" s="6">
        <v>1209.7398470000001</v>
      </c>
      <c r="F196" s="6">
        <v>1874.97499882998</v>
      </c>
      <c r="G196" s="6">
        <f t="shared" si="56"/>
        <v>8265.4533880000381</v>
      </c>
      <c r="H196" s="6">
        <v>0.146360978667707</v>
      </c>
      <c r="I196" s="6">
        <f t="shared" si="57"/>
        <v>306.90202399999976</v>
      </c>
      <c r="J196" s="6">
        <v>0.253692580897519</v>
      </c>
      <c r="K196" s="6">
        <f t="shared" si="58"/>
        <v>2071.1031720000024</v>
      </c>
      <c r="L196" s="6">
        <v>0.14818287574907901</v>
      </c>
      <c r="M196" s="6">
        <f t="shared" si="59"/>
        <v>61.650563999999889</v>
      </c>
      <c r="N196" s="6">
        <v>0.20088027832621899</v>
      </c>
      <c r="O196" s="6">
        <f t="shared" si="60"/>
        <v>771.08406599999955</v>
      </c>
      <c r="P196" s="6">
        <v>0.63739660052712099</v>
      </c>
      <c r="Q196" s="6">
        <f t="shared" si="79"/>
        <v>118.89289799999938</v>
      </c>
      <c r="R196" s="6">
        <f t="shared" si="78"/>
        <v>729.4943794999997</v>
      </c>
      <c r="S196" s="8">
        <v>0.16297986844187801</v>
      </c>
    </row>
    <row r="197" spans="2:19" x14ac:dyDescent="0.25">
      <c r="B197" s="7" t="s">
        <v>22</v>
      </c>
      <c r="C197" s="5">
        <v>42339</v>
      </c>
      <c r="D197" s="6">
        <f t="shared" si="55"/>
        <v>1.5074506006671897</v>
      </c>
      <c r="E197" s="6">
        <v>1238.64633</v>
      </c>
      <c r="F197" s="6">
        <v>1867.19815417271</v>
      </c>
      <c r="G197" s="6">
        <f t="shared" si="56"/>
        <v>8215.7581940000455</v>
      </c>
      <c r="H197" s="6">
        <v>0.15076470129130401</v>
      </c>
      <c r="I197" s="6">
        <f t="shared" si="57"/>
        <v>298.31888999999887</v>
      </c>
      <c r="J197" s="6">
        <v>0.24084267056278999</v>
      </c>
      <c r="K197" s="6">
        <f t="shared" si="58"/>
        <v>2055.948601999999</v>
      </c>
      <c r="L197" s="6">
        <v>0.14510036374926799</v>
      </c>
      <c r="M197" s="6">
        <f t="shared" si="59"/>
        <v>65.3844909999995</v>
      </c>
      <c r="N197" s="6">
        <v>0.219176502701521</v>
      </c>
      <c r="O197" s="6">
        <f t="shared" si="60"/>
        <v>797.233466999999</v>
      </c>
      <c r="P197" s="6">
        <v>0.64363284958023403</v>
      </c>
      <c r="Q197" s="6">
        <f t="shared" si="79"/>
        <v>111.67892299999923</v>
      </c>
      <c r="R197" s="6">
        <f t="shared" si="78"/>
        <v>762.61884749999933</v>
      </c>
      <c r="S197" s="8">
        <v>0.14644133614859201</v>
      </c>
    </row>
    <row r="198" spans="2:19" x14ac:dyDescent="0.25">
      <c r="B198" s="7" t="s">
        <v>22</v>
      </c>
      <c r="C198" s="5">
        <v>42430</v>
      </c>
      <c r="D198" s="6">
        <f t="shared" si="55"/>
        <v>1.46895215354317</v>
      </c>
      <c r="E198" s="6">
        <v>1156.8309819999999</v>
      </c>
      <c r="F198" s="6">
        <v>1699.32936229436</v>
      </c>
      <c r="G198" s="6">
        <f t="shared" si="56"/>
        <v>8157.328560000029</v>
      </c>
      <c r="H198" s="6">
        <v>0.141814930401675</v>
      </c>
      <c r="I198" s="6">
        <f t="shared" si="57"/>
        <v>271.47438899999986</v>
      </c>
      <c r="J198" s="6">
        <v>0.234670745531606</v>
      </c>
      <c r="K198" s="6">
        <f t="shared" si="58"/>
        <v>1996.589040999999</v>
      </c>
      <c r="L198" s="6">
        <v>0.13596908699049601</v>
      </c>
      <c r="M198" s="6">
        <f t="shared" si="59"/>
        <v>62.364726999999768</v>
      </c>
      <c r="N198" s="6">
        <v>0.229726005571744</v>
      </c>
      <c r="O198" s="6">
        <f t="shared" si="60"/>
        <v>727.53549499999986</v>
      </c>
      <c r="P198" s="6">
        <v>0.62890388165624</v>
      </c>
      <c r="Q198" s="6">
        <f t="shared" si="79"/>
        <v>100.84033199999983</v>
      </c>
      <c r="R198" s="6">
        <f t="shared" si="78"/>
        <v>740.92676649999976</v>
      </c>
      <c r="S198" s="8">
        <v>0.136100268689645</v>
      </c>
    </row>
    <row r="199" spans="2:19" x14ac:dyDescent="0.25">
      <c r="B199" s="7" t="s">
        <v>22</v>
      </c>
      <c r="C199" s="5">
        <v>42522</v>
      </c>
      <c r="D199" s="6">
        <f t="shared" si="55"/>
        <v>1.4436927330187983</v>
      </c>
      <c r="E199" s="6">
        <v>1258.692129</v>
      </c>
      <c r="F199" s="6">
        <v>1817.1646797452599</v>
      </c>
      <c r="G199" s="6">
        <f t="shared" si="56"/>
        <v>8245.644963000037</v>
      </c>
      <c r="H199" s="6">
        <v>0.15264932393378799</v>
      </c>
      <c r="I199" s="6">
        <f t="shared" si="57"/>
        <v>311.71265599999953</v>
      </c>
      <c r="J199" s="6">
        <v>0.24764805373626</v>
      </c>
      <c r="K199" s="6">
        <f t="shared" si="58"/>
        <v>2014.130521999999</v>
      </c>
      <c r="L199" s="6">
        <v>0.154762887804547</v>
      </c>
      <c r="M199" s="6">
        <f t="shared" si="59"/>
        <v>60.150089999999601</v>
      </c>
      <c r="N199" s="6">
        <v>0.19296646716840299</v>
      </c>
      <c r="O199" s="6">
        <f t="shared" si="60"/>
        <v>809.68151799999964</v>
      </c>
      <c r="P199" s="6">
        <v>0.64327209120094497</v>
      </c>
      <c r="Q199" s="6">
        <f t="shared" si="79"/>
        <v>108.82493499999919</v>
      </c>
      <c r="R199" s="6">
        <f t="shared" si="78"/>
        <v>758.18721649999929</v>
      </c>
      <c r="S199" s="8">
        <v>0.14353306496298501</v>
      </c>
    </row>
    <row r="200" spans="2:19" x14ac:dyDescent="0.25">
      <c r="B200" s="7" t="s">
        <v>22</v>
      </c>
      <c r="C200" s="5">
        <v>42614</v>
      </c>
      <c r="D200" s="6">
        <f t="shared" si="55"/>
        <v>1.4287896308938186</v>
      </c>
      <c r="E200" s="6">
        <v>1255.7314759999999</v>
      </c>
      <c r="F200" s="6">
        <v>1794.1761120957899</v>
      </c>
      <c r="G200" s="6">
        <f t="shared" si="56"/>
        <v>8253.98999000002</v>
      </c>
      <c r="H200" s="6">
        <v>0.15213629741753501</v>
      </c>
      <c r="I200" s="6">
        <f t="shared" si="57"/>
        <v>311.25960599999939</v>
      </c>
      <c r="J200" s="6">
        <v>0.247871150758667</v>
      </c>
      <c r="K200" s="6">
        <f t="shared" si="58"/>
        <v>2064.4477499999985</v>
      </c>
      <c r="L200" s="6">
        <v>0.150771365368777</v>
      </c>
      <c r="M200" s="6">
        <f t="shared" si="59"/>
        <v>61.689797999999882</v>
      </c>
      <c r="N200" s="6">
        <v>0.198194037423539</v>
      </c>
      <c r="O200" s="6">
        <f t="shared" si="60"/>
        <v>806.73487699999953</v>
      </c>
      <c r="P200" s="6">
        <v>0.642442188014406</v>
      </c>
      <c r="Q200" s="6">
        <f t="shared" si="79"/>
        <v>85.491826999999816</v>
      </c>
      <c r="R200" s="6">
        <f t="shared" si="78"/>
        <v>788.90947149999954</v>
      </c>
      <c r="S200" s="8">
        <v>0.108367094183125</v>
      </c>
    </row>
    <row r="201" spans="2:19" x14ac:dyDescent="0.25">
      <c r="B201" s="7" t="s">
        <v>22</v>
      </c>
      <c r="C201" s="5">
        <v>42705</v>
      </c>
      <c r="D201" s="6">
        <f t="shared" si="55"/>
        <v>1.4182690612770572</v>
      </c>
      <c r="E201" s="6">
        <v>1276.702843</v>
      </c>
      <c r="F201" s="6">
        <v>1810.7081426713601</v>
      </c>
      <c r="G201" s="6">
        <f t="shared" si="56"/>
        <v>8110.1646740000042</v>
      </c>
      <c r="H201" s="6">
        <v>0.157420088779815</v>
      </c>
      <c r="I201" s="6">
        <f t="shared" si="57"/>
        <v>331.55806199999915</v>
      </c>
      <c r="J201" s="6">
        <v>0.25969869481993402</v>
      </c>
      <c r="K201" s="6">
        <f t="shared" si="58"/>
        <v>2091.4242310000059</v>
      </c>
      <c r="L201" s="6">
        <v>0.15853218925433701</v>
      </c>
      <c r="M201" s="6">
        <f t="shared" si="59"/>
        <v>62.114392999999609</v>
      </c>
      <c r="N201" s="6">
        <v>0.18734092190465201</v>
      </c>
      <c r="O201" s="6">
        <f t="shared" si="60"/>
        <v>830.66262199999937</v>
      </c>
      <c r="P201" s="6">
        <v>0.65063113672411499</v>
      </c>
      <c r="Q201" s="6">
        <f t="shared" si="79"/>
        <v>91.249978999999584</v>
      </c>
      <c r="R201" s="6">
        <f t="shared" si="78"/>
        <v>813.94804449999924</v>
      </c>
      <c r="S201" s="8">
        <v>0.11210786685537601</v>
      </c>
    </row>
    <row r="202" spans="2:19" x14ac:dyDescent="0.25">
      <c r="B202" s="7" t="s">
        <v>22</v>
      </c>
      <c r="C202" s="5">
        <v>42795</v>
      </c>
      <c r="D202" s="6">
        <f t="shared" si="55"/>
        <v>1.4047409544719853</v>
      </c>
      <c r="E202" s="6">
        <v>1255.1250620000001</v>
      </c>
      <c r="F202" s="6">
        <v>1763.1255775755899</v>
      </c>
      <c r="G202" s="6">
        <f t="shared" si="56"/>
        <v>8157.3547500000104</v>
      </c>
      <c r="H202" s="6">
        <v>0.15386422442888101</v>
      </c>
      <c r="I202" s="6">
        <f t="shared" si="57"/>
        <v>327.04024699999889</v>
      </c>
      <c r="J202" s="6">
        <v>0.26056387279756099</v>
      </c>
      <c r="K202" s="6">
        <f t="shared" si="58"/>
        <v>2100.241969000002</v>
      </c>
      <c r="L202" s="6">
        <v>0.15571550889239399</v>
      </c>
      <c r="M202" s="6">
        <f t="shared" si="59"/>
        <v>62.053215999999537</v>
      </c>
      <c r="N202" s="6">
        <v>0.18974183321235</v>
      </c>
      <c r="O202" s="6">
        <f t="shared" si="60"/>
        <v>804.40599300000008</v>
      </c>
      <c r="P202" s="6">
        <v>0.640897084564789</v>
      </c>
      <c r="Q202" s="6">
        <f t="shared" si="79"/>
        <v>89.165337999999778</v>
      </c>
      <c r="R202" s="6">
        <f t="shared" si="78"/>
        <v>765.97074399999997</v>
      </c>
      <c r="S202" s="8">
        <v>0.116408281515253</v>
      </c>
    </row>
    <row r="203" spans="2:19" x14ac:dyDescent="0.25">
      <c r="B203" s="7" t="s">
        <v>22</v>
      </c>
      <c r="C203" s="5">
        <v>42887</v>
      </c>
      <c r="D203" s="6">
        <f t="shared" si="55"/>
        <v>1.4016657278731097</v>
      </c>
      <c r="E203" s="6">
        <v>1284.6322970000001</v>
      </c>
      <c r="F203" s="6">
        <v>1800.6250636238101</v>
      </c>
      <c r="G203" s="6">
        <f t="shared" si="56"/>
        <v>8195.9904430000333</v>
      </c>
      <c r="H203" s="6">
        <v>0.15673911602680901</v>
      </c>
      <c r="I203" s="6">
        <f t="shared" si="57"/>
        <v>354.58064000000002</v>
      </c>
      <c r="J203" s="6">
        <v>0.27601722362737702</v>
      </c>
      <c r="K203" s="6">
        <f t="shared" si="58"/>
        <v>2227.4231400000044</v>
      </c>
      <c r="L203" s="6">
        <v>0.15918872064874001</v>
      </c>
      <c r="M203" s="6">
        <f t="shared" si="59"/>
        <v>64.938536999999727</v>
      </c>
      <c r="N203" s="6">
        <v>0.18314180097367899</v>
      </c>
      <c r="O203" s="6">
        <f t="shared" si="60"/>
        <v>827.95047799999895</v>
      </c>
      <c r="P203" s="6">
        <v>0.64450386303809304</v>
      </c>
      <c r="Q203" s="6">
        <f t="shared" si="79"/>
        <v>85.614556999999934</v>
      </c>
      <c r="R203" s="6">
        <f t="shared" si="78"/>
        <v>818.81599799999935</v>
      </c>
      <c r="S203" s="8">
        <v>0.10455896954763701</v>
      </c>
    </row>
    <row r="204" spans="2:19" x14ac:dyDescent="0.25">
      <c r="B204" s="7" t="s">
        <v>22</v>
      </c>
      <c r="C204" s="5">
        <v>42979</v>
      </c>
      <c r="D204" s="6">
        <f t="shared" si="55"/>
        <v>1.3934285484482209</v>
      </c>
      <c r="E204" s="6">
        <v>1293.7677779999999</v>
      </c>
      <c r="F204" s="6">
        <v>1802.77295692762</v>
      </c>
      <c r="G204" s="6">
        <f t="shared" si="56"/>
        <v>8224.8823390000289</v>
      </c>
      <c r="H204" s="6">
        <v>0.157299244496827</v>
      </c>
      <c r="I204" s="6">
        <f t="shared" si="57"/>
        <v>362.21411899999964</v>
      </c>
      <c r="J204" s="6">
        <v>0.27996841872189498</v>
      </c>
      <c r="K204" s="6">
        <f t="shared" si="58"/>
        <v>2239.0193700000041</v>
      </c>
      <c r="L204" s="6">
        <v>0.16177355312473199</v>
      </c>
      <c r="M204" s="6">
        <f t="shared" si="59"/>
        <v>58.218267999999867</v>
      </c>
      <c r="N204" s="6">
        <v>0.16072887539759301</v>
      </c>
      <c r="O204" s="6">
        <f t="shared" si="60"/>
        <v>835.51142899999923</v>
      </c>
      <c r="P204" s="6">
        <v>0.64579706127137704</v>
      </c>
      <c r="Q204" s="6">
        <f t="shared" si="79"/>
        <v>79.291737999999853</v>
      </c>
      <c r="R204" s="6">
        <f t="shared" si="78"/>
        <v>821.12315299999932</v>
      </c>
      <c r="S204" s="8">
        <v>9.6564976532819702E-2</v>
      </c>
    </row>
    <row r="205" spans="2:19" x14ac:dyDescent="0.25">
      <c r="B205" s="7" t="s">
        <v>22</v>
      </c>
      <c r="C205" s="5">
        <v>43070</v>
      </c>
      <c r="D205" s="6">
        <f t="shared" si="55"/>
        <v>1.3776644688180326</v>
      </c>
      <c r="E205" s="6">
        <v>1324.2222119999999</v>
      </c>
      <c r="F205" s="6">
        <v>1824.33389029202</v>
      </c>
      <c r="G205" s="6">
        <f t="shared" si="56"/>
        <v>8277.5019140000477</v>
      </c>
      <c r="H205" s="6">
        <v>0.15997848454257599</v>
      </c>
      <c r="I205" s="6">
        <f t="shared" si="57"/>
        <v>405.85896399999905</v>
      </c>
      <c r="J205" s="6">
        <v>0.30648856386952</v>
      </c>
      <c r="K205" s="6">
        <f t="shared" si="58"/>
        <v>2297.8211979999983</v>
      </c>
      <c r="L205" s="6">
        <v>0.176627739509608</v>
      </c>
      <c r="M205" s="6">
        <f t="shared" si="59"/>
        <v>68.718276999999787</v>
      </c>
      <c r="N205" s="6">
        <v>0.16931565665751799</v>
      </c>
      <c r="O205" s="6">
        <f t="shared" si="60"/>
        <v>858.14944499999933</v>
      </c>
      <c r="P205" s="6">
        <v>0.64804036454268399</v>
      </c>
      <c r="Q205" s="6">
        <f t="shared" si="79"/>
        <v>72.583737999999926</v>
      </c>
      <c r="R205" s="6">
        <f t="shared" si="78"/>
        <v>844.40603349999935</v>
      </c>
      <c r="S205" s="8">
        <v>8.5958336535263496E-2</v>
      </c>
    </row>
    <row r="206" spans="2:19" x14ac:dyDescent="0.25">
      <c r="B206" s="7" t="s">
        <v>22</v>
      </c>
      <c r="C206" s="5">
        <v>43160</v>
      </c>
      <c r="D206" s="6">
        <f t="shared" ref="D206:D271" si="80">+F206/E206</f>
        <v>1.3680677765947085</v>
      </c>
      <c r="E206" s="6">
        <v>1340.911345</v>
      </c>
      <c r="F206" s="6">
        <v>1834.4576023647701</v>
      </c>
      <c r="G206" s="6">
        <f t="shared" ref="G206:G271" si="81">+E206/H206</f>
        <v>8497.9858390000409</v>
      </c>
      <c r="H206" s="6">
        <v>0.15779166621414201</v>
      </c>
      <c r="I206" s="6">
        <f t="shared" ref="I206:I271" si="82">+E206*J206</f>
        <v>411.59103799999878</v>
      </c>
      <c r="J206" s="6">
        <v>0.306948732691943</v>
      </c>
      <c r="K206" s="6">
        <f t="shared" ref="K206:K271" si="83">+I206/L206</f>
        <v>2355.4356949999997</v>
      </c>
      <c r="L206" s="6">
        <v>0.174740935986367</v>
      </c>
      <c r="M206" s="6">
        <f t="shared" ref="M206:M271" si="84">+I206*N206</f>
        <v>66.099289999999655</v>
      </c>
      <c r="N206" s="6">
        <v>0.160594580293072</v>
      </c>
      <c r="O206" s="6">
        <f t="shared" ref="O206:O271" si="85">+E206*P206</f>
        <v>867.30896399999915</v>
      </c>
      <c r="P206" s="6">
        <v>0.64680559772577595</v>
      </c>
      <c r="Q206" s="6">
        <f t="shared" si="79"/>
        <v>66.402255999999895</v>
      </c>
      <c r="R206" s="6">
        <f t="shared" si="78"/>
        <v>835.85747849999962</v>
      </c>
      <c r="S206" s="8">
        <v>7.9442079191733794E-2</v>
      </c>
    </row>
    <row r="207" spans="2:19" x14ac:dyDescent="0.25">
      <c r="B207" s="7" t="s">
        <v>22</v>
      </c>
      <c r="C207" s="5">
        <v>43252</v>
      </c>
      <c r="D207" s="6">
        <f t="shared" si="80"/>
        <v>1.3427080089665315</v>
      </c>
      <c r="E207" s="6">
        <v>1356.64166</v>
      </c>
      <c r="F207" s="6">
        <v>1821.5736221796501</v>
      </c>
      <c r="G207" s="6">
        <f t="shared" si="81"/>
        <v>8632.0995760000023</v>
      </c>
      <c r="H207" s="6">
        <v>0.15716242011061801</v>
      </c>
      <c r="I207" s="6">
        <f t="shared" si="82"/>
        <v>431.42855499999928</v>
      </c>
      <c r="J207" s="6">
        <v>0.318012167634598</v>
      </c>
      <c r="K207" s="6">
        <f t="shared" si="83"/>
        <v>2463.9361570000056</v>
      </c>
      <c r="L207" s="6">
        <v>0.175097294535947</v>
      </c>
      <c r="M207" s="6">
        <f t="shared" si="84"/>
        <v>70.197173999999762</v>
      </c>
      <c r="N207" s="6">
        <v>0.16270868765281399</v>
      </c>
      <c r="O207" s="6">
        <f t="shared" si="85"/>
        <v>884.91561500000012</v>
      </c>
      <c r="P207" s="6">
        <v>0.65228397526875304</v>
      </c>
      <c r="Q207" s="6">
        <f t="shared" si="79"/>
        <v>75.057003999999964</v>
      </c>
      <c r="R207" s="6">
        <f t="shared" si="78"/>
        <v>856.43304649999959</v>
      </c>
      <c r="S207" s="8">
        <v>8.7639079676732207E-2</v>
      </c>
    </row>
    <row r="208" spans="2:19" x14ac:dyDescent="0.25">
      <c r="B208" s="7" t="s">
        <v>22</v>
      </c>
      <c r="C208" s="5">
        <v>43344</v>
      </c>
      <c r="D208" s="6">
        <f t="shared" si="80"/>
        <v>1.3330983220616868</v>
      </c>
      <c r="E208" s="6">
        <v>1422.2426840000001</v>
      </c>
      <c r="F208" s="6">
        <v>1895.9893356049099</v>
      </c>
      <c r="G208" s="6">
        <f t="shared" si="81"/>
        <v>8864.8981000000258</v>
      </c>
      <c r="H208" s="6">
        <v>0.160435311038713</v>
      </c>
      <c r="I208" s="6">
        <f t="shared" si="82"/>
        <v>460.10413600000004</v>
      </c>
      <c r="J208" s="6">
        <v>0.32350606628256701</v>
      </c>
      <c r="K208" s="6">
        <f t="shared" si="83"/>
        <v>2569.3839920000119</v>
      </c>
      <c r="L208" s="6">
        <v>0.17907176873233899</v>
      </c>
      <c r="M208" s="6">
        <f t="shared" si="84"/>
        <v>74.380668999999799</v>
      </c>
      <c r="N208" s="6">
        <v>0.161660509393899</v>
      </c>
      <c r="O208" s="6">
        <f t="shared" si="85"/>
        <v>916.86750299999903</v>
      </c>
      <c r="P208" s="6">
        <v>0.64466318815671197</v>
      </c>
      <c r="Q208" s="6">
        <f t="shared" si="79"/>
        <v>75.972816999999864</v>
      </c>
      <c r="R208" s="6">
        <f t="shared" si="78"/>
        <v>876.18946599999913</v>
      </c>
      <c r="S208" s="8">
        <v>8.6708206327602594E-2</v>
      </c>
    </row>
    <row r="209" spans="2:19" x14ac:dyDescent="0.25">
      <c r="B209" s="7" t="s">
        <v>22</v>
      </c>
      <c r="C209" s="5">
        <v>43435</v>
      </c>
      <c r="D209" s="6">
        <f t="shared" si="80"/>
        <v>1.3279271932056269</v>
      </c>
      <c r="E209" s="6">
        <v>1453.2095079999999</v>
      </c>
      <c r="F209" s="6">
        <v>1929.75642309817</v>
      </c>
      <c r="G209" s="6">
        <f t="shared" si="81"/>
        <v>8853.3732970000128</v>
      </c>
      <c r="H209" s="6">
        <v>0.16414189927950101</v>
      </c>
      <c r="I209" s="6">
        <f t="shared" si="82"/>
        <v>471.64097999999944</v>
      </c>
      <c r="J209" s="6">
        <v>0.32455126215703201</v>
      </c>
      <c r="K209" s="6">
        <f t="shared" si="83"/>
        <v>2611.5380810000083</v>
      </c>
      <c r="L209" s="6">
        <v>0.180598928819525</v>
      </c>
      <c r="M209" s="6">
        <f t="shared" si="84"/>
        <v>73.045762999999525</v>
      </c>
      <c r="N209" s="6">
        <v>0.15487577648574899</v>
      </c>
      <c r="O209" s="6">
        <f t="shared" si="85"/>
        <v>946.43433999999911</v>
      </c>
      <c r="P209" s="6">
        <v>0.65127177794380298</v>
      </c>
      <c r="Q209" s="6">
        <f t="shared" si="79"/>
        <v>74.506486999999851</v>
      </c>
      <c r="R209" s="6">
        <f t="shared" si="78"/>
        <v>902.29189249999922</v>
      </c>
      <c r="S209" s="8">
        <v>8.2574705169480303E-2</v>
      </c>
    </row>
    <row r="210" spans="2:19" x14ac:dyDescent="0.25">
      <c r="B210" s="7" t="s">
        <v>22</v>
      </c>
      <c r="C210" s="5">
        <v>43525</v>
      </c>
      <c r="D210" s="6">
        <f t="shared" si="80"/>
        <v>1.3082122859664813</v>
      </c>
      <c r="E210" s="6">
        <v>1451.8546650000001</v>
      </c>
      <c r="F210" s="6">
        <v>1899.3341101907499</v>
      </c>
      <c r="G210" s="6">
        <f t="shared" si="81"/>
        <v>9164.2172430000428</v>
      </c>
      <c r="H210" s="6">
        <v>0.158426478388973</v>
      </c>
      <c r="I210" s="6">
        <f t="shared" si="82"/>
        <v>470.05055199999981</v>
      </c>
      <c r="J210" s="6">
        <v>0.323758681451769</v>
      </c>
      <c r="K210" s="6">
        <f t="shared" si="83"/>
        <v>2610.3163730000078</v>
      </c>
      <c r="L210" s="6">
        <v>0.18007416911681701</v>
      </c>
      <c r="M210" s="6">
        <f t="shared" si="84"/>
        <v>75.240860999999541</v>
      </c>
      <c r="N210" s="6">
        <v>0.16006972160730401</v>
      </c>
      <c r="O210" s="6">
        <f t="shared" si="85"/>
        <v>934.90824599999871</v>
      </c>
      <c r="P210" s="6">
        <v>0.64394065641549503</v>
      </c>
      <c r="Q210" s="6">
        <f t="shared" si="79"/>
        <v>75.982561999999916</v>
      </c>
      <c r="R210" s="6">
        <f t="shared" si="78"/>
        <v>901.10860499999899</v>
      </c>
      <c r="S210" s="8">
        <v>8.4321203435850006E-2</v>
      </c>
    </row>
    <row r="211" spans="2:19" x14ac:dyDescent="0.25">
      <c r="B211" s="7" t="s">
        <v>22</v>
      </c>
      <c r="C211" s="5">
        <v>43617</v>
      </c>
      <c r="D211" s="6">
        <f t="shared" si="80"/>
        <v>1.2989789993885978</v>
      </c>
      <c r="E211" s="6">
        <v>1473.837123</v>
      </c>
      <c r="F211" s="6">
        <v>1914.48347129631</v>
      </c>
      <c r="G211" s="6">
        <f t="shared" si="81"/>
        <v>9295.998156000056</v>
      </c>
      <c r="H211" s="6">
        <v>0.15854533297736501</v>
      </c>
      <c r="I211" s="6">
        <f t="shared" si="82"/>
        <v>472.15221999999926</v>
      </c>
      <c r="J211" s="6">
        <v>0.320355765662173</v>
      </c>
      <c r="K211" s="6">
        <f t="shared" si="83"/>
        <v>2667.2378810000087</v>
      </c>
      <c r="L211" s="6">
        <v>0.177019164043583</v>
      </c>
      <c r="M211" s="6">
        <f t="shared" si="84"/>
        <v>73.79515199999959</v>
      </c>
      <c r="N211" s="6">
        <v>0.156295255796954</v>
      </c>
      <c r="O211" s="6">
        <f t="shared" si="85"/>
        <v>946.26963399999966</v>
      </c>
      <c r="P211" s="6">
        <v>0.642044917469486</v>
      </c>
      <c r="Q211" s="6">
        <f t="shared" si="79"/>
        <v>63.564184999999959</v>
      </c>
      <c r="R211" s="6">
        <f t="shared" si="78"/>
        <v>915.59262449999983</v>
      </c>
      <c r="S211" s="8">
        <v>6.9424090254890394E-2</v>
      </c>
    </row>
    <row r="212" spans="2:19" x14ac:dyDescent="0.25">
      <c r="B212" s="7" t="s">
        <v>22</v>
      </c>
      <c r="C212" s="5">
        <v>43709</v>
      </c>
      <c r="D212" s="6">
        <f t="shared" si="80"/>
        <v>1.2956092632949172</v>
      </c>
      <c r="E212" s="6">
        <v>1529.6088850000001</v>
      </c>
      <c r="F212" s="6">
        <v>1981.77544062421</v>
      </c>
      <c r="G212" s="6">
        <f t="shared" si="81"/>
        <v>9401.2122620000246</v>
      </c>
      <c r="H212" s="6">
        <v>0.16270336658419299</v>
      </c>
      <c r="I212" s="6">
        <f t="shared" si="82"/>
        <v>500.35688299999981</v>
      </c>
      <c r="J212" s="6">
        <v>0.32711426293787499</v>
      </c>
      <c r="K212" s="6">
        <f t="shared" si="83"/>
        <v>2757.3539270000101</v>
      </c>
      <c r="L212" s="6">
        <v>0.18146269802382101</v>
      </c>
      <c r="M212" s="6">
        <f t="shared" si="84"/>
        <v>82.718461999999818</v>
      </c>
      <c r="N212" s="6">
        <v>0.16531892497219799</v>
      </c>
      <c r="O212" s="6">
        <f t="shared" si="85"/>
        <v>968.23247499999911</v>
      </c>
      <c r="P212" s="6">
        <v>0.63299349558890605</v>
      </c>
      <c r="Q212" s="6">
        <f t="shared" si="79"/>
        <v>69.595150999999859</v>
      </c>
      <c r="R212" s="6">
        <f t="shared" si="78"/>
        <v>942.54998899999907</v>
      </c>
      <c r="S212" s="8">
        <v>7.3837092793175907E-2</v>
      </c>
    </row>
    <row r="213" spans="2:19" x14ac:dyDescent="0.25">
      <c r="B213" s="7" t="s">
        <v>22</v>
      </c>
      <c r="C213" s="5">
        <v>43800</v>
      </c>
      <c r="D213" s="6">
        <f t="shared" si="80"/>
        <v>1.2731067092642803</v>
      </c>
      <c r="E213" s="6">
        <v>1528.6084780000001</v>
      </c>
      <c r="F213" s="6">
        <v>1946.08170918006</v>
      </c>
      <c r="G213" s="6">
        <f t="shared" si="81"/>
        <v>9279.5477710000287</v>
      </c>
      <c r="H213" s="6">
        <v>0.16472876865585301</v>
      </c>
      <c r="I213" s="6">
        <f t="shared" si="82"/>
        <v>518.68190299999969</v>
      </c>
      <c r="J213" s="6">
        <v>0.33931638510773698</v>
      </c>
      <c r="K213" s="6">
        <f t="shared" si="83"/>
        <v>2853.9168100000052</v>
      </c>
      <c r="L213" s="6">
        <v>0.18174387605923201</v>
      </c>
      <c r="M213" s="6">
        <f t="shared" si="84"/>
        <v>82.834058999999613</v>
      </c>
      <c r="N213" s="6">
        <v>0.15970107790708801</v>
      </c>
      <c r="O213" s="6">
        <f t="shared" si="85"/>
        <v>971.55497699999933</v>
      </c>
      <c r="P213" s="6">
        <v>0.63558130874111196</v>
      </c>
      <c r="Q213" s="6">
        <f t="shared" si="79"/>
        <v>65.324898999999903</v>
      </c>
      <c r="R213" s="6">
        <f t="shared" si="78"/>
        <v>958.99465849999922</v>
      </c>
      <c r="S213" s="8">
        <v>6.8118105164607604E-2</v>
      </c>
    </row>
    <row r="214" spans="2:19" x14ac:dyDescent="0.25">
      <c r="B214" s="7" t="s">
        <v>22</v>
      </c>
      <c r="C214" s="5">
        <v>43891</v>
      </c>
      <c r="D214" s="6">
        <f t="shared" si="80"/>
        <v>1.2663841423820095</v>
      </c>
      <c r="E214" s="6">
        <v>1777.634159</v>
      </c>
      <c r="F214" s="6">
        <v>2251.1677099141798</v>
      </c>
      <c r="G214" s="6">
        <f t="shared" si="81"/>
        <v>10235.891782000001</v>
      </c>
      <c r="H214" s="6">
        <v>0.173666759756683</v>
      </c>
      <c r="I214" s="6">
        <f t="shared" si="82"/>
        <v>617.06736999999941</v>
      </c>
      <c r="J214" s="6">
        <v>0.34712843859117098</v>
      </c>
      <c r="K214" s="6">
        <f t="shared" si="83"/>
        <v>3092.1616060000047</v>
      </c>
      <c r="L214" s="6">
        <v>0.19955857701701199</v>
      </c>
      <c r="M214" s="6">
        <f t="shared" si="84"/>
        <v>102.20233499999937</v>
      </c>
      <c r="N214" s="6">
        <v>0.165625894300649</v>
      </c>
      <c r="O214" s="6">
        <f t="shared" si="85"/>
        <v>1164.3310859999997</v>
      </c>
      <c r="P214" s="6">
        <v>0.65498914954187704</v>
      </c>
      <c r="Q214" s="6">
        <f t="shared" si="79"/>
        <v>102.24201399999986</v>
      </c>
      <c r="R214" s="6">
        <f t="shared" si="78"/>
        <v>1049.6196659999991</v>
      </c>
      <c r="S214" s="8">
        <v>9.7408630299043897E-2</v>
      </c>
    </row>
    <row r="215" spans="2:19" x14ac:dyDescent="0.25">
      <c r="B215" s="7" t="s">
        <v>22</v>
      </c>
      <c r="C215" s="5">
        <v>43983</v>
      </c>
      <c r="D215" s="6">
        <f t="shared" si="80"/>
        <v>1.2718609401334193</v>
      </c>
      <c r="E215" s="6">
        <v>1865.4939119999999</v>
      </c>
      <c r="F215" s="6">
        <v>2372.6488407294901</v>
      </c>
      <c r="G215" s="6">
        <f t="shared" si="81"/>
        <v>10786.994310000016</v>
      </c>
      <c r="H215" s="6">
        <v>0.172939176418273</v>
      </c>
      <c r="I215" s="6">
        <f t="shared" si="82"/>
        <v>737.75240599999972</v>
      </c>
      <c r="J215" s="6">
        <v>0.39547296362337298</v>
      </c>
      <c r="K215" s="6">
        <f t="shared" si="83"/>
        <v>3591.4411820000018</v>
      </c>
      <c r="L215" s="6">
        <v>0.20541959859945699</v>
      </c>
      <c r="M215" s="6">
        <f t="shared" si="84"/>
        <v>119.25852899999954</v>
      </c>
      <c r="N215" s="6">
        <v>0.16165115563174401</v>
      </c>
      <c r="O215" s="6">
        <f t="shared" si="85"/>
        <v>1263.8680609999985</v>
      </c>
      <c r="P215" s="6">
        <v>0.67749782128476799</v>
      </c>
      <c r="Q215" s="6">
        <f t="shared" si="79"/>
        <v>106.51803999999989</v>
      </c>
      <c r="R215" s="6">
        <f t="shared" si="78"/>
        <v>1105.068847499999</v>
      </c>
      <c r="S215" s="8">
        <v>9.6390410643622804E-2</v>
      </c>
    </row>
    <row r="216" spans="2:19" x14ac:dyDescent="0.25">
      <c r="B216" s="7" t="s">
        <v>22</v>
      </c>
      <c r="C216" s="5">
        <v>44075</v>
      </c>
      <c r="D216" s="6">
        <f t="shared" si="80"/>
        <v>1.2562245929122595</v>
      </c>
      <c r="E216" s="6">
        <v>1900.3661090000001</v>
      </c>
      <c r="F216" s="6">
        <v>2387.2866416627799</v>
      </c>
      <c r="G216" s="6">
        <f t="shared" si="81"/>
        <v>11275.457962000004</v>
      </c>
      <c r="H216" s="6">
        <v>0.16854003761128999</v>
      </c>
      <c r="I216" s="6">
        <f t="shared" si="82"/>
        <v>775.34172600000011</v>
      </c>
      <c r="J216" s="6">
        <v>0.40799597631637202</v>
      </c>
      <c r="K216" s="6">
        <f t="shared" si="83"/>
        <v>3811.6536080000051</v>
      </c>
      <c r="L216" s="6">
        <v>0.20341348027341499</v>
      </c>
      <c r="M216" s="6">
        <f t="shared" si="84"/>
        <v>128.36783599999956</v>
      </c>
      <c r="N216" s="6">
        <v>0.165562914641846</v>
      </c>
      <c r="O216" s="6">
        <f t="shared" si="85"/>
        <v>1270.6260599999994</v>
      </c>
      <c r="P216" s="6">
        <v>0.66862172187895996</v>
      </c>
      <c r="Q216" s="6">
        <f t="shared" si="79"/>
        <v>95.609928999999937</v>
      </c>
      <c r="R216" s="6">
        <f t="shared" si="78"/>
        <v>1119.4292674999992</v>
      </c>
      <c r="S216" s="8">
        <v>8.54095312457962E-2</v>
      </c>
    </row>
    <row r="217" spans="2:19" x14ac:dyDescent="0.25">
      <c r="B217" s="7" t="s">
        <v>22</v>
      </c>
      <c r="C217" s="5">
        <v>44166</v>
      </c>
      <c r="D217" s="6">
        <f t="shared" si="80"/>
        <v>1.218081794835999</v>
      </c>
      <c r="E217" s="6">
        <v>1896.7904040000001</v>
      </c>
      <c r="F217" s="6">
        <v>2310.4458597320199</v>
      </c>
      <c r="G217" s="6">
        <f t="shared" si="81"/>
        <v>11195.441927000044</v>
      </c>
      <c r="H217" s="6">
        <v>0.16942523719635499</v>
      </c>
      <c r="I217" s="6">
        <f t="shared" si="82"/>
        <v>814.68851899999981</v>
      </c>
      <c r="J217" s="6">
        <v>0.42950898385080599</v>
      </c>
      <c r="K217" s="6">
        <f t="shared" si="83"/>
        <v>3961.0024470000017</v>
      </c>
      <c r="L217" s="6">
        <v>0.20567735816902399</v>
      </c>
      <c r="M217" s="6">
        <f t="shared" si="84"/>
        <v>135.30899399999939</v>
      </c>
      <c r="N217" s="6">
        <v>0.16608678144389</v>
      </c>
      <c r="O217" s="6">
        <f t="shared" si="85"/>
        <v>1262.7084229999989</v>
      </c>
      <c r="P217" s="6">
        <v>0.66570793501336101</v>
      </c>
      <c r="Q217" s="6">
        <f t="shared" si="79"/>
        <v>95.524092999999922</v>
      </c>
      <c r="R217" s="6">
        <f t="shared" si="78"/>
        <v>1117.131699999999</v>
      </c>
      <c r="S217" s="8">
        <v>8.5508354117961205E-2</v>
      </c>
    </row>
    <row r="218" spans="2:19" x14ac:dyDescent="0.25">
      <c r="B218" s="7" t="s">
        <v>22</v>
      </c>
      <c r="C218" s="5">
        <v>44256</v>
      </c>
      <c r="D218" s="6">
        <f t="shared" si="80"/>
        <v>1.1935835755581961</v>
      </c>
      <c r="E218" s="6">
        <v>1911.9101900000001</v>
      </c>
      <c r="F218" s="6">
        <v>2282.0246007263499</v>
      </c>
      <c r="G218" s="6">
        <f t="shared" si="81"/>
        <v>11483.358416000032</v>
      </c>
      <c r="H218" s="6">
        <v>0.16649399250101701</v>
      </c>
      <c r="I218" s="6">
        <f t="shared" si="82"/>
        <v>826.82144099999857</v>
      </c>
      <c r="J218" s="6">
        <v>0.43245830548138797</v>
      </c>
      <c r="K218" s="6">
        <f t="shared" si="83"/>
        <v>4003.0016540000097</v>
      </c>
      <c r="L218" s="6">
        <v>0.20655036206987201</v>
      </c>
      <c r="M218" s="6">
        <f t="shared" si="84"/>
        <v>142.04356999999922</v>
      </c>
      <c r="N218" s="6">
        <v>0.17179473457800601</v>
      </c>
      <c r="O218" s="6">
        <f t="shared" si="85"/>
        <v>1249.2300639999985</v>
      </c>
      <c r="P218" s="6">
        <v>0.653393695234188</v>
      </c>
      <c r="Q218" s="6">
        <f t="shared" si="79"/>
        <v>67.201907999999861</v>
      </c>
      <c r="R218" s="6">
        <f t="shared" si="78"/>
        <v>1206.7805749999991</v>
      </c>
      <c r="S218" s="8">
        <v>5.5686932150030601E-2</v>
      </c>
    </row>
    <row r="219" spans="2:19" x14ac:dyDescent="0.25">
      <c r="B219" s="7" t="s">
        <v>22</v>
      </c>
      <c r="C219" s="5">
        <v>44348</v>
      </c>
      <c r="D219" s="6">
        <f t="shared" si="80"/>
        <v>1.1738785146488864</v>
      </c>
      <c r="E219" s="6">
        <v>1844.2142229999999</v>
      </c>
      <c r="F219" s="6">
        <v>2164.8834527895901</v>
      </c>
      <c r="G219" s="6">
        <f t="shared" si="81"/>
        <v>11397.927576000024</v>
      </c>
      <c r="H219" s="6">
        <v>0.16180259180478199</v>
      </c>
      <c r="I219" s="6">
        <f t="shared" si="82"/>
        <v>796.67249999999933</v>
      </c>
      <c r="J219" s="6">
        <v>0.43198479334144002</v>
      </c>
      <c r="K219" s="6">
        <f t="shared" si="83"/>
        <v>4105.7212770000115</v>
      </c>
      <c r="L219" s="6">
        <v>0.19403959651691599</v>
      </c>
      <c r="M219" s="6">
        <f t="shared" si="84"/>
        <v>136.60303499999921</v>
      </c>
      <c r="N219" s="6">
        <v>0.171466989258446</v>
      </c>
      <c r="O219" s="6">
        <f t="shared" si="85"/>
        <v>1186.5759009999988</v>
      </c>
      <c r="P219" s="6">
        <v>0.64340459269953199</v>
      </c>
      <c r="Q219" s="6">
        <f t="shared" si="79"/>
        <v>45.90262999999991</v>
      </c>
      <c r="R219" s="6">
        <f t="shared" si="78"/>
        <v>1225.2219809999988</v>
      </c>
      <c r="S219" s="8">
        <v>3.7464745745530298E-2</v>
      </c>
    </row>
    <row r="220" spans="2:19" x14ac:dyDescent="0.25">
      <c r="B220" s="7" t="s">
        <v>22</v>
      </c>
      <c r="C220" s="5">
        <v>44440</v>
      </c>
      <c r="D220" s="6">
        <f t="shared" si="80"/>
        <v>1.1394701965332159</v>
      </c>
      <c r="E220" s="6">
        <v>1935.715336</v>
      </c>
      <c r="F220" s="6">
        <v>2205.6899343442801</v>
      </c>
      <c r="G220" s="6">
        <f t="shared" si="81"/>
        <v>11972.812382000031</v>
      </c>
      <c r="H220" s="6">
        <v>0.161675909906528</v>
      </c>
      <c r="I220" s="6">
        <f t="shared" si="82"/>
        <v>823.2887389999986</v>
      </c>
      <c r="J220" s="6">
        <v>0.425314984950865</v>
      </c>
      <c r="K220" s="6">
        <f t="shared" si="83"/>
        <v>4236.4070120000006</v>
      </c>
      <c r="L220" s="6">
        <v>0.194336553751318</v>
      </c>
      <c r="M220" s="6">
        <f t="shared" si="84"/>
        <v>147.84118099999944</v>
      </c>
      <c r="N220" s="6">
        <v>0.17957391373963599</v>
      </c>
      <c r="O220" s="6">
        <f t="shared" si="85"/>
        <v>1252.9717199999982</v>
      </c>
      <c r="P220" s="6">
        <v>0.64729131225935499</v>
      </c>
      <c r="Q220" s="6">
        <f t="shared" si="79"/>
        <v>62.853546999999836</v>
      </c>
      <c r="R220" s="6">
        <f t="shared" si="78"/>
        <v>1261.7988899999987</v>
      </c>
      <c r="S220" s="8">
        <v>4.9812650413727899E-2</v>
      </c>
    </row>
    <row r="221" spans="2:19" x14ac:dyDescent="0.25">
      <c r="B221" s="7" t="s">
        <v>22</v>
      </c>
      <c r="C221" s="5">
        <v>44531</v>
      </c>
      <c r="D221" s="6">
        <f t="shared" si="80"/>
        <v>1.1067328002783083</v>
      </c>
      <c r="E221" s="6">
        <v>1946.268624</v>
      </c>
      <c r="F221" s="6">
        <v>2153.9993243333302</v>
      </c>
      <c r="G221" s="6">
        <f t="shared" si="81"/>
        <v>11885.465236000005</v>
      </c>
      <c r="H221" s="6">
        <v>0.163751993325842</v>
      </c>
      <c r="I221" s="6">
        <f t="shared" si="82"/>
        <v>860.02503999999817</v>
      </c>
      <c r="J221" s="6">
        <v>0.44188403871633197</v>
      </c>
      <c r="K221" s="6">
        <f t="shared" si="83"/>
        <v>4305.3462029999982</v>
      </c>
      <c r="L221" s="6">
        <v>0.19975746419665999</v>
      </c>
      <c r="M221" s="6">
        <f t="shared" si="84"/>
        <v>158.57225399999945</v>
      </c>
      <c r="N221" s="6">
        <v>0.18438097337258899</v>
      </c>
      <c r="O221" s="6">
        <f t="shared" si="85"/>
        <v>1274.9031929999994</v>
      </c>
      <c r="P221" s="6">
        <v>0.65504996446985797</v>
      </c>
      <c r="Q221" s="6">
        <f t="shared" si="79"/>
        <v>79.591427999999937</v>
      </c>
      <c r="R221" s="6">
        <f t="shared" si="78"/>
        <v>1268.8058079999992</v>
      </c>
      <c r="S221" s="8">
        <v>6.2729400746879299E-2</v>
      </c>
    </row>
    <row r="222" spans="2:19" x14ac:dyDescent="0.25">
      <c r="B222" s="7" t="s">
        <v>22</v>
      </c>
      <c r="C222" s="5">
        <v>44621</v>
      </c>
      <c r="D222" s="6">
        <f t="shared" si="80"/>
        <v>1.0724087251632881</v>
      </c>
      <c r="E222" s="6">
        <v>1960.1801599999999</v>
      </c>
      <c r="F222" s="6">
        <v>2102.1143064759699</v>
      </c>
      <c r="G222" s="6">
        <f t="shared" si="81"/>
        <v>12272.361562000046</v>
      </c>
      <c r="H222" s="6">
        <v>0.15972314294173601</v>
      </c>
      <c r="I222" s="6">
        <f t="shared" si="82"/>
        <v>818.01398799999936</v>
      </c>
      <c r="J222" s="6">
        <v>0.41731571653087202</v>
      </c>
      <c r="K222" s="6">
        <f t="shared" si="83"/>
        <v>4250.3890880000054</v>
      </c>
      <c r="L222" s="6">
        <v>0.19245626013615399</v>
      </c>
      <c r="M222" s="6">
        <f t="shared" si="84"/>
        <v>148.12205399999988</v>
      </c>
      <c r="N222" s="6">
        <v>0.18107520919312201</v>
      </c>
      <c r="O222" s="6">
        <f t="shared" si="85"/>
        <v>1290.5597419999986</v>
      </c>
      <c r="P222" s="6">
        <v>0.65838832997881103</v>
      </c>
      <c r="Q222" s="6">
        <f t="shared" si="79"/>
        <v>78.741420999999889</v>
      </c>
      <c r="R222" s="6">
        <f t="shared" si="78"/>
        <v>1269.8949029999985</v>
      </c>
      <c r="S222" s="8">
        <v>6.2006250134543597E-2</v>
      </c>
    </row>
    <row r="223" spans="2:19" x14ac:dyDescent="0.25">
      <c r="B223" s="7" t="s">
        <v>22</v>
      </c>
      <c r="C223" s="5">
        <v>44713</v>
      </c>
      <c r="D223" s="6">
        <f t="shared" si="80"/>
        <v>1.0491668839200139</v>
      </c>
      <c r="E223" s="6">
        <v>2062.595992</v>
      </c>
      <c r="F223" s="6">
        <v>2164.0074097125498</v>
      </c>
      <c r="G223" s="6">
        <f t="shared" si="81"/>
        <v>12751.202849000023</v>
      </c>
      <c r="H223" s="6">
        <v>0.16175697433609201</v>
      </c>
      <c r="I223" s="6">
        <f t="shared" si="82"/>
        <v>836.62993499999902</v>
      </c>
      <c r="J223" s="6">
        <v>0.405619878175347</v>
      </c>
      <c r="K223" s="6">
        <f t="shared" si="83"/>
        <v>4445.4745000000148</v>
      </c>
      <c r="L223" s="6">
        <v>0.188198118108651</v>
      </c>
      <c r="M223" s="6">
        <f t="shared" si="84"/>
        <v>141.48803699999959</v>
      </c>
      <c r="N223" s="6">
        <v>0.169116632194137</v>
      </c>
      <c r="O223" s="6">
        <f t="shared" si="85"/>
        <v>1356.7104759999995</v>
      </c>
      <c r="P223" s="6">
        <v>0.65776840508861001</v>
      </c>
      <c r="Q223" s="6">
        <f t="shared" si="79"/>
        <v>108.09821799999993</v>
      </c>
      <c r="R223" s="6">
        <f t="shared" si="78"/>
        <v>1271.6431884999993</v>
      </c>
      <c r="S223" s="8">
        <v>8.5006721207314506E-2</v>
      </c>
    </row>
    <row r="224" spans="2:19" x14ac:dyDescent="0.25">
      <c r="B224" s="7" t="s">
        <v>22</v>
      </c>
      <c r="C224" s="5">
        <v>44805</v>
      </c>
      <c r="D224" s="6">
        <f t="shared" si="80"/>
        <v>1.0632500896091688</v>
      </c>
      <c r="E224" s="6">
        <v>2184.7275509999999</v>
      </c>
      <c r="F224" s="6">
        <v>2322.9117643723698</v>
      </c>
      <c r="G224" s="6">
        <f t="shared" si="81"/>
        <v>13387.302105000053</v>
      </c>
      <c r="H224" s="6">
        <v>0.16319401279396101</v>
      </c>
      <c r="I224" s="6">
        <f t="shared" si="82"/>
        <v>853.09422099999892</v>
      </c>
      <c r="J224" s="6">
        <v>0.39048082705302001</v>
      </c>
      <c r="K224" s="6">
        <f t="shared" si="83"/>
        <v>4580.8564390000165</v>
      </c>
      <c r="L224" s="6">
        <v>0.18623028954520701</v>
      </c>
      <c r="M224" s="6">
        <f t="shared" si="84"/>
        <v>127.79375599999966</v>
      </c>
      <c r="N224" s="6">
        <v>0.14980028331477799</v>
      </c>
      <c r="O224" s="6">
        <f t="shared" si="85"/>
        <v>1480.0483329999986</v>
      </c>
      <c r="P224" s="6">
        <v>0.67745213004822802</v>
      </c>
      <c r="Q224" s="6">
        <f t="shared" si="79"/>
        <v>123.53880599999985</v>
      </c>
      <c r="R224" s="6">
        <f t="shared" si="78"/>
        <v>1366.5100264999983</v>
      </c>
      <c r="S224" s="8">
        <v>9.0404609995007601E-2</v>
      </c>
    </row>
    <row r="225" spans="2:19" x14ac:dyDescent="0.25">
      <c r="B225" s="7" t="s">
        <v>22</v>
      </c>
      <c r="C225" s="5">
        <v>44896</v>
      </c>
      <c r="D225" s="6">
        <f t="shared" si="80"/>
        <v>1.0462111393056654</v>
      </c>
      <c r="E225" s="6">
        <v>2226.497249</v>
      </c>
      <c r="F225" s="6">
        <v>2329.3862235372198</v>
      </c>
      <c r="G225" s="6">
        <f t="shared" si="81"/>
        <v>13328.483561000075</v>
      </c>
      <c r="H225" s="6">
        <v>0.16704805455249699</v>
      </c>
      <c r="I225" s="6">
        <f t="shared" si="82"/>
        <v>881.89273799999876</v>
      </c>
      <c r="J225" s="6">
        <v>0.39608974967118799</v>
      </c>
      <c r="K225" s="6">
        <f t="shared" si="83"/>
        <v>4729.4011010000168</v>
      </c>
      <c r="L225" s="6">
        <v>0.18647027798372301</v>
      </c>
      <c r="M225" s="6">
        <f t="shared" si="84"/>
        <v>118.12667899999981</v>
      </c>
      <c r="N225" s="6">
        <v>0.133946764623432</v>
      </c>
      <c r="O225" s="6">
        <f t="shared" si="85"/>
        <v>1531.1221929999981</v>
      </c>
      <c r="P225" s="6">
        <v>0.68768205021932105</v>
      </c>
      <c r="Q225" s="6">
        <f t="shared" si="79"/>
        <v>122.4476559999998</v>
      </c>
      <c r="R225" s="6">
        <f t="shared" si="78"/>
        <v>1403.0126929999988</v>
      </c>
      <c r="S225" s="8">
        <v>8.7274802723399103E-2</v>
      </c>
    </row>
    <row r="226" spans="2:19" x14ac:dyDescent="0.25">
      <c r="B226" s="7" t="s">
        <v>22</v>
      </c>
      <c r="C226" s="5">
        <v>44986</v>
      </c>
      <c r="D226" s="6">
        <f t="shared" si="80"/>
        <v>1.0247507013991117</v>
      </c>
      <c r="E226" s="6">
        <v>2296.4256340000002</v>
      </c>
      <c r="F226" s="6">
        <v>2353.2637791523998</v>
      </c>
      <c r="G226" s="6">
        <f t="shared" si="81"/>
        <v>13697.296757000055</v>
      </c>
      <c r="H226" s="6">
        <v>0.16765539031096799</v>
      </c>
      <c r="I226" s="6">
        <f t="shared" si="82"/>
        <v>925.07933599999865</v>
      </c>
      <c r="J226" s="6">
        <v>0.40283444075158698</v>
      </c>
      <c r="K226" s="6">
        <f t="shared" si="83"/>
        <v>4805.619796</v>
      </c>
      <c r="L226" s="6">
        <v>0.192499485034167</v>
      </c>
      <c r="M226" s="6">
        <f t="shared" si="84"/>
        <v>117.26761099999973</v>
      </c>
      <c r="N226" s="6">
        <v>0.12676492321951499</v>
      </c>
      <c r="O226" s="6">
        <f t="shared" si="85"/>
        <v>1591.7157549999986</v>
      </c>
      <c r="P226" s="6">
        <v>0.69312749841913601</v>
      </c>
      <c r="Q226" s="6">
        <f t="shared" si="79"/>
        <v>139.90747399999987</v>
      </c>
      <c r="R226" s="6">
        <f t="shared" si="78"/>
        <v>1441.1377484999985</v>
      </c>
      <c r="S226" s="8">
        <v>9.7081263845612206E-2</v>
      </c>
    </row>
    <row r="227" spans="2:19" x14ac:dyDescent="0.25">
      <c r="B227" s="7" t="s">
        <v>22</v>
      </c>
      <c r="C227" s="5">
        <v>45078</v>
      </c>
      <c r="D227" s="6">
        <f t="shared" ref="D227" si="86">+F227/E227</f>
        <v>1.017013972252818</v>
      </c>
      <c r="E227" s="6">
        <v>2325.477167</v>
      </c>
      <c r="F227" s="6">
        <v>2365.0427709938999</v>
      </c>
      <c r="G227" s="6">
        <f t="shared" ref="G227" si="87">+E227/H227</f>
        <v>14109.857414000009</v>
      </c>
      <c r="H227" s="6">
        <v>0.16481223720181801</v>
      </c>
      <c r="I227" s="6">
        <f t="shared" ref="I227" si="88">+E227*J227</f>
        <v>934.4933599999996</v>
      </c>
      <c r="J227" s="6">
        <v>0.40185015499659799</v>
      </c>
      <c r="K227" s="6">
        <f t="shared" ref="K227" si="89">+I227/L227</f>
        <v>4971.6343010000237</v>
      </c>
      <c r="L227" s="6">
        <v>0.18796502385785499</v>
      </c>
      <c r="M227" s="6">
        <f t="shared" ref="M227" si="90">+I227*N227</f>
        <v>114.44073999999902</v>
      </c>
      <c r="N227" s="6">
        <v>0.12246287121825999</v>
      </c>
      <c r="O227" s="6">
        <f t="shared" ref="O227" si="91">+E227*P227</f>
        <v>1621.757783999999</v>
      </c>
      <c r="P227" s="6">
        <v>0.69738710274767401</v>
      </c>
      <c r="Q227" s="6">
        <f t="shared" ref="Q227" si="92">+R227*S227</f>
        <v>154.74322699999857</v>
      </c>
      <c r="R227" s="6">
        <f t="shared" si="78"/>
        <v>1489.2341299999994</v>
      </c>
      <c r="S227" s="8">
        <v>0.10390792413547401</v>
      </c>
    </row>
    <row r="228" spans="2:19" x14ac:dyDescent="0.25">
      <c r="B228" s="7" t="s">
        <v>22</v>
      </c>
      <c r="C228" s="5">
        <v>45170</v>
      </c>
      <c r="D228" s="6">
        <f t="shared" ref="D228:D229" si="93">+F228/E228</f>
        <v>1.0108358776319974</v>
      </c>
      <c r="E228" s="6">
        <v>2411.605059</v>
      </c>
      <c r="F228" s="6">
        <v>2437.7369163160301</v>
      </c>
      <c r="G228" s="6">
        <f t="shared" ref="G228:G229" si="94">+E228/H228</f>
        <v>14624.193016000014</v>
      </c>
      <c r="H228" s="6">
        <v>0.16490517161265</v>
      </c>
      <c r="I228" s="6">
        <f t="shared" ref="I228:I229" si="95">+E228*J228</f>
        <v>944.53562599999839</v>
      </c>
      <c r="J228" s="6">
        <v>0.39166264910377202</v>
      </c>
      <c r="K228" s="6">
        <f t="shared" ref="K228:K229" si="96">+I228/L228</f>
        <v>5121.0879030000069</v>
      </c>
      <c r="L228" s="6">
        <v>0.18444042435722999</v>
      </c>
      <c r="M228" s="6">
        <f t="shared" ref="M228:M229" si="97">+I228*N228</f>
        <v>103.98609599999924</v>
      </c>
      <c r="N228" s="6">
        <v>0.11009229629629599</v>
      </c>
      <c r="O228" s="6">
        <f t="shared" ref="O228:O229" si="98">+E228*P228</f>
        <v>1693.7629909999996</v>
      </c>
      <c r="P228" s="6">
        <v>0.70233846320688098</v>
      </c>
      <c r="Q228" s="6">
        <f t="shared" ref="Q228:Q229" si="99">+R228*S228</f>
        <v>155.71411499999988</v>
      </c>
      <c r="R228" s="6">
        <f t="shared" ref="R228:R229" si="100">+(O228+O224)/2</f>
        <v>1586.9056619999992</v>
      </c>
      <c r="S228" s="8">
        <v>9.8124367899570797E-2</v>
      </c>
    </row>
    <row r="229" spans="2:19" ht="15.75" thickBot="1" x14ac:dyDescent="0.3">
      <c r="B229" s="9" t="s">
        <v>22</v>
      </c>
      <c r="C229" s="10">
        <v>45261</v>
      </c>
      <c r="D229" s="11">
        <f t="shared" si="93"/>
        <v>1</v>
      </c>
      <c r="E229" s="11">
        <v>2416.9467380000001</v>
      </c>
      <c r="F229" s="11">
        <v>2416.9467380000001</v>
      </c>
      <c r="G229" s="11">
        <f t="shared" si="94"/>
        <v>14824.477270000047</v>
      </c>
      <c r="H229" s="11">
        <v>0.16303756914863499</v>
      </c>
      <c r="I229" s="11">
        <f t="shared" si="95"/>
        <v>963.89295599999866</v>
      </c>
      <c r="J229" s="11">
        <v>0.39880603939067799</v>
      </c>
      <c r="K229" s="11">
        <f t="shared" si="96"/>
        <v>5370.8972760000197</v>
      </c>
      <c r="L229" s="11">
        <v>0.17946590792327699</v>
      </c>
      <c r="M229" s="11">
        <f t="shared" si="97"/>
        <v>106.18882999999914</v>
      </c>
      <c r="N229" s="11">
        <v>0.110166621032968</v>
      </c>
      <c r="O229" s="11">
        <f t="shared" si="98"/>
        <v>1698.1426129999995</v>
      </c>
      <c r="P229" s="11">
        <v>0.70259827670228103</v>
      </c>
      <c r="Q229" s="11">
        <f t="shared" si="99"/>
        <v>165.01028499999913</v>
      </c>
      <c r="R229" s="11">
        <f t="shared" si="100"/>
        <v>1614.6324029999987</v>
      </c>
      <c r="S229" s="12">
        <v>0.102196812533558</v>
      </c>
    </row>
    <row r="230" spans="2:19" x14ac:dyDescent="0.25">
      <c r="B230" s="19" t="s">
        <v>23</v>
      </c>
      <c r="C230" s="20">
        <v>41244</v>
      </c>
      <c r="D230" s="21">
        <f t="shared" si="80"/>
        <v>1.8801814522002209</v>
      </c>
      <c r="E230" s="21">
        <v>458.32904400000001</v>
      </c>
      <c r="F230" s="21">
        <v>861.74176753345898</v>
      </c>
      <c r="G230" s="21">
        <f t="shared" si="81"/>
        <v>5910.5089400000024</v>
      </c>
      <c r="H230" s="21">
        <v>7.7544767912997997E-2</v>
      </c>
      <c r="I230" s="21">
        <f t="shared" si="82"/>
        <v>126.62490199999986</v>
      </c>
      <c r="J230" s="21">
        <v>0.27627509898761698</v>
      </c>
      <c r="K230" s="21">
        <f t="shared" si="83"/>
        <v>1759.6338069999983</v>
      </c>
      <c r="L230" s="21">
        <v>7.1960939541098501E-2</v>
      </c>
      <c r="M230" s="21">
        <f t="shared" si="84"/>
        <v>13.423569999999966</v>
      </c>
      <c r="N230" s="21">
        <v>0.106010506527381</v>
      </c>
      <c r="O230" s="21">
        <f t="shared" si="85"/>
        <v>277.0605909999997</v>
      </c>
      <c r="P230" s="21">
        <v>0.60450149216378202</v>
      </c>
      <c r="Q230" s="21">
        <f t="shared" si="79"/>
        <v>30.185359999999946</v>
      </c>
      <c r="R230" s="21">
        <v>266.76620100000002</v>
      </c>
      <c r="S230" s="22">
        <v>0.113152865268715</v>
      </c>
    </row>
    <row r="231" spans="2:19" x14ac:dyDescent="0.25">
      <c r="B231" s="7" t="s">
        <v>23</v>
      </c>
      <c r="C231" s="5">
        <v>41334</v>
      </c>
      <c r="D231" s="6">
        <f t="shared" si="80"/>
        <v>1.8443630683579033</v>
      </c>
      <c r="E231" s="6">
        <v>459.32460600000002</v>
      </c>
      <c r="F231" s="6">
        <v>847.16133969444502</v>
      </c>
      <c r="G231" s="6">
        <f t="shared" si="81"/>
        <v>6067.5881890000001</v>
      </c>
      <c r="H231" s="6">
        <v>7.5701348162143703E-2</v>
      </c>
      <c r="I231" s="6">
        <f t="shared" si="82"/>
        <v>123.02795799999977</v>
      </c>
      <c r="J231" s="6">
        <v>0.26784534595562198</v>
      </c>
      <c r="K231" s="6">
        <f t="shared" si="83"/>
        <v>1748.0653149999969</v>
      </c>
      <c r="L231" s="6">
        <v>7.0379497232916602E-2</v>
      </c>
      <c r="M231" s="6">
        <f t="shared" si="84"/>
        <v>12.6444709999999</v>
      </c>
      <c r="N231" s="6">
        <v>0.102777215891041</v>
      </c>
      <c r="O231" s="6">
        <f t="shared" si="85"/>
        <v>283.08567199999993</v>
      </c>
      <c r="P231" s="6">
        <v>0.61630852843968897</v>
      </c>
      <c r="Q231" s="6">
        <f t="shared" si="79"/>
        <v>29.032425999999759</v>
      </c>
      <c r="R231" s="6">
        <v>267.88379699999899</v>
      </c>
      <c r="S231" s="8">
        <v>0.10837693927415799</v>
      </c>
    </row>
    <row r="232" spans="2:19" x14ac:dyDescent="0.25">
      <c r="B232" s="7" t="s">
        <v>23</v>
      </c>
      <c r="C232" s="5">
        <v>41426</v>
      </c>
      <c r="D232" s="6">
        <f t="shared" si="80"/>
        <v>1.8227735498417699</v>
      </c>
      <c r="E232" s="6">
        <v>478.12460499999997</v>
      </c>
      <c r="F232" s="6">
        <v>871.51288352254403</v>
      </c>
      <c r="G232" s="6">
        <f t="shared" si="81"/>
        <v>6303.853869000005</v>
      </c>
      <c r="H232" s="6">
        <v>7.5846397289004094E-2</v>
      </c>
      <c r="I232" s="6">
        <f t="shared" si="82"/>
        <v>126.53273499999987</v>
      </c>
      <c r="J232" s="6">
        <v>0.264643847392041</v>
      </c>
      <c r="K232" s="6">
        <f t="shared" si="83"/>
        <v>1798.9321039999982</v>
      </c>
      <c r="L232" s="6">
        <v>7.03376935230903E-2</v>
      </c>
      <c r="M232" s="6">
        <f t="shared" si="84"/>
        <v>13.315719999999914</v>
      </c>
      <c r="N232" s="6">
        <v>0.105235376442309</v>
      </c>
      <c r="O232" s="6">
        <f t="shared" si="85"/>
        <v>293.78434799999974</v>
      </c>
      <c r="P232" s="6">
        <v>0.61445143154680304</v>
      </c>
      <c r="Q232" s="6">
        <f t="shared" si="79"/>
        <v>28.572165999999726</v>
      </c>
      <c r="R232" s="6">
        <v>280.1717415</v>
      </c>
      <c r="S232" s="8">
        <v>0.101980898740995</v>
      </c>
    </row>
    <row r="233" spans="2:19" x14ac:dyDescent="0.25">
      <c r="B233" s="7" t="s">
        <v>23</v>
      </c>
      <c r="C233" s="5">
        <v>41518</v>
      </c>
      <c r="D233" s="6">
        <f t="shared" si="80"/>
        <v>1.8115236752941293</v>
      </c>
      <c r="E233" s="6">
        <v>475.02171299999998</v>
      </c>
      <c r="F233" s="6">
        <v>860.51307937827301</v>
      </c>
      <c r="G233" s="6">
        <f t="shared" si="81"/>
        <v>6446.6756270000069</v>
      </c>
      <c r="H233" s="6">
        <v>7.3684754823169801E-2</v>
      </c>
      <c r="I233" s="6">
        <f t="shared" si="82"/>
        <v>130.80465299999975</v>
      </c>
      <c r="J233" s="6">
        <v>0.27536562944439502</v>
      </c>
      <c r="K233" s="6">
        <f t="shared" si="83"/>
        <v>1818.0480029999962</v>
      </c>
      <c r="L233" s="6">
        <v>7.1947854393369398E-2</v>
      </c>
      <c r="M233" s="6">
        <f t="shared" si="84"/>
        <v>14.342907999999877</v>
      </c>
      <c r="N233" s="6">
        <v>0.109651359267777</v>
      </c>
      <c r="O233" s="6">
        <f t="shared" si="85"/>
        <v>296.28667499999955</v>
      </c>
      <c r="P233" s="6">
        <v>0.62373290923650804</v>
      </c>
      <c r="Q233" s="6">
        <f t="shared" si="79"/>
        <v>29.42169599999977</v>
      </c>
      <c r="R233" s="6">
        <v>282.4488255</v>
      </c>
      <c r="S233" s="8">
        <v>0.104166466077232</v>
      </c>
    </row>
    <row r="234" spans="2:19" x14ac:dyDescent="0.25">
      <c r="B234" s="7" t="s">
        <v>23</v>
      </c>
      <c r="C234" s="5">
        <v>41609</v>
      </c>
      <c r="D234" s="6">
        <f t="shared" si="80"/>
        <v>1.7752496735317203</v>
      </c>
      <c r="E234" s="6">
        <v>495.44391300000001</v>
      </c>
      <c r="F234" s="6">
        <v>879.53664480652799</v>
      </c>
      <c r="G234" s="6">
        <f t="shared" si="81"/>
        <v>6521.4490650000062</v>
      </c>
      <c r="H234" s="6">
        <v>7.5971445619195305E-2</v>
      </c>
      <c r="I234" s="6">
        <f t="shared" si="82"/>
        <v>134.46702699999955</v>
      </c>
      <c r="J234" s="6">
        <v>0.27140716329680598</v>
      </c>
      <c r="K234" s="6">
        <f t="shared" si="83"/>
        <v>1882.3535749999944</v>
      </c>
      <c r="L234" s="6">
        <v>7.1435584040049405E-2</v>
      </c>
      <c r="M234" s="6">
        <f t="shared" si="84"/>
        <v>15.516554999999926</v>
      </c>
      <c r="N234" s="6">
        <v>0.115393010064839</v>
      </c>
      <c r="O234" s="6">
        <f t="shared" si="85"/>
        <v>307.00337599999966</v>
      </c>
      <c r="P234" s="6">
        <v>0.61965313922425702</v>
      </c>
      <c r="Q234" s="6">
        <f t="shared" si="79"/>
        <v>32.120983999999908</v>
      </c>
      <c r="R234" s="6">
        <f>+(O234+O230)/2</f>
        <v>292.03198349999968</v>
      </c>
      <c r="S234" s="8">
        <v>0.109991322234744</v>
      </c>
    </row>
    <row r="235" spans="2:19" x14ac:dyDescent="0.25">
      <c r="B235" s="7" t="s">
        <v>23</v>
      </c>
      <c r="C235" s="5">
        <v>41699</v>
      </c>
      <c r="D235" s="6">
        <f t="shared" si="80"/>
        <v>1.7374558746082234</v>
      </c>
      <c r="E235" s="6">
        <v>506.189909</v>
      </c>
      <c r="F235" s="6">
        <v>879.48263105945205</v>
      </c>
      <c r="G235" s="6">
        <f t="shared" si="81"/>
        <v>6812.4310510000005</v>
      </c>
      <c r="H235" s="6">
        <v>7.4303857934194598E-2</v>
      </c>
      <c r="I235" s="6">
        <f t="shared" si="82"/>
        <v>133.32552700000002</v>
      </c>
      <c r="J235" s="6">
        <v>0.26339032965589998</v>
      </c>
      <c r="K235" s="6">
        <f t="shared" si="83"/>
        <v>1908.051128000001</v>
      </c>
      <c r="L235" s="6">
        <v>6.9875238165001602E-2</v>
      </c>
      <c r="M235" s="6">
        <f t="shared" si="84"/>
        <v>14.248676999999931</v>
      </c>
      <c r="N235" s="6">
        <v>0.106871334549459</v>
      </c>
      <c r="O235" s="6">
        <f t="shared" si="85"/>
        <v>305.64967299999955</v>
      </c>
      <c r="P235" s="6">
        <v>0.60382411337243702</v>
      </c>
      <c r="Q235" s="6">
        <f t="shared" ref="Q235:Q274" si="101">+R235*S235</f>
        <v>33.962439999999823</v>
      </c>
      <c r="R235" s="6">
        <f t="shared" ref="R235:R274" si="102">+(O235+O231)/2</f>
        <v>294.36767249999974</v>
      </c>
      <c r="S235" s="8">
        <v>0.115374217934885</v>
      </c>
    </row>
    <row r="236" spans="2:19" x14ac:dyDescent="0.25">
      <c r="B236" s="7" t="s">
        <v>23</v>
      </c>
      <c r="C236" s="5">
        <v>41791</v>
      </c>
      <c r="D236" s="6">
        <f t="shared" si="80"/>
        <v>1.711145062947478</v>
      </c>
      <c r="E236" s="6">
        <v>505.91923500000001</v>
      </c>
      <c r="F236" s="6">
        <v>865.70120122041499</v>
      </c>
      <c r="G236" s="6">
        <f t="shared" si="81"/>
        <v>6865.3018139999995</v>
      </c>
      <c r="H236" s="6">
        <v>7.3692205922878604E-2</v>
      </c>
      <c r="I236" s="6">
        <f t="shared" si="82"/>
        <v>134.19346699999994</v>
      </c>
      <c r="J236" s="6">
        <v>0.26524681750833201</v>
      </c>
      <c r="K236" s="6">
        <f t="shared" si="83"/>
        <v>1923.4357510000004</v>
      </c>
      <c r="L236" s="6">
        <v>6.9767584870059907E-2</v>
      </c>
      <c r="M236" s="6">
        <f t="shared" si="84"/>
        <v>14.52805199999994</v>
      </c>
      <c r="N236" s="6">
        <v>0.10826199162139501</v>
      </c>
      <c r="O236" s="6">
        <f t="shared" si="85"/>
        <v>314.56391999999965</v>
      </c>
      <c r="P236" s="6">
        <v>0.62176706920423697</v>
      </c>
      <c r="Q236" s="6">
        <f t="shared" si="101"/>
        <v>32.631569999999741</v>
      </c>
      <c r="R236" s="6">
        <f t="shared" si="102"/>
        <v>304.1741339999997</v>
      </c>
      <c r="S236" s="8">
        <v>0.107279240252558</v>
      </c>
    </row>
    <row r="237" spans="2:19" x14ac:dyDescent="0.25">
      <c r="B237" s="7" t="s">
        <v>23</v>
      </c>
      <c r="C237" s="5">
        <v>41883</v>
      </c>
      <c r="D237" s="6">
        <f t="shared" si="80"/>
        <v>1.6970341031689666</v>
      </c>
      <c r="E237" s="6">
        <v>517.02389500000004</v>
      </c>
      <c r="F237" s="6">
        <v>877.40718196825105</v>
      </c>
      <c r="G237" s="6">
        <f t="shared" si="81"/>
        <v>7144.5449250000047</v>
      </c>
      <c r="H237" s="6">
        <v>7.2366245915935601E-2</v>
      </c>
      <c r="I237" s="6">
        <f t="shared" si="82"/>
        <v>135.53411199999988</v>
      </c>
      <c r="J237" s="6">
        <v>0.26214283964573798</v>
      </c>
      <c r="K237" s="6">
        <f t="shared" si="83"/>
        <v>1933.6768919999993</v>
      </c>
      <c r="L237" s="6">
        <v>7.0091395600129003E-2</v>
      </c>
      <c r="M237" s="6">
        <f t="shared" si="84"/>
        <v>13.949237999999918</v>
      </c>
      <c r="N237" s="6">
        <v>0.102920495764195</v>
      </c>
      <c r="O237" s="6">
        <f t="shared" si="85"/>
        <v>339.99653099999995</v>
      </c>
      <c r="P237" s="6">
        <v>0.65760312876835203</v>
      </c>
      <c r="Q237" s="6">
        <f t="shared" si="101"/>
        <v>36.74623999999983</v>
      </c>
      <c r="R237" s="6">
        <f t="shared" si="102"/>
        <v>318.14160299999975</v>
      </c>
      <c r="S237" s="8">
        <v>0.11550278131967499</v>
      </c>
    </row>
    <row r="238" spans="2:19" x14ac:dyDescent="0.25">
      <c r="B238" s="7" t="s">
        <v>23</v>
      </c>
      <c r="C238" s="5">
        <v>41974</v>
      </c>
      <c r="D238" s="6">
        <f t="shared" si="80"/>
        <v>1.6683483103143906</v>
      </c>
      <c r="E238" s="6">
        <v>591.55333900000005</v>
      </c>
      <c r="F238" s="6">
        <v>986.917013581486</v>
      </c>
      <c r="G238" s="6">
        <f t="shared" si="81"/>
        <v>7455.8630060000032</v>
      </c>
      <c r="H238" s="6">
        <v>7.9340693159726194E-2</v>
      </c>
      <c r="I238" s="6">
        <f t="shared" si="82"/>
        <v>143.77794799999978</v>
      </c>
      <c r="J238" s="6">
        <v>0.243051536558058</v>
      </c>
      <c r="K238" s="6">
        <f t="shared" si="83"/>
        <v>1972.3237389999981</v>
      </c>
      <c r="L238" s="6">
        <v>7.2897742473503696E-2</v>
      </c>
      <c r="M238" s="6">
        <f t="shared" si="84"/>
        <v>15.911056999999843</v>
      </c>
      <c r="N238" s="6">
        <v>0.110664098502782</v>
      </c>
      <c r="O238" s="6">
        <f t="shared" si="85"/>
        <v>362.08891599999987</v>
      </c>
      <c r="P238" s="6">
        <v>0.61209850765460705</v>
      </c>
      <c r="Q238" s="6">
        <f t="shared" si="101"/>
        <v>38.225017999999878</v>
      </c>
      <c r="R238" s="6">
        <f t="shared" si="102"/>
        <v>334.54614599999979</v>
      </c>
      <c r="S238" s="8">
        <v>0.114259328517268</v>
      </c>
    </row>
    <row r="239" spans="2:19" x14ac:dyDescent="0.25">
      <c r="B239" s="7" t="s">
        <v>23</v>
      </c>
      <c r="C239" s="5">
        <v>42064</v>
      </c>
      <c r="D239" s="6">
        <f t="shared" si="80"/>
        <v>1.6068416313376834</v>
      </c>
      <c r="E239" s="6">
        <v>612.69739500000003</v>
      </c>
      <c r="F239" s="6">
        <v>984.50768169814899</v>
      </c>
      <c r="G239" s="6">
        <f t="shared" si="81"/>
        <v>7828.6653490000026</v>
      </c>
      <c r="H239" s="6">
        <v>7.8263326848970902E-2</v>
      </c>
      <c r="I239" s="6">
        <f t="shared" si="82"/>
        <v>140.801244</v>
      </c>
      <c r="J239" s="6">
        <v>0.22980552088033601</v>
      </c>
      <c r="K239" s="6">
        <f t="shared" si="83"/>
        <v>1966.695177000001</v>
      </c>
      <c r="L239" s="6">
        <v>7.1592815016091299E-2</v>
      </c>
      <c r="M239" s="6">
        <f t="shared" si="84"/>
        <v>15.096560999999886</v>
      </c>
      <c r="N239" s="6">
        <v>0.107218946162151</v>
      </c>
      <c r="O239" s="6">
        <f t="shared" si="85"/>
        <v>387.38924399999951</v>
      </c>
      <c r="P239" s="6">
        <v>0.632268469168209</v>
      </c>
      <c r="Q239" s="6">
        <f t="shared" si="101"/>
        <v>44.077965999999876</v>
      </c>
      <c r="R239" s="6">
        <f t="shared" si="102"/>
        <v>346.51945849999953</v>
      </c>
      <c r="S239" s="8">
        <v>0.127201993766246</v>
      </c>
    </row>
    <row r="240" spans="2:19" x14ac:dyDescent="0.25">
      <c r="B240" s="7" t="s">
        <v>23</v>
      </c>
      <c r="C240" s="5">
        <v>42156</v>
      </c>
      <c r="D240" s="6">
        <f t="shared" si="80"/>
        <v>1.5713795161464394</v>
      </c>
      <c r="E240" s="6">
        <v>606.37037299999997</v>
      </c>
      <c r="F240" s="6">
        <v>952.83798333027596</v>
      </c>
      <c r="G240" s="6">
        <f t="shared" si="81"/>
        <v>7718.8277980000003</v>
      </c>
      <c r="H240" s="6">
        <v>7.8557313217573602E-2</v>
      </c>
      <c r="I240" s="6">
        <f t="shared" si="82"/>
        <v>143.99931899999956</v>
      </c>
      <c r="J240" s="6">
        <v>0.237477497931779</v>
      </c>
      <c r="K240" s="6">
        <f t="shared" si="83"/>
        <v>1920.2003399999949</v>
      </c>
      <c r="L240" s="6">
        <v>7.4991820384741698E-2</v>
      </c>
      <c r="M240" s="6">
        <f t="shared" si="84"/>
        <v>14.688275999999929</v>
      </c>
      <c r="N240" s="6">
        <v>0.10200239905301201</v>
      </c>
      <c r="O240" s="6">
        <f t="shared" si="85"/>
        <v>404.79160099999996</v>
      </c>
      <c r="P240" s="6">
        <v>0.667564938895852</v>
      </c>
      <c r="Q240" s="6">
        <f t="shared" si="101"/>
        <v>45.429765999999901</v>
      </c>
      <c r="R240" s="6">
        <f t="shared" si="102"/>
        <v>359.67776049999981</v>
      </c>
      <c r="S240" s="8">
        <v>0.12630685293649099</v>
      </c>
    </row>
    <row r="241" spans="2:19" x14ac:dyDescent="0.25">
      <c r="B241" s="7" t="s">
        <v>23</v>
      </c>
      <c r="C241" s="5">
        <v>42248</v>
      </c>
      <c r="D241" s="6">
        <f t="shared" si="80"/>
        <v>1.5498993469378328</v>
      </c>
      <c r="E241" s="6">
        <v>703.73315600000001</v>
      </c>
      <c r="F241" s="6">
        <v>1090.7155589029001</v>
      </c>
      <c r="G241" s="6">
        <f t="shared" si="81"/>
        <v>8265.453388000009</v>
      </c>
      <c r="H241" s="6">
        <v>8.5141506819419899E-2</v>
      </c>
      <c r="I241" s="6">
        <f t="shared" si="82"/>
        <v>145.69018299999934</v>
      </c>
      <c r="J241" s="6">
        <v>0.20702475328588801</v>
      </c>
      <c r="K241" s="6">
        <f t="shared" si="83"/>
        <v>2071.1031719999919</v>
      </c>
      <c r="L241" s="6">
        <v>7.0344242126437098E-2</v>
      </c>
      <c r="M241" s="6">
        <f t="shared" si="84"/>
        <v>18.358234999999862</v>
      </c>
      <c r="N241" s="6">
        <v>0.126008730457837</v>
      </c>
      <c r="O241" s="6">
        <f t="shared" si="85"/>
        <v>450.07638100000003</v>
      </c>
      <c r="P241" s="6">
        <v>0.63955545814868497</v>
      </c>
      <c r="Q241" s="6">
        <f t="shared" si="101"/>
        <v>52.867060999999929</v>
      </c>
      <c r="R241" s="6">
        <f t="shared" si="102"/>
        <v>395.03645599999999</v>
      </c>
      <c r="S241" s="8">
        <v>0.13382830925356401</v>
      </c>
    </row>
    <row r="242" spans="2:19" x14ac:dyDescent="0.25">
      <c r="B242" s="7" t="s">
        <v>23</v>
      </c>
      <c r="C242" s="5">
        <v>42339</v>
      </c>
      <c r="D242" s="6">
        <f t="shared" si="80"/>
        <v>1.507450600667178</v>
      </c>
      <c r="E242" s="6">
        <v>678.12646500000005</v>
      </c>
      <c r="F242" s="6">
        <v>1022.24214699256</v>
      </c>
      <c r="G242" s="6">
        <f t="shared" si="81"/>
        <v>8215.7581940000091</v>
      </c>
      <c r="H242" s="6">
        <v>8.2539730233934794E-2</v>
      </c>
      <c r="I242" s="6">
        <f t="shared" si="82"/>
        <v>142.49685899999943</v>
      </c>
      <c r="J242" s="6">
        <v>0.21013316299342399</v>
      </c>
      <c r="K242" s="6">
        <f t="shared" si="83"/>
        <v>2055.9486019999936</v>
      </c>
      <c r="L242" s="6">
        <v>6.9309543468830295E-2</v>
      </c>
      <c r="M242" s="6">
        <f t="shared" si="84"/>
        <v>15.56052299999987</v>
      </c>
      <c r="N242" s="6">
        <v>0.109199059608745</v>
      </c>
      <c r="O242" s="6">
        <f t="shared" si="85"/>
        <v>437.62319199999996</v>
      </c>
      <c r="P242" s="6">
        <v>0.64534156176901303</v>
      </c>
      <c r="Q242" s="6">
        <f t="shared" si="101"/>
        <v>57.027175999999713</v>
      </c>
      <c r="R242" s="6">
        <f t="shared" si="102"/>
        <v>399.85605399999992</v>
      </c>
      <c r="S242" s="8">
        <v>0.14261926368132399</v>
      </c>
    </row>
    <row r="243" spans="2:19" x14ac:dyDescent="0.25">
      <c r="B243" s="7" t="s">
        <v>23</v>
      </c>
      <c r="C243" s="5">
        <v>42430</v>
      </c>
      <c r="D243" s="6">
        <f t="shared" si="80"/>
        <v>1.4689521535431767</v>
      </c>
      <c r="E243" s="6">
        <v>669.68649600000003</v>
      </c>
      <c r="F243" s="6">
        <v>983.73742049798398</v>
      </c>
      <c r="G243" s="6">
        <f t="shared" si="81"/>
        <v>8157.3285600000063</v>
      </c>
      <c r="H243" s="6">
        <v>8.2096300409407505E-2</v>
      </c>
      <c r="I243" s="6">
        <f t="shared" si="82"/>
        <v>137.66351799999981</v>
      </c>
      <c r="J243" s="6">
        <v>0.205564124142052</v>
      </c>
      <c r="K243" s="6">
        <f t="shared" si="83"/>
        <v>1996.5890409999988</v>
      </c>
      <c r="L243" s="6">
        <v>6.8949350704164206E-2</v>
      </c>
      <c r="M243" s="6">
        <f t="shared" si="84"/>
        <v>14.260976999999979</v>
      </c>
      <c r="N243" s="6">
        <v>0.103593001306272</v>
      </c>
      <c r="O243" s="6">
        <f t="shared" si="85"/>
        <v>431.4641739999999</v>
      </c>
      <c r="P243" s="6">
        <v>0.64427784728691895</v>
      </c>
      <c r="Q243" s="6">
        <f t="shared" si="101"/>
        <v>55.553250999999634</v>
      </c>
      <c r="R243" s="6">
        <f t="shared" si="102"/>
        <v>409.42670899999973</v>
      </c>
      <c r="S243" s="8">
        <v>0.135685459152592</v>
      </c>
    </row>
    <row r="244" spans="2:19" x14ac:dyDescent="0.25">
      <c r="B244" s="7" t="s">
        <v>23</v>
      </c>
      <c r="C244" s="5">
        <v>42522</v>
      </c>
      <c r="D244" s="6">
        <f t="shared" si="80"/>
        <v>1.4436927330188014</v>
      </c>
      <c r="E244" s="6">
        <v>655.43813899999998</v>
      </c>
      <c r="F244" s="6">
        <v>946.25127821766705</v>
      </c>
      <c r="G244" s="6">
        <f t="shared" si="81"/>
        <v>8245.6449630000079</v>
      </c>
      <c r="H244" s="6">
        <v>7.9489008069240502E-2</v>
      </c>
      <c r="I244" s="6">
        <f t="shared" si="82"/>
        <v>135.28440499999945</v>
      </c>
      <c r="J244" s="6">
        <v>0.20640301036861</v>
      </c>
      <c r="K244" s="6">
        <f t="shared" si="83"/>
        <v>2014.1305219999942</v>
      </c>
      <c r="L244" s="6">
        <v>6.7167645553409594E-2</v>
      </c>
      <c r="M244" s="6">
        <f t="shared" si="84"/>
        <v>14.700332999999858</v>
      </c>
      <c r="N244" s="6">
        <v>0.108662435999182</v>
      </c>
      <c r="O244" s="6">
        <f t="shared" si="85"/>
        <v>434.97713699999952</v>
      </c>
      <c r="P244" s="6">
        <v>0.66364331142469501</v>
      </c>
      <c r="Q244" s="6">
        <f t="shared" si="101"/>
        <v>60.88462899999994</v>
      </c>
      <c r="R244" s="6">
        <f t="shared" si="102"/>
        <v>419.88436899999977</v>
      </c>
      <c r="S244" s="8">
        <v>0.14500332352214801</v>
      </c>
    </row>
    <row r="245" spans="2:19" x14ac:dyDescent="0.25">
      <c r="B245" s="7" t="s">
        <v>23</v>
      </c>
      <c r="C245" s="5">
        <v>42614</v>
      </c>
      <c r="D245" s="6">
        <f t="shared" si="80"/>
        <v>1.4287896308938197</v>
      </c>
      <c r="E245" s="6">
        <v>660.94186200000001</v>
      </c>
      <c r="F245" s="6">
        <v>944.34687904925397</v>
      </c>
      <c r="G245" s="6">
        <f t="shared" si="81"/>
        <v>8253.9899900000055</v>
      </c>
      <c r="H245" s="6">
        <v>8.0075437794418697E-2</v>
      </c>
      <c r="I245" s="6">
        <f t="shared" si="82"/>
        <v>141.60150399999972</v>
      </c>
      <c r="J245" s="6">
        <v>0.21424199637093</v>
      </c>
      <c r="K245" s="6">
        <f t="shared" si="83"/>
        <v>2064.4477499999971</v>
      </c>
      <c r="L245" s="6">
        <v>6.8590500292390499E-2</v>
      </c>
      <c r="M245" s="6">
        <f t="shared" si="84"/>
        <v>15.213524999999848</v>
      </c>
      <c r="N245" s="6">
        <v>0.10743900714500799</v>
      </c>
      <c r="O245" s="6">
        <f t="shared" si="85"/>
        <v>443.59940099999938</v>
      </c>
      <c r="P245" s="6">
        <v>0.67116251292916196</v>
      </c>
      <c r="Q245" s="6">
        <f t="shared" si="101"/>
        <v>56.407331999999556</v>
      </c>
      <c r="R245" s="6">
        <f t="shared" si="102"/>
        <v>446.83789099999967</v>
      </c>
      <c r="S245" s="8">
        <v>0.126236680317694</v>
      </c>
    </row>
    <row r="246" spans="2:19" x14ac:dyDescent="0.25">
      <c r="B246" s="7" t="s">
        <v>23</v>
      </c>
      <c r="C246" s="5">
        <v>42705</v>
      </c>
      <c r="D246" s="6">
        <f t="shared" si="80"/>
        <v>1.418269061277057</v>
      </c>
      <c r="E246" s="6">
        <v>701.60056899999995</v>
      </c>
      <c r="F246" s="6">
        <v>995.05838038707896</v>
      </c>
      <c r="G246" s="6">
        <f t="shared" si="81"/>
        <v>8110.1646739999996</v>
      </c>
      <c r="H246" s="6">
        <v>8.6508794482216697E-2</v>
      </c>
      <c r="I246" s="6">
        <f t="shared" si="82"/>
        <v>146.41389199999981</v>
      </c>
      <c r="J246" s="6">
        <v>0.208685537710845</v>
      </c>
      <c r="K246" s="6">
        <f t="shared" si="83"/>
        <v>2091.4242309999986</v>
      </c>
      <c r="L246" s="6">
        <v>7.0006787637720502E-2</v>
      </c>
      <c r="M246" s="6">
        <f t="shared" si="84"/>
        <v>15.769868999999957</v>
      </c>
      <c r="N246" s="6">
        <v>0.107707463988458</v>
      </c>
      <c r="O246" s="6">
        <f t="shared" si="85"/>
        <v>463.70069599999971</v>
      </c>
      <c r="P246" s="6">
        <v>0.66091835794962095</v>
      </c>
      <c r="Q246" s="6">
        <f t="shared" si="101"/>
        <v>54.864845999999879</v>
      </c>
      <c r="R246" s="6">
        <f t="shared" si="102"/>
        <v>450.66194399999983</v>
      </c>
      <c r="S246" s="8">
        <v>0.121742797967427</v>
      </c>
    </row>
    <row r="247" spans="2:19" x14ac:dyDescent="0.25">
      <c r="B247" s="7" t="s">
        <v>23</v>
      </c>
      <c r="C247" s="5">
        <v>42795</v>
      </c>
      <c r="D247" s="6">
        <f t="shared" si="80"/>
        <v>1.4047409544719784</v>
      </c>
      <c r="E247" s="6">
        <v>713.38096399999995</v>
      </c>
      <c r="F247" s="6">
        <v>1002.1154562715</v>
      </c>
      <c r="G247" s="6">
        <f t="shared" si="81"/>
        <v>8157.3547500000032</v>
      </c>
      <c r="H247" s="6">
        <v>8.7452487462311199E-2</v>
      </c>
      <c r="I247" s="6">
        <f t="shared" si="82"/>
        <v>148.58935899999958</v>
      </c>
      <c r="J247" s="6">
        <v>0.208288931858854</v>
      </c>
      <c r="K247" s="6">
        <f t="shared" si="83"/>
        <v>2100.2419689999956</v>
      </c>
      <c r="L247" s="6">
        <v>7.0748685719649998E-2</v>
      </c>
      <c r="M247" s="6">
        <f t="shared" si="84"/>
        <v>14.61378499999995</v>
      </c>
      <c r="N247" s="6">
        <v>9.8350144979089602E-2</v>
      </c>
      <c r="O247" s="6">
        <f t="shared" si="85"/>
        <v>455.69014699999951</v>
      </c>
      <c r="P247" s="6">
        <v>0.63877531080293803</v>
      </c>
      <c r="Q247" s="6">
        <f t="shared" si="101"/>
        <v>54.217124999999527</v>
      </c>
      <c r="R247" s="6">
        <f t="shared" si="102"/>
        <v>443.57716049999971</v>
      </c>
      <c r="S247" s="8">
        <v>0.122227043743384</v>
      </c>
    </row>
    <row r="248" spans="2:19" x14ac:dyDescent="0.25">
      <c r="B248" s="7" t="s">
        <v>23</v>
      </c>
      <c r="C248" s="5">
        <v>42887</v>
      </c>
      <c r="D248" s="6">
        <f t="shared" si="80"/>
        <v>1.4016657278731153</v>
      </c>
      <c r="E248" s="6">
        <v>652.92217000000005</v>
      </c>
      <c r="F248" s="6">
        <v>915.17862865754398</v>
      </c>
      <c r="G248" s="6">
        <f t="shared" si="81"/>
        <v>8195.9904430000042</v>
      </c>
      <c r="H248" s="6">
        <v>7.9663608021608295E-2</v>
      </c>
      <c r="I248" s="6">
        <f t="shared" si="82"/>
        <v>179.05221399999945</v>
      </c>
      <c r="J248" s="6">
        <v>0.27423209415603</v>
      </c>
      <c r="K248" s="6">
        <f t="shared" si="83"/>
        <v>2227.423139999994</v>
      </c>
      <c r="L248" s="6">
        <v>8.0385361355274396E-2</v>
      </c>
      <c r="M248" s="6">
        <f t="shared" si="84"/>
        <v>15.932342999999944</v>
      </c>
      <c r="N248" s="6">
        <v>8.8981547025159896E-2</v>
      </c>
      <c r="O248" s="6">
        <f t="shared" si="85"/>
        <v>459.66128499999945</v>
      </c>
      <c r="P248" s="6">
        <v>0.70400624472592099</v>
      </c>
      <c r="Q248" s="6">
        <f t="shared" si="101"/>
        <v>50.763068999999845</v>
      </c>
      <c r="R248" s="6">
        <f t="shared" si="102"/>
        <v>447.31921099999948</v>
      </c>
      <c r="S248" s="8">
        <v>0.113482872525231</v>
      </c>
    </row>
    <row r="249" spans="2:19" x14ac:dyDescent="0.25">
      <c r="B249" s="7" t="s">
        <v>23</v>
      </c>
      <c r="C249" s="5">
        <v>42979</v>
      </c>
      <c r="D249" s="6">
        <f t="shared" si="80"/>
        <v>1.3934285484482229</v>
      </c>
      <c r="E249" s="6">
        <v>676.45529599999998</v>
      </c>
      <c r="F249" s="6">
        <v>942.59212119539302</v>
      </c>
      <c r="G249" s="6">
        <f t="shared" si="81"/>
        <v>8224.8823390000071</v>
      </c>
      <c r="H249" s="6">
        <v>8.2244981523011601E-2</v>
      </c>
      <c r="I249" s="6">
        <f t="shared" si="82"/>
        <v>204.63184299999955</v>
      </c>
      <c r="J249" s="6">
        <v>0.30250608460015599</v>
      </c>
      <c r="K249" s="6">
        <f t="shared" si="83"/>
        <v>2239.0193699999963</v>
      </c>
      <c r="L249" s="6">
        <v>9.1393511705081795E-2</v>
      </c>
      <c r="M249" s="6">
        <f t="shared" si="84"/>
        <v>15.722378999999956</v>
      </c>
      <c r="N249" s="6">
        <v>7.6832514282735506E-2</v>
      </c>
      <c r="O249" s="6">
        <f t="shared" si="85"/>
        <v>470.23061599999949</v>
      </c>
      <c r="P249" s="6">
        <v>0.69513923356141405</v>
      </c>
      <c r="Q249" s="6">
        <f t="shared" si="101"/>
        <v>46.100331999999923</v>
      </c>
      <c r="R249" s="6">
        <f t="shared" si="102"/>
        <v>456.91500849999943</v>
      </c>
      <c r="S249" s="8">
        <v>0.100894764107973</v>
      </c>
    </row>
    <row r="250" spans="2:19" x14ac:dyDescent="0.25">
      <c r="B250" s="7" t="s">
        <v>23</v>
      </c>
      <c r="C250" s="5">
        <v>43070</v>
      </c>
      <c r="D250" s="6">
        <f t="shared" si="80"/>
        <v>1.3776644688180331</v>
      </c>
      <c r="E250" s="6">
        <v>682.98547900000005</v>
      </c>
      <c r="F250" s="6">
        <v>940.92482713696495</v>
      </c>
      <c r="G250" s="6">
        <f t="shared" si="81"/>
        <v>8277.5019140000095</v>
      </c>
      <c r="H250" s="6">
        <v>8.2511062648604694E-2</v>
      </c>
      <c r="I250" s="6">
        <f t="shared" si="82"/>
        <v>203.36192199999974</v>
      </c>
      <c r="J250" s="6">
        <v>0.29775438607824301</v>
      </c>
      <c r="K250" s="6">
        <f t="shared" si="83"/>
        <v>2297.8211979999969</v>
      </c>
      <c r="L250" s="6">
        <v>8.8502065424848606E-2</v>
      </c>
      <c r="M250" s="6">
        <f t="shared" si="84"/>
        <v>16.921501999999972</v>
      </c>
      <c r="N250" s="6">
        <v>8.3208802481715305E-2</v>
      </c>
      <c r="O250" s="6">
        <f t="shared" si="85"/>
        <v>463.77874099999974</v>
      </c>
      <c r="P250" s="6">
        <v>0.67904626856642103</v>
      </c>
      <c r="Q250" s="6">
        <f t="shared" si="101"/>
        <v>40.580252999999985</v>
      </c>
      <c r="R250" s="6">
        <f t="shared" si="102"/>
        <v>463.73971849999975</v>
      </c>
      <c r="S250" s="8">
        <v>8.7506528729649896E-2</v>
      </c>
    </row>
    <row r="251" spans="2:19" x14ac:dyDescent="0.25">
      <c r="B251" s="7" t="s">
        <v>23</v>
      </c>
      <c r="C251" s="5">
        <v>43160</v>
      </c>
      <c r="D251" s="6">
        <f t="shared" si="80"/>
        <v>1.3680677765947087</v>
      </c>
      <c r="E251" s="6">
        <v>723.13358000000005</v>
      </c>
      <c r="F251" s="6">
        <v>989.29574897157204</v>
      </c>
      <c r="G251" s="6">
        <f t="shared" si="81"/>
        <v>8497.9858390000063</v>
      </c>
      <c r="H251" s="6">
        <v>8.50947028743336E-2</v>
      </c>
      <c r="I251" s="6">
        <f t="shared" si="82"/>
        <v>221.06186800000003</v>
      </c>
      <c r="J251" s="6">
        <v>0.30569990678623998</v>
      </c>
      <c r="K251" s="6">
        <f t="shared" si="83"/>
        <v>2355.4356950000001</v>
      </c>
      <c r="L251" s="6">
        <v>9.3851795007292696E-2</v>
      </c>
      <c r="M251" s="6">
        <f t="shared" si="84"/>
        <v>16.586138999999989</v>
      </c>
      <c r="N251" s="6">
        <v>7.5029398557330498E-2</v>
      </c>
      <c r="O251" s="6">
        <f t="shared" si="85"/>
        <v>489.55763999999988</v>
      </c>
      <c r="P251" s="6">
        <v>0.67699475385999897</v>
      </c>
      <c r="Q251" s="6">
        <f t="shared" si="101"/>
        <v>37.169934999999946</v>
      </c>
      <c r="R251" s="6">
        <f t="shared" si="102"/>
        <v>472.62389349999967</v>
      </c>
      <c r="S251" s="8">
        <v>7.8645907477802895E-2</v>
      </c>
    </row>
    <row r="252" spans="2:19" x14ac:dyDescent="0.25">
      <c r="B252" s="7" t="s">
        <v>23</v>
      </c>
      <c r="C252" s="5">
        <v>43252</v>
      </c>
      <c r="D252" s="6">
        <f t="shared" si="80"/>
        <v>1.3427080089665349</v>
      </c>
      <c r="E252" s="6">
        <v>737.89106300000003</v>
      </c>
      <c r="F252" s="6">
        <v>990.77224003492995</v>
      </c>
      <c r="G252" s="6">
        <f t="shared" si="81"/>
        <v>8632.0995760000096</v>
      </c>
      <c r="H252" s="6">
        <v>8.5482223241674898E-2</v>
      </c>
      <c r="I252" s="6">
        <f t="shared" si="82"/>
        <v>241.52682699999988</v>
      </c>
      <c r="J252" s="6">
        <v>0.32732043943998801</v>
      </c>
      <c r="K252" s="6">
        <f t="shared" si="83"/>
        <v>2463.9361569999992</v>
      </c>
      <c r="L252" s="6">
        <v>9.8024791070104006E-2</v>
      </c>
      <c r="M252" s="6">
        <f t="shared" si="84"/>
        <v>17.127841999999976</v>
      </c>
      <c r="N252" s="6">
        <v>7.0914863631276803E-2</v>
      </c>
      <c r="O252" s="6">
        <f t="shared" si="85"/>
        <v>513.08224299999995</v>
      </c>
      <c r="P252" s="6">
        <v>0.69533603092303597</v>
      </c>
      <c r="Q252" s="6">
        <f t="shared" si="101"/>
        <v>41.435603999999955</v>
      </c>
      <c r="R252" s="6">
        <f t="shared" si="102"/>
        <v>486.3717639999997</v>
      </c>
      <c r="S252" s="8">
        <v>8.5193276145857796E-2</v>
      </c>
    </row>
    <row r="253" spans="2:19" x14ac:dyDescent="0.25">
      <c r="B253" s="7" t="s">
        <v>23</v>
      </c>
      <c r="C253" s="5">
        <v>43344</v>
      </c>
      <c r="D253" s="6">
        <f t="shared" si="80"/>
        <v>1.3330983220616868</v>
      </c>
      <c r="E253" s="6">
        <v>768.89135899999997</v>
      </c>
      <c r="F253" s="6">
        <v>1025.00778053063</v>
      </c>
      <c r="G253" s="6">
        <f t="shared" si="81"/>
        <v>8864.8981000000076</v>
      </c>
      <c r="H253" s="6">
        <v>8.6734370810195693E-2</v>
      </c>
      <c r="I253" s="6">
        <f t="shared" si="82"/>
        <v>250.0874309999993</v>
      </c>
      <c r="J253" s="6">
        <v>0.325257174596495</v>
      </c>
      <c r="K253" s="6">
        <f t="shared" si="83"/>
        <v>2569.3839919999946</v>
      </c>
      <c r="L253" s="6">
        <v>9.7333614507862098E-2</v>
      </c>
      <c r="M253" s="6">
        <f t="shared" si="84"/>
        <v>17.135160999999954</v>
      </c>
      <c r="N253" s="6">
        <v>6.8516682071879095E-2</v>
      </c>
      <c r="O253" s="6">
        <f t="shared" si="85"/>
        <v>513.87753199999952</v>
      </c>
      <c r="P253" s="6">
        <v>0.66833568355916395</v>
      </c>
      <c r="Q253" s="6">
        <f t="shared" si="101"/>
        <v>41.430392999999945</v>
      </c>
      <c r="R253" s="6">
        <f t="shared" si="102"/>
        <v>492.0540739999995</v>
      </c>
      <c r="S253" s="8">
        <v>8.4198861851106199E-2</v>
      </c>
    </row>
    <row r="254" spans="2:19" x14ac:dyDescent="0.25">
      <c r="B254" s="7" t="s">
        <v>23</v>
      </c>
      <c r="C254" s="5">
        <v>43435</v>
      </c>
      <c r="D254" s="6">
        <f t="shared" si="80"/>
        <v>1.3279271932056329</v>
      </c>
      <c r="E254" s="6">
        <v>804.40335300000004</v>
      </c>
      <c r="F254" s="6">
        <v>1068.1890867544901</v>
      </c>
      <c r="G254" s="6">
        <f t="shared" si="81"/>
        <v>8853.3732970000019</v>
      </c>
      <c r="H254" s="6">
        <v>9.08584023303948E-2</v>
      </c>
      <c r="I254" s="6">
        <f t="shared" si="82"/>
        <v>251.67346799999973</v>
      </c>
      <c r="J254" s="6">
        <v>0.31286974011407398</v>
      </c>
      <c r="K254" s="6">
        <f t="shared" si="83"/>
        <v>2611.5380809999979</v>
      </c>
      <c r="L254" s="6">
        <v>9.6369825058660499E-2</v>
      </c>
      <c r="M254" s="6">
        <f t="shared" si="84"/>
        <v>18.538416999999974</v>
      </c>
      <c r="N254" s="6">
        <v>7.3660593416227702E-2</v>
      </c>
      <c r="O254" s="6">
        <f t="shared" si="85"/>
        <v>511.91128499999951</v>
      </c>
      <c r="P254" s="6">
        <v>0.63638631426738901</v>
      </c>
      <c r="Q254" s="6">
        <f t="shared" si="101"/>
        <v>41.465142999999948</v>
      </c>
      <c r="R254" s="6">
        <f t="shared" si="102"/>
        <v>487.84501299999965</v>
      </c>
      <c r="S254" s="8">
        <v>8.4996549918611095E-2</v>
      </c>
    </row>
    <row r="255" spans="2:19" x14ac:dyDescent="0.25">
      <c r="B255" s="7" t="s">
        <v>23</v>
      </c>
      <c r="C255" s="5">
        <v>43525</v>
      </c>
      <c r="D255" s="6">
        <f t="shared" si="80"/>
        <v>1.3082122859664829</v>
      </c>
      <c r="E255" s="6">
        <v>801.33779900000002</v>
      </c>
      <c r="F255" s="6">
        <v>1048.31995386114</v>
      </c>
      <c r="G255" s="6">
        <f t="shared" si="81"/>
        <v>9164.2172430000064</v>
      </c>
      <c r="H255" s="6">
        <v>8.7442034355099299E-2</v>
      </c>
      <c r="I255" s="6">
        <f t="shared" si="82"/>
        <v>252.0151539999998</v>
      </c>
      <c r="J255" s="6">
        <v>0.314493031920487</v>
      </c>
      <c r="K255" s="6">
        <f t="shared" si="83"/>
        <v>2610.3163729999978</v>
      </c>
      <c r="L255" s="6">
        <v>9.6545827397298403E-2</v>
      </c>
      <c r="M255" s="6">
        <f t="shared" si="84"/>
        <v>17.713149999999978</v>
      </c>
      <c r="N255" s="6">
        <v>7.0286051131671204E-2</v>
      </c>
      <c r="O255" s="6">
        <f t="shared" si="85"/>
        <v>507.04675199999997</v>
      </c>
      <c r="P255" s="6">
        <v>0.63275032406152598</v>
      </c>
      <c r="Q255" s="6">
        <f t="shared" si="101"/>
        <v>42.680337999999963</v>
      </c>
      <c r="R255" s="6">
        <f t="shared" si="102"/>
        <v>498.30219599999992</v>
      </c>
      <c r="S255" s="8">
        <v>8.5651514969442302E-2</v>
      </c>
    </row>
    <row r="256" spans="2:19" x14ac:dyDescent="0.25">
      <c r="B256" s="7" t="s">
        <v>23</v>
      </c>
      <c r="C256" s="5">
        <v>43617</v>
      </c>
      <c r="D256" s="6">
        <f t="shared" si="80"/>
        <v>1.2989789993885932</v>
      </c>
      <c r="E256" s="6">
        <v>832.96266100000003</v>
      </c>
      <c r="F256" s="6">
        <v>1082.0010039138399</v>
      </c>
      <c r="G256" s="6">
        <f t="shared" si="81"/>
        <v>9295.9981560000051</v>
      </c>
      <c r="H256" s="6">
        <v>8.96044348354752E-2</v>
      </c>
      <c r="I256" s="6">
        <f t="shared" si="82"/>
        <v>268.05538999999993</v>
      </c>
      <c r="J256" s="6">
        <v>0.32180961110332401</v>
      </c>
      <c r="K256" s="6">
        <f t="shared" si="83"/>
        <v>2667.2378810000164</v>
      </c>
      <c r="L256" s="6">
        <v>0.1004992437718</v>
      </c>
      <c r="M256" s="6">
        <f t="shared" si="84"/>
        <v>20.259310999999979</v>
      </c>
      <c r="N256" s="6">
        <v>7.5578823466299197E-2</v>
      </c>
      <c r="O256" s="6">
        <f t="shared" si="85"/>
        <v>522.2071539999996</v>
      </c>
      <c r="P256" s="6">
        <v>0.62692744639126097</v>
      </c>
      <c r="Q256" s="6">
        <f t="shared" si="101"/>
        <v>35.276975999999991</v>
      </c>
      <c r="R256" s="6">
        <f t="shared" si="102"/>
        <v>517.64469849999978</v>
      </c>
      <c r="S256" s="8">
        <v>6.8149014376508693E-2</v>
      </c>
    </row>
    <row r="257" spans="2:19" x14ac:dyDescent="0.25">
      <c r="B257" s="7" t="s">
        <v>23</v>
      </c>
      <c r="C257" s="5">
        <v>43709</v>
      </c>
      <c r="D257" s="6">
        <f t="shared" si="80"/>
        <v>1.2956092632949117</v>
      </c>
      <c r="E257" s="6">
        <v>834.53502600000002</v>
      </c>
      <c r="F257" s="6">
        <v>1081.23131022966</v>
      </c>
      <c r="G257" s="6">
        <f t="shared" si="81"/>
        <v>9401.2122620000027</v>
      </c>
      <c r="H257" s="6">
        <v>8.8768873922059705E-2</v>
      </c>
      <c r="I257" s="6">
        <f t="shared" si="82"/>
        <v>257.86414099999939</v>
      </c>
      <c r="J257" s="6">
        <v>0.30899139396936398</v>
      </c>
      <c r="K257" s="6">
        <f t="shared" si="83"/>
        <v>2757.3539269999942</v>
      </c>
      <c r="L257" s="6">
        <v>9.3518695034030694E-2</v>
      </c>
      <c r="M257" s="6">
        <f t="shared" si="84"/>
        <v>22.034515999999929</v>
      </c>
      <c r="N257" s="6">
        <v>8.5450097537989905E-2</v>
      </c>
      <c r="O257" s="6">
        <f t="shared" si="85"/>
        <v>533.70834999999954</v>
      </c>
      <c r="P257" s="6">
        <v>0.63952780095775097</v>
      </c>
      <c r="Q257" s="6">
        <f t="shared" si="101"/>
        <v>40.797285999999929</v>
      </c>
      <c r="R257" s="6">
        <f t="shared" si="102"/>
        <v>523.79294099999947</v>
      </c>
      <c r="S257" s="8">
        <v>7.7888193609695802E-2</v>
      </c>
    </row>
    <row r="258" spans="2:19" x14ac:dyDescent="0.25">
      <c r="B258" s="7" t="s">
        <v>23</v>
      </c>
      <c r="C258" s="5">
        <v>43800</v>
      </c>
      <c r="D258" s="6">
        <f t="shared" si="80"/>
        <v>1.2731067092642849</v>
      </c>
      <c r="E258" s="6">
        <v>855.58977500000003</v>
      </c>
      <c r="F258" s="6">
        <v>1089.25708293042</v>
      </c>
      <c r="G258" s="6">
        <f t="shared" si="81"/>
        <v>9279.5477709999996</v>
      </c>
      <c r="H258" s="6">
        <v>9.2201667162471898E-2</v>
      </c>
      <c r="I258" s="6">
        <f t="shared" si="82"/>
        <v>272.66873899999945</v>
      </c>
      <c r="J258" s="6">
        <v>0.31869097430482901</v>
      </c>
      <c r="K258" s="6">
        <f t="shared" si="83"/>
        <v>2853.9168099999943</v>
      </c>
      <c r="L258" s="6">
        <v>9.5541936627087598E-2</v>
      </c>
      <c r="M258" s="6">
        <f t="shared" si="84"/>
        <v>28.938909999999929</v>
      </c>
      <c r="N258" s="6">
        <v>0.10613211513036699</v>
      </c>
      <c r="O258" s="6">
        <f t="shared" si="85"/>
        <v>528.94998799999973</v>
      </c>
      <c r="P258" s="6">
        <v>0.61822850559428399</v>
      </c>
      <c r="Q258" s="6">
        <f t="shared" si="101"/>
        <v>37.939841999999949</v>
      </c>
      <c r="R258" s="6">
        <f t="shared" si="102"/>
        <v>520.43063649999965</v>
      </c>
      <c r="S258" s="8">
        <v>7.2900861976829406E-2</v>
      </c>
    </row>
    <row r="259" spans="2:19" x14ac:dyDescent="0.25">
      <c r="B259" s="7" t="s">
        <v>23</v>
      </c>
      <c r="C259" s="5">
        <v>43891</v>
      </c>
      <c r="D259" s="6">
        <f t="shared" si="80"/>
        <v>1.2663841423820101</v>
      </c>
      <c r="E259" s="6">
        <v>998.73051299999997</v>
      </c>
      <c r="F259" s="6">
        <v>1264.7764841762501</v>
      </c>
      <c r="G259" s="6">
        <f t="shared" si="81"/>
        <v>10235.891781999999</v>
      </c>
      <c r="H259" s="6">
        <v>9.7571421647529105E-2</v>
      </c>
      <c r="I259" s="6">
        <f t="shared" si="82"/>
        <v>303.62641399999922</v>
      </c>
      <c r="J259" s="6">
        <v>0.30401235373090002</v>
      </c>
      <c r="K259" s="6">
        <f t="shared" si="83"/>
        <v>3092.1616059999947</v>
      </c>
      <c r="L259" s="6">
        <v>9.8192285102708096E-2</v>
      </c>
      <c r="M259" s="6">
        <f t="shared" si="84"/>
        <v>33.720218999999645</v>
      </c>
      <c r="N259" s="6">
        <v>0.11105825265913701</v>
      </c>
      <c r="O259" s="6">
        <f t="shared" si="85"/>
        <v>604.68303999999966</v>
      </c>
      <c r="P259" s="6">
        <v>0.60545165300261505</v>
      </c>
      <c r="Q259" s="6">
        <f t="shared" si="101"/>
        <v>60.752741999999927</v>
      </c>
      <c r="R259" s="6">
        <f t="shared" si="102"/>
        <v>555.86489599999982</v>
      </c>
      <c r="S259" s="8">
        <v>0.109294079257705</v>
      </c>
    </row>
    <row r="260" spans="2:19" x14ac:dyDescent="0.25">
      <c r="B260" s="7" t="s">
        <v>23</v>
      </c>
      <c r="C260" s="5">
        <v>43983</v>
      </c>
      <c r="D260" s="6">
        <f t="shared" si="80"/>
        <v>1.27186094013342</v>
      </c>
      <c r="E260" s="6">
        <v>986.05692599999998</v>
      </c>
      <c r="F260" s="6">
        <v>1254.1272889274301</v>
      </c>
      <c r="G260" s="6">
        <f t="shared" si="81"/>
        <v>10786.994310000002</v>
      </c>
      <c r="H260" s="6">
        <v>9.1411647921783301E-2</v>
      </c>
      <c r="I260" s="6">
        <f t="shared" si="82"/>
        <v>357.81164399999983</v>
      </c>
      <c r="J260" s="6">
        <v>0.36287118376774102</v>
      </c>
      <c r="K260" s="6">
        <f t="shared" si="83"/>
        <v>3591.4411819999996</v>
      </c>
      <c r="L260" s="6">
        <v>9.9628986211251797E-2</v>
      </c>
      <c r="M260" s="6">
        <f t="shared" si="84"/>
        <v>39.100160999999702</v>
      </c>
      <c r="N260" s="6">
        <v>0.10927582054875699</v>
      </c>
      <c r="O260" s="6">
        <f t="shared" si="85"/>
        <v>632.02461299999914</v>
      </c>
      <c r="P260" s="6">
        <v>0.64096158785055701</v>
      </c>
      <c r="Q260" s="6">
        <f t="shared" si="101"/>
        <v>66.648511999999528</v>
      </c>
      <c r="R260" s="6">
        <f t="shared" si="102"/>
        <v>577.11588349999943</v>
      </c>
      <c r="S260" s="8">
        <v>0.11548549243836501</v>
      </c>
    </row>
    <row r="261" spans="2:19" x14ac:dyDescent="0.25">
      <c r="B261" s="7" t="s">
        <v>23</v>
      </c>
      <c r="C261" s="5">
        <v>44075</v>
      </c>
      <c r="D261" s="6">
        <f t="shared" si="80"/>
        <v>1.2562245929122591</v>
      </c>
      <c r="E261" s="6">
        <v>980.29558499999996</v>
      </c>
      <c r="F261" s="6">
        <v>1231.4714222003099</v>
      </c>
      <c r="G261" s="6">
        <f t="shared" si="81"/>
        <v>11275.457962000006</v>
      </c>
      <c r="H261" s="6">
        <v>8.69406447439868E-2</v>
      </c>
      <c r="I261" s="6">
        <f t="shared" si="82"/>
        <v>384.02802699999927</v>
      </c>
      <c r="J261" s="6">
        <v>0.39174717592959402</v>
      </c>
      <c r="K261" s="6">
        <f t="shared" si="83"/>
        <v>3811.6536079999964</v>
      </c>
      <c r="L261" s="6">
        <v>0.100751029997582</v>
      </c>
      <c r="M261" s="6">
        <f t="shared" si="84"/>
        <v>42.930913999999596</v>
      </c>
      <c r="N261" s="6">
        <v>0.111791095913944</v>
      </c>
      <c r="O261" s="6">
        <f t="shared" si="85"/>
        <v>640.28939199999911</v>
      </c>
      <c r="P261" s="6">
        <v>0.65315951820796903</v>
      </c>
      <c r="Q261" s="6">
        <f t="shared" si="101"/>
        <v>59.370042999999924</v>
      </c>
      <c r="R261" s="6">
        <f t="shared" si="102"/>
        <v>586.99887099999933</v>
      </c>
      <c r="S261" s="8">
        <v>0.10114166471710299</v>
      </c>
    </row>
    <row r="262" spans="2:19" x14ac:dyDescent="0.25">
      <c r="B262" s="7" t="s">
        <v>23</v>
      </c>
      <c r="C262" s="5">
        <v>44166</v>
      </c>
      <c r="D262" s="6">
        <f t="shared" si="80"/>
        <v>1.2180817948360019</v>
      </c>
      <c r="E262" s="6">
        <v>999.16095299999995</v>
      </c>
      <c r="F262" s="6">
        <v>1217.0597669602901</v>
      </c>
      <c r="G262" s="6">
        <f t="shared" si="81"/>
        <v>11195.441927000007</v>
      </c>
      <c r="H262" s="6">
        <v>8.9247120347284103E-2</v>
      </c>
      <c r="I262" s="6">
        <f t="shared" si="82"/>
        <v>389.70891199999937</v>
      </c>
      <c r="J262" s="6">
        <v>0.39003617067889901</v>
      </c>
      <c r="K262" s="6">
        <f t="shared" si="83"/>
        <v>3961.0024469999944</v>
      </c>
      <c r="L262" s="6">
        <v>9.8386435558796295E-2</v>
      </c>
      <c r="M262" s="6">
        <f t="shared" si="84"/>
        <v>41.322954999999823</v>
      </c>
      <c r="N262" s="6">
        <v>0.106035437547294</v>
      </c>
      <c r="O262" s="6">
        <f t="shared" si="85"/>
        <v>677.59550999999999</v>
      </c>
      <c r="P262" s="6">
        <v>0.678164521907613</v>
      </c>
      <c r="Q262" s="6">
        <f t="shared" si="101"/>
        <v>55.895142999999955</v>
      </c>
      <c r="R262" s="6">
        <f t="shared" si="102"/>
        <v>603.27274899999986</v>
      </c>
      <c r="S262" s="8">
        <v>9.2653187289916797E-2</v>
      </c>
    </row>
    <row r="263" spans="2:19" x14ac:dyDescent="0.25">
      <c r="B263" s="7" t="s">
        <v>23</v>
      </c>
      <c r="C263" s="5">
        <v>44256</v>
      </c>
      <c r="D263" s="6">
        <f t="shared" si="80"/>
        <v>1.1935835755581978</v>
      </c>
      <c r="E263" s="6">
        <v>992.40647300000001</v>
      </c>
      <c r="F263" s="6">
        <v>1184.52006645044</v>
      </c>
      <c r="G263" s="6">
        <f t="shared" si="81"/>
        <v>11483.35841600001</v>
      </c>
      <c r="H263" s="6">
        <v>8.6421274774220999E-2</v>
      </c>
      <c r="I263" s="6">
        <f t="shared" si="82"/>
        <v>383.04150099999981</v>
      </c>
      <c r="J263" s="6">
        <v>0.38597239278587397</v>
      </c>
      <c r="K263" s="6">
        <f t="shared" si="83"/>
        <v>4003.0016539999997</v>
      </c>
      <c r="L263" s="6">
        <v>9.5688569255834702E-2</v>
      </c>
      <c r="M263" s="6">
        <f t="shared" si="84"/>
        <v>39.095787999999658</v>
      </c>
      <c r="N263" s="6">
        <v>0.102066715742114</v>
      </c>
      <c r="O263" s="6">
        <f t="shared" si="85"/>
        <v>698.15952399999935</v>
      </c>
      <c r="P263" s="6">
        <v>0.70350158225942905</v>
      </c>
      <c r="Q263" s="6">
        <f t="shared" si="101"/>
        <v>37.560696999999934</v>
      </c>
      <c r="R263" s="6">
        <f t="shared" si="102"/>
        <v>651.42128199999956</v>
      </c>
      <c r="S263" s="8">
        <v>5.7659609898959303E-2</v>
      </c>
    </row>
    <row r="264" spans="2:19" x14ac:dyDescent="0.25">
      <c r="B264" s="7" t="s">
        <v>23</v>
      </c>
      <c r="C264" s="5">
        <v>44348</v>
      </c>
      <c r="D264" s="6">
        <f t="shared" si="80"/>
        <v>1.1738785146488862</v>
      </c>
      <c r="E264" s="6">
        <v>955.21051999999997</v>
      </c>
      <c r="F264" s="6">
        <v>1121.3011063945901</v>
      </c>
      <c r="G264" s="6">
        <f t="shared" si="81"/>
        <v>11397.927576000011</v>
      </c>
      <c r="H264" s="6">
        <v>8.3805631649330206E-2</v>
      </c>
      <c r="I264" s="6">
        <f t="shared" si="82"/>
        <v>400.81177699999955</v>
      </c>
      <c r="J264" s="6">
        <v>0.41960569801932202</v>
      </c>
      <c r="K264" s="6">
        <f t="shared" si="83"/>
        <v>4105.7212769999987</v>
      </c>
      <c r="L264" s="6">
        <v>9.7622743961048405E-2</v>
      </c>
      <c r="M264" s="6">
        <f t="shared" si="84"/>
        <v>41.695763999999883</v>
      </c>
      <c r="N264" s="6">
        <v>0.104028290565923</v>
      </c>
      <c r="O264" s="6">
        <f t="shared" si="85"/>
        <v>665.94307899999944</v>
      </c>
      <c r="P264" s="6">
        <v>0.69716891204255105</v>
      </c>
      <c r="Q264" s="6">
        <f t="shared" si="101"/>
        <v>19.787085999999924</v>
      </c>
      <c r="R264" s="6">
        <f t="shared" si="102"/>
        <v>648.98384599999929</v>
      </c>
      <c r="S264" s="8">
        <v>3.0489335169060501E-2</v>
      </c>
    </row>
    <row r="265" spans="2:19" x14ac:dyDescent="0.25">
      <c r="B265" s="7" t="s">
        <v>23</v>
      </c>
      <c r="C265" s="5">
        <v>44440</v>
      </c>
      <c r="D265" s="6">
        <f t="shared" si="80"/>
        <v>1.1394701965332203</v>
      </c>
      <c r="E265" s="6">
        <v>983.517695</v>
      </c>
      <c r="F265" s="6">
        <v>1120.68910121555</v>
      </c>
      <c r="G265" s="6">
        <f t="shared" si="81"/>
        <v>11972.812382</v>
      </c>
      <c r="H265" s="6">
        <v>8.2145920575739301E-2</v>
      </c>
      <c r="I265" s="6">
        <f t="shared" si="82"/>
        <v>397.40855899999917</v>
      </c>
      <c r="J265" s="6">
        <v>0.404068539915796</v>
      </c>
      <c r="K265" s="6">
        <f t="shared" si="83"/>
        <v>4236.4070119999915</v>
      </c>
      <c r="L265" s="6">
        <v>9.3807926829104202E-2</v>
      </c>
      <c r="M265" s="6">
        <f t="shared" si="84"/>
        <v>38.043011999999912</v>
      </c>
      <c r="N265" s="6">
        <v>9.5727711792940998E-2</v>
      </c>
      <c r="O265" s="6">
        <f t="shared" si="85"/>
        <v>688.18513299999915</v>
      </c>
      <c r="P265" s="6">
        <v>0.69971810014053604</v>
      </c>
      <c r="Q265" s="6">
        <f t="shared" si="101"/>
        <v>27.626084999999915</v>
      </c>
      <c r="R265" s="6">
        <f t="shared" si="102"/>
        <v>664.23726249999913</v>
      </c>
      <c r="S265" s="8">
        <v>4.15906883874946E-2</v>
      </c>
    </row>
    <row r="266" spans="2:19" x14ac:dyDescent="0.25">
      <c r="B266" s="7" t="s">
        <v>23</v>
      </c>
      <c r="C266" s="5">
        <v>44531</v>
      </c>
      <c r="D266" s="6">
        <f t="shared" si="80"/>
        <v>1.1067328002783035</v>
      </c>
      <c r="E266" s="6">
        <v>990.38555799999995</v>
      </c>
      <c r="F266" s="6">
        <v>1096.0921819605301</v>
      </c>
      <c r="G266" s="6">
        <f t="shared" si="81"/>
        <v>11885.465236</v>
      </c>
      <c r="H266" s="6">
        <v>8.33274540234413E-2</v>
      </c>
      <c r="I266" s="6">
        <f t="shared" si="82"/>
        <v>405.16523799999953</v>
      </c>
      <c r="J266" s="6">
        <v>0.40909849172093798</v>
      </c>
      <c r="K266" s="6">
        <f t="shared" si="83"/>
        <v>4305.3462029999992</v>
      </c>
      <c r="L266" s="6">
        <v>9.4107469851710701E-2</v>
      </c>
      <c r="M266" s="6">
        <f t="shared" si="84"/>
        <v>39.619128999999937</v>
      </c>
      <c r="N266" s="6">
        <v>9.7785114032907197E-2</v>
      </c>
      <c r="O266" s="6">
        <f t="shared" si="85"/>
        <v>670.62455899999986</v>
      </c>
      <c r="P266" s="6">
        <v>0.67713483257396201</v>
      </c>
      <c r="Q266" s="6">
        <f t="shared" si="101"/>
        <v>39.888181999999993</v>
      </c>
      <c r="R266" s="6">
        <f t="shared" si="102"/>
        <v>674.11003449999998</v>
      </c>
      <c r="S266" s="8">
        <v>5.9171618813812499E-2</v>
      </c>
    </row>
    <row r="267" spans="2:19" x14ac:dyDescent="0.25">
      <c r="B267" s="7" t="s">
        <v>23</v>
      </c>
      <c r="C267" s="5">
        <v>44621</v>
      </c>
      <c r="D267" s="6">
        <f t="shared" si="80"/>
        <v>1.0724087251632846</v>
      </c>
      <c r="E267" s="6">
        <v>987.89542600000004</v>
      </c>
      <c r="F267" s="6">
        <v>1059.4276743912999</v>
      </c>
      <c r="G267" s="6">
        <f t="shared" si="81"/>
        <v>12272.361562000007</v>
      </c>
      <c r="H267" s="6">
        <v>8.0497581578667599E-2</v>
      </c>
      <c r="I267" s="6">
        <f t="shared" si="82"/>
        <v>396.47740199999936</v>
      </c>
      <c r="J267" s="6">
        <v>0.40133539599969698</v>
      </c>
      <c r="K267" s="6">
        <f t="shared" si="83"/>
        <v>4250.3890879999935</v>
      </c>
      <c r="L267" s="6">
        <v>9.3280260651751407E-2</v>
      </c>
      <c r="M267" s="6">
        <f t="shared" si="84"/>
        <v>41.838682999999875</v>
      </c>
      <c r="N267" s="6">
        <v>0.10552602188409201</v>
      </c>
      <c r="O267" s="6">
        <f t="shared" si="85"/>
        <v>683.01768399999924</v>
      </c>
      <c r="P267" s="6">
        <v>0.69138662455959099</v>
      </c>
      <c r="Q267" s="6">
        <f t="shared" si="101"/>
        <v>42.792981999999917</v>
      </c>
      <c r="R267" s="6">
        <f t="shared" si="102"/>
        <v>690.58860399999935</v>
      </c>
      <c r="S267" s="8">
        <v>6.1965954480187102E-2</v>
      </c>
    </row>
    <row r="268" spans="2:19" x14ac:dyDescent="0.25">
      <c r="B268" s="7" t="s">
        <v>23</v>
      </c>
      <c r="C268" s="5">
        <v>44713</v>
      </c>
      <c r="D268" s="6">
        <f t="shared" si="80"/>
        <v>1.0491668839200088</v>
      </c>
      <c r="E268" s="6">
        <v>1012.696856</v>
      </c>
      <c r="F268" s="6">
        <v>1062.48800476511</v>
      </c>
      <c r="G268" s="6">
        <f t="shared" si="81"/>
        <v>12751.202849000007</v>
      </c>
      <c r="H268" s="6">
        <v>7.9419711849334995E-2</v>
      </c>
      <c r="I268" s="6">
        <f t="shared" si="82"/>
        <v>414.75113799999997</v>
      </c>
      <c r="J268" s="6">
        <v>0.40955112632442098</v>
      </c>
      <c r="K268" s="6">
        <f t="shared" si="83"/>
        <v>4445.474500000003</v>
      </c>
      <c r="L268" s="6">
        <v>9.3297383215222504E-2</v>
      </c>
      <c r="M268" s="6">
        <f t="shared" si="84"/>
        <v>41.005677999999968</v>
      </c>
      <c r="N268" s="6">
        <v>9.88681506643629E-2</v>
      </c>
      <c r="O268" s="6">
        <f t="shared" si="85"/>
        <v>696.49579999999958</v>
      </c>
      <c r="P268" s="6">
        <v>0.68776336756001499</v>
      </c>
      <c r="Q268" s="6">
        <f t="shared" si="101"/>
        <v>59.917282999999912</v>
      </c>
      <c r="R268" s="6">
        <f t="shared" si="102"/>
        <v>681.21943949999945</v>
      </c>
      <c r="S268" s="8">
        <v>8.7955920700058005E-2</v>
      </c>
    </row>
    <row r="269" spans="2:19" x14ac:dyDescent="0.25">
      <c r="B269" s="7" t="s">
        <v>23</v>
      </c>
      <c r="C269" s="5">
        <v>44805</v>
      </c>
      <c r="D269" s="6">
        <f t="shared" si="80"/>
        <v>1.063250089609163</v>
      </c>
      <c r="E269" s="6">
        <v>1034.193567</v>
      </c>
      <c r="F269" s="6">
        <v>1099.60640278597</v>
      </c>
      <c r="G269" s="6">
        <f t="shared" si="81"/>
        <v>13387.302105000001</v>
      </c>
      <c r="H269" s="6">
        <v>7.7251828552800106E-2</v>
      </c>
      <c r="I269" s="6">
        <f t="shared" si="82"/>
        <v>414.48444399999954</v>
      </c>
      <c r="J269" s="6">
        <v>0.40078033477073399</v>
      </c>
      <c r="K269" s="6">
        <f t="shared" si="83"/>
        <v>4580.8564389999965</v>
      </c>
      <c r="L269" s="6">
        <v>9.0481867205269101E-2</v>
      </c>
      <c r="M269" s="6">
        <f t="shared" si="84"/>
        <v>39.231666999999931</v>
      </c>
      <c r="N269" s="6">
        <v>9.4651723527650597E-2</v>
      </c>
      <c r="O269" s="6">
        <f t="shared" si="85"/>
        <v>713.02503599999943</v>
      </c>
      <c r="P269" s="6">
        <v>0.68945027193347397</v>
      </c>
      <c r="Q269" s="6">
        <f t="shared" si="101"/>
        <v>63.859226999999876</v>
      </c>
      <c r="R269" s="6">
        <f t="shared" si="102"/>
        <v>700.60508449999929</v>
      </c>
      <c r="S269" s="8">
        <v>9.1148677639949299E-2</v>
      </c>
    </row>
    <row r="270" spans="2:19" x14ac:dyDescent="0.25">
      <c r="B270" s="7" t="s">
        <v>23</v>
      </c>
      <c r="C270" s="5">
        <v>44896</v>
      </c>
      <c r="D270" s="6">
        <f t="shared" si="80"/>
        <v>1.046211139305663</v>
      </c>
      <c r="E270" s="6">
        <v>1081.978779</v>
      </c>
      <c r="F270" s="6">
        <v>1131.9782510821401</v>
      </c>
      <c r="G270" s="6">
        <f t="shared" si="81"/>
        <v>13328.483561000014</v>
      </c>
      <c r="H270" s="6">
        <v>8.1177935512929497E-2</v>
      </c>
      <c r="I270" s="6">
        <f t="shared" si="82"/>
        <v>420.32619499999987</v>
      </c>
      <c r="J270" s="6">
        <v>0.388479148720901</v>
      </c>
      <c r="K270" s="6">
        <f t="shared" si="83"/>
        <v>4729.4011010000031</v>
      </c>
      <c r="L270" s="6">
        <v>8.8875142121298295E-2</v>
      </c>
      <c r="M270" s="6">
        <f t="shared" si="84"/>
        <v>34.637431999999947</v>
      </c>
      <c r="N270" s="6">
        <v>8.2406075119824396E-2</v>
      </c>
      <c r="O270" s="6">
        <f t="shared" si="85"/>
        <v>725.26824099999999</v>
      </c>
      <c r="P270" s="6">
        <v>0.67031651181764995</v>
      </c>
      <c r="Q270" s="6">
        <f t="shared" si="101"/>
        <v>66.01954599999992</v>
      </c>
      <c r="R270" s="6">
        <f t="shared" si="102"/>
        <v>697.94639999999993</v>
      </c>
      <c r="S270" s="8">
        <v>9.4591140523111697E-2</v>
      </c>
    </row>
    <row r="271" spans="2:19" x14ac:dyDescent="0.25">
      <c r="B271" s="7" t="s">
        <v>23</v>
      </c>
      <c r="C271" s="5">
        <v>44986</v>
      </c>
      <c r="D271" s="6">
        <f t="shared" si="80"/>
        <v>1.0247507013991068</v>
      </c>
      <c r="E271" s="6">
        <v>1080.29141</v>
      </c>
      <c r="F271" s="6">
        <v>1107.0293801129301</v>
      </c>
      <c r="G271" s="6">
        <f t="shared" si="81"/>
        <v>13697.296757</v>
      </c>
      <c r="H271" s="6">
        <v>7.8868949776379593E-2</v>
      </c>
      <c r="I271" s="6">
        <f t="shared" si="82"/>
        <v>429.17518799999965</v>
      </c>
      <c r="J271" s="6">
        <v>0.39727723837033901</v>
      </c>
      <c r="K271" s="6">
        <f t="shared" si="83"/>
        <v>4805.6197959999954</v>
      </c>
      <c r="L271" s="6">
        <v>8.93069377559223E-2</v>
      </c>
      <c r="M271" s="6">
        <f t="shared" si="84"/>
        <v>36.627317999999974</v>
      </c>
      <c r="N271" s="6">
        <v>8.5343512449279804E-2</v>
      </c>
      <c r="O271" s="6">
        <f t="shared" si="85"/>
        <v>753.42031899999938</v>
      </c>
      <c r="P271" s="6">
        <v>0.69742322490558295</v>
      </c>
      <c r="Q271" s="6">
        <f t="shared" si="101"/>
        <v>67.964201999999929</v>
      </c>
      <c r="R271" s="6">
        <f t="shared" si="102"/>
        <v>718.21900149999931</v>
      </c>
      <c r="S271" s="8">
        <v>9.4628799653109705E-2</v>
      </c>
    </row>
    <row r="272" spans="2:19" x14ac:dyDescent="0.25">
      <c r="B272" s="7" t="s">
        <v>23</v>
      </c>
      <c r="C272" s="5">
        <v>45078</v>
      </c>
      <c r="D272" s="6">
        <f t="shared" ref="D272" si="103">+F272/E272</f>
        <v>1.0170139722528153</v>
      </c>
      <c r="E272" s="6">
        <v>1130.7350409999999</v>
      </c>
      <c r="F272" s="6">
        <v>1149.97333561286</v>
      </c>
      <c r="G272" s="6">
        <f t="shared" ref="G272" si="104">+E272/H272</f>
        <v>14109.857414000006</v>
      </c>
      <c r="H272" s="6">
        <v>8.0137949507417996E-2</v>
      </c>
      <c r="I272" s="6">
        <f t="shared" ref="I272" si="105">+E272*J272</f>
        <v>439.58783799999924</v>
      </c>
      <c r="J272" s="6">
        <v>0.38876290382867801</v>
      </c>
      <c r="K272" s="6">
        <f t="shared" ref="K272" si="106">+I272/L272</f>
        <v>4971.6343009999928</v>
      </c>
      <c r="L272" s="6">
        <v>8.8419181980376294E-2</v>
      </c>
      <c r="M272" s="6">
        <f t="shared" ref="M272" si="107">+I272*N272</f>
        <v>39.521798999999902</v>
      </c>
      <c r="N272" s="6">
        <v>8.9906488723193401E-2</v>
      </c>
      <c r="O272" s="6">
        <f t="shared" ref="O272" si="108">+E272*P272</f>
        <v>784.27392399999951</v>
      </c>
      <c r="P272" s="6">
        <v>0.69359655052911695</v>
      </c>
      <c r="Q272" s="6">
        <f t="shared" ref="Q272" si="109">+R272*S272</f>
        <v>76.594781999999483</v>
      </c>
      <c r="R272" s="6">
        <f t="shared" si="102"/>
        <v>740.38486199999954</v>
      </c>
      <c r="S272" s="8">
        <v>0.103452658112288</v>
      </c>
    </row>
    <row r="273" spans="2:19" x14ac:dyDescent="0.25">
      <c r="B273" s="7" t="s">
        <v>23</v>
      </c>
      <c r="C273" s="5">
        <v>45170</v>
      </c>
      <c r="D273" s="6">
        <f t="shared" ref="D273" si="110">+F273/E273</f>
        <v>1.0108358776319959</v>
      </c>
      <c r="E273" s="6">
        <v>1196.996611</v>
      </c>
      <c r="F273" s="6">
        <v>1209.9671198027099</v>
      </c>
      <c r="G273" s="6">
        <f t="shared" ref="G273" si="111">+E273/H273</f>
        <v>14624.193016000007</v>
      </c>
      <c r="H273" s="6">
        <v>8.1850438495333896E-2</v>
      </c>
      <c r="I273" s="6">
        <f t="shared" ref="I273" si="112">+E273*J273</f>
        <v>466.688805</v>
      </c>
      <c r="J273" s="6">
        <v>0.38988314646113897</v>
      </c>
      <c r="K273" s="6">
        <f t="shared" ref="K273" si="113">+I273/L273</f>
        <v>5121.0879030000024</v>
      </c>
      <c r="L273" s="6">
        <v>9.1130793659411194E-2</v>
      </c>
      <c r="M273" s="6">
        <f t="shared" ref="M273" si="114">+I273*N273</f>
        <v>43.839906999999997</v>
      </c>
      <c r="N273" s="6">
        <v>9.3938201495962603E-2</v>
      </c>
      <c r="O273" s="6">
        <f t="shared" ref="O273" si="115">+E273*P273</f>
        <v>844.14832899999999</v>
      </c>
      <c r="P273" s="6">
        <v>0.70522198746642895</v>
      </c>
      <c r="Q273" s="6">
        <f t="shared" ref="Q273" si="116">+R273*S273</f>
        <v>79.713145999999725</v>
      </c>
      <c r="R273" s="6">
        <f t="shared" si="102"/>
        <v>778.58668249999971</v>
      </c>
      <c r="S273" s="8">
        <v>0.10238185136180999</v>
      </c>
    </row>
    <row r="274" spans="2:19" ht="15.75" thickBot="1" x14ac:dyDescent="0.3">
      <c r="B274" s="9" t="s">
        <v>23</v>
      </c>
      <c r="C274" s="10">
        <v>45261</v>
      </c>
      <c r="D274" s="11">
        <f t="shared" ref="D274" si="117">+F274/E274</f>
        <v>1</v>
      </c>
      <c r="E274" s="11">
        <v>1188.5831720000001</v>
      </c>
      <c r="F274" s="11">
        <v>1188.5831720000001</v>
      </c>
      <c r="G274" s="11">
        <f t="shared" ref="G274" si="118">+E274/H274</f>
        <v>14824.477270000007</v>
      </c>
      <c r="H274" s="11">
        <v>8.0177071363272401E-2</v>
      </c>
      <c r="I274" s="11">
        <f t="shared" ref="I274" si="119">+E274*J274</f>
        <v>475.70987999999915</v>
      </c>
      <c r="J274" s="11">
        <v>0.400232723469855</v>
      </c>
      <c r="K274" s="11">
        <f t="shared" ref="K274" si="120">+I274/L274</f>
        <v>5370.8972759999951</v>
      </c>
      <c r="L274" s="11">
        <v>8.8571770330764299E-2</v>
      </c>
      <c r="M274" s="11">
        <f t="shared" ref="M274" si="121">+I274*N274</f>
        <v>40.49834199999993</v>
      </c>
      <c r="N274" s="11">
        <v>8.5132438283602604E-2</v>
      </c>
      <c r="O274" s="11">
        <f t="shared" ref="O274" si="122">+E274*P274</f>
        <v>836.02712599999927</v>
      </c>
      <c r="P274" s="11">
        <v>0.70338125736143198</v>
      </c>
      <c r="Q274" s="11">
        <f t="shared" si="101"/>
        <v>82.185794999999217</v>
      </c>
      <c r="R274" s="11">
        <f t="shared" si="102"/>
        <v>780.64768349999963</v>
      </c>
      <c r="S274" s="12">
        <v>0.10527898402455101</v>
      </c>
    </row>
    <row r="275" spans="2:19" ht="6.75" customHeight="1" x14ac:dyDescent="0.25"/>
  </sheetData>
  <mergeCells count="2">
    <mergeCell ref="B2:C2"/>
    <mergeCell ref="B1:S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275"/>
  <sheetViews>
    <sheetView showGridLines="0"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15" sqref="B15"/>
    </sheetView>
  </sheetViews>
  <sheetFormatPr defaultColWidth="11.7109375" defaultRowHeight="15" x14ac:dyDescent="0.25"/>
  <cols>
    <col min="1" max="1" width="1.85546875" customWidth="1"/>
    <col min="2" max="2" width="17.28515625" style="3" bestFit="1" customWidth="1"/>
    <col min="3" max="3" width="8.85546875" style="3" customWidth="1"/>
    <col min="4" max="15" width="13.140625" style="36" customWidth="1"/>
    <col min="16" max="16" width="13.85546875" style="36" customWidth="1"/>
    <col min="17" max="17" width="14.140625" style="36" customWidth="1"/>
    <col min="18" max="18" width="13.140625" style="36" customWidth="1"/>
    <col min="19" max="19" width="14.140625" style="36" customWidth="1"/>
    <col min="20" max="28" width="13.140625" style="36" customWidth="1"/>
    <col min="29" max="29" width="15.28515625" style="36" customWidth="1"/>
    <col min="30" max="33" width="13.140625" style="36" customWidth="1"/>
    <col min="34" max="34" width="18.85546875" style="36" customWidth="1"/>
    <col min="35" max="35" width="13.140625" style="36" customWidth="1"/>
    <col min="36" max="36" width="1.85546875" customWidth="1"/>
    <col min="37" max="37" width="13.140625" customWidth="1"/>
  </cols>
  <sheetData>
    <row r="1" spans="2:35" ht="15.75" thickBot="1" x14ac:dyDescent="0.3">
      <c r="B1" s="48" t="s">
        <v>133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</row>
    <row r="2" spans="2:35" ht="15.75" thickBot="1" x14ac:dyDescent="0.3">
      <c r="B2" s="49" t="s">
        <v>122</v>
      </c>
      <c r="C2" s="50"/>
      <c r="D2" s="37" t="s">
        <v>120</v>
      </c>
      <c r="E2" s="37" t="s">
        <v>120</v>
      </c>
      <c r="F2" s="37" t="s">
        <v>120</v>
      </c>
      <c r="G2" s="37" t="s">
        <v>120</v>
      </c>
      <c r="H2" s="37" t="s">
        <v>121</v>
      </c>
      <c r="I2" s="37" t="s">
        <v>120</v>
      </c>
      <c r="J2" s="37" t="s">
        <v>121</v>
      </c>
      <c r="K2" s="37" t="s">
        <v>121</v>
      </c>
      <c r="L2" s="37" t="s">
        <v>120</v>
      </c>
      <c r="M2" s="37" t="s">
        <v>121</v>
      </c>
      <c r="N2" s="37" t="s">
        <v>120</v>
      </c>
      <c r="O2" s="37" t="s">
        <v>120</v>
      </c>
      <c r="P2" s="37" t="s">
        <v>120</v>
      </c>
      <c r="Q2" s="37" t="s">
        <v>121</v>
      </c>
      <c r="R2" s="37" t="s">
        <v>121</v>
      </c>
      <c r="S2" s="37" t="s">
        <v>121</v>
      </c>
      <c r="T2" s="37" t="s">
        <v>120</v>
      </c>
      <c r="U2" s="37" t="s">
        <v>121</v>
      </c>
      <c r="V2" s="37" t="s">
        <v>120</v>
      </c>
      <c r="W2" s="37" t="s">
        <v>121</v>
      </c>
      <c r="X2" s="37" t="s">
        <v>121</v>
      </c>
      <c r="Y2" s="37" t="s">
        <v>120</v>
      </c>
      <c r="Z2" s="37" t="s">
        <v>121</v>
      </c>
      <c r="AA2" s="37" t="s">
        <v>121</v>
      </c>
      <c r="AB2" s="37" t="s">
        <v>120</v>
      </c>
      <c r="AC2" s="37" t="s">
        <v>120</v>
      </c>
      <c r="AD2" s="37" t="s">
        <v>121</v>
      </c>
      <c r="AE2" s="37" t="s">
        <v>120</v>
      </c>
      <c r="AF2" s="37" t="s">
        <v>121</v>
      </c>
      <c r="AG2" s="37" t="s">
        <v>120</v>
      </c>
      <c r="AH2" s="37" t="s">
        <v>120</v>
      </c>
      <c r="AI2" s="38" t="s">
        <v>121</v>
      </c>
    </row>
    <row r="3" spans="2:35" s="1" customFormat="1" ht="150.75" thickBot="1" x14ac:dyDescent="0.3">
      <c r="B3" s="15" t="s">
        <v>0</v>
      </c>
      <c r="C3" s="16" t="s">
        <v>1</v>
      </c>
      <c r="D3" s="17" t="s">
        <v>25</v>
      </c>
      <c r="E3" s="17" t="s">
        <v>134</v>
      </c>
      <c r="F3" s="17" t="s">
        <v>135</v>
      </c>
      <c r="G3" s="17" t="s">
        <v>136</v>
      </c>
      <c r="H3" s="17" t="s">
        <v>49</v>
      </c>
      <c r="I3" s="17" t="s">
        <v>137</v>
      </c>
      <c r="J3" s="17" t="s">
        <v>51</v>
      </c>
      <c r="K3" s="17" t="s">
        <v>138</v>
      </c>
      <c r="L3" s="17" t="s">
        <v>139</v>
      </c>
      <c r="M3" s="17" t="s">
        <v>2</v>
      </c>
      <c r="N3" s="17" t="s">
        <v>140</v>
      </c>
      <c r="O3" s="17" t="s">
        <v>141</v>
      </c>
      <c r="P3" s="17" t="s">
        <v>142</v>
      </c>
      <c r="Q3" s="17" t="s">
        <v>3</v>
      </c>
      <c r="R3" s="17" t="s">
        <v>4</v>
      </c>
      <c r="S3" s="17" t="s">
        <v>5</v>
      </c>
      <c r="T3" s="17" t="s">
        <v>143</v>
      </c>
      <c r="U3" s="17" t="s">
        <v>63</v>
      </c>
      <c r="V3" s="17" t="s">
        <v>144</v>
      </c>
      <c r="W3" s="17" t="s">
        <v>6</v>
      </c>
      <c r="X3" s="17" t="s">
        <v>7</v>
      </c>
      <c r="Y3" s="17" t="s">
        <v>145</v>
      </c>
      <c r="Z3" s="17" t="s">
        <v>8</v>
      </c>
      <c r="AA3" s="17" t="s">
        <v>9</v>
      </c>
      <c r="AB3" s="17" t="s">
        <v>146</v>
      </c>
      <c r="AC3" s="17" t="s">
        <v>147</v>
      </c>
      <c r="AD3" s="17" t="s">
        <v>73</v>
      </c>
      <c r="AE3" s="17" t="s">
        <v>148</v>
      </c>
      <c r="AF3" s="17" t="s">
        <v>76</v>
      </c>
      <c r="AG3" s="17" t="s">
        <v>149</v>
      </c>
      <c r="AH3" s="17" t="s">
        <v>150</v>
      </c>
      <c r="AI3" s="18" t="s">
        <v>80</v>
      </c>
    </row>
    <row r="4" spans="2:35" s="35" customFormat="1" ht="18.75" thickBot="1" x14ac:dyDescent="0.3">
      <c r="B4" s="23"/>
      <c r="C4" s="24" t="s">
        <v>24</v>
      </c>
      <c r="D4" s="25" t="s">
        <v>26</v>
      </c>
      <c r="E4" s="24" t="s">
        <v>27</v>
      </c>
      <c r="F4" s="24" t="s">
        <v>45</v>
      </c>
      <c r="G4" s="24" t="s">
        <v>48</v>
      </c>
      <c r="H4" s="24" t="s">
        <v>50</v>
      </c>
      <c r="I4" s="24" t="s">
        <v>53</v>
      </c>
      <c r="J4" s="24" t="s">
        <v>54</v>
      </c>
      <c r="K4" s="24" t="s">
        <v>32</v>
      </c>
      <c r="L4" s="24" t="s">
        <v>55</v>
      </c>
      <c r="M4" s="24" t="s">
        <v>56</v>
      </c>
      <c r="N4" s="24" t="s">
        <v>57</v>
      </c>
      <c r="O4" s="24" t="s">
        <v>35</v>
      </c>
      <c r="P4" s="24" t="s">
        <v>58</v>
      </c>
      <c r="Q4" s="24" t="s">
        <v>59</v>
      </c>
      <c r="R4" s="24" t="s">
        <v>60</v>
      </c>
      <c r="S4" s="24" t="s">
        <v>61</v>
      </c>
      <c r="T4" s="24" t="s">
        <v>62</v>
      </c>
      <c r="U4" s="24" t="s">
        <v>64</v>
      </c>
      <c r="V4" s="24" t="s">
        <v>65</v>
      </c>
      <c r="W4" s="24" t="s">
        <v>66</v>
      </c>
      <c r="X4" s="24" t="s">
        <v>67</v>
      </c>
      <c r="Y4" s="24" t="s">
        <v>68</v>
      </c>
      <c r="Z4" s="24" t="s">
        <v>69</v>
      </c>
      <c r="AA4" s="24" t="s">
        <v>70</v>
      </c>
      <c r="AB4" s="24" t="s">
        <v>71</v>
      </c>
      <c r="AC4" s="24" t="s">
        <v>72</v>
      </c>
      <c r="AD4" s="24" t="s">
        <v>74</v>
      </c>
      <c r="AE4" s="24" t="s">
        <v>75</v>
      </c>
      <c r="AF4" s="24" t="s">
        <v>77</v>
      </c>
      <c r="AG4" s="24" t="s">
        <v>78</v>
      </c>
      <c r="AH4" s="24" t="s">
        <v>79</v>
      </c>
      <c r="AI4" s="26" t="s">
        <v>81</v>
      </c>
    </row>
    <row r="5" spans="2:35" x14ac:dyDescent="0.25">
      <c r="B5" s="27" t="s">
        <v>18</v>
      </c>
      <c r="C5" s="28">
        <v>41244</v>
      </c>
      <c r="D5" s="29">
        <f>+F5/E5</f>
        <v>1.8801814522002207</v>
      </c>
      <c r="E5" s="6">
        <f>+Passivos!E5</f>
        <v>46.834051000000002</v>
      </c>
      <c r="F5" s="6">
        <f>+Passivos!F5</f>
        <v>88.056514021599199</v>
      </c>
      <c r="G5" s="29">
        <f>+E5*H5</f>
        <v>23.177658999999956</v>
      </c>
      <c r="H5" s="29">
        <v>0.49488904984964799</v>
      </c>
      <c r="I5" s="29">
        <f>+G5/J5</f>
        <v>2326.2421049999962</v>
      </c>
      <c r="J5" s="29">
        <v>9.9635626705329508E-3</v>
      </c>
      <c r="K5" s="29">
        <v>22.702491999999999</v>
      </c>
      <c r="L5" s="29">
        <f>+K5*M5</f>
        <v>18.316077999999994</v>
      </c>
      <c r="M5" s="29">
        <v>0.80678711394326197</v>
      </c>
      <c r="N5" s="29">
        <f>+V5/W5</f>
        <v>22.641564000000006</v>
      </c>
      <c r="O5" s="29">
        <f>+N5*R5</f>
        <v>5.6442439999999836</v>
      </c>
      <c r="P5" s="29">
        <f>+N5*S5</f>
        <v>1.1888589999999992</v>
      </c>
      <c r="Q5" s="29">
        <v>0.30179465517488102</v>
      </c>
      <c r="R5" s="29">
        <v>0.249286842552042</v>
      </c>
      <c r="S5" s="29">
        <v>5.2507812622838199E-2</v>
      </c>
      <c r="T5" s="29">
        <f>+G5*U5</f>
        <v>1.4984279999999954</v>
      </c>
      <c r="U5" s="29">
        <v>6.4649669753101394E-2</v>
      </c>
      <c r="V5" s="29">
        <f>+T5/X5</f>
        <v>2.5464619999999965</v>
      </c>
      <c r="W5" s="29">
        <v>0.112468467284327</v>
      </c>
      <c r="X5" s="29">
        <v>0.58843524859196705</v>
      </c>
      <c r="Y5" s="29">
        <f t="shared" ref="Y5:Y70" si="0">+N5*Z5</f>
        <v>0.41962399999999911</v>
      </c>
      <c r="Z5" s="29">
        <v>1.8533348667962999E-2</v>
      </c>
      <c r="AA5" s="29">
        <v>3.5708825043372099</v>
      </c>
      <c r="AB5" s="29">
        <f>+AC5*AD5</f>
        <v>4.64047099999999</v>
      </c>
      <c r="AC5" s="29">
        <v>21.4646005</v>
      </c>
      <c r="AD5" s="29">
        <v>0.21619181777923099</v>
      </c>
      <c r="AE5" s="29">
        <f>+E5*AF5</f>
        <v>43.992737999999974</v>
      </c>
      <c r="AF5" s="29">
        <v>0.93933232467975003</v>
      </c>
      <c r="AG5" s="29">
        <f t="shared" ref="AG5:AG8" si="1">+AH5*AI5</f>
        <v>6.3824509999999712</v>
      </c>
      <c r="AH5" s="29">
        <f>+Resultados!N5</f>
        <v>38.81975950000006</v>
      </c>
      <c r="AI5" s="30">
        <v>0.16441243022126301</v>
      </c>
    </row>
    <row r="6" spans="2:35" x14ac:dyDescent="0.25">
      <c r="B6" s="7" t="s">
        <v>18</v>
      </c>
      <c r="C6" s="5">
        <v>41334</v>
      </c>
      <c r="D6" s="6">
        <f t="shared" ref="D6:D71" si="2">+F6/E6</f>
        <v>1.8443630683579026</v>
      </c>
      <c r="E6" s="6">
        <f>+Passivos!E6</f>
        <v>47.945858000000001</v>
      </c>
      <c r="F6" s="6">
        <f>+Passivos!F6</f>
        <v>88.429569775932293</v>
      </c>
      <c r="G6" s="6">
        <f t="shared" ref="G6:G71" si="3">+E6*H6</f>
        <v>23.505893999999962</v>
      </c>
      <c r="H6" s="6">
        <v>0.49025911685634999</v>
      </c>
      <c r="I6" s="6">
        <f t="shared" ref="I6:I71" si="4">+G6/J6</f>
        <v>2393.6687919999963</v>
      </c>
      <c r="J6" s="6">
        <v>9.82002776598008E-3</v>
      </c>
      <c r="K6" s="6">
        <v>23.243404999999999</v>
      </c>
      <c r="L6" s="6">
        <f t="shared" ref="L6:L71" si="5">+K6*M6</f>
        <v>18.556486999999979</v>
      </c>
      <c r="M6" s="6">
        <v>0.79835493121597201</v>
      </c>
      <c r="N6" s="6">
        <f t="shared" ref="N6:N13" si="6">+V6/W6</f>
        <v>23.178850000000033</v>
      </c>
      <c r="O6" s="6">
        <f t="shared" ref="O6:O13" si="7">+N6*R6</f>
        <v>5.8525689999999857</v>
      </c>
      <c r="P6" s="6">
        <f t="shared" ref="P6:P13" si="8">+N6*S6</f>
        <v>1.1739950000000017</v>
      </c>
      <c r="Q6" s="6">
        <v>0.30314549686459802</v>
      </c>
      <c r="R6" s="6">
        <v>0.25249609018566399</v>
      </c>
      <c r="S6" s="6">
        <v>5.0649406678933598E-2</v>
      </c>
      <c r="T6" s="6">
        <f t="shared" ref="T6:T71" si="9">+G6*U6</f>
        <v>1.5425599999999966</v>
      </c>
      <c r="U6" s="6">
        <v>6.5624391907833798E-2</v>
      </c>
      <c r="V6" s="6">
        <f t="shared" ref="V6:V71" si="10">+T6/X6</f>
        <v>2.9376859999999945</v>
      </c>
      <c r="W6" s="6">
        <v>0.12673993748611301</v>
      </c>
      <c r="X6" s="6">
        <v>0.52509356003330498</v>
      </c>
      <c r="Y6" s="6">
        <f t="shared" si="0"/>
        <v>0.47635099999999897</v>
      </c>
      <c r="Z6" s="6">
        <v>2.05511058572793E-2</v>
      </c>
      <c r="AA6" s="6">
        <v>3.2382843743374101</v>
      </c>
      <c r="AB6" s="6">
        <f t="shared" ref="AB6:AB71" si="11">+AC6*AD6</f>
        <v>4.6242829999999833</v>
      </c>
      <c r="AC6" s="6">
        <v>22.079994500000002</v>
      </c>
      <c r="AD6" s="6">
        <v>0.20943315905264301</v>
      </c>
      <c r="AE6" s="6">
        <f t="shared" ref="AE6:AE71" si="12">+E6*AF6</f>
        <v>44.728029999999976</v>
      </c>
      <c r="AF6" s="6">
        <v>0.93288621511372205</v>
      </c>
      <c r="AG6" s="6">
        <f t="shared" si="1"/>
        <v>6.2056290000000018</v>
      </c>
      <c r="AH6" s="6">
        <f>+Resultados!N6</f>
        <v>40.290572000000019</v>
      </c>
      <c r="AI6" s="8">
        <v>0.15402186397353701</v>
      </c>
    </row>
    <row r="7" spans="2:35" x14ac:dyDescent="0.25">
      <c r="B7" s="7" t="s">
        <v>18</v>
      </c>
      <c r="C7" s="5">
        <v>41426</v>
      </c>
      <c r="D7" s="6">
        <f t="shared" si="2"/>
        <v>1.8227735498417701</v>
      </c>
      <c r="E7" s="6">
        <f>+Passivos!E7</f>
        <v>52.770327000000002</v>
      </c>
      <c r="F7" s="6">
        <f>+Passivos!F7</f>
        <v>96.188356272101004</v>
      </c>
      <c r="G7" s="6">
        <f t="shared" si="3"/>
        <v>23.738127999999993</v>
      </c>
      <c r="H7" s="6">
        <v>0.44983856173565101</v>
      </c>
      <c r="I7" s="6">
        <f t="shared" si="4"/>
        <v>2516.9851570000001</v>
      </c>
      <c r="J7" s="6">
        <v>9.4311752033903601E-3</v>
      </c>
      <c r="K7" s="6">
        <v>23.667324000000001</v>
      </c>
      <c r="L7" s="6">
        <f t="shared" si="5"/>
        <v>18.813748999999994</v>
      </c>
      <c r="M7" s="6">
        <v>0.79492506208137403</v>
      </c>
      <c r="N7" s="6">
        <f t="shared" si="6"/>
        <v>23.578105000000139</v>
      </c>
      <c r="O7" s="6">
        <f t="shared" si="7"/>
        <v>6.0547180000000234</v>
      </c>
      <c r="P7" s="6">
        <f t="shared" si="8"/>
        <v>1.1164420000000044</v>
      </c>
      <c r="Q7" s="6">
        <v>0.30414488356888703</v>
      </c>
      <c r="R7" s="6">
        <v>0.25679408926205</v>
      </c>
      <c r="S7" s="6">
        <v>4.7350794306836697E-2</v>
      </c>
      <c r="T7" s="6">
        <f t="shared" si="9"/>
        <v>1.4967009999999981</v>
      </c>
      <c r="U7" s="6">
        <v>6.3050506762791003E-2</v>
      </c>
      <c r="V7" s="6">
        <f t="shared" si="10"/>
        <v>3.4281190000000001</v>
      </c>
      <c r="W7" s="6">
        <v>0.145394169718049</v>
      </c>
      <c r="X7" s="6">
        <v>0.43659540406852798</v>
      </c>
      <c r="Y7" s="6">
        <f t="shared" si="0"/>
        <v>0.42904500000000168</v>
      </c>
      <c r="Z7" s="6">
        <v>1.8196754997910101E-2</v>
      </c>
      <c r="AA7" s="6">
        <v>3.4884475987367201</v>
      </c>
      <c r="AB7" s="6">
        <f t="shared" si="11"/>
        <v>4.6073449999999969</v>
      </c>
      <c r="AC7" s="6">
        <v>22.785864</v>
      </c>
      <c r="AD7" s="6">
        <v>0.202201900265884</v>
      </c>
      <c r="AE7" s="6">
        <f t="shared" si="12"/>
        <v>49.103524999999976</v>
      </c>
      <c r="AF7" s="6">
        <v>0.93051394204928795</v>
      </c>
      <c r="AG7" s="6">
        <f t="shared" si="1"/>
        <v>5.9395129999999954</v>
      </c>
      <c r="AH7" s="6">
        <f>+Resultados!N7</f>
        <v>43.723256000000013</v>
      </c>
      <c r="AI7" s="8">
        <v>0.13584333701039999</v>
      </c>
    </row>
    <row r="8" spans="2:35" x14ac:dyDescent="0.25">
      <c r="B8" s="7" t="s">
        <v>18</v>
      </c>
      <c r="C8" s="5">
        <v>41518</v>
      </c>
      <c r="D8" s="6">
        <f t="shared" si="2"/>
        <v>1.8115236752941295</v>
      </c>
      <c r="E8" s="6">
        <f>+Passivos!E8</f>
        <v>53.753616999999998</v>
      </c>
      <c r="F8" s="6">
        <f>+Passivos!F8</f>
        <v>97.375949828193001</v>
      </c>
      <c r="G8" s="6">
        <f t="shared" si="3"/>
        <v>24.66411699999998</v>
      </c>
      <c r="H8" s="6">
        <v>0.45883641653360702</v>
      </c>
      <c r="I8" s="6">
        <f t="shared" si="4"/>
        <v>2587.4970229999981</v>
      </c>
      <c r="J8" s="6">
        <v>9.53203686062753E-3</v>
      </c>
      <c r="K8" s="6">
        <v>24.712537000000001</v>
      </c>
      <c r="L8" s="6">
        <f t="shared" si="5"/>
        <v>19.528269999999992</v>
      </c>
      <c r="M8" s="6">
        <v>0.79021712744425998</v>
      </c>
      <c r="N8" s="6">
        <f t="shared" si="6"/>
        <v>24.560586000000061</v>
      </c>
      <c r="O8" s="6">
        <f t="shared" si="7"/>
        <v>6.4614540000000131</v>
      </c>
      <c r="P8" s="6">
        <f t="shared" si="8"/>
        <v>1.2245960000000031</v>
      </c>
      <c r="Q8" s="6">
        <v>0.31294245178026198</v>
      </c>
      <c r="R8" s="6">
        <v>0.263082240790183</v>
      </c>
      <c r="S8" s="6">
        <v>4.9860210990079798E-2</v>
      </c>
      <c r="T8" s="6">
        <f t="shared" si="9"/>
        <v>1.5168159999999964</v>
      </c>
      <c r="U8" s="6">
        <v>6.1498897365755999E-2</v>
      </c>
      <c r="V8" s="6">
        <f t="shared" si="10"/>
        <v>2.7088429999999968</v>
      </c>
      <c r="W8" s="6">
        <v>0.110292278856864</v>
      </c>
      <c r="X8" s="6">
        <v>0.55994976453046497</v>
      </c>
      <c r="Y8" s="6">
        <f t="shared" si="0"/>
        <v>0.440526999999999</v>
      </c>
      <c r="Z8" s="6">
        <v>1.7936339141093698E-2</v>
      </c>
      <c r="AA8" s="6">
        <v>3.4431850942166902</v>
      </c>
      <c r="AB8" s="6">
        <f t="shared" si="11"/>
        <v>4.6144409999999807</v>
      </c>
      <c r="AC8" s="6">
        <v>23.665246</v>
      </c>
      <c r="AD8" s="6">
        <v>0.19498808505941501</v>
      </c>
      <c r="AE8" s="6">
        <f t="shared" si="12"/>
        <v>49.563073999999958</v>
      </c>
      <c r="AF8" s="6">
        <v>0.92204165535502403</v>
      </c>
      <c r="AG8" s="6">
        <f t="shared" si="1"/>
        <v>6.2697390000000013</v>
      </c>
      <c r="AH8" s="6">
        <f>+Resultados!N8</f>
        <v>44.764024000000035</v>
      </c>
      <c r="AI8" s="8">
        <v>0.14006200604306701</v>
      </c>
    </row>
    <row r="9" spans="2:35" x14ac:dyDescent="0.25">
      <c r="B9" s="7" t="s">
        <v>18</v>
      </c>
      <c r="C9" s="5">
        <v>41609</v>
      </c>
      <c r="D9" s="6">
        <f t="shared" si="2"/>
        <v>1.7752496735317209</v>
      </c>
      <c r="E9" s="6">
        <f>+Passivos!E9</f>
        <v>53.114488000000001</v>
      </c>
      <c r="F9" s="6">
        <f>+Passivos!F9</f>
        <v>94.291477481804506</v>
      </c>
      <c r="G9" s="6">
        <f t="shared" si="3"/>
        <v>25.407737999999984</v>
      </c>
      <c r="H9" s="6">
        <v>0.47835795762542199</v>
      </c>
      <c r="I9" s="6">
        <f t="shared" si="4"/>
        <v>2714.9310030000001</v>
      </c>
      <c r="J9" s="6">
        <v>9.3585207034449207E-3</v>
      </c>
      <c r="K9" s="6">
        <v>25.572517000000001</v>
      </c>
      <c r="L9" s="6">
        <f t="shared" si="5"/>
        <v>19.968234999999986</v>
      </c>
      <c r="M9" s="6">
        <v>0.780847462140703</v>
      </c>
      <c r="N9" s="6">
        <f t="shared" si="6"/>
        <v>25.402265000000117</v>
      </c>
      <c r="O9" s="6">
        <f t="shared" si="7"/>
        <v>6.7904270000000286</v>
      </c>
      <c r="P9" s="6">
        <f t="shared" si="8"/>
        <v>1.3036190000000056</v>
      </c>
      <c r="Q9" s="6">
        <v>0.31863481465137</v>
      </c>
      <c r="R9" s="6">
        <v>0.26731580825568102</v>
      </c>
      <c r="S9" s="6">
        <v>5.1319006395689502E-2</v>
      </c>
      <c r="T9" s="6">
        <f t="shared" si="9"/>
        <v>1.4900189999999987</v>
      </c>
      <c r="U9" s="6">
        <v>5.8644299622422097E-2</v>
      </c>
      <c r="V9" s="6">
        <f t="shared" si="10"/>
        <v>2.5694239999999984</v>
      </c>
      <c r="W9" s="6">
        <v>0.101149405377827</v>
      </c>
      <c r="X9" s="6">
        <v>0.57990390064076602</v>
      </c>
      <c r="Y9" s="6">
        <f t="shared" si="0"/>
        <v>0.44086900000000068</v>
      </c>
      <c r="Z9" s="6">
        <v>1.7355499598165701E-2</v>
      </c>
      <c r="AA9" s="6">
        <v>3.3797318477824398</v>
      </c>
      <c r="AB9" s="6">
        <f t="shared" si="11"/>
        <v>4.644269999999981</v>
      </c>
      <c r="AC9" s="6">
        <f>+(G9+G5)/2</f>
        <v>24.292698499999972</v>
      </c>
      <c r="AD9" s="6">
        <v>0.19117966659817501</v>
      </c>
      <c r="AE9" s="6">
        <f t="shared" si="12"/>
        <v>48.911647000000002</v>
      </c>
      <c r="AF9" s="6">
        <v>0.92087204154166002</v>
      </c>
      <c r="AG9" s="6">
        <f>+AH9*AI9</f>
        <v>6.6101039999999989</v>
      </c>
      <c r="AH9" s="6">
        <f>+Resultados!N9</f>
        <v>46.452192500000038</v>
      </c>
      <c r="AI9" s="8">
        <v>0.14229907447317999</v>
      </c>
    </row>
    <row r="10" spans="2:35" x14ac:dyDescent="0.25">
      <c r="B10" s="7" t="s">
        <v>18</v>
      </c>
      <c r="C10" s="5">
        <v>41699</v>
      </c>
      <c r="D10" s="6">
        <f t="shared" si="2"/>
        <v>1.7374558746082225</v>
      </c>
      <c r="E10" s="6">
        <f>+Passivos!E10</f>
        <v>57.504454000000003</v>
      </c>
      <c r="F10" s="6">
        <f>+Passivos!F10</f>
        <v>99.911451418438304</v>
      </c>
      <c r="G10" s="6">
        <f t="shared" si="3"/>
        <v>26.140948999999978</v>
      </c>
      <c r="H10" s="6">
        <v>0.45458998706430598</v>
      </c>
      <c r="I10" s="6">
        <f t="shared" si="4"/>
        <v>2810.8524699999984</v>
      </c>
      <c r="J10" s="6">
        <v>9.3000074813602701E-3</v>
      </c>
      <c r="K10" s="6">
        <v>26.376144</v>
      </c>
      <c r="L10" s="6">
        <f t="shared" si="5"/>
        <v>20.657146999999991</v>
      </c>
      <c r="M10" s="6">
        <v>0.78317539516011103</v>
      </c>
      <c r="N10" s="6">
        <f t="shared" si="6"/>
        <v>26.217271999999941</v>
      </c>
      <c r="O10" s="6">
        <f t="shared" si="7"/>
        <v>7.1904459999999606</v>
      </c>
      <c r="P10" s="6">
        <f t="shared" si="8"/>
        <v>1.333623999999997</v>
      </c>
      <c r="Q10" s="6">
        <v>0.32513184438106202</v>
      </c>
      <c r="R10" s="6">
        <v>0.27426369913696502</v>
      </c>
      <c r="S10" s="6">
        <v>5.08681452440971E-2</v>
      </c>
      <c r="T10" s="6">
        <f t="shared" si="9"/>
        <v>1.5032079999999965</v>
      </c>
      <c r="U10" s="6">
        <v>5.7503956723223698E-2</v>
      </c>
      <c r="V10" s="6">
        <f t="shared" si="10"/>
        <v>2.4421469999999945</v>
      </c>
      <c r="W10" s="6">
        <v>9.3150309460114697E-2</v>
      </c>
      <c r="X10" s="6">
        <v>0.61552723894179995</v>
      </c>
      <c r="Y10" s="6">
        <f t="shared" si="0"/>
        <v>0.48265399999999681</v>
      </c>
      <c r="Z10" s="6">
        <v>1.8409772000687101E-2</v>
      </c>
      <c r="AA10" s="6">
        <v>3.1144629486132902</v>
      </c>
      <c r="AB10" s="6">
        <f t="shared" si="11"/>
        <v>4.6998709999999839</v>
      </c>
      <c r="AC10" s="6">
        <f t="shared" ref="AC10:AC47" si="13">+(G10+G6)/2</f>
        <v>24.82342149999997</v>
      </c>
      <c r="AD10" s="6">
        <v>0.18933211926486401</v>
      </c>
      <c r="AE10" s="6">
        <f t="shared" si="12"/>
        <v>51.054102999999962</v>
      </c>
      <c r="AF10" s="6">
        <v>0.88782867149734102</v>
      </c>
      <c r="AG10" s="6">
        <f t="shared" ref="AG10:AG75" si="14">+AH10*AI10</f>
        <v>6.9860999999999613</v>
      </c>
      <c r="AH10" s="6">
        <f>+Resultados!N10</f>
        <v>47.891066499999994</v>
      </c>
      <c r="AI10" s="8">
        <v>0.14587480527291999</v>
      </c>
    </row>
    <row r="11" spans="2:35" x14ac:dyDescent="0.25">
      <c r="B11" s="7" t="s">
        <v>18</v>
      </c>
      <c r="C11" s="5">
        <v>41791</v>
      </c>
      <c r="D11" s="6">
        <f t="shared" si="2"/>
        <v>1.7111450629474774</v>
      </c>
      <c r="E11" s="6">
        <f>+Passivos!E11</f>
        <v>57.27131</v>
      </c>
      <c r="F11" s="6">
        <f>+Passivos!F11</f>
        <v>97.999519355034494</v>
      </c>
      <c r="G11" s="6">
        <f t="shared" si="3"/>
        <v>27.015312999999988</v>
      </c>
      <c r="H11" s="6">
        <v>0.47170761416143597</v>
      </c>
      <c r="I11" s="6">
        <f t="shared" si="4"/>
        <v>2877.4272379999993</v>
      </c>
      <c r="J11" s="6">
        <v>9.3887041323684004E-3</v>
      </c>
      <c r="K11" s="6">
        <v>26.376144</v>
      </c>
      <c r="L11" s="6">
        <f t="shared" si="5"/>
        <v>20.657146999999991</v>
      </c>
      <c r="M11" s="6">
        <v>0.78317539516011103</v>
      </c>
      <c r="N11" s="6">
        <f t="shared" si="6"/>
        <v>27.210153999999996</v>
      </c>
      <c r="O11" s="6">
        <f t="shared" si="7"/>
        <v>7.8044267956556244</v>
      </c>
      <c r="P11" s="6">
        <f t="shared" si="8"/>
        <v>1.3142128282352168</v>
      </c>
      <c r="Q11" s="6">
        <v>0.33511900093953301</v>
      </c>
      <c r="R11" s="6">
        <v>0.28682038314283798</v>
      </c>
      <c r="S11" s="6">
        <v>4.8298617796695198E-2</v>
      </c>
      <c r="T11" s="6">
        <f t="shared" si="9"/>
        <v>1.5268559999999982</v>
      </c>
      <c r="U11" s="6">
        <v>5.6518168047877099E-2</v>
      </c>
      <c r="V11" s="6">
        <f t="shared" si="10"/>
        <v>2.545147999999998</v>
      </c>
      <c r="W11" s="6">
        <v>9.3536699571784801E-2</v>
      </c>
      <c r="X11" s="6">
        <v>0.59990853184176296</v>
      </c>
      <c r="Y11" s="6">
        <f t="shared" si="0"/>
        <v>0.49215130223014697</v>
      </c>
      <c r="Z11" s="6">
        <v>1.8087045822311298E-2</v>
      </c>
      <c r="AA11" s="6">
        <v>3.2199041318619201</v>
      </c>
      <c r="AB11" s="6">
        <f t="shared" si="11"/>
        <v>4.801050999999994</v>
      </c>
      <c r="AC11" s="6">
        <f t="shared" si="13"/>
        <v>25.37672049999999</v>
      </c>
      <c r="AD11" s="6">
        <v>0.189191152576236</v>
      </c>
      <c r="AE11" s="6">
        <f t="shared" si="12"/>
        <v>50.532741999999963</v>
      </c>
      <c r="AF11" s="6">
        <v>0.88233955186287805</v>
      </c>
      <c r="AG11" s="6">
        <f t="shared" si="14"/>
        <v>7.080164999999953</v>
      </c>
      <c r="AH11" s="6">
        <f>+Resultados!N11</f>
        <v>49.818133500000002</v>
      </c>
      <c r="AI11" s="8">
        <v>0.14212023820603301</v>
      </c>
    </row>
    <row r="12" spans="2:35" x14ac:dyDescent="0.25">
      <c r="B12" s="7" t="s">
        <v>18</v>
      </c>
      <c r="C12" s="5">
        <v>41883</v>
      </c>
      <c r="D12" s="6">
        <f t="shared" si="2"/>
        <v>1.697034103168956</v>
      </c>
      <c r="E12" s="6">
        <f>+Passivos!E12</f>
        <v>59.149576000000003</v>
      </c>
      <c r="F12" s="6">
        <f>+Passivos!F12</f>
        <v>100.378847659984</v>
      </c>
      <c r="G12" s="6">
        <f t="shared" si="3"/>
        <v>28.096343999999991</v>
      </c>
      <c r="H12" s="6">
        <v>0.475004994118639</v>
      </c>
      <c r="I12" s="6">
        <f t="shared" si="4"/>
        <v>2968.7240029999989</v>
      </c>
      <c r="J12" s="6">
        <v>9.4641145393130708E-3</v>
      </c>
      <c r="K12" s="6">
        <v>28.521196</v>
      </c>
      <c r="L12" s="6">
        <f t="shared" si="5"/>
        <v>21.864765999999992</v>
      </c>
      <c r="M12" s="6">
        <v>0.766614625838271</v>
      </c>
      <c r="N12" s="6">
        <f t="shared" si="6"/>
        <v>28.360165000000002</v>
      </c>
      <c r="O12" s="6">
        <f t="shared" si="7"/>
        <v>7.6778059999999932</v>
      </c>
      <c r="P12" s="6">
        <f t="shared" si="8"/>
        <v>1.4566849999999985</v>
      </c>
      <c r="Q12" s="6">
        <v>0.32208878192351797</v>
      </c>
      <c r="R12" s="6">
        <v>0.27072501164926199</v>
      </c>
      <c r="S12" s="6">
        <v>5.13637702742561E-2</v>
      </c>
      <c r="T12" s="6">
        <f t="shared" si="9"/>
        <v>1.6268609999999994</v>
      </c>
      <c r="U12" s="6">
        <v>5.7902942817044098E-2</v>
      </c>
      <c r="V12" s="6">
        <f t="shared" si="10"/>
        <v>2.6328849999999995</v>
      </c>
      <c r="W12" s="6">
        <v>9.2837435889389197E-2</v>
      </c>
      <c r="X12" s="6">
        <v>0.61790051597392204</v>
      </c>
      <c r="Y12" s="6">
        <f t="shared" si="0"/>
        <v>0.53496399999999988</v>
      </c>
      <c r="Z12" s="6">
        <v>1.88632188846574E-2</v>
      </c>
      <c r="AA12" s="6">
        <v>3.04106631474267</v>
      </c>
      <c r="AB12" s="6">
        <f t="shared" si="11"/>
        <v>5.04634399999998</v>
      </c>
      <c r="AC12" s="6">
        <f t="shared" si="13"/>
        <v>26.380230499999985</v>
      </c>
      <c r="AD12" s="6">
        <v>0.191292642420239</v>
      </c>
      <c r="AE12" s="6">
        <f t="shared" si="12"/>
        <v>53.074561999999993</v>
      </c>
      <c r="AF12" s="6">
        <v>0.89729403977468902</v>
      </c>
      <c r="AG12" s="6">
        <f t="shared" si="14"/>
        <v>7.6543940000000052</v>
      </c>
      <c r="AH12" s="6">
        <f>+Resultados!N12</f>
        <v>51.318818000000057</v>
      </c>
      <c r="AI12" s="8">
        <v>0.149153747071883</v>
      </c>
    </row>
    <row r="13" spans="2:35" x14ac:dyDescent="0.25">
      <c r="B13" s="7" t="s">
        <v>18</v>
      </c>
      <c r="C13" s="5">
        <v>41974</v>
      </c>
      <c r="D13" s="6">
        <f t="shared" si="2"/>
        <v>1.6683483103143919</v>
      </c>
      <c r="E13" s="6">
        <f>+Passivos!E13</f>
        <v>59.618018999999997</v>
      </c>
      <c r="F13" s="6">
        <f>+Passivos!F13</f>
        <v>99.463621262941302</v>
      </c>
      <c r="G13" s="6">
        <f t="shared" si="3"/>
        <v>28.67833999999997</v>
      </c>
      <c r="H13" s="6">
        <v>0.48103476903518</v>
      </c>
      <c r="I13" s="6">
        <f t="shared" si="4"/>
        <v>3096.1772459999993</v>
      </c>
      <c r="J13" s="6">
        <v>9.2624994376694601E-3</v>
      </c>
      <c r="K13" s="6">
        <v>29.225984</v>
      </c>
      <c r="L13" s="6">
        <f t="shared" si="5"/>
        <v>22.527310999999997</v>
      </c>
      <c r="M13" s="6">
        <v>0.77079734937239397</v>
      </c>
      <c r="N13" s="6">
        <f t="shared" si="6"/>
        <v>29.027287999999988</v>
      </c>
      <c r="O13" s="6">
        <f t="shared" si="7"/>
        <v>7.749869999999988</v>
      </c>
      <c r="P13" s="6">
        <f t="shared" si="8"/>
        <v>1.5969449999999978</v>
      </c>
      <c r="Q13" s="6">
        <v>0.32200097370446701</v>
      </c>
      <c r="R13" s="6">
        <v>0.26698567224054798</v>
      </c>
      <c r="S13" s="6">
        <v>5.5015301463919003E-2</v>
      </c>
      <c r="T13" s="6">
        <f t="shared" si="9"/>
        <v>1.6095489999999968</v>
      </c>
      <c r="U13" s="6">
        <v>5.6124203841644897E-2</v>
      </c>
      <c r="V13" s="6">
        <f t="shared" si="10"/>
        <v>2.4464709999999985</v>
      </c>
      <c r="W13" s="6">
        <v>8.4281762733053101E-2</v>
      </c>
      <c r="X13" s="6">
        <v>0.65790642930163401</v>
      </c>
      <c r="Y13" s="6">
        <f t="shared" si="0"/>
        <v>0.53431499999999965</v>
      </c>
      <c r="Z13" s="6">
        <v>1.8407334505379899E-2</v>
      </c>
      <c r="AA13" s="6">
        <v>3.0123597503345398</v>
      </c>
      <c r="AB13" s="6">
        <f t="shared" si="11"/>
        <v>5.2823089999999899</v>
      </c>
      <c r="AC13" s="6">
        <f t="shared" si="13"/>
        <v>27.043038999999979</v>
      </c>
      <c r="AD13" s="6">
        <v>0.19532971127986001</v>
      </c>
      <c r="AE13" s="6">
        <f t="shared" si="12"/>
        <v>54.078310999999964</v>
      </c>
      <c r="AF13" s="6">
        <v>0.90707997191251799</v>
      </c>
      <c r="AG13" s="6">
        <f t="shared" si="14"/>
        <v>8.2184429999999686</v>
      </c>
      <c r="AH13" s="6">
        <f>+Resultados!N13</f>
        <v>51.494979000000015</v>
      </c>
      <c r="AI13" s="8">
        <v>0.15959697740628201</v>
      </c>
    </row>
    <row r="14" spans="2:35" x14ac:dyDescent="0.25">
      <c r="B14" s="7" t="s">
        <v>18</v>
      </c>
      <c r="C14" s="5">
        <v>42064</v>
      </c>
      <c r="D14" s="6">
        <f t="shared" si="2"/>
        <v>1.6068416313376837</v>
      </c>
      <c r="E14" s="6">
        <f>+Passivos!E14</f>
        <v>61.414383000000001</v>
      </c>
      <c r="F14" s="6">
        <f>+Passivos!F14</f>
        <v>98.683187367317302</v>
      </c>
      <c r="G14" s="6">
        <f t="shared" si="3"/>
        <v>29.222197999999967</v>
      </c>
      <c r="H14" s="6">
        <v>0.47582010227148203</v>
      </c>
      <c r="I14" s="6">
        <f t="shared" si="4"/>
        <v>3201.5309219999963</v>
      </c>
      <c r="J14" s="6">
        <v>9.1275701256525298E-3</v>
      </c>
      <c r="K14" s="6">
        <v>29.820160000000001</v>
      </c>
      <c r="L14" s="6">
        <f t="shared" si="5"/>
        <v>22.996455999999977</v>
      </c>
      <c r="M14" s="6">
        <v>0.77117144911361901</v>
      </c>
      <c r="N14" s="6">
        <f t="shared" ref="N14:N21" si="15">+V14/W14</f>
        <v>29.586254000000011</v>
      </c>
      <c r="O14" s="6">
        <f t="shared" ref="O14:O21" si="16">+N14*R14</f>
        <v>7.8617279999999763</v>
      </c>
      <c r="P14" s="6">
        <f t="shared" ref="P14:P21" si="17">+N14*S14</f>
        <v>1.6949349999999981</v>
      </c>
      <c r="Q14" s="6">
        <v>0.32301023982285798</v>
      </c>
      <c r="R14" s="6">
        <v>0.26572231820898901</v>
      </c>
      <c r="S14" s="6">
        <v>5.7287921613868302E-2</v>
      </c>
      <c r="T14" s="6">
        <f t="shared" si="9"/>
        <v>1.7536179999999977</v>
      </c>
      <c r="U14" s="6">
        <v>6.0009791186823098E-2</v>
      </c>
      <c r="V14" s="6">
        <f t="shared" si="10"/>
        <v>2.7601120000000003</v>
      </c>
      <c r="W14" s="6">
        <v>9.3290350309302397E-2</v>
      </c>
      <c r="X14" s="6">
        <v>0.63534305854255102</v>
      </c>
      <c r="Y14" s="6">
        <f t="shared" si="0"/>
        <v>0.62359999999999827</v>
      </c>
      <c r="Z14" s="6">
        <v>2.1077355720666699E-2</v>
      </c>
      <c r="AA14" s="6">
        <v>2.8120878768441302</v>
      </c>
      <c r="AB14" s="6">
        <f t="shared" si="11"/>
        <v>5.7216339999999795</v>
      </c>
      <c r="AC14" s="6">
        <f t="shared" si="13"/>
        <v>27.681573499999971</v>
      </c>
      <c r="AD14" s="6">
        <v>0.206694680849699</v>
      </c>
      <c r="AE14" s="6">
        <f t="shared" si="12"/>
        <v>55.364223999999979</v>
      </c>
      <c r="AF14" s="6">
        <v>0.90148628538692599</v>
      </c>
      <c r="AG14" s="6">
        <f t="shared" si="14"/>
        <v>9.3944239999999564</v>
      </c>
      <c r="AH14" s="6">
        <f>+Resultados!N14</f>
        <v>53.209163500000003</v>
      </c>
      <c r="AI14" s="8">
        <v>0.176556506098803</v>
      </c>
    </row>
    <row r="15" spans="2:35" x14ac:dyDescent="0.25">
      <c r="B15" s="7" t="s">
        <v>18</v>
      </c>
      <c r="C15" s="5">
        <v>42156</v>
      </c>
      <c r="D15" s="6">
        <f t="shared" si="2"/>
        <v>1.5713795161464335</v>
      </c>
      <c r="E15" s="6">
        <f>+Passivos!E15</f>
        <v>63.824900999999997</v>
      </c>
      <c r="F15" s="6">
        <f>+Passivos!F15</f>
        <v>100.29314205147401</v>
      </c>
      <c r="G15" s="6">
        <f t="shared" si="3"/>
        <v>29.279470999999994</v>
      </c>
      <c r="H15" s="6">
        <v>0.45874682986190601</v>
      </c>
      <c r="I15" s="6">
        <f t="shared" si="4"/>
        <v>3184.465189</v>
      </c>
      <c r="J15" s="6">
        <v>9.1944704250934099E-3</v>
      </c>
      <c r="K15" s="6">
        <v>30.019808000000001</v>
      </c>
      <c r="L15" s="6">
        <f t="shared" si="5"/>
        <v>23.173495999999972</v>
      </c>
      <c r="M15" s="6">
        <v>0.77194018029695499</v>
      </c>
      <c r="N15" s="6">
        <f t="shared" si="15"/>
        <v>29.823739</v>
      </c>
      <c r="O15" s="6">
        <f t="shared" si="16"/>
        <v>8.036633999999987</v>
      </c>
      <c r="P15" s="6">
        <f t="shared" si="17"/>
        <v>1.6311899999999988</v>
      </c>
      <c r="Q15" s="6">
        <v>0.32416539053000698</v>
      </c>
      <c r="R15" s="6">
        <v>0.26947104117293902</v>
      </c>
      <c r="S15" s="6">
        <v>5.4694349357067497E-2</v>
      </c>
      <c r="T15" s="6">
        <f t="shared" si="9"/>
        <v>1.8537379999999974</v>
      </c>
      <c r="U15" s="6">
        <v>6.3311867895427407E-2</v>
      </c>
      <c r="V15" s="6">
        <f t="shared" si="10"/>
        <v>2.9332009999999986</v>
      </c>
      <c r="W15" s="6">
        <v>9.8351216123504795E-2</v>
      </c>
      <c r="X15" s="6">
        <v>0.63198464748921002</v>
      </c>
      <c r="Y15" s="6">
        <f t="shared" si="0"/>
        <v>0.71719200000000005</v>
      </c>
      <c r="Z15" s="6">
        <v>2.4047688990304E-2</v>
      </c>
      <c r="AA15" s="6">
        <v>2.5847165054824899</v>
      </c>
      <c r="AB15" s="6">
        <f t="shared" si="11"/>
        <v>5.9632679999999754</v>
      </c>
      <c r="AC15" s="6">
        <f t="shared" si="13"/>
        <v>28.147391999999989</v>
      </c>
      <c r="AD15" s="6">
        <v>0.21185863329717999</v>
      </c>
      <c r="AE15" s="6">
        <f t="shared" si="12"/>
        <v>57.606369999999984</v>
      </c>
      <c r="AF15" s="6">
        <v>0.90256888921770495</v>
      </c>
      <c r="AG15" s="6">
        <f t="shared" si="14"/>
        <v>9.6919659999999528</v>
      </c>
      <c r="AH15" s="6">
        <f>+Resultados!N15</f>
        <v>54.069555999999913</v>
      </c>
      <c r="AI15" s="8">
        <v>0.17924996461964601</v>
      </c>
    </row>
    <row r="16" spans="2:35" x14ac:dyDescent="0.25">
      <c r="B16" s="7" t="s">
        <v>18</v>
      </c>
      <c r="C16" s="5">
        <v>42248</v>
      </c>
      <c r="D16" s="6">
        <f t="shared" si="2"/>
        <v>1.5498993469378415</v>
      </c>
      <c r="E16" s="6">
        <f>+Passivos!E16</f>
        <v>65.264763000000002</v>
      </c>
      <c r="F16" s="6">
        <f>+Passivos!F16</f>
        <v>101.153813551753</v>
      </c>
      <c r="G16" s="6">
        <f t="shared" si="3"/>
        <v>29.624566999999974</v>
      </c>
      <c r="H16" s="6">
        <v>0.45391365322202998</v>
      </c>
      <c r="I16" s="6">
        <f t="shared" si="4"/>
        <v>3363.1757909999983</v>
      </c>
      <c r="J16" s="6">
        <v>8.8085098255275794E-3</v>
      </c>
      <c r="K16" s="6">
        <v>30.364595999999999</v>
      </c>
      <c r="L16" s="6">
        <f t="shared" si="5"/>
        <v>23.708118999999982</v>
      </c>
      <c r="M16" s="6">
        <v>0.78078163793122701</v>
      </c>
      <c r="N16" s="6">
        <f t="shared" si="15"/>
        <v>30.093789000000061</v>
      </c>
      <c r="O16" s="6">
        <f t="shared" si="16"/>
        <v>8.269679</v>
      </c>
      <c r="P16" s="6">
        <f t="shared" si="17"/>
        <v>1.782506000000001</v>
      </c>
      <c r="Q16" s="6">
        <v>0.334028559846684</v>
      </c>
      <c r="R16" s="6">
        <v>0.27479686921444102</v>
      </c>
      <c r="S16" s="6">
        <v>5.9231690632242998E-2</v>
      </c>
      <c r="T16" s="6">
        <f t="shared" si="9"/>
        <v>2.0474659999999969</v>
      </c>
      <c r="U16" s="6">
        <v>6.9113786540745001E-2</v>
      </c>
      <c r="V16" s="6">
        <f t="shared" si="10"/>
        <v>3.0964959999999992</v>
      </c>
      <c r="W16" s="6">
        <v>0.102894853153918</v>
      </c>
      <c r="X16" s="6">
        <v>0.66122029545654104</v>
      </c>
      <c r="Y16" s="6">
        <f t="shared" si="0"/>
        <v>0.79164200000000096</v>
      </c>
      <c r="Z16" s="6">
        <v>2.63058267604654E-2</v>
      </c>
      <c r="AA16" s="6">
        <v>2.5863534274330999</v>
      </c>
      <c r="AB16" s="6">
        <f t="shared" si="11"/>
        <v>6.3297139999999805</v>
      </c>
      <c r="AC16" s="6">
        <f t="shared" si="13"/>
        <v>28.860455499999983</v>
      </c>
      <c r="AD16" s="6">
        <v>0.219321347856065</v>
      </c>
      <c r="AE16" s="6">
        <f t="shared" si="12"/>
        <v>57.855721999999972</v>
      </c>
      <c r="AF16" s="6">
        <v>0.88647716379510899</v>
      </c>
      <c r="AG16" s="6">
        <f t="shared" si="14"/>
        <v>10.572652999999969</v>
      </c>
      <c r="AH16" s="6">
        <f>+Resultados!N16</f>
        <v>55.46514200000005</v>
      </c>
      <c r="AI16" s="8">
        <v>0.19061797407820499</v>
      </c>
    </row>
    <row r="17" spans="2:35" x14ac:dyDescent="0.25">
      <c r="B17" s="7" t="s">
        <v>18</v>
      </c>
      <c r="C17" s="5">
        <v>42339</v>
      </c>
      <c r="D17" s="6">
        <f t="shared" si="2"/>
        <v>1.5074506006671904</v>
      </c>
      <c r="E17" s="6">
        <f>+Passivos!E17</f>
        <v>66.908910000000006</v>
      </c>
      <c r="F17" s="6">
        <f>+Passivos!F17</f>
        <v>100.86187656948699</v>
      </c>
      <c r="G17" s="6">
        <f t="shared" si="3"/>
        <v>30.320501999999966</v>
      </c>
      <c r="H17" s="6">
        <v>0.453160901888851</v>
      </c>
      <c r="I17" s="6">
        <f t="shared" si="4"/>
        <v>3354.8449239999968</v>
      </c>
      <c r="J17" s="6">
        <v>9.0378252011269408E-3</v>
      </c>
      <c r="K17" s="6">
        <v>31.138784999999999</v>
      </c>
      <c r="L17" s="6">
        <f t="shared" si="5"/>
        <v>24.616668999999991</v>
      </c>
      <c r="M17" s="6">
        <v>0.79054686944272201</v>
      </c>
      <c r="N17" s="6">
        <f t="shared" si="15"/>
        <v>30.868668999999983</v>
      </c>
      <c r="O17" s="6">
        <f t="shared" si="16"/>
        <v>8.2551619999999808</v>
      </c>
      <c r="P17" s="6">
        <f t="shared" si="17"/>
        <v>1.8877739999999978</v>
      </c>
      <c r="Q17" s="6">
        <v>0.32858352266500301</v>
      </c>
      <c r="R17" s="6">
        <v>0.26742850493489001</v>
      </c>
      <c r="S17" s="6">
        <v>6.1155017730113302E-2</v>
      </c>
      <c r="T17" s="6">
        <f t="shared" si="9"/>
        <v>2.0857449999999953</v>
      </c>
      <c r="U17" s="6">
        <v>6.8789923069215594E-2</v>
      </c>
      <c r="V17" s="6">
        <f t="shared" si="10"/>
        <v>3.0630639999999962</v>
      </c>
      <c r="W17" s="6">
        <v>9.9228897753900494E-2</v>
      </c>
      <c r="X17" s="6">
        <v>0.68093418877307099</v>
      </c>
      <c r="Y17" s="6">
        <f t="shared" si="0"/>
        <v>0.79702999999999924</v>
      </c>
      <c r="Z17" s="6">
        <v>2.5820031307472301E-2</v>
      </c>
      <c r="AA17" s="6">
        <v>2.61689647817522</v>
      </c>
      <c r="AB17" s="6">
        <f t="shared" si="11"/>
        <v>6.5400919999999756</v>
      </c>
      <c r="AC17" s="6">
        <f t="shared" si="13"/>
        <v>29.49942099999997</v>
      </c>
      <c r="AD17" s="6">
        <v>0.221702385277324</v>
      </c>
      <c r="AE17" s="6">
        <f t="shared" si="12"/>
        <v>59.162984999999964</v>
      </c>
      <c r="AF17" s="6">
        <v>0.88423178617018205</v>
      </c>
      <c r="AG17" s="6">
        <f t="shared" si="14"/>
        <v>10.842286999999963</v>
      </c>
      <c r="AH17" s="6">
        <f>+Resultados!N17</f>
        <v>56.620648000000017</v>
      </c>
      <c r="AI17" s="8">
        <v>0.19148998436047501</v>
      </c>
    </row>
    <row r="18" spans="2:35" x14ac:dyDescent="0.25">
      <c r="B18" s="7" t="s">
        <v>18</v>
      </c>
      <c r="C18" s="5">
        <v>42430</v>
      </c>
      <c r="D18" s="6">
        <f t="shared" si="2"/>
        <v>1.4689521535431773</v>
      </c>
      <c r="E18" s="6">
        <f>+Passivos!E18</f>
        <v>65.861632999999998</v>
      </c>
      <c r="F18" s="6">
        <f>+Passivos!F18</f>
        <v>96.747587631220398</v>
      </c>
      <c r="G18" s="6">
        <f t="shared" si="3"/>
        <v>29.80799499999997</v>
      </c>
      <c r="H18" s="6">
        <v>0.452585118865789</v>
      </c>
      <c r="I18" s="6">
        <f t="shared" si="4"/>
        <v>3265.5631719999997</v>
      </c>
      <c r="J18" s="6">
        <v>9.1279799011648004E-3</v>
      </c>
      <c r="K18" s="6">
        <v>30.571569</v>
      </c>
      <c r="L18" s="6">
        <f t="shared" si="5"/>
        <v>24.548766999999984</v>
      </c>
      <c r="M18" s="6">
        <v>0.80299336288562695</v>
      </c>
      <c r="N18" s="6">
        <f t="shared" si="15"/>
        <v>30.34767900000007</v>
      </c>
      <c r="O18" s="6">
        <f t="shared" si="16"/>
        <v>8.2191990000000033</v>
      </c>
      <c r="P18" s="6">
        <f t="shared" si="17"/>
        <v>1.9011250000000026</v>
      </c>
      <c r="Q18" s="6">
        <v>0.33347934120431399</v>
      </c>
      <c r="R18" s="6">
        <v>0.27083451752603499</v>
      </c>
      <c r="S18" s="6">
        <v>6.2644823678278602E-2</v>
      </c>
      <c r="T18" s="6">
        <f t="shared" si="9"/>
        <v>2.2143929999999963</v>
      </c>
      <c r="U18" s="6">
        <v>7.4288559160050796E-2</v>
      </c>
      <c r="V18" s="6">
        <f t="shared" si="10"/>
        <v>3.4682389999999943</v>
      </c>
      <c r="W18" s="6">
        <v>0.114283500889804</v>
      </c>
      <c r="X18" s="6">
        <v>0.63847762510023098</v>
      </c>
      <c r="Y18" s="6">
        <f t="shared" si="0"/>
        <v>0.92621199999999959</v>
      </c>
      <c r="Z18" s="6">
        <v>3.0520027577726701E-2</v>
      </c>
      <c r="AA18" s="6">
        <v>2.3908057766472401</v>
      </c>
      <c r="AB18" s="6">
        <f t="shared" si="11"/>
        <v>6.623023999999984</v>
      </c>
      <c r="AC18" s="6">
        <f t="shared" si="13"/>
        <v>29.51509649999997</v>
      </c>
      <c r="AD18" s="6">
        <v>0.22439445522395601</v>
      </c>
      <c r="AE18" s="6">
        <f t="shared" si="12"/>
        <v>58.216134999999952</v>
      </c>
      <c r="AF18" s="6">
        <v>0.88391575410831302</v>
      </c>
      <c r="AG18" s="6">
        <f t="shared" si="14"/>
        <v>10.497725999999959</v>
      </c>
      <c r="AH18" s="6">
        <f>+Resultados!N18</f>
        <v>56.790179500000036</v>
      </c>
      <c r="AI18" s="8">
        <v>0.18485107975402601</v>
      </c>
    </row>
    <row r="19" spans="2:35" x14ac:dyDescent="0.25">
      <c r="B19" s="7" t="s">
        <v>18</v>
      </c>
      <c r="C19" s="5">
        <v>42522</v>
      </c>
      <c r="D19" s="6">
        <f t="shared" si="2"/>
        <v>1.4436927330188003</v>
      </c>
      <c r="E19" s="6">
        <f>+Passivos!E19</f>
        <v>67.913787999999997</v>
      </c>
      <c r="F19" s="6">
        <f>+Passivos!F19</f>
        <v>98.046642207379406</v>
      </c>
      <c r="G19" s="6">
        <f t="shared" si="3"/>
        <v>27.849647999999991</v>
      </c>
      <c r="H19" s="6">
        <v>0.41007354795170597</v>
      </c>
      <c r="I19" s="6">
        <f t="shared" si="4"/>
        <v>3255.4153500000011</v>
      </c>
      <c r="J19" s="6">
        <v>8.5548678143328102E-3</v>
      </c>
      <c r="K19" s="6">
        <v>28.618905999999999</v>
      </c>
      <c r="L19" s="6">
        <f t="shared" si="5"/>
        <v>23.082660999999991</v>
      </c>
      <c r="M19" s="6">
        <v>0.80655287801706999</v>
      </c>
      <c r="N19" s="6">
        <f t="shared" si="15"/>
        <v>28.448644000000101</v>
      </c>
      <c r="O19" s="6">
        <f t="shared" si="16"/>
        <v>8.2173050000000067</v>
      </c>
      <c r="P19" s="6">
        <f t="shared" si="17"/>
        <v>1.6862100000000046</v>
      </c>
      <c r="Q19" s="6">
        <v>0.34811905270423399</v>
      </c>
      <c r="R19" s="6">
        <v>0.28884698335709702</v>
      </c>
      <c r="S19" s="6">
        <v>5.9272069347136497E-2</v>
      </c>
      <c r="T19" s="6">
        <f t="shared" si="9"/>
        <v>2.152483999999999</v>
      </c>
      <c r="U19" s="6">
        <v>7.7289450839737706E-2</v>
      </c>
      <c r="V19" s="6">
        <f t="shared" si="10"/>
        <v>3.3116930000000027</v>
      </c>
      <c r="W19" s="6">
        <v>0.116409520256923</v>
      </c>
      <c r="X19" s="6">
        <v>0.649964836716446</v>
      </c>
      <c r="Y19" s="6">
        <f t="shared" si="0"/>
        <v>0.85144000000000031</v>
      </c>
      <c r="Z19" s="6">
        <v>2.9929018760964401E-2</v>
      </c>
      <c r="AA19" s="6">
        <v>2.52805130132481</v>
      </c>
      <c r="AB19" s="6">
        <f t="shared" si="11"/>
        <v>6.8521679999999705</v>
      </c>
      <c r="AC19" s="6">
        <f t="shared" si="13"/>
        <v>28.564559499999994</v>
      </c>
      <c r="AD19" s="6">
        <v>0.239883552203911</v>
      </c>
      <c r="AE19" s="6">
        <f t="shared" si="12"/>
        <v>58.314471999999988</v>
      </c>
      <c r="AF19" s="6">
        <v>0.85865438694127905</v>
      </c>
      <c r="AG19" s="6">
        <f t="shared" si="14"/>
        <v>10.839692999999981</v>
      </c>
      <c r="AH19" s="6">
        <f>+Resultados!N19</f>
        <v>57.960421000000039</v>
      </c>
      <c r="AI19" s="8">
        <v>0.18701887965927599</v>
      </c>
    </row>
    <row r="20" spans="2:35" x14ac:dyDescent="0.25">
      <c r="B20" s="7" t="s">
        <v>18</v>
      </c>
      <c r="C20" s="5">
        <v>42614</v>
      </c>
      <c r="D20" s="6">
        <f t="shared" si="2"/>
        <v>1.4287896308938193</v>
      </c>
      <c r="E20" s="6">
        <f>+Passivos!E20</f>
        <v>67.940220999999994</v>
      </c>
      <c r="F20" s="6">
        <f>+Passivos!F20</f>
        <v>97.072283285434494</v>
      </c>
      <c r="G20" s="6">
        <f t="shared" si="3"/>
        <v>27.530571999999967</v>
      </c>
      <c r="H20" s="6">
        <v>0.40521758090836901</v>
      </c>
      <c r="I20" s="6">
        <f t="shared" si="4"/>
        <v>3239.5422429999967</v>
      </c>
      <c r="J20" s="6">
        <v>8.4982907876839792E-3</v>
      </c>
      <c r="K20" s="6">
        <v>28.914399</v>
      </c>
      <c r="L20" s="6">
        <f t="shared" si="5"/>
        <v>23.578341999999971</v>
      </c>
      <c r="M20" s="6">
        <v>0.81545329716173498</v>
      </c>
      <c r="N20" s="6">
        <f t="shared" si="15"/>
        <v>28.737831</v>
      </c>
      <c r="O20" s="6">
        <f t="shared" si="16"/>
        <v>8.2332899999999984</v>
      </c>
      <c r="P20" s="6">
        <f t="shared" si="17"/>
        <v>1.7352959999999986</v>
      </c>
      <c r="Q20" s="6">
        <v>0.34688024993952998</v>
      </c>
      <c r="R20" s="6">
        <v>0.286496569626288</v>
      </c>
      <c r="S20" s="6">
        <v>6.0383680313242802E-2</v>
      </c>
      <c r="T20" s="6">
        <f t="shared" si="9"/>
        <v>2.4093079999999953</v>
      </c>
      <c r="U20" s="6">
        <v>8.7513909990682301E-2</v>
      </c>
      <c r="V20" s="6">
        <f t="shared" si="10"/>
        <v>3.825256999999997</v>
      </c>
      <c r="W20" s="6">
        <v>0.13310875827754701</v>
      </c>
      <c r="X20" s="6">
        <v>0.62984212564018505</v>
      </c>
      <c r="Y20" s="6">
        <f t="shared" si="0"/>
        <v>0.96044399999999752</v>
      </c>
      <c r="Z20" s="6">
        <v>3.3420893873305803E-2</v>
      </c>
      <c r="AA20" s="6">
        <v>2.5085356356018602</v>
      </c>
      <c r="AB20" s="6">
        <f t="shared" si="11"/>
        <v>6.8504599999999796</v>
      </c>
      <c r="AC20" s="6">
        <f t="shared" si="13"/>
        <v>28.577569499999971</v>
      </c>
      <c r="AD20" s="6">
        <v>0.239714577546561</v>
      </c>
      <c r="AE20" s="6">
        <f t="shared" si="12"/>
        <v>58.078683999999996</v>
      </c>
      <c r="AF20" s="6">
        <v>0.85484979508677195</v>
      </c>
      <c r="AG20" s="6">
        <f t="shared" si="14"/>
        <v>10.59539999999997</v>
      </c>
      <c r="AH20" s="6">
        <f>+Resultados!N20</f>
        <v>57.967203000000055</v>
      </c>
      <c r="AI20" s="8">
        <v>0.182782667640527</v>
      </c>
    </row>
    <row r="21" spans="2:35" x14ac:dyDescent="0.25">
      <c r="B21" s="7" t="s">
        <v>18</v>
      </c>
      <c r="C21" s="5">
        <v>42705</v>
      </c>
      <c r="D21" s="6">
        <f t="shared" si="2"/>
        <v>1.4182690612770561</v>
      </c>
      <c r="E21" s="6">
        <f>+Passivos!E21</f>
        <v>69.089078000000001</v>
      </c>
      <c r="F21" s="6">
        <f>+Passivos!F21</f>
        <v>97.986901799557302</v>
      </c>
      <c r="G21" s="6">
        <f t="shared" si="3"/>
        <v>27.150016999999938</v>
      </c>
      <c r="H21" s="6">
        <v>0.39297118713901402</v>
      </c>
      <c r="I21" s="6">
        <f t="shared" si="4"/>
        <v>3177.8722579999953</v>
      </c>
      <c r="J21" s="6">
        <v>8.5434576332174203E-3</v>
      </c>
      <c r="K21" s="6">
        <v>29.164206</v>
      </c>
      <c r="L21" s="6">
        <f t="shared" si="5"/>
        <v>24.051629999999989</v>
      </c>
      <c r="M21" s="6">
        <v>0.82469689042794403</v>
      </c>
      <c r="N21" s="6">
        <f t="shared" si="15"/>
        <v>29.010067000000081</v>
      </c>
      <c r="O21" s="6">
        <f t="shared" si="16"/>
        <v>8.6278000000000219</v>
      </c>
      <c r="P21" s="6">
        <f t="shared" si="17"/>
        <v>1.8291410000000048</v>
      </c>
      <c r="Q21" s="6">
        <v>0.360459043407242</v>
      </c>
      <c r="R21" s="6">
        <v>0.29740710354098798</v>
      </c>
      <c r="S21" s="6">
        <v>6.3051939866254E-2</v>
      </c>
      <c r="T21" s="6">
        <f t="shared" si="9"/>
        <v>2.510677999999992</v>
      </c>
      <c r="U21" s="6">
        <v>9.2474269905613596E-2</v>
      </c>
      <c r="V21" s="6">
        <f t="shared" si="10"/>
        <v>3.8475529999999911</v>
      </c>
      <c r="W21" s="6">
        <v>0.132628201099983</v>
      </c>
      <c r="X21" s="6">
        <v>0.65253889939917598</v>
      </c>
      <c r="Y21" s="6">
        <f t="shared" si="0"/>
        <v>0.89407300000000201</v>
      </c>
      <c r="Z21" s="6">
        <v>3.0819404863835699E-2</v>
      </c>
      <c r="AA21" s="6">
        <v>2.8081353536008802</v>
      </c>
      <c r="AB21" s="6">
        <f t="shared" si="11"/>
        <v>6.985830999999985</v>
      </c>
      <c r="AC21" s="6">
        <f t="shared" si="13"/>
        <v>28.735259499999952</v>
      </c>
      <c r="AD21" s="6">
        <v>0.243110071791765</v>
      </c>
      <c r="AE21" s="6">
        <f t="shared" si="12"/>
        <v>58.925799999999974</v>
      </c>
      <c r="AF21" s="6">
        <v>0.85289602504175799</v>
      </c>
      <c r="AG21" s="6">
        <f t="shared" si="14"/>
        <v>10.704568999999969</v>
      </c>
      <c r="AH21" s="6">
        <f>+Resultados!N21</f>
        <v>59.044392500000001</v>
      </c>
      <c r="AI21" s="8">
        <v>0.181296962281388</v>
      </c>
    </row>
    <row r="22" spans="2:35" x14ac:dyDescent="0.25">
      <c r="B22" s="7" t="s">
        <v>18</v>
      </c>
      <c r="C22" s="5">
        <v>42795</v>
      </c>
      <c r="D22" s="6">
        <f t="shared" si="2"/>
        <v>1.4047409544719853</v>
      </c>
      <c r="E22" s="6">
        <f>+Passivos!E22</f>
        <v>68.939583999999996</v>
      </c>
      <c r="F22" s="6">
        <f>+Passivos!F22</f>
        <v>96.842257029061599</v>
      </c>
      <c r="G22" s="6">
        <f t="shared" si="3"/>
        <v>27.573479999999975</v>
      </c>
      <c r="H22" s="6">
        <v>0.39996585996225298</v>
      </c>
      <c r="I22" s="6">
        <f t="shared" si="4"/>
        <v>3146.6905719999986</v>
      </c>
      <c r="J22" s="6">
        <v>8.7626919041088307E-3</v>
      </c>
      <c r="K22" s="6">
        <v>29.473641000000001</v>
      </c>
      <c r="L22" s="6">
        <f t="shared" si="5"/>
        <v>24.274913999999985</v>
      </c>
      <c r="M22" s="6">
        <v>0.82361436104891095</v>
      </c>
      <c r="N22" s="6">
        <f>+V22/W22</f>
        <v>29.337742000000038</v>
      </c>
      <c r="O22" s="6">
        <f>+N22*R22</f>
        <v>9.1990949999999909</v>
      </c>
      <c r="P22" s="6">
        <f>+N22*S22</f>
        <v>1.8354040000000014</v>
      </c>
      <c r="Q22" s="6">
        <v>0.37611957321050798</v>
      </c>
      <c r="R22" s="6">
        <v>0.31355838496364102</v>
      </c>
      <c r="S22" s="6">
        <v>6.2561188246866406E-2</v>
      </c>
      <c r="T22" s="6">
        <f t="shared" si="9"/>
        <v>2.6003499999999979</v>
      </c>
      <c r="U22" s="6">
        <v>9.4306195663369299E-2</v>
      </c>
      <c r="V22" s="6">
        <f t="shared" si="10"/>
        <v>3.8704409999999991</v>
      </c>
      <c r="W22" s="6">
        <v>0.131927024240652</v>
      </c>
      <c r="X22" s="6">
        <v>0.67184850511866701</v>
      </c>
      <c r="Y22" s="6">
        <f t="shared" si="0"/>
        <v>0.88377799999999918</v>
      </c>
      <c r="Z22" s="6">
        <v>3.0124267914006402E-2</v>
      </c>
      <c r="AA22" s="6">
        <v>2.9423113044226001</v>
      </c>
      <c r="AB22" s="6">
        <f t="shared" si="11"/>
        <v>6.9545179999999807</v>
      </c>
      <c r="AC22" s="6">
        <f t="shared" si="13"/>
        <v>28.690737499999972</v>
      </c>
      <c r="AD22" s="6">
        <v>0.242395930045367</v>
      </c>
      <c r="AE22" s="6">
        <f t="shared" si="12"/>
        <v>58.289826999999988</v>
      </c>
      <c r="AF22" s="6">
        <v>0.84552043423992795</v>
      </c>
      <c r="AG22" s="6">
        <f t="shared" si="14"/>
        <v>10.684587000000001</v>
      </c>
      <c r="AH22" s="6">
        <f>+Resultados!N22</f>
        <v>58.252981000000034</v>
      </c>
      <c r="AI22" s="8">
        <v>0.18341699972401401</v>
      </c>
    </row>
    <row r="23" spans="2:35" x14ac:dyDescent="0.25">
      <c r="B23" s="7" t="s">
        <v>18</v>
      </c>
      <c r="C23" s="5">
        <v>42887</v>
      </c>
      <c r="D23" s="6">
        <f t="shared" si="2"/>
        <v>1.4016657278731162</v>
      </c>
      <c r="E23" s="6">
        <f>+Passivos!E23</f>
        <v>70.556334000000007</v>
      </c>
      <c r="F23" s="6">
        <f>+Passivos!F23</f>
        <v>98.896395252168702</v>
      </c>
      <c r="G23" s="6">
        <f t="shared" si="3"/>
        <v>28.013313999999994</v>
      </c>
      <c r="H23" s="6">
        <v>0.39703471555083902</v>
      </c>
      <c r="I23" s="6">
        <f t="shared" si="4"/>
        <v>3146.8254500000021</v>
      </c>
      <c r="J23" s="6">
        <v>8.9020870223354698E-3</v>
      </c>
      <c r="K23" s="6">
        <v>29.940345000000001</v>
      </c>
      <c r="L23" s="6">
        <f t="shared" si="5"/>
        <v>24.197566999999982</v>
      </c>
      <c r="M23" s="6">
        <v>0.80819265776663496</v>
      </c>
      <c r="N23" s="6">
        <f t="shared" ref="N23:N27" si="18">+V23/W23</f>
        <v>29.806206000000081</v>
      </c>
      <c r="O23" s="6">
        <f t="shared" ref="O23:O27" si="19">+N23*R23</f>
        <v>10.345160000000012</v>
      </c>
      <c r="P23" s="6">
        <f t="shared" ref="P23:P27" si="20">+N23*S23</f>
        <v>1.6492990000000027</v>
      </c>
      <c r="Q23" s="6">
        <v>0.40241481924938699</v>
      </c>
      <c r="R23" s="6">
        <v>0.34708073882331703</v>
      </c>
      <c r="S23" s="6">
        <v>5.5334080426069597E-2</v>
      </c>
      <c r="T23" s="6">
        <f t="shared" si="9"/>
        <v>2.5912809999999968</v>
      </c>
      <c r="U23" s="6">
        <v>9.2501765410547193E-2</v>
      </c>
      <c r="V23" s="6">
        <f t="shared" si="10"/>
        <v>3.7127179999999962</v>
      </c>
      <c r="W23" s="6">
        <v>0.124561911703891</v>
      </c>
      <c r="X23" s="6">
        <v>0.69794716431466097</v>
      </c>
      <c r="Y23" s="6">
        <f t="shared" si="0"/>
        <v>0.74006400000000094</v>
      </c>
      <c r="Z23" s="6">
        <v>2.4829191611974999E-2</v>
      </c>
      <c r="AA23" s="6">
        <v>3.50142825485363</v>
      </c>
      <c r="AB23" s="6">
        <f t="shared" si="11"/>
        <v>6.8823019999999726</v>
      </c>
      <c r="AC23" s="6">
        <f t="shared" si="13"/>
        <v>27.931480999999991</v>
      </c>
      <c r="AD23" s="6">
        <v>0.24639946589298201</v>
      </c>
      <c r="AE23" s="6">
        <f t="shared" si="12"/>
        <v>59.993716999999975</v>
      </c>
      <c r="AF23" s="6">
        <v>0.85029526902574004</v>
      </c>
      <c r="AG23" s="6">
        <f t="shared" si="14"/>
        <v>10.837543999999992</v>
      </c>
      <c r="AH23" s="6">
        <f>+Resultados!N23</f>
        <v>59.154094500000006</v>
      </c>
      <c r="AI23" s="8">
        <v>0.18320868727015999</v>
      </c>
    </row>
    <row r="24" spans="2:35" x14ac:dyDescent="0.25">
      <c r="B24" s="7" t="s">
        <v>18</v>
      </c>
      <c r="C24" s="5">
        <v>42979</v>
      </c>
      <c r="D24" s="6">
        <f t="shared" si="2"/>
        <v>1.3934285484482223</v>
      </c>
      <c r="E24" s="6">
        <f>+Passivos!E24</f>
        <v>71.376722000000001</v>
      </c>
      <c r="F24" s="6">
        <f>+Passivos!F24</f>
        <v>99.458362129452297</v>
      </c>
      <c r="G24" s="6">
        <f t="shared" si="3"/>
        <v>27.755732999999971</v>
      </c>
      <c r="H24" s="6">
        <v>0.38886253420267702</v>
      </c>
      <c r="I24" s="6">
        <f t="shared" si="4"/>
        <v>3089.5864059999976</v>
      </c>
      <c r="J24" s="6">
        <v>8.9836403170657896E-3</v>
      </c>
      <c r="K24" s="6">
        <v>29.62557</v>
      </c>
      <c r="L24" s="6">
        <f t="shared" si="5"/>
        <v>24.024479999999986</v>
      </c>
      <c r="M24" s="6">
        <v>0.81093730854798696</v>
      </c>
      <c r="N24" s="6">
        <f t="shared" si="18"/>
        <v>29.511185000000076</v>
      </c>
      <c r="O24" s="6">
        <f t="shared" si="19"/>
        <v>10.765897000000018</v>
      </c>
      <c r="P24" s="6">
        <f t="shared" si="20"/>
        <v>1.7133930000000028</v>
      </c>
      <c r="Q24" s="6">
        <v>0.42286644877188001</v>
      </c>
      <c r="R24" s="6">
        <v>0.36480734338522802</v>
      </c>
      <c r="S24" s="6">
        <v>5.8059105386652501E-2</v>
      </c>
      <c r="T24" s="6">
        <f t="shared" si="9"/>
        <v>2.6101199999999967</v>
      </c>
      <c r="U24" s="6">
        <v>9.4038950439536195E-2</v>
      </c>
      <c r="V24" s="6">
        <f t="shared" si="10"/>
        <v>3.5773499999999983</v>
      </c>
      <c r="W24" s="6">
        <v>0.12122014077035501</v>
      </c>
      <c r="X24" s="6">
        <v>0.72962388360098895</v>
      </c>
      <c r="Y24" s="6">
        <f t="shared" si="0"/>
        <v>0.62987199999999988</v>
      </c>
      <c r="Z24" s="6">
        <v>2.1343500777755899E-2</v>
      </c>
      <c r="AA24" s="6">
        <v>4.1438895521629702</v>
      </c>
      <c r="AB24" s="6">
        <f t="shared" si="11"/>
        <v>6.75928499999997</v>
      </c>
      <c r="AC24" s="6">
        <f t="shared" si="13"/>
        <v>27.643152499999971</v>
      </c>
      <c r="AD24" s="6">
        <v>0.24451932535552801</v>
      </c>
      <c r="AE24" s="6">
        <f t="shared" si="12"/>
        <v>60.09371699999997</v>
      </c>
      <c r="AF24" s="6">
        <v>0.84192318330337401</v>
      </c>
      <c r="AG24" s="6">
        <f t="shared" si="14"/>
        <v>10.23817</v>
      </c>
      <c r="AH24" s="6">
        <f>+Resultados!N24</f>
        <v>59.086200500000018</v>
      </c>
      <c r="AI24" s="8">
        <v>0.17327514569159</v>
      </c>
    </row>
    <row r="25" spans="2:35" x14ac:dyDescent="0.25">
      <c r="B25" s="7" t="s">
        <v>18</v>
      </c>
      <c r="C25" s="5">
        <v>43070</v>
      </c>
      <c r="D25" s="6">
        <f t="shared" si="2"/>
        <v>1.3776644688180331</v>
      </c>
      <c r="E25" s="6">
        <f>+Passivos!E25</f>
        <v>73.340305999999998</v>
      </c>
      <c r="F25" s="6">
        <f>+Passivos!F25</f>
        <v>101.038333708442</v>
      </c>
      <c r="G25" s="6">
        <f t="shared" si="3"/>
        <v>28.490033999999969</v>
      </c>
      <c r="H25" s="6">
        <v>0.38846352781784099</v>
      </c>
      <c r="I25" s="6">
        <f t="shared" si="4"/>
        <v>3108.2822099999985</v>
      </c>
      <c r="J25" s="6">
        <v>9.1658453368042101E-3</v>
      </c>
      <c r="K25" s="6">
        <v>30.598966000000001</v>
      </c>
      <c r="L25" s="6">
        <f t="shared" si="5"/>
        <v>25.200386999999985</v>
      </c>
      <c r="M25" s="6">
        <v>0.82356988794980801</v>
      </c>
      <c r="N25" s="6">
        <f t="shared" si="18"/>
        <v>30.487375000000196</v>
      </c>
      <c r="O25" s="6">
        <f t="shared" si="19"/>
        <v>11.095155000000053</v>
      </c>
      <c r="P25" s="6">
        <f t="shared" si="20"/>
        <v>1.7361370000000107</v>
      </c>
      <c r="Q25" s="6">
        <v>0.42087231189959701</v>
      </c>
      <c r="R25" s="6">
        <v>0.36392621535963599</v>
      </c>
      <c r="S25" s="6">
        <v>5.6946096539961202E-2</v>
      </c>
      <c r="T25" s="6">
        <f t="shared" si="9"/>
        <v>2.6749339999999959</v>
      </c>
      <c r="U25" s="6">
        <v>9.3890165241641996E-2</v>
      </c>
      <c r="V25" s="6">
        <f t="shared" si="10"/>
        <v>3.7403189999999946</v>
      </c>
      <c r="W25" s="6">
        <v>0.122684193047121</v>
      </c>
      <c r="X25" s="6">
        <v>0.715161995541022</v>
      </c>
      <c r="Y25" s="6">
        <f t="shared" si="0"/>
        <v>0.52290700000000134</v>
      </c>
      <c r="Z25" s="6">
        <v>1.71515914374392E-2</v>
      </c>
      <c r="AA25" s="6">
        <v>5.11550619899905</v>
      </c>
      <c r="AB25" s="6">
        <f t="shared" si="11"/>
        <v>6.6344169999999867</v>
      </c>
      <c r="AC25" s="6">
        <f t="shared" si="13"/>
        <v>27.820025499999954</v>
      </c>
      <c r="AD25" s="6">
        <v>0.238476309088933</v>
      </c>
      <c r="AE25" s="6">
        <f t="shared" si="12"/>
        <v>62.075901999999971</v>
      </c>
      <c r="AF25" s="6">
        <v>0.84640909461163105</v>
      </c>
      <c r="AG25" s="6">
        <f t="shared" si="14"/>
        <v>9.9605859999999726</v>
      </c>
      <c r="AH25" s="6">
        <f>+Resultados!N25</f>
        <v>60.500850999999997</v>
      </c>
      <c r="AI25" s="8">
        <v>0.164635469342406</v>
      </c>
    </row>
    <row r="26" spans="2:35" x14ac:dyDescent="0.25">
      <c r="B26" s="7" t="s">
        <v>18</v>
      </c>
      <c r="C26" s="5">
        <v>43160</v>
      </c>
      <c r="D26" s="6">
        <f t="shared" si="2"/>
        <v>1.3680677765947091</v>
      </c>
      <c r="E26" s="6">
        <f>+Passivos!E26</f>
        <v>71.839738999999994</v>
      </c>
      <c r="F26" s="6">
        <f>+Passivos!F26</f>
        <v>98.281632004874197</v>
      </c>
      <c r="G26" s="6">
        <f t="shared" si="3"/>
        <v>29.091845999999975</v>
      </c>
      <c r="H26" s="6">
        <v>0.404954784148088</v>
      </c>
      <c r="I26" s="6">
        <f t="shared" si="4"/>
        <v>3110.0380589999982</v>
      </c>
      <c r="J26" s="6">
        <v>9.3541768454609101E-3</v>
      </c>
      <c r="K26" s="6">
        <v>31.116738999999999</v>
      </c>
      <c r="L26" s="6">
        <f t="shared" si="5"/>
        <v>25.654669999999978</v>
      </c>
      <c r="M26" s="6">
        <v>0.82446525003792903</v>
      </c>
      <c r="N26" s="6">
        <f t="shared" si="18"/>
        <v>31.004604000000143</v>
      </c>
      <c r="O26" s="6">
        <f t="shared" si="19"/>
        <v>11.518772000000045</v>
      </c>
      <c r="P26" s="6">
        <f t="shared" si="20"/>
        <v>1.7324170000000056</v>
      </c>
      <c r="Q26" s="6">
        <v>0.42739423474010502</v>
      </c>
      <c r="R26" s="6">
        <v>0.37151811389043998</v>
      </c>
      <c r="S26" s="6">
        <v>5.5876120849664701E-2</v>
      </c>
      <c r="T26" s="6">
        <f t="shared" si="9"/>
        <v>2.6704899999999951</v>
      </c>
      <c r="U26" s="6">
        <v>9.1795137372856897E-2</v>
      </c>
      <c r="V26" s="6">
        <f t="shared" si="10"/>
        <v>3.9165919999999943</v>
      </c>
      <c r="W26" s="6">
        <v>0.126322916428798</v>
      </c>
      <c r="X26" s="6">
        <v>0.68184023252868797</v>
      </c>
      <c r="Y26" s="6">
        <f t="shared" si="0"/>
        <v>0.54382699999999995</v>
      </c>
      <c r="Z26" s="6">
        <v>1.75402014487912E-2</v>
      </c>
      <c r="AA26" s="6">
        <v>4.9105505978923398</v>
      </c>
      <c r="AB26" s="6">
        <f t="shared" si="11"/>
        <v>6.5815619999999679</v>
      </c>
      <c r="AC26" s="6">
        <f t="shared" si="13"/>
        <v>28.332662999999975</v>
      </c>
      <c r="AD26" s="6">
        <v>0.23229591937757399</v>
      </c>
      <c r="AE26" s="6">
        <f t="shared" si="12"/>
        <v>59.787114999999936</v>
      </c>
      <c r="AF26" s="6">
        <v>0.83222901185651499</v>
      </c>
      <c r="AG26" s="6">
        <f t="shared" si="14"/>
        <v>9.5216570000000011</v>
      </c>
      <c r="AH26" s="6">
        <f>+Resultados!N26</f>
        <v>59.038471000000044</v>
      </c>
      <c r="AI26" s="8">
        <v>0.16127885493511501</v>
      </c>
    </row>
    <row r="27" spans="2:35" x14ac:dyDescent="0.25">
      <c r="B27" s="7" t="s">
        <v>18</v>
      </c>
      <c r="C27" s="5">
        <v>43252</v>
      </c>
      <c r="D27" s="6">
        <f t="shared" si="2"/>
        <v>1.3427080089665251</v>
      </c>
      <c r="E27" s="6">
        <f>+Passivos!E27</f>
        <v>75.388847999999996</v>
      </c>
      <c r="F27" s="6">
        <f>+Passivos!F27</f>
        <v>101.22520999635999</v>
      </c>
      <c r="G27" s="6">
        <f t="shared" si="3"/>
        <v>28.840964999999972</v>
      </c>
      <c r="H27" s="6">
        <v>0.38256274986454197</v>
      </c>
      <c r="I27" s="6">
        <f t="shared" si="4"/>
        <v>3175.7052199999998</v>
      </c>
      <c r="J27" s="6">
        <v>9.0817512968032893E-3</v>
      </c>
      <c r="K27" s="6">
        <v>31.076523999999999</v>
      </c>
      <c r="L27" s="6">
        <f t="shared" si="5"/>
        <v>25.704577999999984</v>
      </c>
      <c r="M27" s="6">
        <v>0.82713813166491801</v>
      </c>
      <c r="N27" s="6">
        <f t="shared" si="18"/>
        <v>30.953868000000153</v>
      </c>
      <c r="O27" s="6">
        <f t="shared" si="19"/>
        <v>11.952307000000037</v>
      </c>
      <c r="P27" s="6">
        <f t="shared" si="20"/>
        <v>1.6348900000000079</v>
      </c>
      <c r="Q27" s="6">
        <v>0.43894989149659702</v>
      </c>
      <c r="R27" s="6">
        <v>0.38613290591017502</v>
      </c>
      <c r="S27" s="6">
        <v>5.28169855864217E-2</v>
      </c>
      <c r="T27" s="6">
        <f t="shared" si="9"/>
        <v>2.5534869999999965</v>
      </c>
      <c r="U27" s="6">
        <v>8.8536808667809802E-2</v>
      </c>
      <c r="V27" s="6">
        <f t="shared" si="10"/>
        <v>3.8483659999999955</v>
      </c>
      <c r="W27" s="6">
        <v>0.124325851618931</v>
      </c>
      <c r="X27" s="6">
        <v>0.66352498696849505</v>
      </c>
      <c r="Y27" s="6">
        <f t="shared" si="0"/>
        <v>0.58761300000000161</v>
      </c>
      <c r="Z27" s="6">
        <v>1.8983507973866099E-2</v>
      </c>
      <c r="AA27" s="6">
        <v>4.3455250309302196</v>
      </c>
      <c r="AB27" s="6">
        <f t="shared" si="11"/>
        <v>6.5730039999999876</v>
      </c>
      <c r="AC27" s="6">
        <f t="shared" si="13"/>
        <v>28.427139499999981</v>
      </c>
      <c r="AD27" s="6">
        <v>0.23122284252342701</v>
      </c>
      <c r="AE27" s="6">
        <f t="shared" si="12"/>
        <v>63.592808999999974</v>
      </c>
      <c r="AF27" s="6">
        <v>0.84353071690391102</v>
      </c>
      <c r="AG27" s="6">
        <f t="shared" si="14"/>
        <v>9.4330669999999586</v>
      </c>
      <c r="AH27" s="6">
        <f>+Resultados!N27</f>
        <v>61.793263000000024</v>
      </c>
      <c r="AI27" s="8">
        <v>0.15265526599558199</v>
      </c>
    </row>
    <row r="28" spans="2:35" x14ac:dyDescent="0.25">
      <c r="B28" s="7" t="s">
        <v>18</v>
      </c>
      <c r="C28" s="5">
        <v>43344</v>
      </c>
      <c r="D28" s="6">
        <f t="shared" si="2"/>
        <v>1.3330983220616841</v>
      </c>
      <c r="E28" s="6">
        <f>+Passivos!E28</f>
        <v>75.896671999999995</v>
      </c>
      <c r="F28" s="6">
        <f>+Passivos!F28</f>
        <v>101.177726093266</v>
      </c>
      <c r="G28" s="6">
        <f t="shared" si="3"/>
        <v>28.661935999999969</v>
      </c>
      <c r="H28" s="6">
        <v>0.37764417391055</v>
      </c>
      <c r="I28" s="6">
        <f t="shared" si="4"/>
        <v>3215.9418179999975</v>
      </c>
      <c r="J28" s="6">
        <v>8.9124547712821807E-3</v>
      </c>
      <c r="K28" s="6">
        <v>30.916211000000001</v>
      </c>
      <c r="L28" s="6">
        <f t="shared" si="5"/>
        <v>25.680307999999997</v>
      </c>
      <c r="M28" s="6">
        <v>0.83064215081207704</v>
      </c>
      <c r="N28" s="6">
        <f>+V28/W28</f>
        <v>30.794855000000144</v>
      </c>
      <c r="O28" s="6">
        <f>+N28*R28</f>
        <v>12.408520000000044</v>
      </c>
      <c r="P28" s="6">
        <f>+N28*S28</f>
        <v>1.6944780000000075</v>
      </c>
      <c r="Q28" s="6">
        <v>0.45796604660096601</v>
      </c>
      <c r="R28" s="6">
        <v>0.402941335492568</v>
      </c>
      <c r="S28" s="6">
        <v>5.5024711108397802E-2</v>
      </c>
      <c r="T28" s="6">
        <f t="shared" si="9"/>
        <v>2.2862399999999967</v>
      </c>
      <c r="U28" s="6">
        <v>7.9765721338572501E-2</v>
      </c>
      <c r="V28" s="6">
        <f t="shared" si="10"/>
        <v>3.5938789999999954</v>
      </c>
      <c r="W28" s="6">
        <v>0.116703877969225</v>
      </c>
      <c r="X28" s="6">
        <v>0.63614829547683704</v>
      </c>
      <c r="Y28" s="6">
        <f t="shared" si="0"/>
        <v>0.59054600000000201</v>
      </c>
      <c r="Z28" s="6">
        <v>1.9176774821638199E-2</v>
      </c>
      <c r="AA28" s="6">
        <v>3.8714003650858602</v>
      </c>
      <c r="AB28" s="6">
        <f t="shared" si="11"/>
        <v>6.5100199999999804</v>
      </c>
      <c r="AC28" s="6">
        <f t="shared" si="13"/>
        <v>28.20883449999997</v>
      </c>
      <c r="AD28" s="6">
        <v>0.23077947442316299</v>
      </c>
      <c r="AE28" s="6">
        <f t="shared" si="12"/>
        <v>63.299280999999986</v>
      </c>
      <c r="AF28" s="6">
        <v>0.83401919124991397</v>
      </c>
      <c r="AG28" s="6">
        <f t="shared" si="14"/>
        <v>9.5299369999999541</v>
      </c>
      <c r="AH28" s="6">
        <f>+Resultados!N28</f>
        <v>61.696499000000024</v>
      </c>
      <c r="AI28" s="8">
        <v>0.15446479386131701</v>
      </c>
    </row>
    <row r="29" spans="2:35" x14ac:dyDescent="0.25">
      <c r="B29" s="7" t="s">
        <v>18</v>
      </c>
      <c r="C29" s="5">
        <v>43435</v>
      </c>
      <c r="D29" s="6">
        <f t="shared" si="2"/>
        <v>1.3279271932056207</v>
      </c>
      <c r="E29" s="6">
        <f>+Passivos!E29</f>
        <v>77.477513000000002</v>
      </c>
      <c r="F29" s="6">
        <f>+Passivos!F29</f>
        <v>102.884496374642</v>
      </c>
      <c r="G29" s="6">
        <f t="shared" si="3"/>
        <v>30.777600999999958</v>
      </c>
      <c r="H29" s="6">
        <v>0.39724559821634903</v>
      </c>
      <c r="I29" s="6">
        <f t="shared" si="4"/>
        <v>3230.5670999999984</v>
      </c>
      <c r="J29" s="6">
        <v>9.5269963592460195E-3</v>
      </c>
      <c r="K29" s="6">
        <v>33.342998000000001</v>
      </c>
      <c r="L29" s="6">
        <f t="shared" si="5"/>
        <v>27.452652999999991</v>
      </c>
      <c r="M29" s="6">
        <v>0.82334087054799299</v>
      </c>
      <c r="N29" s="6">
        <f t="shared" ref="N29:N36" si="21">+V29/W29</f>
        <v>33.21494500000005</v>
      </c>
      <c r="O29" s="6">
        <f t="shared" ref="O29:O36" si="22">+N29*R29</f>
        <v>13.487773999999996</v>
      </c>
      <c r="P29" s="6">
        <f t="shared" ref="P29:P36" si="23">+N29*S29</f>
        <v>1.7471850000000018</v>
      </c>
      <c r="Q29" s="6">
        <v>0.45867783312602201</v>
      </c>
      <c r="R29" s="6">
        <v>0.40607545790005001</v>
      </c>
      <c r="S29" s="6">
        <v>5.2602375225971297E-2</v>
      </c>
      <c r="T29" s="6">
        <f t="shared" si="9"/>
        <v>2.4830059999999956</v>
      </c>
      <c r="U29" s="6">
        <v>8.0675748574425901E-2</v>
      </c>
      <c r="V29" s="6">
        <f t="shared" si="10"/>
        <v>4.3954519999999961</v>
      </c>
      <c r="W29" s="6">
        <v>0.13233356249724301</v>
      </c>
      <c r="X29" s="6">
        <v>0.56490345020261801</v>
      </c>
      <c r="Y29" s="6">
        <f t="shared" si="0"/>
        <v>0.52272699999999939</v>
      </c>
      <c r="Z29" s="6">
        <v>1.5737704819321501E-2</v>
      </c>
      <c r="AA29" s="6">
        <v>4.7501009130961203</v>
      </c>
      <c r="AB29" s="6">
        <f t="shared" si="11"/>
        <v>6.7393179999999839</v>
      </c>
      <c r="AC29" s="6">
        <f t="shared" si="13"/>
        <v>29.633817499999964</v>
      </c>
      <c r="AD29" s="6">
        <v>0.227419838837841</v>
      </c>
      <c r="AE29" s="6">
        <f t="shared" si="12"/>
        <v>63.70504199999997</v>
      </c>
      <c r="AF29" s="6">
        <v>0.82223911859431997</v>
      </c>
      <c r="AG29" s="6">
        <f t="shared" si="14"/>
        <v>9.5350759999999841</v>
      </c>
      <c r="AH29" s="6">
        <f>+Resultados!N29</f>
        <v>62.890472000000067</v>
      </c>
      <c r="AI29" s="8">
        <v>0.15161399965323799</v>
      </c>
    </row>
    <row r="30" spans="2:35" x14ac:dyDescent="0.25">
      <c r="B30" s="7" t="s">
        <v>18</v>
      </c>
      <c r="C30" s="5">
        <v>43525</v>
      </c>
      <c r="D30" s="6">
        <f t="shared" si="2"/>
        <v>1.3082122859664764</v>
      </c>
      <c r="E30" s="6">
        <f>+Passivos!E30</f>
        <v>77.923438000000004</v>
      </c>
      <c r="F30" s="6">
        <f>+Passivos!F30</f>
        <v>101.940398956347</v>
      </c>
      <c r="G30" s="6">
        <f t="shared" si="3"/>
        <v>31.278408999999932</v>
      </c>
      <c r="H30" s="6">
        <v>0.40139924267715099</v>
      </c>
      <c r="I30" s="6">
        <f t="shared" si="4"/>
        <v>3254.2688819999948</v>
      </c>
      <c r="J30" s="6">
        <v>9.6115011187326901E-3</v>
      </c>
      <c r="K30" s="6">
        <v>33.698540000000001</v>
      </c>
      <c r="L30" s="6">
        <f t="shared" si="5"/>
        <v>27.639537999999988</v>
      </c>
      <c r="M30" s="6">
        <v>0.82019986622565799</v>
      </c>
      <c r="N30" s="6">
        <f t="shared" si="21"/>
        <v>33.574929000000004</v>
      </c>
      <c r="O30" s="6">
        <f t="shared" si="22"/>
        <v>14.238586999999974</v>
      </c>
      <c r="P30" s="6">
        <f t="shared" si="23"/>
        <v>1.7217179999999992</v>
      </c>
      <c r="Q30" s="6">
        <v>0.47536377515496703</v>
      </c>
      <c r="R30" s="6">
        <v>0.42408390498755699</v>
      </c>
      <c r="S30" s="6">
        <v>5.1279870167409702E-2</v>
      </c>
      <c r="T30" s="6">
        <f t="shared" si="9"/>
        <v>2.4648319999999919</v>
      </c>
      <c r="U30" s="6">
        <v>7.8802985151834204E-2</v>
      </c>
      <c r="V30" s="6">
        <f t="shared" si="10"/>
        <v>4.2719119999999888</v>
      </c>
      <c r="W30" s="6">
        <v>0.12723517598503301</v>
      </c>
      <c r="X30" s="6">
        <v>0.57698566824410202</v>
      </c>
      <c r="Y30" s="6">
        <f t="shared" si="0"/>
        <v>0.57191999999999843</v>
      </c>
      <c r="Z30" s="6">
        <v>1.70341387765853E-2</v>
      </c>
      <c r="AA30" s="6">
        <v>4.3097496153308104</v>
      </c>
      <c r="AB30" s="6">
        <f t="shared" si="11"/>
        <v>6.750041999999989</v>
      </c>
      <c r="AC30" s="6">
        <f t="shared" si="13"/>
        <v>30.185127499999954</v>
      </c>
      <c r="AD30" s="6">
        <v>0.22362145066307901</v>
      </c>
      <c r="AE30" s="6">
        <f t="shared" si="12"/>
        <v>63.660769999999999</v>
      </c>
      <c r="AF30" s="6">
        <v>0.81696562207637702</v>
      </c>
      <c r="AG30" s="6">
        <f t="shared" si="14"/>
        <v>9.6201889999999661</v>
      </c>
      <c r="AH30" s="6">
        <f>+Resultados!N30</f>
        <v>61.723942500000057</v>
      </c>
      <c r="AI30" s="8">
        <v>0.15585830409326101</v>
      </c>
    </row>
    <row r="31" spans="2:35" x14ac:dyDescent="0.25">
      <c r="B31" s="7" t="s">
        <v>18</v>
      </c>
      <c r="C31" s="5">
        <v>43617</v>
      </c>
      <c r="D31" s="6">
        <f t="shared" si="2"/>
        <v>1.2989789993885892</v>
      </c>
      <c r="E31" s="6">
        <f>+Passivos!E31</f>
        <v>79.529182000000006</v>
      </c>
      <c r="F31" s="6">
        <f>+Passivos!F31</f>
        <v>103.30673725655301</v>
      </c>
      <c r="G31" s="6">
        <f t="shared" si="3"/>
        <v>31.269188999999951</v>
      </c>
      <c r="H31" s="6">
        <v>0.39317880825179302</v>
      </c>
      <c r="I31" s="6">
        <f t="shared" si="4"/>
        <v>3269.4263589999969</v>
      </c>
      <c r="J31" s="6">
        <v>9.5641209088324908E-3</v>
      </c>
      <c r="K31" s="6">
        <v>33.724355000000003</v>
      </c>
      <c r="L31" s="6">
        <f t="shared" si="5"/>
        <v>27.70635699999999</v>
      </c>
      <c r="M31" s="6">
        <v>0.82155335513459005</v>
      </c>
      <c r="N31" s="6">
        <f t="shared" si="21"/>
        <v>33.60913400000009</v>
      </c>
      <c r="O31" s="6">
        <f t="shared" si="22"/>
        <v>14.64120300000001</v>
      </c>
      <c r="P31" s="6">
        <f t="shared" si="23"/>
        <v>1.6591940000000032</v>
      </c>
      <c r="Q31" s="6">
        <v>0.48499901842159898</v>
      </c>
      <c r="R31" s="6">
        <v>0.43563166489204902</v>
      </c>
      <c r="S31" s="6">
        <v>4.93673535295494E-2</v>
      </c>
      <c r="T31" s="6">
        <f t="shared" si="9"/>
        <v>2.4792249999999938</v>
      </c>
      <c r="U31" s="6">
        <v>7.9286514274482703E-2</v>
      </c>
      <c r="V31" s="6">
        <f t="shared" si="10"/>
        <v>4.3211629999999959</v>
      </c>
      <c r="W31" s="6">
        <v>0.12857109022803101</v>
      </c>
      <c r="X31" s="6">
        <v>0.57374021762196803</v>
      </c>
      <c r="Y31" s="6">
        <f t="shared" si="0"/>
        <v>0.54153900000000121</v>
      </c>
      <c r="Z31" s="6">
        <v>1.6112851940784899E-2</v>
      </c>
      <c r="AA31" s="6">
        <v>4.5781097944931002</v>
      </c>
      <c r="AB31" s="6">
        <f t="shared" si="11"/>
        <v>6.800115999999985</v>
      </c>
      <c r="AC31" s="6">
        <f t="shared" si="13"/>
        <v>30.055076999999962</v>
      </c>
      <c r="AD31" s="6">
        <v>0.226255151500693</v>
      </c>
      <c r="AE31" s="6">
        <f t="shared" si="12"/>
        <v>65.139214999999965</v>
      </c>
      <c r="AF31" s="6">
        <v>0.81906054308467502</v>
      </c>
      <c r="AG31" s="6">
        <f t="shared" si="14"/>
        <v>9.358076999999998</v>
      </c>
      <c r="AH31" s="6">
        <f>+Resultados!N31</f>
        <v>64.366012000000012</v>
      </c>
      <c r="AI31" s="8">
        <v>0.14538848546341501</v>
      </c>
    </row>
    <row r="32" spans="2:35" x14ac:dyDescent="0.25">
      <c r="B32" s="7" t="s">
        <v>18</v>
      </c>
      <c r="C32" s="5">
        <v>43709</v>
      </c>
      <c r="D32" s="6">
        <f t="shared" si="2"/>
        <v>1.2956092632949088</v>
      </c>
      <c r="E32" s="6">
        <f>+Passivos!E32</f>
        <v>80.702433999999997</v>
      </c>
      <c r="F32" s="6">
        <f>+Passivos!F32</f>
        <v>104.558821060846</v>
      </c>
      <c r="G32" s="6">
        <f t="shared" si="3"/>
        <v>31.640532999999934</v>
      </c>
      <c r="H32" s="6">
        <v>0.392064172438714</v>
      </c>
      <c r="I32" s="6">
        <f t="shared" si="4"/>
        <v>3343.1173099999937</v>
      </c>
      <c r="J32" s="6">
        <v>9.4643801177291004E-3</v>
      </c>
      <c r="K32" s="6">
        <v>34.204020999999997</v>
      </c>
      <c r="L32" s="6">
        <f t="shared" si="5"/>
        <v>28.03495199999999</v>
      </c>
      <c r="M32" s="6">
        <v>0.81963907109050105</v>
      </c>
      <c r="N32" s="6">
        <f t="shared" si="21"/>
        <v>34.084421999999982</v>
      </c>
      <c r="O32" s="6">
        <f t="shared" si="22"/>
        <v>15.263402999999972</v>
      </c>
      <c r="P32" s="6">
        <f t="shared" si="23"/>
        <v>1.8838459999999966</v>
      </c>
      <c r="Q32" s="6">
        <v>0.50308170107740102</v>
      </c>
      <c r="R32" s="6">
        <v>0.44781170119299601</v>
      </c>
      <c r="S32" s="6">
        <v>5.5269999884404598E-2</v>
      </c>
      <c r="T32" s="6">
        <f t="shared" si="9"/>
        <v>2.5296649999999921</v>
      </c>
      <c r="U32" s="6">
        <v>7.9950138640205504E-2</v>
      </c>
      <c r="V32" s="6">
        <f t="shared" si="10"/>
        <v>4.2006439999999889</v>
      </c>
      <c r="W32" s="6">
        <v>0.12324234220548</v>
      </c>
      <c r="X32" s="6">
        <v>0.60220885178558303</v>
      </c>
      <c r="Y32" s="6">
        <f t="shared" si="0"/>
        <v>0.67369399999999879</v>
      </c>
      <c r="Z32" s="6">
        <v>1.9765451794957801E-2</v>
      </c>
      <c r="AA32" s="6">
        <v>3.75491692073849</v>
      </c>
      <c r="AB32" s="6">
        <f t="shared" si="11"/>
        <v>6.9403589999999769</v>
      </c>
      <c r="AC32" s="6">
        <f t="shared" si="13"/>
        <v>30.151234499999951</v>
      </c>
      <c r="AD32" s="6">
        <v>0.23018490337435399</v>
      </c>
      <c r="AE32" s="6">
        <f t="shared" si="12"/>
        <v>66.498734999999996</v>
      </c>
      <c r="AF32" s="6">
        <v>0.82399912498302097</v>
      </c>
      <c r="AG32" s="6">
        <f t="shared" si="14"/>
        <v>9.5112729999999921</v>
      </c>
      <c r="AH32" s="6">
        <f>+Resultados!N32</f>
        <v>64.899008000000023</v>
      </c>
      <c r="AI32" s="8">
        <v>0.14655498278186299</v>
      </c>
    </row>
    <row r="33" spans="2:35" x14ac:dyDescent="0.25">
      <c r="B33" s="7" t="s">
        <v>18</v>
      </c>
      <c r="C33" s="5">
        <v>43800</v>
      </c>
      <c r="D33" s="6">
        <f t="shared" si="2"/>
        <v>1.2731067092642792</v>
      </c>
      <c r="E33" s="6">
        <f>+Passivos!E33</f>
        <v>81.604245000000006</v>
      </c>
      <c r="F33" s="6">
        <f>+Passivos!F33</f>
        <v>103.890911813946</v>
      </c>
      <c r="G33" s="6">
        <f t="shared" si="3"/>
        <v>32.979599</v>
      </c>
      <c r="H33" s="6">
        <v>0.40414072821824398</v>
      </c>
      <c r="I33" s="6">
        <f t="shared" si="4"/>
        <v>3386.9890330000007</v>
      </c>
      <c r="J33" s="6">
        <v>9.7371437222483603E-3</v>
      </c>
      <c r="K33" s="6">
        <v>35.755074999999998</v>
      </c>
      <c r="L33" s="6">
        <f t="shared" si="5"/>
        <v>29.418553999999968</v>
      </c>
      <c r="M33" s="6">
        <v>0.82277981517308996</v>
      </c>
      <c r="N33" s="6">
        <f t="shared" si="21"/>
        <v>35.637163000000186</v>
      </c>
      <c r="O33" s="6">
        <f t="shared" si="22"/>
        <v>15.792097000000062</v>
      </c>
      <c r="P33" s="6">
        <f t="shared" si="23"/>
        <v>2.0219830000000085</v>
      </c>
      <c r="Q33" s="6">
        <v>0.49987368523134101</v>
      </c>
      <c r="R33" s="6">
        <v>0.44313563905185099</v>
      </c>
      <c r="S33" s="6">
        <v>5.6738046179489597E-2</v>
      </c>
      <c r="T33" s="6">
        <f t="shared" si="9"/>
        <v>2.510759999999999</v>
      </c>
      <c r="U33" s="6">
        <v>7.6130701285967703E-2</v>
      </c>
      <c r="V33" s="6">
        <f t="shared" si="10"/>
        <v>4.0686029999999986</v>
      </c>
      <c r="W33" s="6">
        <v>0.11416742123945101</v>
      </c>
      <c r="X33" s="6">
        <v>0.61710616641633498</v>
      </c>
      <c r="Y33" s="6">
        <f t="shared" si="0"/>
        <v>0.67656300000000136</v>
      </c>
      <c r="Z33" s="6">
        <v>1.89847603750051E-2</v>
      </c>
      <c r="AA33" s="6">
        <v>3.7110512989921101</v>
      </c>
      <c r="AB33" s="6">
        <f t="shared" si="11"/>
        <v>6.6723789999999781</v>
      </c>
      <c r="AC33" s="6">
        <f t="shared" si="13"/>
        <v>31.878599999999977</v>
      </c>
      <c r="AD33" s="6">
        <v>0.209305898000539</v>
      </c>
      <c r="AE33" s="6">
        <f t="shared" si="12"/>
        <v>67.208454000000003</v>
      </c>
      <c r="AF33" s="6">
        <v>0.82359016984961997</v>
      </c>
      <c r="AG33" s="6">
        <f t="shared" si="14"/>
        <v>9.0633299999999917</v>
      </c>
      <c r="AH33" s="6">
        <f>+Resultados!N33</f>
        <v>65.456748000000047</v>
      </c>
      <c r="AI33" s="8">
        <v>0.138462882390674</v>
      </c>
    </row>
    <row r="34" spans="2:35" x14ac:dyDescent="0.25">
      <c r="B34" s="7" t="s">
        <v>18</v>
      </c>
      <c r="C34" s="5">
        <v>43891</v>
      </c>
      <c r="D34" s="6">
        <f t="shared" si="2"/>
        <v>1.2663841423820035</v>
      </c>
      <c r="E34" s="6">
        <f>+Passivos!E34</f>
        <v>83.322658000000004</v>
      </c>
      <c r="F34" s="6">
        <f>+Passivos!F34</f>
        <v>105.51849279231899</v>
      </c>
      <c r="G34" s="6">
        <f t="shared" si="3"/>
        <v>33.193365999999941</v>
      </c>
      <c r="H34" s="6">
        <v>0.39837142497302402</v>
      </c>
      <c r="I34" s="6">
        <f t="shared" si="4"/>
        <v>3593.2192379999951</v>
      </c>
      <c r="J34" s="6">
        <v>9.2377792173002904E-3</v>
      </c>
      <c r="K34" s="6">
        <v>35.870863</v>
      </c>
      <c r="L34" s="6">
        <f t="shared" si="5"/>
        <v>29.476279999999967</v>
      </c>
      <c r="M34" s="6">
        <v>0.82173322676959204</v>
      </c>
      <c r="N34" s="6">
        <f t="shared" si="21"/>
        <v>35.737544000000085</v>
      </c>
      <c r="O34" s="6">
        <f t="shared" si="22"/>
        <v>15.929169000000007</v>
      </c>
      <c r="P34" s="6">
        <f t="shared" si="23"/>
        <v>2.1332590000000042</v>
      </c>
      <c r="Q34" s="6">
        <v>0.50541883907858898</v>
      </c>
      <c r="R34" s="6">
        <v>0.44572646066556698</v>
      </c>
      <c r="S34" s="6">
        <v>5.9692378413021302E-2</v>
      </c>
      <c r="T34" s="6">
        <f t="shared" si="9"/>
        <v>2.5519769999999937</v>
      </c>
      <c r="U34" s="6">
        <v>7.6882139641999497E-2</v>
      </c>
      <c r="V34" s="6">
        <f t="shared" si="10"/>
        <v>4.0589189999999942</v>
      </c>
      <c r="W34" s="6">
        <v>0.113575767825567</v>
      </c>
      <c r="X34" s="6">
        <v>0.62873316762418696</v>
      </c>
      <c r="Y34" s="6">
        <f t="shared" si="0"/>
        <v>0.65928799999999832</v>
      </c>
      <c r="Z34" s="6">
        <v>1.84480500394766E-2</v>
      </c>
      <c r="AA34" s="6">
        <v>3.8708075985002002</v>
      </c>
      <c r="AB34" s="6">
        <f t="shared" si="11"/>
        <v>6.5773549999999776</v>
      </c>
      <c r="AC34" s="6">
        <f t="shared" si="13"/>
        <v>32.235887499999933</v>
      </c>
      <c r="AD34" s="6">
        <v>0.204038278766173</v>
      </c>
      <c r="AE34" s="6">
        <f t="shared" si="12"/>
        <v>74.646945999999986</v>
      </c>
      <c r="AF34" s="6">
        <v>0.89587811757037294</v>
      </c>
      <c r="AG34" s="6">
        <f t="shared" si="14"/>
        <v>9.7679429999999527</v>
      </c>
      <c r="AH34" s="6">
        <f>+Resultados!N34</f>
        <v>69.153858000000042</v>
      </c>
      <c r="AI34" s="8">
        <v>0.141249429641365</v>
      </c>
    </row>
    <row r="35" spans="2:35" x14ac:dyDescent="0.25">
      <c r="B35" s="7" t="s">
        <v>18</v>
      </c>
      <c r="C35" s="5">
        <v>43983</v>
      </c>
      <c r="D35" s="6">
        <f t="shared" si="2"/>
        <v>1.2718609401334204</v>
      </c>
      <c r="E35" s="6">
        <f>+Passivos!E35</f>
        <v>86.638204999999999</v>
      </c>
      <c r="F35" s="6">
        <f>+Passivos!F35</f>
        <v>110.191748862772</v>
      </c>
      <c r="G35" s="6">
        <f t="shared" si="3"/>
        <v>33.203825999999978</v>
      </c>
      <c r="H35" s="6">
        <v>0.38324692899627799</v>
      </c>
      <c r="I35" s="6">
        <f t="shared" si="4"/>
        <v>3700.7836559999992</v>
      </c>
      <c r="J35" s="6">
        <v>8.9721067445181091E-3</v>
      </c>
      <c r="K35" s="6">
        <v>35.711047999999998</v>
      </c>
      <c r="L35" s="6">
        <f t="shared" si="5"/>
        <v>29.176032999999975</v>
      </c>
      <c r="M35" s="6">
        <v>0.81700299022308098</v>
      </c>
      <c r="N35" s="6">
        <f t="shared" si="21"/>
        <v>35.580777000000062</v>
      </c>
      <c r="O35" s="6">
        <f t="shared" si="22"/>
        <v>16.228879000000003</v>
      </c>
      <c r="P35" s="6">
        <f t="shared" si="23"/>
        <v>2.0633720000000038</v>
      </c>
      <c r="Q35" s="6">
        <v>0.51410487747358602</v>
      </c>
      <c r="R35" s="6">
        <v>0.45611367621342203</v>
      </c>
      <c r="S35" s="6">
        <v>5.7991201260163598E-2</v>
      </c>
      <c r="T35" s="6">
        <f t="shared" si="9"/>
        <v>2.7510169999999974</v>
      </c>
      <c r="U35" s="6">
        <v>8.2852409839757599E-2</v>
      </c>
      <c r="V35" s="6">
        <f t="shared" si="10"/>
        <v>4.3016610000000011</v>
      </c>
      <c r="W35" s="6">
        <v>0.12089845592748</v>
      </c>
      <c r="X35" s="6">
        <v>0.63952436047377903</v>
      </c>
      <c r="Y35" s="6">
        <f t="shared" si="0"/>
        <v>0.77498099999999814</v>
      </c>
      <c r="Z35" s="6">
        <v>2.1780890282412799E-2</v>
      </c>
      <c r="AA35" s="6">
        <v>3.54978638185968</v>
      </c>
      <c r="AB35" s="6">
        <f t="shared" si="11"/>
        <v>6.3463819999999709</v>
      </c>
      <c r="AC35" s="6">
        <f t="shared" si="13"/>
        <v>32.236507499999966</v>
      </c>
      <c r="AD35" s="6">
        <v>0.19686940342405199</v>
      </c>
      <c r="AE35" s="6">
        <f t="shared" si="12"/>
        <v>77.670624999999987</v>
      </c>
      <c r="AF35" s="6">
        <v>0.89649393128585697</v>
      </c>
      <c r="AG35" s="6">
        <f t="shared" si="14"/>
        <v>9.5531939999999729</v>
      </c>
      <c r="AH35" s="6">
        <f>+Resultados!N35</f>
        <v>71.404920000000033</v>
      </c>
      <c r="AI35" s="8">
        <v>0.13378901621905001</v>
      </c>
    </row>
    <row r="36" spans="2:35" x14ac:dyDescent="0.25">
      <c r="B36" s="7" t="s">
        <v>18</v>
      </c>
      <c r="C36" s="5">
        <v>44075</v>
      </c>
      <c r="D36" s="6">
        <f t="shared" si="2"/>
        <v>1.2562245929122535</v>
      </c>
      <c r="E36" s="6">
        <f>+Passivos!E36</f>
        <v>90.218745999999996</v>
      </c>
      <c r="F36" s="6">
        <f>+Passivos!F36</f>
        <v>113.335007466904</v>
      </c>
      <c r="G36" s="6">
        <f t="shared" si="3"/>
        <v>33.567406999999925</v>
      </c>
      <c r="H36" s="6">
        <v>0.37206687621217799</v>
      </c>
      <c r="I36" s="6">
        <f t="shared" si="4"/>
        <v>3861.3241709999925</v>
      </c>
      <c r="J36" s="6">
        <v>8.6932372195279196E-3</v>
      </c>
      <c r="K36" s="6">
        <v>36.054729999999999</v>
      </c>
      <c r="L36" s="6">
        <f t="shared" si="5"/>
        <v>29.312958999999971</v>
      </c>
      <c r="M36" s="6">
        <v>0.81301285573349102</v>
      </c>
      <c r="N36" s="6">
        <f t="shared" si="21"/>
        <v>35.941948000000231</v>
      </c>
      <c r="O36" s="6">
        <f t="shared" si="22"/>
        <v>16.852781000000089</v>
      </c>
      <c r="P36" s="6">
        <f t="shared" si="23"/>
        <v>2.4082920000000128</v>
      </c>
      <c r="Q36" s="6">
        <v>0.53589396434494796</v>
      </c>
      <c r="R36" s="6">
        <v>0.46888891498034502</v>
      </c>
      <c r="S36" s="6">
        <v>6.7005049364603095E-2</v>
      </c>
      <c r="T36" s="6">
        <f t="shared" si="9"/>
        <v>2.6053649999999924</v>
      </c>
      <c r="U36" s="6">
        <v>7.7615914747302298E-2</v>
      </c>
      <c r="V36" s="6">
        <f t="shared" si="10"/>
        <v>4.0622339999999939</v>
      </c>
      <c r="W36" s="6">
        <v>0.1130220877288</v>
      </c>
      <c r="X36" s="6">
        <v>0.64136260983488302</v>
      </c>
      <c r="Y36" s="6">
        <f t="shared" si="0"/>
        <v>0.57488400000000328</v>
      </c>
      <c r="Z36" s="6">
        <v>1.5994792491492101E-2</v>
      </c>
      <c r="AA36" s="6">
        <v>4.5319838436971596</v>
      </c>
      <c r="AB36" s="6">
        <f t="shared" si="11"/>
        <v>6.0227299999999753</v>
      </c>
      <c r="AC36" s="6">
        <f t="shared" si="13"/>
        <v>32.603969999999933</v>
      </c>
      <c r="AD36" s="6">
        <v>0.18472382350983599</v>
      </c>
      <c r="AE36" s="6">
        <f t="shared" si="12"/>
        <v>80.590576999999968</v>
      </c>
      <c r="AF36" s="6">
        <v>0.89327972924828702</v>
      </c>
      <c r="AG36" s="6">
        <f t="shared" si="14"/>
        <v>8.6881729999999386</v>
      </c>
      <c r="AH36" s="6">
        <f>+Resultados!N36</f>
        <v>73.544656000000032</v>
      </c>
      <c r="AI36" s="8">
        <v>0.11813466093307901</v>
      </c>
    </row>
    <row r="37" spans="2:35" x14ac:dyDescent="0.25">
      <c r="B37" s="7" t="s">
        <v>18</v>
      </c>
      <c r="C37" s="5">
        <v>44166</v>
      </c>
      <c r="D37" s="6">
        <f t="shared" si="2"/>
        <v>1.2180817948359959</v>
      </c>
      <c r="E37" s="6">
        <f>+Passivos!E37</f>
        <v>91.875097999999994</v>
      </c>
      <c r="F37" s="6">
        <f>+Passivos!F37</f>
        <v>111.911384272573</v>
      </c>
      <c r="G37" s="6">
        <f t="shared" si="3"/>
        <v>34.860940999999961</v>
      </c>
      <c r="H37" s="6">
        <v>0.379438408871139</v>
      </c>
      <c r="I37" s="6">
        <f t="shared" si="4"/>
        <v>3992.9135609999976</v>
      </c>
      <c r="J37" s="6">
        <v>8.7307026479354292E-3</v>
      </c>
      <c r="K37" s="6">
        <v>37.453274999999998</v>
      </c>
      <c r="L37" s="6">
        <f t="shared" si="5"/>
        <v>30.785796999999967</v>
      </c>
      <c r="M37" s="6">
        <v>0.82197877221684801</v>
      </c>
      <c r="N37" s="6">
        <f>+V37/W37</f>
        <v>37.354706000000284</v>
      </c>
      <c r="O37" s="6">
        <f>+N37*R37</f>
        <v>17.058172000000123</v>
      </c>
      <c r="P37" s="6">
        <f>+N37*S37</f>
        <v>2.678238000000019</v>
      </c>
      <c r="Q37" s="6">
        <v>0.52835136756263001</v>
      </c>
      <c r="R37" s="6">
        <v>0.45665389522808703</v>
      </c>
      <c r="S37" s="6">
        <v>7.1697472334543294E-2</v>
      </c>
      <c r="T37" s="6">
        <f t="shared" si="9"/>
        <v>2.5909949999999946</v>
      </c>
      <c r="U37" s="6">
        <v>7.4323725225890994E-2</v>
      </c>
      <c r="V37" s="6">
        <f t="shared" si="10"/>
        <v>3.8158299999999934</v>
      </c>
      <c r="W37" s="6">
        <v>0.102151252375001</v>
      </c>
      <c r="X37" s="6">
        <v>0.67901216773283901</v>
      </c>
      <c r="Y37" s="6">
        <f t="shared" si="0"/>
        <v>0.40354300000000237</v>
      </c>
      <c r="Z37" s="6">
        <v>1.0803002973708301E-2</v>
      </c>
      <c r="AA37" s="6">
        <v>6.4206168859328496</v>
      </c>
      <c r="AB37" s="6">
        <f t="shared" si="11"/>
        <v>5.9606329999999792</v>
      </c>
      <c r="AC37" s="6">
        <f t="shared" si="13"/>
        <v>33.920269999999981</v>
      </c>
      <c r="AD37" s="6">
        <v>0.17572480997350501</v>
      </c>
      <c r="AE37" s="6">
        <f t="shared" si="12"/>
        <v>81.956815999999904</v>
      </c>
      <c r="AF37" s="6">
        <v>0.892046025354987</v>
      </c>
      <c r="AG37" s="6">
        <f t="shared" si="14"/>
        <v>8.2157800000000059</v>
      </c>
      <c r="AH37" s="6">
        <f>+Resultados!N37</f>
        <v>74.582635000000082</v>
      </c>
      <c r="AI37" s="8">
        <v>0.11015674090892601</v>
      </c>
    </row>
    <row r="38" spans="2:35" x14ac:dyDescent="0.25">
      <c r="B38" s="7" t="s">
        <v>18</v>
      </c>
      <c r="C38" s="5">
        <v>44256</v>
      </c>
      <c r="D38" s="6">
        <f t="shared" si="2"/>
        <v>1.1935835755581936</v>
      </c>
      <c r="E38" s="6">
        <f>+Passivos!E38</f>
        <v>95.490544</v>
      </c>
      <c r="F38" s="6">
        <f>+Passivos!F38</f>
        <v>113.97594493951701</v>
      </c>
      <c r="G38" s="6">
        <f t="shared" si="3"/>
        <v>34.397499000000003</v>
      </c>
      <c r="H38" s="6">
        <v>0.36021890293137299</v>
      </c>
      <c r="I38" s="6">
        <f t="shared" si="4"/>
        <v>4122.5445500000023</v>
      </c>
      <c r="J38" s="6">
        <v>8.3437543446316393E-3</v>
      </c>
      <c r="K38" s="6">
        <v>36.742735000000003</v>
      </c>
      <c r="L38" s="6">
        <f t="shared" si="5"/>
        <v>30.409836999999982</v>
      </c>
      <c r="M38" s="6">
        <v>0.82764217198311396</v>
      </c>
      <c r="N38" s="6">
        <f t="shared" ref="N38:N82" si="24">+V38/W38</f>
        <v>36.653202000000078</v>
      </c>
      <c r="O38" s="6">
        <f t="shared" ref="O38:O82" si="25">+N38*R38</f>
        <v>16.983139000000037</v>
      </c>
      <c r="P38" s="6">
        <f t="shared" ref="P38:P82" si="26">+N38*S38</f>
        <v>2.7968190000000037</v>
      </c>
      <c r="Q38" s="6">
        <v>0.53965156986830198</v>
      </c>
      <c r="R38" s="6">
        <v>0.46334666750261</v>
      </c>
      <c r="S38" s="6">
        <v>7.6304902365692304E-2</v>
      </c>
      <c r="T38" s="6">
        <f t="shared" si="9"/>
        <v>2.5434130000000001</v>
      </c>
      <c r="U38" s="6">
        <v>7.3941800245419007E-2</v>
      </c>
      <c r="V38" s="6">
        <f t="shared" si="10"/>
        <v>3.7076240000000018</v>
      </c>
      <c r="W38" s="6">
        <v>0.10115416382994299</v>
      </c>
      <c r="X38" s="6">
        <v>0.68599539759155703</v>
      </c>
      <c r="Y38" s="6">
        <f t="shared" si="0"/>
        <v>0.4895069999999983</v>
      </c>
      <c r="Z38" s="6">
        <v>1.33550951428472E-2</v>
      </c>
      <c r="AA38" s="6">
        <v>5.1958664533908596</v>
      </c>
      <c r="AB38" s="6">
        <f t="shared" si="11"/>
        <v>5.7692239999999897</v>
      </c>
      <c r="AC38" s="6">
        <f t="shared" si="13"/>
        <v>33.795432499999976</v>
      </c>
      <c r="AD38" s="6">
        <v>0.170710169192242</v>
      </c>
      <c r="AE38" s="6">
        <f t="shared" si="12"/>
        <v>85.773768999999987</v>
      </c>
      <c r="AF38" s="6">
        <v>0.89824358943855198</v>
      </c>
      <c r="AG38" s="6">
        <f t="shared" si="14"/>
        <v>7.2346280000000061</v>
      </c>
      <c r="AH38" s="6">
        <f>+Resultados!N38</f>
        <v>80.210357500000129</v>
      </c>
      <c r="AI38" s="8">
        <v>9.0195683269457996E-2</v>
      </c>
    </row>
    <row r="39" spans="2:35" x14ac:dyDescent="0.25">
      <c r="B39" s="7" t="s">
        <v>18</v>
      </c>
      <c r="C39" s="5">
        <v>44348</v>
      </c>
      <c r="D39" s="6">
        <f t="shared" si="2"/>
        <v>1.1738785146488875</v>
      </c>
      <c r="E39" s="6">
        <f>+Passivos!E39</f>
        <v>98.102637000000001</v>
      </c>
      <c r="F39" s="6">
        <f>+Passivos!F39</f>
        <v>115.160577804699</v>
      </c>
      <c r="G39" s="6">
        <f t="shared" si="3"/>
        <v>34.074672999999969</v>
      </c>
      <c r="H39" s="6">
        <v>0.34733697321510298</v>
      </c>
      <c r="I39" s="6">
        <f t="shared" si="4"/>
        <v>4152.039499999998</v>
      </c>
      <c r="J39" s="6">
        <v>8.2067314147661607E-3</v>
      </c>
      <c r="K39" s="6">
        <v>36.553595000000001</v>
      </c>
      <c r="L39" s="6">
        <f t="shared" si="5"/>
        <v>30.28901999999999</v>
      </c>
      <c r="M39" s="6">
        <v>0.82861945589756603</v>
      </c>
      <c r="N39" s="6">
        <f t="shared" si="24"/>
        <v>36.505012999999984</v>
      </c>
      <c r="O39" s="6">
        <f t="shared" si="25"/>
        <v>17.205415999999989</v>
      </c>
      <c r="P39" s="6">
        <f t="shared" si="26"/>
        <v>2.7233329999999962</v>
      </c>
      <c r="Q39" s="6">
        <v>0.54591814554346196</v>
      </c>
      <c r="R39" s="6">
        <v>0.47131652849979799</v>
      </c>
      <c r="S39" s="6">
        <v>7.4601617043664595E-2</v>
      </c>
      <c r="T39" s="6">
        <f t="shared" si="9"/>
        <v>2.5183379999999951</v>
      </c>
      <c r="U39" s="6">
        <v>7.3906446585708899E-2</v>
      </c>
      <c r="V39" s="6">
        <f t="shared" si="10"/>
        <v>3.6691059999999975</v>
      </c>
      <c r="W39" s="6">
        <v>0.100509647811932</v>
      </c>
      <c r="X39" s="6">
        <v>0.68636283606960302</v>
      </c>
      <c r="Y39" s="6">
        <f t="shared" si="0"/>
        <v>0.42799299999999663</v>
      </c>
      <c r="Z39" s="6">
        <v>1.17242253824152E-2</v>
      </c>
      <c r="AA39" s="6">
        <v>5.8840635244034303</v>
      </c>
      <c r="AB39" s="6">
        <f t="shared" si="11"/>
        <v>5.6978639999999752</v>
      </c>
      <c r="AC39" s="6">
        <f t="shared" si="13"/>
        <v>33.639249499999977</v>
      </c>
      <c r="AD39" s="6">
        <v>0.169381424517214</v>
      </c>
      <c r="AE39" s="6">
        <f t="shared" si="12"/>
        <v>87.891252999999978</v>
      </c>
      <c r="AF39" s="6">
        <v>0.89591121796246898</v>
      </c>
      <c r="AG39" s="6">
        <f t="shared" si="14"/>
        <v>6.4677350000000073</v>
      </c>
      <c r="AH39" s="6">
        <f>+Resultados!N39</f>
        <v>82.780939000000146</v>
      </c>
      <c r="AI39" s="8">
        <v>7.8130727654587201E-2</v>
      </c>
    </row>
    <row r="40" spans="2:35" x14ac:dyDescent="0.25">
      <c r="B40" s="7" t="s">
        <v>18</v>
      </c>
      <c r="C40" s="5">
        <v>44440</v>
      </c>
      <c r="D40" s="6">
        <f t="shared" si="2"/>
        <v>1.1394701965332117</v>
      </c>
      <c r="E40" s="6">
        <f>+Passivos!E40</f>
        <v>101.668567</v>
      </c>
      <c r="F40" s="6">
        <f>+Passivos!F40</f>
        <v>115.84830202073999</v>
      </c>
      <c r="G40" s="6">
        <f t="shared" si="3"/>
        <v>35.969496999999912</v>
      </c>
      <c r="H40" s="6">
        <v>0.353791718142343</v>
      </c>
      <c r="I40" s="6">
        <f t="shared" si="4"/>
        <v>4361.5184179999897</v>
      </c>
      <c r="J40" s="6">
        <v>8.2470125201245907E-3</v>
      </c>
      <c r="K40" s="6">
        <v>38.596795999999998</v>
      </c>
      <c r="L40" s="6">
        <f t="shared" si="5"/>
        <v>32.216931999999993</v>
      </c>
      <c r="M40" s="6">
        <v>0.83470482886714203</v>
      </c>
      <c r="N40" s="6">
        <f t="shared" si="24"/>
        <v>38.458804999999934</v>
      </c>
      <c r="O40" s="6">
        <f t="shared" si="25"/>
        <v>17.624954999999961</v>
      </c>
      <c r="P40" s="6">
        <f t="shared" si="26"/>
        <v>3.5093029999999938</v>
      </c>
      <c r="Q40" s="6">
        <v>0.54952976308026202</v>
      </c>
      <c r="R40" s="6">
        <v>0.45828140005910201</v>
      </c>
      <c r="S40" s="6">
        <v>9.1248363021159906E-2</v>
      </c>
      <c r="T40" s="6">
        <f t="shared" si="9"/>
        <v>2.5441489999999924</v>
      </c>
      <c r="U40" s="6">
        <v>7.0730736101202604E-2</v>
      </c>
      <c r="V40" s="6">
        <f t="shared" si="10"/>
        <v>3.5147279999999936</v>
      </c>
      <c r="W40" s="6">
        <v>9.1389423046295895E-2</v>
      </c>
      <c r="X40" s="6">
        <v>0.72385373775723105</v>
      </c>
      <c r="Y40" s="6">
        <f t="shared" si="0"/>
        <v>0.42425999999999847</v>
      </c>
      <c r="Z40" s="6">
        <v>1.10315440118329E-2</v>
      </c>
      <c r="AA40" s="6">
        <v>5.9966742092113297</v>
      </c>
      <c r="AB40" s="6">
        <f t="shared" si="11"/>
        <v>5.7303689999999552</v>
      </c>
      <c r="AC40" s="6">
        <f t="shared" si="13"/>
        <v>34.768451999999918</v>
      </c>
      <c r="AD40" s="6">
        <v>0.164815189356143</v>
      </c>
      <c r="AE40" s="6">
        <f t="shared" si="12"/>
        <v>91.069929999999999</v>
      </c>
      <c r="AF40" s="6">
        <v>0.89575306003870403</v>
      </c>
      <c r="AG40" s="6">
        <f t="shared" si="14"/>
        <v>7.1965439999999994</v>
      </c>
      <c r="AH40" s="6">
        <f>+Resultados!N40</f>
        <v>85.83025350000004</v>
      </c>
      <c r="AI40" s="8">
        <v>8.3846239601284595E-2</v>
      </c>
    </row>
    <row r="41" spans="2:35" x14ac:dyDescent="0.25">
      <c r="B41" s="7" t="s">
        <v>18</v>
      </c>
      <c r="C41" s="5">
        <v>44531</v>
      </c>
      <c r="D41" s="6">
        <f t="shared" si="2"/>
        <v>1.1067328002783026</v>
      </c>
      <c r="E41" s="6">
        <f>+Passivos!E41</f>
        <v>104.604113</v>
      </c>
      <c r="F41" s="6">
        <f>+Passivos!F41</f>
        <v>115.76880290111799</v>
      </c>
      <c r="G41" s="6">
        <f t="shared" si="3"/>
        <v>37.910305999999956</v>
      </c>
      <c r="H41" s="6">
        <v>0.36241697303049603</v>
      </c>
      <c r="I41" s="6">
        <f t="shared" si="4"/>
        <v>4544.7754499999965</v>
      </c>
      <c r="J41" s="6">
        <v>8.3415135504659507E-3</v>
      </c>
      <c r="K41" s="6">
        <v>40.983065000000003</v>
      </c>
      <c r="L41" s="6">
        <f t="shared" si="5"/>
        <v>33.988313999999981</v>
      </c>
      <c r="M41" s="6">
        <v>0.82932582031138902</v>
      </c>
      <c r="N41" s="6">
        <f t="shared" si="24"/>
        <v>40.833919999999964</v>
      </c>
      <c r="O41" s="6">
        <f t="shared" si="25"/>
        <v>18.520271999999956</v>
      </c>
      <c r="P41" s="6">
        <f t="shared" si="26"/>
        <v>4.010709999999996</v>
      </c>
      <c r="Q41" s="6">
        <v>0.55177122353180796</v>
      </c>
      <c r="R41" s="6">
        <v>0.45355116530570599</v>
      </c>
      <c r="S41" s="6">
        <v>9.8220058226102205E-2</v>
      </c>
      <c r="T41" s="6">
        <f t="shared" si="9"/>
        <v>2.4916599999999942</v>
      </c>
      <c r="U41" s="6">
        <v>6.5725135534384693E-2</v>
      </c>
      <c r="V41" s="6">
        <f t="shared" si="10"/>
        <v>3.4661299999999953</v>
      </c>
      <c r="W41" s="6">
        <v>8.4883596774446304E-2</v>
      </c>
      <c r="X41" s="6">
        <v>0.71885936188198296</v>
      </c>
      <c r="Y41" s="6">
        <f t="shared" si="0"/>
        <v>0.44458299999999623</v>
      </c>
      <c r="Z41" s="6">
        <v>1.08875905129852E-2</v>
      </c>
      <c r="AA41" s="6">
        <v>5.6044878009280596</v>
      </c>
      <c r="AB41" s="6">
        <f t="shared" si="11"/>
        <v>5.702929999999963</v>
      </c>
      <c r="AC41" s="6">
        <f t="shared" si="13"/>
        <v>36.385623499999959</v>
      </c>
      <c r="AD41" s="6">
        <v>0.156735805283094</v>
      </c>
      <c r="AE41" s="6">
        <f t="shared" si="12"/>
        <v>92.072293999999943</v>
      </c>
      <c r="AF41" s="6">
        <v>0.88019764576561099</v>
      </c>
      <c r="AG41" s="6">
        <f t="shared" si="14"/>
        <v>8.2026500000000091</v>
      </c>
      <c r="AH41" s="6">
        <f>+Resultados!N41</f>
        <v>87.014555000000101</v>
      </c>
      <c r="AI41" s="8">
        <v>9.4267562478484196E-2</v>
      </c>
    </row>
    <row r="42" spans="2:35" x14ac:dyDescent="0.25">
      <c r="B42" s="7" t="s">
        <v>18</v>
      </c>
      <c r="C42" s="5">
        <v>44621</v>
      </c>
      <c r="D42" s="6">
        <f t="shared" si="2"/>
        <v>1.0724087251632923</v>
      </c>
      <c r="E42" s="6">
        <f>+Passivos!E42</f>
        <v>104.115641</v>
      </c>
      <c r="F42" s="6">
        <f>+Passivos!F42</f>
        <v>111.65452183436901</v>
      </c>
      <c r="G42" s="6">
        <f t="shared" si="3"/>
        <v>39.370825999999909</v>
      </c>
      <c r="H42" s="6">
        <v>0.37814516264659898</v>
      </c>
      <c r="I42" s="6">
        <f t="shared" si="4"/>
        <v>4602.1618139999928</v>
      </c>
      <c r="J42" s="6">
        <v>8.5548547815576595E-3</v>
      </c>
      <c r="K42" s="6">
        <v>42.333264999999997</v>
      </c>
      <c r="L42" s="6">
        <f t="shared" si="5"/>
        <v>35.13903599999999</v>
      </c>
      <c r="M42" s="6">
        <v>0.83005730836022196</v>
      </c>
      <c r="N42" s="6">
        <f t="shared" si="24"/>
        <v>42.210060999999911</v>
      </c>
      <c r="O42" s="6">
        <f t="shared" si="25"/>
        <v>18.968927999999931</v>
      </c>
      <c r="P42" s="6">
        <f t="shared" si="26"/>
        <v>4.1818059999999884</v>
      </c>
      <c r="Q42" s="6">
        <v>0.54846483164286297</v>
      </c>
      <c r="R42" s="6">
        <v>0.44939352255378101</v>
      </c>
      <c r="S42" s="6">
        <v>9.9071309089081794E-2</v>
      </c>
      <c r="T42" s="6">
        <f t="shared" si="9"/>
        <v>2.484358999999992</v>
      </c>
      <c r="U42" s="6">
        <v>6.3101520907892505E-2</v>
      </c>
      <c r="V42" s="6">
        <f t="shared" si="10"/>
        <v>3.5642719999999906</v>
      </c>
      <c r="W42" s="6">
        <v>8.4441289956913301E-2</v>
      </c>
      <c r="X42" s="6">
        <v>0.69701723100818302</v>
      </c>
      <c r="Y42" s="6">
        <f t="shared" si="0"/>
        <v>0.49748399999999637</v>
      </c>
      <c r="Z42" s="6">
        <v>1.17859104728609E-2</v>
      </c>
      <c r="AA42" s="6">
        <v>4.9938470382966997</v>
      </c>
      <c r="AB42" s="6">
        <f t="shared" si="11"/>
        <v>5.9418209999999814</v>
      </c>
      <c r="AC42" s="6">
        <f t="shared" si="13"/>
        <v>36.88416249999996</v>
      </c>
      <c r="AD42" s="6">
        <v>0.16109410102506699</v>
      </c>
      <c r="AE42" s="6">
        <f t="shared" si="12"/>
        <v>91.787718999999967</v>
      </c>
      <c r="AF42" s="6">
        <v>0.88159394802169999</v>
      </c>
      <c r="AG42" s="6">
        <f t="shared" si="14"/>
        <v>8.5730730000000186</v>
      </c>
      <c r="AH42" s="6">
        <f>+Resultados!N42</f>
        <v>88.780744000000169</v>
      </c>
      <c r="AI42" s="8">
        <v>9.6564554584043602E-2</v>
      </c>
    </row>
    <row r="43" spans="2:35" x14ac:dyDescent="0.25">
      <c r="B43" s="7" t="s">
        <v>18</v>
      </c>
      <c r="C43" s="5">
        <v>44713</v>
      </c>
      <c r="D43" s="6">
        <f t="shared" si="2"/>
        <v>1.0491668839200079</v>
      </c>
      <c r="E43" s="6">
        <f>+Passivos!E43</f>
        <v>109.659053</v>
      </c>
      <c r="F43" s="6">
        <f>+Passivos!F43</f>
        <v>115.050646929629</v>
      </c>
      <c r="G43" s="6">
        <f t="shared" si="3"/>
        <v>41.30192399999995</v>
      </c>
      <c r="H43" s="6">
        <v>0.37663943714706299</v>
      </c>
      <c r="I43" s="6">
        <f t="shared" si="4"/>
        <v>4787.2770749999945</v>
      </c>
      <c r="J43" s="6">
        <v>8.6274354613159708E-3</v>
      </c>
      <c r="K43" s="6">
        <v>44.553179999999998</v>
      </c>
      <c r="L43" s="6">
        <f t="shared" si="5"/>
        <v>36.870720999999989</v>
      </c>
      <c r="M43" s="6">
        <v>0.82756653958258397</v>
      </c>
      <c r="N43" s="6">
        <f t="shared" si="24"/>
        <v>44.420434999999969</v>
      </c>
      <c r="O43" s="6">
        <f t="shared" si="25"/>
        <v>19.808086999999958</v>
      </c>
      <c r="P43" s="6">
        <f t="shared" si="26"/>
        <v>4.6066949999999869</v>
      </c>
      <c r="Q43" s="6">
        <v>0.54962951173260599</v>
      </c>
      <c r="R43" s="6">
        <v>0.44592285059792802</v>
      </c>
      <c r="S43" s="6">
        <v>0.103706661134678</v>
      </c>
      <c r="T43" s="6">
        <f t="shared" si="9"/>
        <v>2.4314109999999967</v>
      </c>
      <c r="U43" s="6">
        <v>5.8869194568272401E-2</v>
      </c>
      <c r="V43" s="6">
        <f t="shared" si="10"/>
        <v>3.4630599999999965</v>
      </c>
      <c r="W43" s="6">
        <v>7.7960965488068704E-2</v>
      </c>
      <c r="X43" s="6">
        <v>0.70209901070151803</v>
      </c>
      <c r="Y43" s="6">
        <f t="shared" si="0"/>
        <v>0.49366999999999955</v>
      </c>
      <c r="Z43" s="6">
        <v>1.1113578694130301E-2</v>
      </c>
      <c r="AA43" s="6">
        <v>4.9251747118520397</v>
      </c>
      <c r="AB43" s="6">
        <f t="shared" si="11"/>
        <v>6.3048919999999615</v>
      </c>
      <c r="AC43" s="6">
        <f t="shared" si="13"/>
        <v>37.688298499999959</v>
      </c>
      <c r="AD43" s="6">
        <v>0.16729043896741499</v>
      </c>
      <c r="AE43" s="6">
        <f t="shared" si="12"/>
        <v>96.758386999999985</v>
      </c>
      <c r="AF43" s="6">
        <v>0.88235658026337305</v>
      </c>
      <c r="AG43" s="6">
        <f t="shared" si="14"/>
        <v>10.609026999999902</v>
      </c>
      <c r="AH43" s="6">
        <f>+Resultados!N43</f>
        <v>92.324819999999889</v>
      </c>
      <c r="AI43" s="8">
        <v>0.114909804319141</v>
      </c>
    </row>
    <row r="44" spans="2:35" x14ac:dyDescent="0.25">
      <c r="B44" s="7" t="s">
        <v>18</v>
      </c>
      <c r="C44" s="5">
        <v>44805</v>
      </c>
      <c r="D44" s="6">
        <f t="shared" si="2"/>
        <v>1.0632500896091663</v>
      </c>
      <c r="E44" s="6">
        <f>+Passivos!E44</f>
        <v>113.31587399999999</v>
      </c>
      <c r="F44" s="6">
        <f>+Passivos!F44</f>
        <v>120.483113184641</v>
      </c>
      <c r="G44" s="6">
        <f t="shared" si="3"/>
        <v>44.205923999999982</v>
      </c>
      <c r="H44" s="6">
        <v>0.39011236854599901</v>
      </c>
      <c r="I44" s="6">
        <f t="shared" si="4"/>
        <v>5010.2166129999987</v>
      </c>
      <c r="J44" s="6">
        <v>8.8231562454403594E-3</v>
      </c>
      <c r="K44" s="6">
        <v>47.417945000000003</v>
      </c>
      <c r="L44" s="6">
        <f t="shared" si="5"/>
        <v>39.387280999999959</v>
      </c>
      <c r="M44" s="6">
        <v>0.83064082595734501</v>
      </c>
      <c r="N44" s="6">
        <f t="shared" si="24"/>
        <v>47.297903000000041</v>
      </c>
      <c r="O44" s="6">
        <f t="shared" si="25"/>
        <v>20.470525999999992</v>
      </c>
      <c r="P44" s="6">
        <f t="shared" si="26"/>
        <v>6.1168650000000024</v>
      </c>
      <c r="Q44" s="6">
        <v>0.56212621096542004</v>
      </c>
      <c r="R44" s="6">
        <v>0.43279986429842299</v>
      </c>
      <c r="S44" s="6">
        <v>0.12932634666699699</v>
      </c>
      <c r="T44" s="6">
        <f t="shared" si="9"/>
        <v>2.3367189999999991</v>
      </c>
      <c r="U44" s="6">
        <v>5.2859861044868103E-2</v>
      </c>
      <c r="V44" s="6">
        <f t="shared" si="10"/>
        <v>3.271463000000002</v>
      </c>
      <c r="W44" s="6">
        <v>6.9167189082357403E-2</v>
      </c>
      <c r="X44" s="6">
        <v>0.71427340000482897</v>
      </c>
      <c r="Y44" s="6">
        <f t="shared" si="0"/>
        <v>0.56520099999999951</v>
      </c>
      <c r="Z44" s="6">
        <v>1.19498109673065E-2</v>
      </c>
      <c r="AA44" s="6">
        <v>4.13431504898257</v>
      </c>
      <c r="AB44" s="6">
        <f t="shared" si="11"/>
        <v>6.7403119999999719</v>
      </c>
      <c r="AC44" s="6">
        <f t="shared" si="13"/>
        <v>40.087710499999943</v>
      </c>
      <c r="AD44" s="6">
        <v>0.168139110862916</v>
      </c>
      <c r="AE44" s="6">
        <f t="shared" si="12"/>
        <v>98.826863999999901</v>
      </c>
      <c r="AF44" s="6">
        <v>0.87213609630721201</v>
      </c>
      <c r="AG44" s="6">
        <f t="shared" si="14"/>
        <v>11.797385000000002</v>
      </c>
      <c r="AH44" s="6">
        <f>+Resultados!N44</f>
        <v>94.948397000000014</v>
      </c>
      <c r="AI44" s="8">
        <v>0.12425049155911499</v>
      </c>
    </row>
    <row r="45" spans="2:35" x14ac:dyDescent="0.25">
      <c r="B45" s="7" t="s">
        <v>18</v>
      </c>
      <c r="C45" s="5">
        <v>44896</v>
      </c>
      <c r="D45" s="6">
        <f t="shared" si="2"/>
        <v>1.0462111393056668</v>
      </c>
      <c r="E45" s="6">
        <f>+Passivos!E45</f>
        <v>112.274241</v>
      </c>
      <c r="F45" s="6">
        <f>+Passivos!F45</f>
        <v>117.462561591289</v>
      </c>
      <c r="G45" s="6">
        <f t="shared" si="3"/>
        <v>45.654999999999959</v>
      </c>
      <c r="H45" s="6">
        <v>0.40663824215921401</v>
      </c>
      <c r="I45" s="6">
        <f t="shared" si="4"/>
        <v>5165.1829889999972</v>
      </c>
      <c r="J45" s="6">
        <v>8.8389898474514599E-3</v>
      </c>
      <c r="K45" s="6">
        <v>49.104508000000003</v>
      </c>
      <c r="L45" s="6">
        <f t="shared" si="5"/>
        <v>41.223762999999963</v>
      </c>
      <c r="M45" s="6">
        <v>0.83951076345169695</v>
      </c>
      <c r="N45" s="6">
        <f t="shared" si="24"/>
        <v>48.993966999999984</v>
      </c>
      <c r="O45" s="6">
        <f t="shared" si="25"/>
        <v>20.205591999999967</v>
      </c>
      <c r="P45" s="6">
        <f t="shared" si="26"/>
        <v>7.2058929999999899</v>
      </c>
      <c r="Q45" s="6">
        <v>0.55948694662752996</v>
      </c>
      <c r="R45" s="6">
        <v>0.41240979731239102</v>
      </c>
      <c r="S45" s="6">
        <v>0.14707714931513899</v>
      </c>
      <c r="T45" s="6">
        <f t="shared" si="9"/>
        <v>2.3304489999999949</v>
      </c>
      <c r="U45" s="6">
        <v>5.10447705618223E-2</v>
      </c>
      <c r="V45" s="6">
        <f t="shared" si="10"/>
        <v>3.2611589999999961</v>
      </c>
      <c r="W45" s="6">
        <v>6.6562460639286405E-2</v>
      </c>
      <c r="X45" s="6">
        <v>0.71460759809625896</v>
      </c>
      <c r="Y45" s="6">
        <f t="shared" si="0"/>
        <v>0.59753799999999835</v>
      </c>
      <c r="Z45" s="6">
        <v>1.2196154681657001E-2</v>
      </c>
      <c r="AA45" s="6">
        <v>3.9000850155136502</v>
      </c>
      <c r="AB45" s="6">
        <f t="shared" si="11"/>
        <v>7.2228559999999735</v>
      </c>
      <c r="AC45" s="6">
        <f t="shared" si="13"/>
        <v>41.782652999999954</v>
      </c>
      <c r="AD45" s="6">
        <v>0.172867338031407</v>
      </c>
      <c r="AE45" s="6">
        <f t="shared" si="12"/>
        <v>98.404883999999925</v>
      </c>
      <c r="AF45" s="6">
        <v>0.87646893110593305</v>
      </c>
      <c r="AG45" s="6">
        <f t="shared" si="14"/>
        <v>12.891796999999983</v>
      </c>
      <c r="AH45" s="6">
        <f>+Resultados!N45</f>
        <v>95.238589000000005</v>
      </c>
      <c r="AI45" s="8">
        <v>0.135363166709662</v>
      </c>
    </row>
    <row r="46" spans="2:35" x14ac:dyDescent="0.25">
      <c r="B46" s="7" t="s">
        <v>18</v>
      </c>
      <c r="C46" s="5">
        <v>44986</v>
      </c>
      <c r="D46" s="6">
        <f t="shared" si="2"/>
        <v>1.0247507013991091</v>
      </c>
      <c r="E46" s="6">
        <f>+Passivos!E46</f>
        <v>112.553971</v>
      </c>
      <c r="F46" s="6">
        <f>+Passivos!F46</f>
        <v>115.33976072750499</v>
      </c>
      <c r="G46" s="6">
        <f t="shared" si="3"/>
        <v>46.547557999999974</v>
      </c>
      <c r="H46" s="6">
        <v>0.413557670035471</v>
      </c>
      <c r="I46" s="6">
        <f t="shared" si="4"/>
        <v>5228.2102619999996</v>
      </c>
      <c r="J46" s="6">
        <v>8.9031534057304098E-3</v>
      </c>
      <c r="K46" s="6">
        <v>50.080401000000002</v>
      </c>
      <c r="L46" s="6">
        <f t="shared" si="5"/>
        <v>42.326813999999999</v>
      </c>
      <c r="M46" s="6">
        <v>0.84517721812970303</v>
      </c>
      <c r="N46" s="6">
        <f t="shared" si="24"/>
        <v>49.986252999999984</v>
      </c>
      <c r="O46" s="6">
        <f t="shared" si="25"/>
        <v>20.220910999999955</v>
      </c>
      <c r="P46" s="6">
        <f t="shared" si="26"/>
        <v>7.8366269999999654</v>
      </c>
      <c r="Q46" s="6">
        <v>0.56130508522013001</v>
      </c>
      <c r="R46" s="6">
        <v>0.40452944132459701</v>
      </c>
      <c r="S46" s="6">
        <v>0.156775643895532</v>
      </c>
      <c r="T46" s="6">
        <f t="shared" si="9"/>
        <v>2.3768919999999976</v>
      </c>
      <c r="U46" s="6">
        <v>5.1063731420668702E-2</v>
      </c>
      <c r="V46" s="6">
        <f t="shared" si="10"/>
        <v>3.4577539999999978</v>
      </c>
      <c r="W46" s="6">
        <v>6.9174098726703895E-2</v>
      </c>
      <c r="X46" s="6">
        <v>0.68740922575752905</v>
      </c>
      <c r="Y46" s="6">
        <f t="shared" si="0"/>
        <v>0.65359999999999863</v>
      </c>
      <c r="Z46" s="6">
        <v>1.3075595004090401E-2</v>
      </c>
      <c r="AA46" s="6">
        <v>3.6366156670746599</v>
      </c>
      <c r="AB46" s="6">
        <f t="shared" si="11"/>
        <v>7.7023399999999489</v>
      </c>
      <c r="AC46" s="6">
        <f t="shared" si="13"/>
        <v>42.959191999999945</v>
      </c>
      <c r="AD46" s="6">
        <v>0.179294340545324</v>
      </c>
      <c r="AE46" s="6">
        <f t="shared" si="12"/>
        <v>98.344365999999951</v>
      </c>
      <c r="AF46" s="6">
        <v>0.87375296603262398</v>
      </c>
      <c r="AG46" s="6">
        <f t="shared" si="14"/>
        <v>14.237636000000006</v>
      </c>
      <c r="AH46" s="6">
        <f>+Resultados!N46</f>
        <v>95.066042500000094</v>
      </c>
      <c r="AI46" s="8">
        <v>0.149765737855344</v>
      </c>
    </row>
    <row r="47" spans="2:35" x14ac:dyDescent="0.25">
      <c r="B47" s="7" t="s">
        <v>18</v>
      </c>
      <c r="C47" s="5">
        <v>45078</v>
      </c>
      <c r="D47" s="6">
        <f t="shared" ref="D47" si="27">+F47/E47</f>
        <v>1.0170139722528178</v>
      </c>
      <c r="E47" s="6">
        <f>+Passivos!E47</f>
        <v>116.032287</v>
      </c>
      <c r="F47" s="6">
        <f>+Passivos!F47</f>
        <v>118.006457111449</v>
      </c>
      <c r="G47" s="6">
        <f t="shared" ref="G47" si="28">+E47*H47</f>
        <v>48.094305999999975</v>
      </c>
      <c r="H47" s="6">
        <v>0.41449071843253399</v>
      </c>
      <c r="I47" s="6">
        <f t="shared" ref="I47" si="29">+G47/J47</f>
        <v>5238.7716969999992</v>
      </c>
      <c r="J47" s="6">
        <v>9.1804546526700805E-3</v>
      </c>
      <c r="K47" s="6">
        <v>51.489581999999999</v>
      </c>
      <c r="L47" s="6">
        <f t="shared" ref="L47" si="30">+K47*M47</f>
        <v>43.978681999999964</v>
      </c>
      <c r="M47" s="6">
        <v>0.85412777287646202</v>
      </c>
      <c r="N47" s="6">
        <f t="shared" ref="N47" si="31">+V47/W47</f>
        <v>51.404495999999952</v>
      </c>
      <c r="O47" s="6">
        <f t="shared" ref="O47" si="32">+N47*R47</f>
        <v>19.938092999999931</v>
      </c>
      <c r="P47" s="6">
        <f t="shared" ref="P47" si="33">+N47*S47</f>
        <v>9.0750209999999889</v>
      </c>
      <c r="Q47" s="6">
        <v>0.564408101579286</v>
      </c>
      <c r="R47" s="6">
        <v>0.38786671500484998</v>
      </c>
      <c r="S47" s="6">
        <v>0.17654138657443499</v>
      </c>
      <c r="T47" s="6">
        <f t="shared" ref="T47" si="34">+G47*U47</f>
        <v>2.5056059999999949</v>
      </c>
      <c r="U47" s="6">
        <v>5.2097768080903301E-2</v>
      </c>
      <c r="V47" s="6">
        <f t="shared" ref="V47" si="35">+T47/X47</f>
        <v>3.6166479999999952</v>
      </c>
      <c r="W47" s="6">
        <v>7.0356647402982003E-2</v>
      </c>
      <c r="X47" s="6">
        <v>0.69279786144518296</v>
      </c>
      <c r="Y47" s="6">
        <f t="shared" ref="Y47" si="36">+N47*Z47</f>
        <v>0.8201149999999956</v>
      </c>
      <c r="Z47" s="6">
        <v>1.59541492246125E-2</v>
      </c>
      <c r="AA47" s="6">
        <v>3.0551886015985499</v>
      </c>
      <c r="AB47" s="6">
        <f t="shared" ref="AB47" si="37">+AC47*AD47</f>
        <v>8.1510259999999803</v>
      </c>
      <c r="AC47" s="6">
        <f t="shared" si="13"/>
        <v>44.698114999999959</v>
      </c>
      <c r="AD47" s="6">
        <v>0.182357264954014</v>
      </c>
      <c r="AE47" s="6">
        <f t="shared" ref="AE47" si="38">+E47*AF47</f>
        <v>102.42648799999991</v>
      </c>
      <c r="AF47" s="6">
        <v>0.88274126666140695</v>
      </c>
      <c r="AG47" s="6">
        <f t="shared" ref="AG47" si="39">+AH47*AI47</f>
        <v>14.672772999999983</v>
      </c>
      <c r="AH47" s="6">
        <f>+Resultados!N47</f>
        <v>99.592437500000116</v>
      </c>
      <c r="AI47" s="8">
        <v>0.147328184431674</v>
      </c>
    </row>
    <row r="48" spans="2:35" x14ac:dyDescent="0.25">
      <c r="B48" s="7" t="s">
        <v>18</v>
      </c>
      <c r="C48" s="43">
        <v>45170</v>
      </c>
      <c r="D48" s="6">
        <f t="shared" ref="D48:D49" si="40">+F48/E48</f>
        <v>1.0108358776319941</v>
      </c>
      <c r="E48" s="6">
        <f>+Passivos!E48</f>
        <v>122.943141</v>
      </c>
      <c r="F48" s="6">
        <f>+Passivos!F48</f>
        <v>124.275337831569</v>
      </c>
      <c r="G48" s="6">
        <f t="shared" ref="G48:G49" si="41">+E48*H48</f>
        <v>49.200346999999915</v>
      </c>
      <c r="H48" s="6">
        <v>0.40018781527633102</v>
      </c>
      <c r="I48" s="6">
        <f t="shared" ref="I48:I49" si="42">+G48/J48</f>
        <v>5355.7274679999928</v>
      </c>
      <c r="J48" s="6">
        <v>9.1864918993671205E-3</v>
      </c>
      <c r="K48" s="6">
        <v>52.452483999999998</v>
      </c>
      <c r="L48" s="6">
        <f t="shared" ref="L48:L49" si="43">+K48*M48</f>
        <v>44.708315999999996</v>
      </c>
      <c r="M48" s="6">
        <v>0.85235841261588297</v>
      </c>
      <c r="N48" s="6">
        <f t="shared" ref="N48:N49" si="44">+V48/W48</f>
        <v>52.377302999999912</v>
      </c>
      <c r="O48" s="6">
        <f t="shared" ref="O48:O49" si="45">+N48*R48</f>
        <v>20.164298999999943</v>
      </c>
      <c r="P48" s="6">
        <f t="shared" ref="P48:P49" si="46">+N48*S48</f>
        <v>9.9375759999999751</v>
      </c>
      <c r="Q48" s="6">
        <v>0.57471219928983297</v>
      </c>
      <c r="R48" s="6">
        <v>0.38498162076042702</v>
      </c>
      <c r="S48" s="6">
        <v>0.189730578529406</v>
      </c>
      <c r="T48" s="6">
        <f t="shared" ref="T48:T49" si="47">+G48*U48</f>
        <v>2.5548839999999937</v>
      </c>
      <c r="U48" s="6">
        <v>5.1928170344001802E-2</v>
      </c>
      <c r="V48" s="6">
        <f t="shared" ref="V48:V49" si="48">+T48/X48</f>
        <v>3.666647999999991</v>
      </c>
      <c r="W48" s="6">
        <v>7.0004520851331298E-2</v>
      </c>
      <c r="X48" s="6">
        <v>0.69679009274956305</v>
      </c>
      <c r="Y48" s="6">
        <f t="shared" ref="Y48:Y49" si="49">+N48*Z48</f>
        <v>0.85090399999999788</v>
      </c>
      <c r="Z48" s="6">
        <v>1.6245662744414299E-2</v>
      </c>
      <c r="AA48" s="6">
        <v>3.0025525793744001</v>
      </c>
      <c r="AB48" s="6">
        <f t="shared" ref="AB48:AB49" si="50">+AC48*AD48</f>
        <v>8.5238689999999586</v>
      </c>
      <c r="AC48" s="6">
        <f t="shared" ref="AC48:AC49" si="51">+(G48+G44)/2</f>
        <v>46.703135499999945</v>
      </c>
      <c r="AD48" s="6">
        <v>0.18251170737776201</v>
      </c>
      <c r="AE48" s="6">
        <f t="shared" ref="AE48:AE49" si="52">+E48*AF48</f>
        <v>108.15589899999993</v>
      </c>
      <c r="AF48" s="6">
        <v>0.87972292004480301</v>
      </c>
      <c r="AG48" s="6">
        <f t="shared" ref="AG48:AG49" si="53">+AH48*AI48</f>
        <v>15.175621999999937</v>
      </c>
      <c r="AH48" s="6">
        <f>+Resultados!N48</f>
        <v>103.49138150000002</v>
      </c>
      <c r="AI48" s="8">
        <v>0.146636577655502</v>
      </c>
    </row>
    <row r="49" spans="2:35" ht="15.75" thickBot="1" x14ac:dyDescent="0.3">
      <c r="B49" s="9" t="s">
        <v>18</v>
      </c>
      <c r="C49" s="10">
        <v>45261</v>
      </c>
      <c r="D49" s="6">
        <f t="shared" si="40"/>
        <v>0.99999999999999201</v>
      </c>
      <c r="E49" s="6">
        <f>+Passivos!E49</f>
        <v>124.44790999999999</v>
      </c>
      <c r="F49" s="6">
        <f>+Passivos!F49</f>
        <v>124.447909999999</v>
      </c>
      <c r="G49" s="6">
        <f t="shared" si="41"/>
        <v>50.11085499999993</v>
      </c>
      <c r="H49" s="6">
        <v>0.40266529988330002</v>
      </c>
      <c r="I49" s="6">
        <f t="shared" si="42"/>
        <v>5496.3444579999978</v>
      </c>
      <c r="J49" s="6">
        <v>9.1171241873429093E-3</v>
      </c>
      <c r="K49" s="6">
        <v>53.677636999999997</v>
      </c>
      <c r="L49" s="6">
        <f t="shared" si="43"/>
        <v>46.047656999999965</v>
      </c>
      <c r="M49" s="6">
        <v>0.85785551625530698</v>
      </c>
      <c r="N49" s="6">
        <f t="shared" si="44"/>
        <v>53.609234999999956</v>
      </c>
      <c r="O49" s="6">
        <f t="shared" si="45"/>
        <v>19.90993299999997</v>
      </c>
      <c r="P49" s="6">
        <f t="shared" si="46"/>
        <v>10.647186999999967</v>
      </c>
      <c r="Q49" s="6">
        <v>0.56999731482831195</v>
      </c>
      <c r="R49" s="6">
        <v>0.37138998532622203</v>
      </c>
      <c r="S49" s="6">
        <v>0.19860732950209001</v>
      </c>
      <c r="T49" s="6">
        <f t="shared" si="47"/>
        <v>2.4673579999999924</v>
      </c>
      <c r="U49" s="6">
        <v>4.9237994442521402E-2</v>
      </c>
      <c r="V49" s="6">
        <f t="shared" si="48"/>
        <v>3.4896069999999928</v>
      </c>
      <c r="W49" s="6">
        <v>6.5093392957388696E-2</v>
      </c>
      <c r="X49" s="6">
        <v>0.70705898973723902</v>
      </c>
      <c r="Y49" s="6">
        <f t="shared" si="49"/>
        <v>0.75408399999999698</v>
      </c>
      <c r="Z49" s="6">
        <v>1.4066307791931699E-2</v>
      </c>
      <c r="AA49" s="6">
        <v>3.2719935710080001</v>
      </c>
      <c r="AB49" s="6">
        <f t="shared" si="50"/>
        <v>8.8546109999999878</v>
      </c>
      <c r="AC49" s="6">
        <f t="shared" si="51"/>
        <v>47.882927499999944</v>
      </c>
      <c r="AD49" s="6">
        <v>0.18492208940232399</v>
      </c>
      <c r="AE49" s="6">
        <f t="shared" si="52"/>
        <v>109.53227899999997</v>
      </c>
      <c r="AF49" s="6">
        <v>0.88014558862418801</v>
      </c>
      <c r="AG49" s="6">
        <f t="shared" si="53"/>
        <v>15.690632999999913</v>
      </c>
      <c r="AH49" s="6">
        <f>+Resultados!N49</f>
        <v>103.96858150000001</v>
      </c>
      <c r="AI49" s="8">
        <v>0.15091706334379401</v>
      </c>
    </row>
    <row r="50" spans="2:35" x14ac:dyDescent="0.25">
      <c r="B50" s="27" t="s">
        <v>19</v>
      </c>
      <c r="C50" s="28">
        <v>41244</v>
      </c>
      <c r="D50" s="29">
        <f t="shared" si="2"/>
        <v>1.8801814522002158</v>
      </c>
      <c r="E50" s="29">
        <f>+Passivos!E50</f>
        <v>1030.0208150000001</v>
      </c>
      <c r="F50" s="29">
        <f>+Passivos!F50</f>
        <v>1936.62603174315</v>
      </c>
      <c r="G50" s="29">
        <f t="shared" si="3"/>
        <v>463.3541629999994</v>
      </c>
      <c r="H50" s="29">
        <v>0.44984931979262899</v>
      </c>
      <c r="I50" s="29">
        <f t="shared" si="4"/>
        <v>2326.242104999998</v>
      </c>
      <c r="J50" s="29">
        <v>0.19918570040670799</v>
      </c>
      <c r="K50" s="29">
        <v>474.31797299999999</v>
      </c>
      <c r="L50" s="29">
        <f t="shared" si="5"/>
        <v>88.434771999999768</v>
      </c>
      <c r="M50" s="29">
        <v>0.186446175422494</v>
      </c>
      <c r="N50" s="29">
        <f t="shared" si="24"/>
        <v>435.87024699999887</v>
      </c>
      <c r="O50" s="29">
        <f t="shared" si="25"/>
        <v>47.333606999999617</v>
      </c>
      <c r="P50" s="29">
        <f t="shared" si="26"/>
        <v>76.761855999999497</v>
      </c>
      <c r="Q50" s="29">
        <v>0.28470735007521603</v>
      </c>
      <c r="R50" s="29">
        <v>0.10859563671938301</v>
      </c>
      <c r="S50" s="29">
        <v>0.17611171335583201</v>
      </c>
      <c r="T50" s="29">
        <f t="shared" si="9"/>
        <v>18.555248999999932</v>
      </c>
      <c r="U50" s="29">
        <v>4.0045499709905397E-2</v>
      </c>
      <c r="V50" s="29">
        <f t="shared" si="10"/>
        <v>25.693603999999905</v>
      </c>
      <c r="W50" s="29">
        <v>5.89478271959223E-2</v>
      </c>
      <c r="X50" s="29">
        <v>0.72217385307253901</v>
      </c>
      <c r="Y50" s="29">
        <f t="shared" si="0"/>
        <v>4.9548039999999807</v>
      </c>
      <c r="Z50" s="29">
        <v>1.13676123435881E-2</v>
      </c>
      <c r="AA50" s="29">
        <v>3.7449007064658799</v>
      </c>
      <c r="AB50" s="29">
        <f t="shared" si="11"/>
        <v>60.417245999999828</v>
      </c>
      <c r="AC50" s="29">
        <v>416.65880149999998</v>
      </c>
      <c r="AD50" s="29">
        <v>0.14500412755591299</v>
      </c>
      <c r="AE50" s="29">
        <f t="shared" si="12"/>
        <v>930.50961199999995</v>
      </c>
      <c r="AF50" s="29">
        <v>0.90338913393706499</v>
      </c>
      <c r="AG50" s="29">
        <f t="shared" si="14"/>
        <v>91.978324999999529</v>
      </c>
      <c r="AH50" s="29">
        <f>+Resultados!N50</f>
        <v>841.36196050000092</v>
      </c>
      <c r="AI50" s="30">
        <v>0.10932075529697</v>
      </c>
    </row>
    <row r="51" spans="2:35" x14ac:dyDescent="0.25">
      <c r="B51" s="7" t="s">
        <v>19</v>
      </c>
      <c r="C51" s="5">
        <v>41334</v>
      </c>
      <c r="D51" s="6">
        <f t="shared" si="2"/>
        <v>1.8443630683579033</v>
      </c>
      <c r="E51" s="6">
        <f>+Passivos!E51</f>
        <v>1058.98245</v>
      </c>
      <c r="F51" s="6">
        <f>+Passivos!F51</f>
        <v>1953.1481208191699</v>
      </c>
      <c r="G51" s="6">
        <f t="shared" si="3"/>
        <v>473.50732199999976</v>
      </c>
      <c r="H51" s="6">
        <v>0.447134248542079</v>
      </c>
      <c r="I51" s="6">
        <f t="shared" si="4"/>
        <v>2393.6687920000072</v>
      </c>
      <c r="J51" s="6">
        <v>0.197816558240025</v>
      </c>
      <c r="K51" s="6">
        <v>485.72199499999999</v>
      </c>
      <c r="L51" s="6">
        <f t="shared" si="5"/>
        <v>91.246532999999886</v>
      </c>
      <c r="M51" s="6">
        <v>0.187857527431921</v>
      </c>
      <c r="N51" s="6">
        <f t="shared" si="24"/>
        <v>449.12344400000052</v>
      </c>
      <c r="O51" s="6">
        <f t="shared" si="25"/>
        <v>48.493074999999799</v>
      </c>
      <c r="P51" s="6">
        <f t="shared" si="26"/>
        <v>79.410380000000004</v>
      </c>
      <c r="Q51" s="6">
        <v>0.28478463261873199</v>
      </c>
      <c r="R51" s="6">
        <v>0.10797270916901799</v>
      </c>
      <c r="S51" s="6">
        <v>0.176811923449714</v>
      </c>
      <c r="T51" s="6">
        <f t="shared" si="9"/>
        <v>18.827706999999986</v>
      </c>
      <c r="U51" s="6">
        <v>3.9762229906974901E-2</v>
      </c>
      <c r="V51" s="6">
        <f t="shared" si="10"/>
        <v>26.888778999999992</v>
      </c>
      <c r="W51" s="6">
        <v>5.98694620804519E-2</v>
      </c>
      <c r="X51" s="6">
        <v>0.70020684092795704</v>
      </c>
      <c r="Y51" s="6">
        <f t="shared" si="0"/>
        <v>5.5619999999999772</v>
      </c>
      <c r="Z51" s="6">
        <v>1.23841230608304E-2</v>
      </c>
      <c r="AA51" s="6">
        <v>3.3850605897159198</v>
      </c>
      <c r="AB51" s="6">
        <f t="shared" si="11"/>
        <v>60.918163999999656</v>
      </c>
      <c r="AC51" s="6">
        <v>424.824365</v>
      </c>
      <c r="AD51" s="6">
        <v>0.14339611618085901</v>
      </c>
      <c r="AE51" s="6">
        <f t="shared" si="12"/>
        <v>958.40055599999994</v>
      </c>
      <c r="AF51" s="6">
        <v>0.90502024466977704</v>
      </c>
      <c r="AG51" s="6">
        <f t="shared" si="14"/>
        <v>90.889718000000016</v>
      </c>
      <c r="AH51" s="6">
        <f>+Resultados!N51</f>
        <v>861.74704300000133</v>
      </c>
      <c r="AI51" s="8">
        <v>0.105471459099628</v>
      </c>
    </row>
    <row r="52" spans="2:35" x14ac:dyDescent="0.25">
      <c r="B52" s="7" t="s">
        <v>19</v>
      </c>
      <c r="C52" s="5">
        <v>41426</v>
      </c>
      <c r="D52" s="6">
        <f t="shared" si="2"/>
        <v>1.8227735498417692</v>
      </c>
      <c r="E52" s="6">
        <f>+Passivos!E52</f>
        <v>1091.518716</v>
      </c>
      <c r="F52" s="6">
        <f>+Passivos!F52</f>
        <v>1989.59144468205</v>
      </c>
      <c r="G52" s="6">
        <f t="shared" si="3"/>
        <v>509.78909899999951</v>
      </c>
      <c r="H52" s="6">
        <v>0.467045678216295</v>
      </c>
      <c r="I52" s="6">
        <f t="shared" si="4"/>
        <v>2516.9851570000023</v>
      </c>
      <c r="J52" s="6">
        <v>0.20253957302140699</v>
      </c>
      <c r="K52" s="6">
        <v>524.85252700000001</v>
      </c>
      <c r="L52" s="6">
        <f t="shared" si="5"/>
        <v>97.063359999999747</v>
      </c>
      <c r="M52" s="6">
        <v>0.184934538764257</v>
      </c>
      <c r="N52" s="6">
        <f t="shared" si="24"/>
        <v>484.44568299999935</v>
      </c>
      <c r="O52" s="6">
        <f t="shared" si="25"/>
        <v>50.372851999999469</v>
      </c>
      <c r="P52" s="6">
        <f t="shared" si="26"/>
        <v>88.160294999999806</v>
      </c>
      <c r="Q52" s="6">
        <v>0.28596218701364701</v>
      </c>
      <c r="R52" s="6">
        <v>0.103980391956552</v>
      </c>
      <c r="S52" s="6">
        <v>0.181981795057094</v>
      </c>
      <c r="T52" s="6">
        <f t="shared" si="9"/>
        <v>19.16127199999994</v>
      </c>
      <c r="U52" s="6">
        <v>3.7586664833725601E-2</v>
      </c>
      <c r="V52" s="6">
        <f t="shared" si="10"/>
        <v>27.622227999999939</v>
      </c>
      <c r="W52" s="6">
        <v>5.7018214774761398E-2</v>
      </c>
      <c r="X52" s="6">
        <v>0.69369031346783405</v>
      </c>
      <c r="Y52" s="6">
        <f t="shared" si="0"/>
        <v>5.2899649999999898</v>
      </c>
      <c r="Z52" s="6">
        <v>1.0919624605262499E-2</v>
      </c>
      <c r="AA52" s="6">
        <v>3.6221925853951702</v>
      </c>
      <c r="AB52" s="6">
        <f t="shared" si="11"/>
        <v>61.82511499999999</v>
      </c>
      <c r="AC52" s="6">
        <v>455.55271149999999</v>
      </c>
      <c r="AD52" s="6">
        <v>0.13571451434550399</v>
      </c>
      <c r="AE52" s="6">
        <f t="shared" si="12"/>
        <v>992.41876699999978</v>
      </c>
      <c r="AF52" s="6">
        <v>0.90920911611743704</v>
      </c>
      <c r="AG52" s="6">
        <f t="shared" si="14"/>
        <v>91.473322999999297</v>
      </c>
      <c r="AH52" s="6">
        <f>+Resultados!N52</f>
        <v>903.43262350000032</v>
      </c>
      <c r="AI52" s="8">
        <v>0.101250852161638</v>
      </c>
    </row>
    <row r="53" spans="2:35" x14ac:dyDescent="0.25">
      <c r="B53" s="7" t="s">
        <v>19</v>
      </c>
      <c r="C53" s="5">
        <v>41518</v>
      </c>
      <c r="D53" s="6">
        <f t="shared" si="2"/>
        <v>1.8115236752941297</v>
      </c>
      <c r="E53" s="6">
        <f>+Passivos!E53</f>
        <v>1132.2320099999999</v>
      </c>
      <c r="F53" s="6">
        <f>+Passivos!F53</f>
        <v>2051.0650920408598</v>
      </c>
      <c r="G53" s="6">
        <f t="shared" si="3"/>
        <v>521.34710699999914</v>
      </c>
      <c r="H53" s="6">
        <v>0.46045960756753301</v>
      </c>
      <c r="I53" s="6">
        <f t="shared" si="4"/>
        <v>2587.4970230000022</v>
      </c>
      <c r="J53" s="6">
        <v>0.201487036454843</v>
      </c>
      <c r="K53" s="6">
        <v>544.295298</v>
      </c>
      <c r="L53" s="6">
        <f t="shared" si="5"/>
        <v>97.675936999999493</v>
      </c>
      <c r="M53" s="6">
        <v>0.179453942297329</v>
      </c>
      <c r="N53" s="6">
        <f t="shared" si="24"/>
        <v>496.04094299999906</v>
      </c>
      <c r="O53" s="6">
        <f t="shared" si="25"/>
        <v>51.394722999999857</v>
      </c>
      <c r="P53" s="6">
        <f t="shared" si="26"/>
        <v>89.174074999999476</v>
      </c>
      <c r="Q53" s="6">
        <v>0.28338144256773501</v>
      </c>
      <c r="R53" s="6">
        <v>0.103609840528829</v>
      </c>
      <c r="S53" s="6">
        <v>0.17977160203890599</v>
      </c>
      <c r="T53" s="6">
        <f t="shared" si="9"/>
        <v>19.621834999999951</v>
      </c>
      <c r="U53" s="6">
        <v>3.76367965536634E-2</v>
      </c>
      <c r="V53" s="6">
        <f t="shared" si="10"/>
        <v>26.353542999999938</v>
      </c>
      <c r="W53" s="6">
        <v>5.3127757641570302E-2</v>
      </c>
      <c r="X53" s="6">
        <v>0.74456155667570001</v>
      </c>
      <c r="Y53" s="6">
        <f t="shared" si="0"/>
        <v>5.6494359999999686</v>
      </c>
      <c r="Z53" s="6">
        <v>1.1389051810588101E-2</v>
      </c>
      <c r="AA53" s="6">
        <v>3.4732378594960598</v>
      </c>
      <c r="AB53" s="6">
        <f t="shared" si="11"/>
        <v>63.600271999999549</v>
      </c>
      <c r="AC53" s="6">
        <v>470.807458</v>
      </c>
      <c r="AD53" s="6">
        <v>0.13508764765574199</v>
      </c>
      <c r="AE53" s="6">
        <f t="shared" si="12"/>
        <v>1022.0560139999998</v>
      </c>
      <c r="AF53" s="6">
        <v>0.90269132560560605</v>
      </c>
      <c r="AG53" s="6">
        <f t="shared" si="14"/>
        <v>94.406357999999969</v>
      </c>
      <c r="AH53" s="6">
        <f>+Resultados!N53</f>
        <v>944.69120600000031</v>
      </c>
      <c r="AI53" s="8">
        <v>9.9933562840850601E-2</v>
      </c>
    </row>
    <row r="54" spans="2:35" x14ac:dyDescent="0.25">
      <c r="B54" s="7" t="s">
        <v>19</v>
      </c>
      <c r="C54" s="5">
        <v>41609</v>
      </c>
      <c r="D54" s="6">
        <f t="shared" si="2"/>
        <v>1.7752496735317207</v>
      </c>
      <c r="E54" s="6">
        <f>+Passivos!E54</f>
        <v>1175.217453</v>
      </c>
      <c r="F54" s="6">
        <f>+Passivos!F54</f>
        <v>2086.3043997670302</v>
      </c>
      <c r="G54" s="6">
        <f t="shared" si="3"/>
        <v>556.94532399999923</v>
      </c>
      <c r="H54" s="6">
        <v>0.47390831592763899</v>
      </c>
      <c r="I54" s="6">
        <f t="shared" si="4"/>
        <v>2714.9310029999974</v>
      </c>
      <c r="J54" s="6">
        <v>0.20514161258042099</v>
      </c>
      <c r="K54" s="6">
        <v>567.34296800000004</v>
      </c>
      <c r="L54" s="6">
        <f t="shared" si="5"/>
        <v>105.09110299999949</v>
      </c>
      <c r="M54" s="6">
        <v>0.18523381609975201</v>
      </c>
      <c r="N54" s="6">
        <f t="shared" si="24"/>
        <v>532.26816600000041</v>
      </c>
      <c r="O54" s="6">
        <f t="shared" si="25"/>
        <v>52.437103000000036</v>
      </c>
      <c r="P54" s="6">
        <f t="shared" si="26"/>
        <v>97.527417000000028</v>
      </c>
      <c r="Q54" s="6">
        <v>0.28174617529164803</v>
      </c>
      <c r="R54" s="6">
        <v>9.8516323818621895E-2</v>
      </c>
      <c r="S54" s="6">
        <v>0.18322985147302601</v>
      </c>
      <c r="T54" s="6">
        <f t="shared" si="9"/>
        <v>20.826383999999969</v>
      </c>
      <c r="U54" s="6">
        <v>3.7393947130077702E-2</v>
      </c>
      <c r="V54" s="6">
        <f t="shared" si="10"/>
        <v>27.622122999999977</v>
      </c>
      <c r="W54" s="6">
        <v>5.1895124984799403E-2</v>
      </c>
      <c r="X54" s="6">
        <v>0.75397477594318096</v>
      </c>
      <c r="Y54" s="6">
        <f t="shared" si="0"/>
        <v>5.9699999999999935</v>
      </c>
      <c r="Z54" s="6">
        <v>1.12161507701364E-2</v>
      </c>
      <c r="AA54" s="6">
        <v>3.48850653266331</v>
      </c>
      <c r="AB54" s="6">
        <f t="shared" si="11"/>
        <v>66.402191999999843</v>
      </c>
      <c r="AC54" s="6">
        <f>+(G54+G50)/2</f>
        <v>510.14974349999932</v>
      </c>
      <c r="AD54" s="6">
        <v>0.13016215894657199</v>
      </c>
      <c r="AE54" s="6">
        <f t="shared" si="12"/>
        <v>1070.3512209999997</v>
      </c>
      <c r="AF54" s="6">
        <v>0.91076865670067597</v>
      </c>
      <c r="AG54" s="6">
        <f t="shared" si="14"/>
        <v>100.77172599999973</v>
      </c>
      <c r="AH54" s="6">
        <f>+Resultados!N54</f>
        <v>1000.4304165</v>
      </c>
      <c r="AI54" s="8">
        <v>0.100728370847169</v>
      </c>
    </row>
    <row r="55" spans="2:35" x14ac:dyDescent="0.25">
      <c r="B55" s="7" t="s">
        <v>19</v>
      </c>
      <c r="C55" s="5">
        <v>41699</v>
      </c>
      <c r="D55" s="6">
        <f t="shared" si="2"/>
        <v>1.7374558746082214</v>
      </c>
      <c r="E55" s="6">
        <f>+Passivos!E55</f>
        <v>1283.354458</v>
      </c>
      <c r="F55" s="6">
        <f>+Passivos!F55</f>
        <v>2229.7717422567498</v>
      </c>
      <c r="G55" s="6">
        <f t="shared" si="3"/>
        <v>591.65853899999968</v>
      </c>
      <c r="H55" s="6">
        <v>0.46102503896082597</v>
      </c>
      <c r="I55" s="6">
        <f t="shared" si="4"/>
        <v>2810.8524700000048</v>
      </c>
      <c r="J55" s="6">
        <v>0.210490783602029</v>
      </c>
      <c r="K55" s="6">
        <v>591.62560599999995</v>
      </c>
      <c r="L55" s="6">
        <f t="shared" si="5"/>
        <v>106.54519399999967</v>
      </c>
      <c r="M55" s="6">
        <v>0.180088882089393</v>
      </c>
      <c r="N55" s="6">
        <f t="shared" si="24"/>
        <v>543.3550989999992</v>
      </c>
      <c r="O55" s="6">
        <f t="shared" si="25"/>
        <v>53.255950999999897</v>
      </c>
      <c r="P55" s="6">
        <f t="shared" si="26"/>
        <v>101.37683199999942</v>
      </c>
      <c r="Q55" s="6">
        <v>0.28458881362223098</v>
      </c>
      <c r="R55" s="6">
        <v>9.8013161370921406E-2</v>
      </c>
      <c r="S55" s="6">
        <v>0.18657565225130901</v>
      </c>
      <c r="T55" s="6">
        <f t="shared" si="9"/>
        <v>23.072990999999938</v>
      </c>
      <c r="U55" s="6">
        <v>3.8997140206912403E-2</v>
      </c>
      <c r="V55" s="6">
        <f t="shared" si="10"/>
        <v>28.512975999999952</v>
      </c>
      <c r="W55" s="6">
        <v>5.24757677851478E-2</v>
      </c>
      <c r="X55" s="6">
        <v>0.80921019959473806</v>
      </c>
      <c r="Y55" s="6">
        <f t="shared" si="0"/>
        <v>6.1263449999999535</v>
      </c>
      <c r="Z55" s="6">
        <v>1.1275029922926999E-2</v>
      </c>
      <c r="AA55" s="6">
        <v>3.7661919137756601</v>
      </c>
      <c r="AB55" s="6">
        <f t="shared" si="11"/>
        <v>70.061667999999742</v>
      </c>
      <c r="AC55" s="6">
        <f t="shared" ref="AC55:AC92" si="54">+(G55+G51)/2</f>
        <v>532.58293049999975</v>
      </c>
      <c r="AD55" s="6">
        <v>0.13155072006199001</v>
      </c>
      <c r="AE55" s="6">
        <f t="shared" si="12"/>
        <v>1180.4630159999995</v>
      </c>
      <c r="AF55" s="6">
        <v>0.91982617011332302</v>
      </c>
      <c r="AG55" s="6">
        <f t="shared" si="14"/>
        <v>108.8305840000002</v>
      </c>
      <c r="AH55" s="6">
        <f>+Resultados!N55</f>
        <v>1069.4317860000024</v>
      </c>
      <c r="AI55" s="8">
        <v>0.10176486749758901</v>
      </c>
    </row>
    <row r="56" spans="2:35" x14ac:dyDescent="0.25">
      <c r="B56" s="7" t="s">
        <v>19</v>
      </c>
      <c r="C56" s="5">
        <v>41791</v>
      </c>
      <c r="D56" s="6">
        <f t="shared" si="2"/>
        <v>1.7111450629474787</v>
      </c>
      <c r="E56" s="6">
        <f>+Passivos!E56</f>
        <v>1305.9608040000001</v>
      </c>
      <c r="F56" s="6">
        <f>+Passivos!F56</f>
        <v>2234.6883821675201</v>
      </c>
      <c r="G56" s="6">
        <f t="shared" si="3"/>
        <v>609.5577249999991</v>
      </c>
      <c r="H56" s="6">
        <v>0.46675039796982998</v>
      </c>
      <c r="I56" s="6">
        <f t="shared" si="4"/>
        <v>2877.4272380000052</v>
      </c>
      <c r="J56" s="6">
        <v>0.21184122988412399</v>
      </c>
      <c r="K56" s="6">
        <v>591.62560599999995</v>
      </c>
      <c r="L56" s="6">
        <f t="shared" si="5"/>
        <v>106.54519399999967</v>
      </c>
      <c r="M56" s="6">
        <v>0.180088882089393</v>
      </c>
      <c r="N56" s="6">
        <f t="shared" si="24"/>
        <v>565.96530199999859</v>
      </c>
      <c r="O56" s="6">
        <f t="shared" si="25"/>
        <v>57.79097722476844</v>
      </c>
      <c r="P56" s="6">
        <f t="shared" si="26"/>
        <v>114.94848444696706</v>
      </c>
      <c r="Q56" s="6">
        <v>0.30521210586817299</v>
      </c>
      <c r="R56" s="6">
        <v>0.102110459811843</v>
      </c>
      <c r="S56" s="6">
        <v>0.20310164605632899</v>
      </c>
      <c r="T56" s="6">
        <f t="shared" si="9"/>
        <v>23.711083999999911</v>
      </c>
      <c r="U56" s="6">
        <v>3.8898832756159303E-2</v>
      </c>
      <c r="V56" s="6">
        <f t="shared" si="10"/>
        <v>29.783920999999904</v>
      </c>
      <c r="W56" s="6">
        <v>5.26249946679593E-2</v>
      </c>
      <c r="X56" s="6">
        <v>0.79610350833256605</v>
      </c>
      <c r="Y56" s="6">
        <f t="shared" si="0"/>
        <v>6.322021521962907</v>
      </c>
      <c r="Z56" s="6">
        <v>1.1170334116989601E-2</v>
      </c>
      <c r="AA56" s="6">
        <v>3.90662296369791</v>
      </c>
      <c r="AB56" s="6">
        <f t="shared" si="11"/>
        <v>73.565479999999425</v>
      </c>
      <c r="AC56" s="6">
        <f t="shared" si="54"/>
        <v>559.6734119999993</v>
      </c>
      <c r="AD56" s="6">
        <v>0.13144358553162699</v>
      </c>
      <c r="AE56" s="6">
        <f t="shared" si="12"/>
        <v>1206.8941690000001</v>
      </c>
      <c r="AF56" s="6">
        <v>0.92414271952376303</v>
      </c>
      <c r="AG56" s="6">
        <f t="shared" si="14"/>
        <v>114.82608600000009</v>
      </c>
      <c r="AH56" s="6">
        <f>+Resultados!N56</f>
        <v>1099.6564680000022</v>
      </c>
      <c r="AI56" s="8">
        <v>0.104419961452907</v>
      </c>
    </row>
    <row r="57" spans="2:35" x14ac:dyDescent="0.25">
      <c r="B57" s="7" t="s">
        <v>19</v>
      </c>
      <c r="C57" s="5">
        <v>41883</v>
      </c>
      <c r="D57" s="6">
        <f t="shared" si="2"/>
        <v>1.6970341031689642</v>
      </c>
      <c r="E57" s="6">
        <f>+Passivos!E57</f>
        <v>1329.812437</v>
      </c>
      <c r="F57" s="6">
        <f>+Passivos!F57</f>
        <v>2256.7370564072298</v>
      </c>
      <c r="G57" s="6">
        <f t="shared" si="3"/>
        <v>622.71769100000006</v>
      </c>
      <c r="H57" s="6">
        <v>0.468274828595245</v>
      </c>
      <c r="I57" s="6">
        <f t="shared" si="4"/>
        <v>2968.7240030000053</v>
      </c>
      <c r="J57" s="6">
        <v>0.20975937485960999</v>
      </c>
      <c r="K57" s="6">
        <v>626.58651199999997</v>
      </c>
      <c r="L57" s="6">
        <f t="shared" si="5"/>
        <v>111.71453999999952</v>
      </c>
      <c r="M57" s="6">
        <v>0.178290687495679</v>
      </c>
      <c r="N57" s="6">
        <f t="shared" si="24"/>
        <v>574.56345799999997</v>
      </c>
      <c r="O57" s="6">
        <f t="shared" si="25"/>
        <v>56.714129999999955</v>
      </c>
      <c r="P57" s="6">
        <f t="shared" si="26"/>
        <v>111.11592999999991</v>
      </c>
      <c r="Q57" s="6">
        <v>0.292100128651063</v>
      </c>
      <c r="R57" s="6">
        <v>9.8708209180960405E-2</v>
      </c>
      <c r="S57" s="6">
        <v>0.19339191947010301</v>
      </c>
      <c r="T57" s="6">
        <f t="shared" si="9"/>
        <v>24.673525999999953</v>
      </c>
      <c r="U57" s="6">
        <v>3.9622330241457601E-2</v>
      </c>
      <c r="V57" s="6">
        <f t="shared" si="10"/>
        <v>30.900854999999964</v>
      </c>
      <c r="W57" s="6">
        <v>5.3781448454036498E-2</v>
      </c>
      <c r="X57" s="6">
        <v>0.79847389335990804</v>
      </c>
      <c r="Y57" s="6">
        <f t="shared" si="0"/>
        <v>6.5733929999999825</v>
      </c>
      <c r="Z57" s="6">
        <v>1.1440673625296899E-2</v>
      </c>
      <c r="AA57" s="6">
        <v>3.75354493486088</v>
      </c>
      <c r="AB57" s="6">
        <f t="shared" si="11"/>
        <v>80.317562999999794</v>
      </c>
      <c r="AC57" s="6">
        <f t="shared" si="54"/>
        <v>572.0323989999996</v>
      </c>
      <c r="AD57" s="6">
        <v>0.14040736703097101</v>
      </c>
      <c r="AE57" s="6">
        <f t="shared" si="12"/>
        <v>1241.5057539999996</v>
      </c>
      <c r="AF57" s="6">
        <v>0.93359463293995304</v>
      </c>
      <c r="AG57" s="6">
        <f t="shared" si="14"/>
        <v>127.74977699999965</v>
      </c>
      <c r="AH57" s="6">
        <f>+Resultados!N57</f>
        <v>1131.7808840000016</v>
      </c>
      <c r="AI57" s="8">
        <v>0.11287500858690901</v>
      </c>
    </row>
    <row r="58" spans="2:35" x14ac:dyDescent="0.25">
      <c r="B58" s="7" t="s">
        <v>19</v>
      </c>
      <c r="C58" s="5">
        <v>41974</v>
      </c>
      <c r="D58" s="6">
        <f t="shared" si="2"/>
        <v>1.6683483103143861</v>
      </c>
      <c r="E58" s="6">
        <f>+Passivos!E58</f>
        <v>1327.4290739999999</v>
      </c>
      <c r="F58" s="6">
        <f>+Passivos!F58</f>
        <v>2214.6140526700901</v>
      </c>
      <c r="G58" s="6">
        <f t="shared" si="3"/>
        <v>644.62376099999983</v>
      </c>
      <c r="H58" s="6">
        <v>0.48561823273730698</v>
      </c>
      <c r="I58" s="6">
        <f t="shared" si="4"/>
        <v>3096.1772460000111</v>
      </c>
      <c r="J58" s="6">
        <v>0.20819988966484301</v>
      </c>
      <c r="K58" s="6">
        <v>652.81854099999998</v>
      </c>
      <c r="L58" s="6">
        <f t="shared" si="5"/>
        <v>116.1540099999996</v>
      </c>
      <c r="M58" s="6">
        <v>0.17792694708405901</v>
      </c>
      <c r="N58" s="6">
        <f t="shared" si="24"/>
        <v>597.19702099999938</v>
      </c>
      <c r="O58" s="6">
        <f t="shared" si="25"/>
        <v>58.959292999999903</v>
      </c>
      <c r="P58" s="6">
        <f t="shared" si="26"/>
        <v>117.79769499999968</v>
      </c>
      <c r="Q58" s="6">
        <v>0.295977678696424</v>
      </c>
      <c r="R58" s="6">
        <v>9.8726703126002305E-2</v>
      </c>
      <c r="S58" s="6">
        <v>0.19725097557042201</v>
      </c>
      <c r="T58" s="6">
        <f t="shared" si="9"/>
        <v>26.104654999999955</v>
      </c>
      <c r="U58" s="6">
        <v>4.0495955283286499E-2</v>
      </c>
      <c r="V58" s="6">
        <f t="shared" si="10"/>
        <v>32.872328999999944</v>
      </c>
      <c r="W58" s="6">
        <v>5.50443619845183E-2</v>
      </c>
      <c r="X58" s="6">
        <v>0.79412246695389299</v>
      </c>
      <c r="Y58" s="6">
        <f t="shared" si="0"/>
        <v>6.6663209999999644</v>
      </c>
      <c r="Z58" s="6">
        <v>1.1162682943122001E-2</v>
      </c>
      <c r="AA58" s="6">
        <v>3.9159012894818499</v>
      </c>
      <c r="AB58" s="6">
        <f t="shared" si="11"/>
        <v>86.228974999999735</v>
      </c>
      <c r="AC58" s="6">
        <f t="shared" si="54"/>
        <v>600.78454249999959</v>
      </c>
      <c r="AD58" s="6">
        <v>0.14352728624005801</v>
      </c>
      <c r="AE58" s="6">
        <f t="shared" si="12"/>
        <v>1259.5545729999997</v>
      </c>
      <c r="AF58" s="6">
        <v>0.94886770048250402</v>
      </c>
      <c r="AG58" s="6">
        <f t="shared" si="14"/>
        <v>138.42296099999962</v>
      </c>
      <c r="AH58" s="6">
        <f>+Resultados!N58</f>
        <v>1164.9528970000017</v>
      </c>
      <c r="AI58" s="8">
        <v>0.11882279648942699</v>
      </c>
    </row>
    <row r="59" spans="2:35" x14ac:dyDescent="0.25">
      <c r="B59" s="7" t="s">
        <v>19</v>
      </c>
      <c r="C59" s="5">
        <v>42064</v>
      </c>
      <c r="D59" s="6">
        <f t="shared" si="2"/>
        <v>1.6068416313376828</v>
      </c>
      <c r="E59" s="6">
        <f>+Passivos!E59</f>
        <v>1405.488008</v>
      </c>
      <c r="F59" s="6">
        <f>+Passivos!F59</f>
        <v>2258.3966436002702</v>
      </c>
      <c r="G59" s="6">
        <f t="shared" si="3"/>
        <v>658.27144699999974</v>
      </c>
      <c r="H59" s="6">
        <v>0.46835792497206402</v>
      </c>
      <c r="I59" s="6">
        <f t="shared" si="4"/>
        <v>3201.530922000009</v>
      </c>
      <c r="J59" s="6">
        <v>0.20561145996640101</v>
      </c>
      <c r="K59" s="6">
        <v>663.81555900000001</v>
      </c>
      <c r="L59" s="6">
        <f t="shared" si="5"/>
        <v>114.53961999999969</v>
      </c>
      <c r="M59" s="6">
        <v>0.172547356637056</v>
      </c>
      <c r="N59" s="6">
        <f t="shared" si="24"/>
        <v>599.88585299999977</v>
      </c>
      <c r="O59" s="6">
        <f t="shared" si="25"/>
        <v>59.851491999999936</v>
      </c>
      <c r="P59" s="6">
        <f t="shared" si="26"/>
        <v>118.79079499999942</v>
      </c>
      <c r="Q59" s="6">
        <v>0.29779379878124901</v>
      </c>
      <c r="R59" s="6">
        <v>9.9771467689537194E-2</v>
      </c>
      <c r="S59" s="6">
        <v>0.198022331091711</v>
      </c>
      <c r="T59" s="6">
        <f t="shared" si="9"/>
        <v>27.725379999999952</v>
      </c>
      <c r="U59" s="6">
        <v>4.2118460593050702E-2</v>
      </c>
      <c r="V59" s="6">
        <f t="shared" si="10"/>
        <v>37.285551999999974</v>
      </c>
      <c r="W59" s="6">
        <v>6.2154411232631601E-2</v>
      </c>
      <c r="X59" s="6">
        <v>0.74359580354342003</v>
      </c>
      <c r="Y59" s="6">
        <f t="shared" si="0"/>
        <v>7.3350129999999378</v>
      </c>
      <c r="Z59" s="6">
        <v>1.22273478584599E-2</v>
      </c>
      <c r="AA59" s="6">
        <v>3.77986787480812</v>
      </c>
      <c r="AB59" s="6">
        <f t="shared" si="11"/>
        <v>94.765321999999884</v>
      </c>
      <c r="AC59" s="6">
        <f t="shared" si="54"/>
        <v>624.96499299999971</v>
      </c>
      <c r="AD59" s="6">
        <v>0.151633008346757</v>
      </c>
      <c r="AE59" s="6">
        <f t="shared" si="12"/>
        <v>1336.3533809999992</v>
      </c>
      <c r="AF59" s="6">
        <v>0.95081094494831098</v>
      </c>
      <c r="AG59" s="6">
        <f t="shared" si="14"/>
        <v>155.75316899999999</v>
      </c>
      <c r="AH59" s="6">
        <f>+Resultados!N59</f>
        <v>1258.4081985</v>
      </c>
      <c r="AI59" s="8">
        <v>0.123769989090706</v>
      </c>
    </row>
    <row r="60" spans="2:35" x14ac:dyDescent="0.25">
      <c r="B60" s="7" t="s">
        <v>19</v>
      </c>
      <c r="C60" s="5">
        <v>42156</v>
      </c>
      <c r="D60" s="6">
        <f t="shared" si="2"/>
        <v>1.5713795161464343</v>
      </c>
      <c r="E60" s="6">
        <f>+Passivos!E60</f>
        <v>1372.8611450000001</v>
      </c>
      <c r="F60" s="6">
        <f>+Passivos!F60</f>
        <v>2157.28588176634</v>
      </c>
      <c r="G60" s="6">
        <f t="shared" si="3"/>
        <v>634.43420199999912</v>
      </c>
      <c r="H60" s="6">
        <v>0.462125542929543</v>
      </c>
      <c r="I60" s="6">
        <f t="shared" si="4"/>
        <v>3184.4651890000041</v>
      </c>
      <c r="J60" s="6">
        <v>0.199227865385844</v>
      </c>
      <c r="K60" s="6">
        <v>670.22805400000004</v>
      </c>
      <c r="L60" s="6">
        <f t="shared" si="5"/>
        <v>115.09269199999997</v>
      </c>
      <c r="M60" s="6">
        <v>0.171721686839447</v>
      </c>
      <c r="N60" s="6">
        <f t="shared" si="24"/>
        <v>609.84582599999999</v>
      </c>
      <c r="O60" s="6">
        <f t="shared" si="25"/>
        <v>61.146802999999714</v>
      </c>
      <c r="P60" s="6">
        <f t="shared" si="26"/>
        <v>120.59008099999986</v>
      </c>
      <c r="Q60" s="6">
        <v>0.29800463699492402</v>
      </c>
      <c r="R60" s="6">
        <v>0.100266002312525</v>
      </c>
      <c r="S60" s="6">
        <v>0.19773863468239899</v>
      </c>
      <c r="T60" s="6">
        <f t="shared" si="9"/>
        <v>26.728945999999951</v>
      </c>
      <c r="U60" s="6">
        <v>4.2130367366291499E-2</v>
      </c>
      <c r="V60" s="6">
        <f t="shared" si="10"/>
        <v>37.17215699999997</v>
      </c>
      <c r="W60" s="6">
        <v>6.09533679090885E-2</v>
      </c>
      <c r="X60" s="6">
        <v>0.71905824566489296</v>
      </c>
      <c r="Y60" s="6">
        <f t="shared" si="0"/>
        <v>6.9850679999999405</v>
      </c>
      <c r="Z60" s="6">
        <v>1.14538260363529E-2</v>
      </c>
      <c r="AA60" s="6">
        <v>3.8265835064168301</v>
      </c>
      <c r="AB60" s="6">
        <f t="shared" si="11"/>
        <v>94.269335999999313</v>
      </c>
      <c r="AC60" s="6">
        <f t="shared" si="54"/>
        <v>621.99596349999911</v>
      </c>
      <c r="AD60" s="6">
        <v>0.15155940155872</v>
      </c>
      <c r="AE60" s="6">
        <f t="shared" si="12"/>
        <v>1305.4207639999991</v>
      </c>
      <c r="AF60" s="6">
        <v>0.95087603633796403</v>
      </c>
      <c r="AG60" s="6">
        <f t="shared" si="14"/>
        <v>156.03762099999926</v>
      </c>
      <c r="AH60" s="6">
        <f>+Resultados!N60</f>
        <v>1256.1574665000019</v>
      </c>
      <c r="AI60" s="8">
        <v>0.124218201269593</v>
      </c>
    </row>
    <row r="61" spans="2:35" x14ac:dyDescent="0.25">
      <c r="B61" s="7" t="s">
        <v>19</v>
      </c>
      <c r="C61" s="5">
        <v>42248</v>
      </c>
      <c r="D61" s="6">
        <f t="shared" si="2"/>
        <v>1.5498993469378406</v>
      </c>
      <c r="E61" s="6">
        <f>+Passivos!E61</f>
        <v>1403.9918050000001</v>
      </c>
      <c r="F61" s="6">
        <f>+Passivos!F61</f>
        <v>2176.0459816755802</v>
      </c>
      <c r="G61" s="6">
        <f t="shared" si="3"/>
        <v>656.3669709999989</v>
      </c>
      <c r="H61" s="6">
        <v>0.46750057134414602</v>
      </c>
      <c r="I61" s="6">
        <f t="shared" si="4"/>
        <v>3363.1757910000038</v>
      </c>
      <c r="J61" s="6">
        <v>0.19516284957701699</v>
      </c>
      <c r="K61" s="6">
        <v>693.02019800000005</v>
      </c>
      <c r="L61" s="6">
        <f t="shared" si="5"/>
        <v>114.5691649999996</v>
      </c>
      <c r="M61" s="6">
        <v>0.165318652083499</v>
      </c>
      <c r="N61" s="6">
        <f t="shared" si="24"/>
        <v>622.99360799999795</v>
      </c>
      <c r="O61" s="6">
        <f t="shared" si="25"/>
        <v>61.796081999999757</v>
      </c>
      <c r="P61" s="6">
        <f t="shared" si="26"/>
        <v>121.12849299999945</v>
      </c>
      <c r="Q61" s="6">
        <v>0.29362191305179403</v>
      </c>
      <c r="R61" s="6">
        <v>9.9192160571894603E-2</v>
      </c>
      <c r="S61" s="6">
        <v>0.19442975247989999</v>
      </c>
      <c r="T61" s="6">
        <f t="shared" si="9"/>
        <v>31.065420999999894</v>
      </c>
      <c r="U61" s="6">
        <v>4.7329348325785801E-2</v>
      </c>
      <c r="V61" s="6">
        <f t="shared" si="10"/>
        <v>39.30147999999987</v>
      </c>
      <c r="W61" s="6">
        <v>6.3084884813135997E-2</v>
      </c>
      <c r="X61" s="6">
        <v>0.79043896056840601</v>
      </c>
      <c r="Y61" s="6">
        <f t="shared" si="0"/>
        <v>8.2679889999999574</v>
      </c>
      <c r="Z61" s="6">
        <v>1.3271386566136301E-2</v>
      </c>
      <c r="AA61" s="6">
        <v>3.7573128120997699</v>
      </c>
      <c r="AB61" s="6">
        <f t="shared" si="11"/>
        <v>103.0965209999994</v>
      </c>
      <c r="AC61" s="6">
        <f t="shared" si="54"/>
        <v>639.54233099999942</v>
      </c>
      <c r="AD61" s="6">
        <v>0.16120359201054901</v>
      </c>
      <c r="AE61" s="6">
        <f t="shared" si="12"/>
        <v>1337.5082979999993</v>
      </c>
      <c r="AF61" s="6">
        <v>0.95264679839067801</v>
      </c>
      <c r="AG61" s="6">
        <f t="shared" si="14"/>
        <v>174.81019099999955</v>
      </c>
      <c r="AH61" s="6">
        <f>+Resultados!N61</f>
        <v>1289.5070260000027</v>
      </c>
      <c r="AI61" s="8">
        <v>0.13556358164426099</v>
      </c>
    </row>
    <row r="62" spans="2:35" x14ac:dyDescent="0.25">
      <c r="B62" s="7" t="s">
        <v>19</v>
      </c>
      <c r="C62" s="5">
        <v>42339</v>
      </c>
      <c r="D62" s="6">
        <f t="shared" si="2"/>
        <v>1.5074506006671871</v>
      </c>
      <c r="E62" s="6">
        <f>+Passivos!E62</f>
        <v>1403.5991449999999</v>
      </c>
      <c r="F62" s="6">
        <f>+Passivos!F62</f>
        <v>2115.8563742261999</v>
      </c>
      <c r="G62" s="6">
        <f t="shared" si="3"/>
        <v>660.32476199999883</v>
      </c>
      <c r="H62" s="6">
        <v>0.47045110019641601</v>
      </c>
      <c r="I62" s="6">
        <f t="shared" si="4"/>
        <v>3354.8449240000032</v>
      </c>
      <c r="J62" s="6">
        <v>0.19682720869633799</v>
      </c>
      <c r="K62" s="6">
        <v>705.25506700000005</v>
      </c>
      <c r="L62" s="6">
        <f t="shared" si="5"/>
        <v>117.45259699999963</v>
      </c>
      <c r="M62" s="6">
        <v>0.16653917496774201</v>
      </c>
      <c r="N62" s="6">
        <f t="shared" si="24"/>
        <v>638.19698499999868</v>
      </c>
      <c r="O62" s="6">
        <f t="shared" si="25"/>
        <v>62.670024999999839</v>
      </c>
      <c r="P62" s="6">
        <f t="shared" si="26"/>
        <v>124.4419149999996</v>
      </c>
      <c r="Q62" s="6">
        <v>0.29318837976020801</v>
      </c>
      <c r="R62" s="6">
        <v>9.8198560120117101E-2</v>
      </c>
      <c r="S62" s="6">
        <v>0.19498981964009099</v>
      </c>
      <c r="T62" s="6">
        <f t="shared" si="9"/>
        <v>32.489940999999881</v>
      </c>
      <c r="U62" s="6">
        <v>4.9202972339843797E-2</v>
      </c>
      <c r="V62" s="6">
        <f t="shared" si="10"/>
        <v>43.32957299999989</v>
      </c>
      <c r="W62" s="6">
        <v>6.7893728767772193E-2</v>
      </c>
      <c r="X62" s="6">
        <v>0.74983293742589996</v>
      </c>
      <c r="Y62" s="6">
        <f t="shared" si="0"/>
        <v>8.2578489999999469</v>
      </c>
      <c r="Z62" s="6">
        <v>1.29393419180756E-2</v>
      </c>
      <c r="AA62" s="6">
        <v>3.9344314724088498</v>
      </c>
      <c r="AB62" s="6">
        <f t="shared" si="11"/>
        <v>102.99735099999955</v>
      </c>
      <c r="AC62" s="6">
        <f t="shared" si="54"/>
        <v>652.47426149999933</v>
      </c>
      <c r="AD62" s="6">
        <v>0.15785657316690899</v>
      </c>
      <c r="AE62" s="6">
        <f t="shared" si="12"/>
        <v>1341.6857559999989</v>
      </c>
      <c r="AF62" s="6">
        <v>0.955889550645173</v>
      </c>
      <c r="AG62" s="6">
        <f t="shared" si="14"/>
        <v>173.60145099999923</v>
      </c>
      <c r="AH62" s="6">
        <f>+Resultados!N62</f>
        <v>1300.6201645000026</v>
      </c>
      <c r="AI62" s="8">
        <v>0.13347590306408699</v>
      </c>
    </row>
    <row r="63" spans="2:35" x14ac:dyDescent="0.25">
      <c r="B63" s="7" t="s">
        <v>19</v>
      </c>
      <c r="C63" s="5">
        <v>42430</v>
      </c>
      <c r="D63" s="6">
        <f t="shared" si="2"/>
        <v>1.4689521535431762</v>
      </c>
      <c r="E63" s="6">
        <f>+Passivos!E63</f>
        <v>1406.8460030000001</v>
      </c>
      <c r="F63" s="6">
        <f>+Passivos!F63</f>
        <v>2066.5894658104598</v>
      </c>
      <c r="G63" s="6">
        <f t="shared" si="3"/>
        <v>644.58814099999995</v>
      </c>
      <c r="H63" s="6">
        <v>0.45817960148122899</v>
      </c>
      <c r="I63" s="6">
        <f t="shared" si="4"/>
        <v>3265.5631720000015</v>
      </c>
      <c r="J63" s="6">
        <v>0.19738957939228</v>
      </c>
      <c r="K63" s="6">
        <v>686.51569600000005</v>
      </c>
      <c r="L63" s="6">
        <f t="shared" si="5"/>
        <v>118.42221099999962</v>
      </c>
      <c r="M63" s="6">
        <v>0.17249745590667401</v>
      </c>
      <c r="N63" s="6">
        <f t="shared" si="24"/>
        <v>633.0233580000006</v>
      </c>
      <c r="O63" s="6">
        <f t="shared" si="25"/>
        <v>62.762971000000036</v>
      </c>
      <c r="P63" s="6">
        <f t="shared" si="26"/>
        <v>127.52725899999992</v>
      </c>
      <c r="Q63" s="6">
        <v>0.300605384612047</v>
      </c>
      <c r="R63" s="6">
        <v>9.9147954347681394E-2</v>
      </c>
      <c r="S63" s="6">
        <v>0.20145743026436599</v>
      </c>
      <c r="T63" s="6">
        <f t="shared" si="9"/>
        <v>34.281876999999987</v>
      </c>
      <c r="U63" s="6">
        <v>5.3184157168662503E-2</v>
      </c>
      <c r="V63" s="6">
        <f t="shared" si="10"/>
        <v>46.475952000000021</v>
      </c>
      <c r="W63" s="6">
        <v>7.3419015922000105E-2</v>
      </c>
      <c r="X63" s="6">
        <v>0.73762613835215196</v>
      </c>
      <c r="Y63" s="6">
        <f t="shared" si="0"/>
        <v>9.7675069999999948</v>
      </c>
      <c r="Z63" s="6">
        <v>1.54299314181073E-2</v>
      </c>
      <c r="AA63" s="6">
        <v>3.5097878097246298</v>
      </c>
      <c r="AB63" s="6">
        <f t="shared" si="11"/>
        <v>97.164590999999845</v>
      </c>
      <c r="AC63" s="6">
        <f t="shared" si="54"/>
        <v>651.4297939999999</v>
      </c>
      <c r="AD63" s="6">
        <v>0.149155890465765</v>
      </c>
      <c r="AE63" s="6">
        <f t="shared" si="12"/>
        <v>1342.1320259999995</v>
      </c>
      <c r="AF63" s="6">
        <v>0.95400066754854296</v>
      </c>
      <c r="AG63" s="6">
        <f t="shared" si="14"/>
        <v>164.1102829999997</v>
      </c>
      <c r="AH63" s="6">
        <f>+Resultados!N63</f>
        <v>1339.2427035000012</v>
      </c>
      <c r="AI63" s="8">
        <v>0.122539613298703</v>
      </c>
    </row>
    <row r="64" spans="2:35" x14ac:dyDescent="0.25">
      <c r="B64" s="7" t="s">
        <v>19</v>
      </c>
      <c r="C64" s="5">
        <v>42522</v>
      </c>
      <c r="D64" s="6">
        <f t="shared" si="2"/>
        <v>1.4436927330187963</v>
      </c>
      <c r="E64" s="6">
        <f>+Passivos!E64</f>
        <v>1446.930323</v>
      </c>
      <c r="F64" s="6">
        <f>+Passivos!F64</f>
        <v>2088.9227924996399</v>
      </c>
      <c r="G64" s="6">
        <f t="shared" si="3"/>
        <v>633.65219899999943</v>
      </c>
      <c r="H64" s="6">
        <v>0.43792861959393697</v>
      </c>
      <c r="I64" s="6">
        <f t="shared" si="4"/>
        <v>3255.4153500000039</v>
      </c>
      <c r="J64" s="6">
        <v>0.194645576946118</v>
      </c>
      <c r="K64" s="6">
        <v>674.64239699999996</v>
      </c>
      <c r="L64" s="6">
        <f t="shared" si="5"/>
        <v>120.3116799999996</v>
      </c>
      <c r="M64" s="6">
        <v>0.17833400411092101</v>
      </c>
      <c r="N64" s="6">
        <f t="shared" si="24"/>
        <v>629.00451200000089</v>
      </c>
      <c r="O64" s="6">
        <f t="shared" si="25"/>
        <v>63.135527999999553</v>
      </c>
      <c r="P64" s="6">
        <f t="shared" si="26"/>
        <v>133.43548800000005</v>
      </c>
      <c r="Q64" s="6">
        <v>0.31251129721625898</v>
      </c>
      <c r="R64" s="6">
        <v>0.100373728320727</v>
      </c>
      <c r="S64" s="6">
        <v>0.21213756889553101</v>
      </c>
      <c r="T64" s="6">
        <f t="shared" si="9"/>
        <v>35.849821999999968</v>
      </c>
      <c r="U64" s="6">
        <v>5.6576497417000202E-2</v>
      </c>
      <c r="V64" s="6">
        <f t="shared" si="10"/>
        <v>51.329208000000015</v>
      </c>
      <c r="W64" s="6">
        <v>8.1603878860569995E-2</v>
      </c>
      <c r="X64" s="6">
        <v>0.698429284161173</v>
      </c>
      <c r="Y64" s="6">
        <f t="shared" si="0"/>
        <v>9.0304100000000105</v>
      </c>
      <c r="Z64" s="6">
        <v>1.43566696704395E-2</v>
      </c>
      <c r="AA64" s="6">
        <v>3.9698997055504601</v>
      </c>
      <c r="AB64" s="6">
        <f t="shared" si="11"/>
        <v>101.52750099999939</v>
      </c>
      <c r="AC64" s="6">
        <f t="shared" si="54"/>
        <v>634.04320049999933</v>
      </c>
      <c r="AD64" s="6">
        <v>0.16012710320043799</v>
      </c>
      <c r="AE64" s="6">
        <f t="shared" si="12"/>
        <v>1381.2427129999996</v>
      </c>
      <c r="AF64" s="6">
        <v>0.95460209178296396</v>
      </c>
      <c r="AG64" s="6">
        <f t="shared" si="14"/>
        <v>171.97352099999975</v>
      </c>
      <c r="AH64" s="6">
        <f>+Resultados!N64</f>
        <v>1343.3317385000034</v>
      </c>
      <c r="AI64" s="8">
        <v>0.12802014280703999</v>
      </c>
    </row>
    <row r="65" spans="2:35" x14ac:dyDescent="0.25">
      <c r="B65" s="7" t="s">
        <v>19</v>
      </c>
      <c r="C65" s="5">
        <v>42614</v>
      </c>
      <c r="D65" s="6">
        <f t="shared" si="2"/>
        <v>1.4287896308938173</v>
      </c>
      <c r="E65" s="6">
        <f>+Passivos!E65</f>
        <v>1449.721368</v>
      </c>
      <c r="F65" s="6">
        <f>+Passivos!F65</f>
        <v>2071.3468582835999</v>
      </c>
      <c r="G65" s="6">
        <f t="shared" si="3"/>
        <v>619.32636499999899</v>
      </c>
      <c r="H65" s="6">
        <v>0.427203722501798</v>
      </c>
      <c r="I65" s="6">
        <f t="shared" si="4"/>
        <v>3239.5422429999944</v>
      </c>
      <c r="J65" s="6">
        <v>0.191177122736473</v>
      </c>
      <c r="K65" s="6">
        <v>656.65291200000001</v>
      </c>
      <c r="L65" s="6">
        <f t="shared" si="5"/>
        <v>115.156204</v>
      </c>
      <c r="M65" s="6">
        <v>0.17536845096637599</v>
      </c>
      <c r="N65" s="6">
        <f t="shared" si="24"/>
        <v>613.66345699999863</v>
      </c>
      <c r="O65" s="6">
        <f t="shared" si="25"/>
        <v>63.01604799999977</v>
      </c>
      <c r="P65" s="6">
        <f t="shared" si="26"/>
        <v>131.80679199999929</v>
      </c>
      <c r="Q65" s="6">
        <v>0.31747505538691301</v>
      </c>
      <c r="R65" s="6">
        <v>0.102688285054588</v>
      </c>
      <c r="S65" s="6">
        <v>0.21478677033232499</v>
      </c>
      <c r="T65" s="6">
        <f t="shared" si="9"/>
        <v>36.6434199999999</v>
      </c>
      <c r="U65" s="6">
        <v>5.9166575283776203E-2</v>
      </c>
      <c r="V65" s="6">
        <f t="shared" si="10"/>
        <v>54.903419999999848</v>
      </c>
      <c r="W65" s="6">
        <v>8.9468289782814903E-2</v>
      </c>
      <c r="X65" s="6">
        <v>0.66741598246520895</v>
      </c>
      <c r="Y65" s="6">
        <f t="shared" si="0"/>
        <v>9.7906649999999473</v>
      </c>
      <c r="Z65" s="6">
        <v>1.5954453354389601E-2</v>
      </c>
      <c r="AA65" s="6">
        <v>3.7426895925863999</v>
      </c>
      <c r="AB65" s="6">
        <f t="shared" si="11"/>
        <v>95.183607999999438</v>
      </c>
      <c r="AC65" s="6">
        <f t="shared" si="54"/>
        <v>637.846667999999</v>
      </c>
      <c r="AD65" s="6">
        <v>0.14922647208999701</v>
      </c>
      <c r="AE65" s="6">
        <f t="shared" si="12"/>
        <v>1385.698736999999</v>
      </c>
      <c r="AF65" s="6">
        <v>0.95583797520462499</v>
      </c>
      <c r="AG65" s="6">
        <f t="shared" si="14"/>
        <v>159.91835099999966</v>
      </c>
      <c r="AH65" s="6">
        <f>+Resultados!N65</f>
        <v>1361.6035175000009</v>
      </c>
      <c r="AI65" s="8">
        <v>0.117448544267586</v>
      </c>
    </row>
    <row r="66" spans="2:35" x14ac:dyDescent="0.25">
      <c r="B66" s="7" t="s">
        <v>19</v>
      </c>
      <c r="C66" s="5">
        <v>42705</v>
      </c>
      <c r="D66" s="6">
        <f t="shared" si="2"/>
        <v>1.4182690612770563</v>
      </c>
      <c r="E66" s="6">
        <f>+Passivos!E66</f>
        <v>1403.675567</v>
      </c>
      <c r="F66" s="6">
        <f>+Passivos!F66</f>
        <v>1990.7896287466299</v>
      </c>
      <c r="G66" s="6">
        <f t="shared" si="3"/>
        <v>600.04413899999952</v>
      </c>
      <c r="H66" s="6">
        <v>0.42748064660158003</v>
      </c>
      <c r="I66" s="6">
        <f t="shared" si="4"/>
        <v>3177.8722580000026</v>
      </c>
      <c r="J66" s="6">
        <v>0.18881946481311301</v>
      </c>
      <c r="K66" s="6">
        <v>635.89614700000004</v>
      </c>
      <c r="L66" s="6">
        <f t="shared" si="5"/>
        <v>114.13009499999984</v>
      </c>
      <c r="M66" s="6">
        <v>0.17947914221282399</v>
      </c>
      <c r="N66" s="6">
        <f t="shared" si="24"/>
        <v>598.11741700000039</v>
      </c>
      <c r="O66" s="6">
        <f t="shared" si="25"/>
        <v>62.67748200000004</v>
      </c>
      <c r="P66" s="6">
        <f t="shared" si="26"/>
        <v>134.24346399999951</v>
      </c>
      <c r="Q66" s="6">
        <v>0.329234595754966</v>
      </c>
      <c r="R66" s="6">
        <v>0.10479126709664099</v>
      </c>
      <c r="S66" s="6">
        <v>0.224443328658325</v>
      </c>
      <c r="T66" s="6">
        <f t="shared" si="9"/>
        <v>34.917773999999973</v>
      </c>
      <c r="U66" s="6">
        <v>5.8192009104850201E-2</v>
      </c>
      <c r="V66" s="6">
        <f t="shared" si="10"/>
        <v>57.396972999999988</v>
      </c>
      <c r="W66" s="6">
        <v>9.5962717969137398E-2</v>
      </c>
      <c r="X66" s="6">
        <v>0.60835567060304696</v>
      </c>
      <c r="Y66" s="6">
        <f t="shared" si="0"/>
        <v>10.763909999999999</v>
      </c>
      <c r="Z66" s="6">
        <v>1.7996315930723001E-2</v>
      </c>
      <c r="AA66" s="6">
        <v>3.2439674802186098</v>
      </c>
      <c r="AB66" s="6">
        <f t="shared" si="11"/>
        <v>100.34601799999976</v>
      </c>
      <c r="AC66" s="6">
        <f t="shared" si="54"/>
        <v>630.18445049999923</v>
      </c>
      <c r="AD66" s="6">
        <v>0.15923277370678299</v>
      </c>
      <c r="AE66" s="6">
        <f t="shared" si="12"/>
        <v>1340.990759999999</v>
      </c>
      <c r="AF66" s="6">
        <v>0.95534238219022805</v>
      </c>
      <c r="AG66" s="6">
        <f t="shared" si="14"/>
        <v>168.87790499999974</v>
      </c>
      <c r="AH66" s="6">
        <f>+Resultados!N66</f>
        <v>1341.3382580000032</v>
      </c>
      <c r="AI66" s="8">
        <v>0.125902548438307</v>
      </c>
    </row>
    <row r="67" spans="2:35" x14ac:dyDescent="0.25">
      <c r="B67" s="7" t="s">
        <v>19</v>
      </c>
      <c r="C67" s="5">
        <v>42795</v>
      </c>
      <c r="D67" s="6">
        <f t="shared" si="2"/>
        <v>1.4047409544719827</v>
      </c>
      <c r="E67" s="6">
        <f>+Passivos!E67</f>
        <v>1399.7458429999999</v>
      </c>
      <c r="F67" s="6">
        <f>+Passivos!F67</f>
        <v>1966.28031151401</v>
      </c>
      <c r="G67" s="6">
        <f t="shared" si="3"/>
        <v>588.42712399999891</v>
      </c>
      <c r="H67" s="6">
        <v>0.42038140491194798</v>
      </c>
      <c r="I67" s="6">
        <f t="shared" si="4"/>
        <v>3146.6905720000032</v>
      </c>
      <c r="J67" s="6">
        <v>0.18699872470333201</v>
      </c>
      <c r="K67" s="6">
        <v>622.17150200000003</v>
      </c>
      <c r="L67" s="6">
        <f t="shared" si="5"/>
        <v>112.53771699999969</v>
      </c>
      <c r="M67" s="6">
        <v>0.180878932317282</v>
      </c>
      <c r="N67" s="6">
        <f t="shared" si="24"/>
        <v>588.93873199999916</v>
      </c>
      <c r="O67" s="6">
        <f t="shared" si="25"/>
        <v>62.623076999999562</v>
      </c>
      <c r="P67" s="6">
        <f t="shared" si="26"/>
        <v>137.88562099999967</v>
      </c>
      <c r="Q67" s="6">
        <v>0.340457652223151</v>
      </c>
      <c r="R67" s="6">
        <v>0.106332074284426</v>
      </c>
      <c r="S67" s="6">
        <v>0.23412557793872499</v>
      </c>
      <c r="T67" s="6">
        <f t="shared" si="9"/>
        <v>35.212234999999907</v>
      </c>
      <c r="U67" s="6">
        <v>5.98412846108025E-2</v>
      </c>
      <c r="V67" s="6">
        <f t="shared" si="10"/>
        <v>60.200180999999901</v>
      </c>
      <c r="W67" s="6">
        <v>0.10221807079246401</v>
      </c>
      <c r="X67" s="6">
        <v>0.58491908853230801</v>
      </c>
      <c r="Y67" s="6">
        <f t="shared" si="0"/>
        <v>13.004503999999974</v>
      </c>
      <c r="Z67" s="6">
        <v>2.20812510595754E-2</v>
      </c>
      <c r="AA67" s="6">
        <v>2.7076953492420701</v>
      </c>
      <c r="AB67" s="6">
        <f t="shared" si="11"/>
        <v>99.2703879999994</v>
      </c>
      <c r="AC67" s="6">
        <f t="shared" si="54"/>
        <v>616.50763249999943</v>
      </c>
      <c r="AD67" s="6">
        <v>0.16102053367522501</v>
      </c>
      <c r="AE67" s="6">
        <f t="shared" si="12"/>
        <v>1329.5752009999999</v>
      </c>
      <c r="AF67" s="6">
        <v>0.94986901204178098</v>
      </c>
      <c r="AG67" s="6">
        <f t="shared" si="14"/>
        <v>168.19576699999891</v>
      </c>
      <c r="AH67" s="6">
        <f>+Resultados!N67</f>
        <v>1335.8536135000011</v>
      </c>
      <c r="AI67" s="8">
        <v>0.12590883110262199</v>
      </c>
    </row>
    <row r="68" spans="2:35" x14ac:dyDescent="0.25">
      <c r="B68" s="7" t="s">
        <v>19</v>
      </c>
      <c r="C68" s="5">
        <v>42887</v>
      </c>
      <c r="D68" s="6">
        <f t="shared" si="2"/>
        <v>1.4016657278731146</v>
      </c>
      <c r="E68" s="6">
        <f>+Passivos!E68</f>
        <v>1443.3684169999999</v>
      </c>
      <c r="F68" s="6">
        <f>+Passivos!F68</f>
        <v>2023.1200428033701</v>
      </c>
      <c r="G68" s="6">
        <f t="shared" si="3"/>
        <v>593.38605899999857</v>
      </c>
      <c r="H68" s="6">
        <v>0.41111198777186397</v>
      </c>
      <c r="I68" s="6">
        <f t="shared" si="4"/>
        <v>3146.825449999998</v>
      </c>
      <c r="J68" s="6">
        <v>0.18856656285146001</v>
      </c>
      <c r="K68" s="6">
        <v>629.92196799999999</v>
      </c>
      <c r="L68" s="6">
        <f t="shared" si="5"/>
        <v>114.43314999999946</v>
      </c>
      <c r="M68" s="6">
        <v>0.181662421400105</v>
      </c>
      <c r="N68" s="6">
        <f t="shared" si="24"/>
        <v>594.10790599999837</v>
      </c>
      <c r="O68" s="6">
        <f t="shared" si="25"/>
        <v>64.395688999999422</v>
      </c>
      <c r="P68" s="6">
        <f t="shared" si="26"/>
        <v>142.62603399999909</v>
      </c>
      <c r="Q68" s="6">
        <v>0.34845811831361101</v>
      </c>
      <c r="R68" s="6">
        <v>0.10839056061980699</v>
      </c>
      <c r="S68" s="6">
        <v>0.240067557693803</v>
      </c>
      <c r="T68" s="6">
        <f t="shared" si="9"/>
        <v>36.602306999999854</v>
      </c>
      <c r="U68" s="6">
        <v>6.1683800023350298E-2</v>
      </c>
      <c r="V68" s="6">
        <f t="shared" si="10"/>
        <v>56.11389399999981</v>
      </c>
      <c r="W68" s="6">
        <v>9.4450677113190898E-2</v>
      </c>
      <c r="X68" s="6">
        <v>0.65228599177237601</v>
      </c>
      <c r="Y68" s="6">
        <f t="shared" si="0"/>
        <v>12.574724999999919</v>
      </c>
      <c r="Z68" s="6">
        <v>2.1165725742757501E-2</v>
      </c>
      <c r="AA68" s="6">
        <v>2.9107838938823698</v>
      </c>
      <c r="AB68" s="6">
        <f t="shared" si="11"/>
        <v>97.538685999999828</v>
      </c>
      <c r="AC68" s="6">
        <f t="shared" si="54"/>
        <v>613.519128999999</v>
      </c>
      <c r="AD68" s="6">
        <v>0.15898230615723799</v>
      </c>
      <c r="AE68" s="6">
        <f t="shared" si="12"/>
        <v>1371.4240889999987</v>
      </c>
      <c r="AF68" s="6">
        <v>0.95015525686121405</v>
      </c>
      <c r="AG68" s="6">
        <f t="shared" si="14"/>
        <v>166.25602100000012</v>
      </c>
      <c r="AH68" s="6">
        <f>+Resultados!N68</f>
        <v>1376.3334010000019</v>
      </c>
      <c r="AI68" s="8">
        <v>0.120796328040287</v>
      </c>
    </row>
    <row r="69" spans="2:35" x14ac:dyDescent="0.25">
      <c r="B69" s="7" t="s">
        <v>19</v>
      </c>
      <c r="C69" s="5">
        <v>42979</v>
      </c>
      <c r="D69" s="6">
        <f t="shared" si="2"/>
        <v>1.3934285484482201</v>
      </c>
      <c r="E69" s="6">
        <f>+Passivos!E69</f>
        <v>1397.650527</v>
      </c>
      <c r="F69" s="6">
        <f>+Passivos!F69</f>
        <v>1947.5261450754999</v>
      </c>
      <c r="G69" s="6">
        <f t="shared" si="3"/>
        <v>578.08582099999921</v>
      </c>
      <c r="H69" s="6">
        <v>0.41361256611181402</v>
      </c>
      <c r="I69" s="6">
        <f t="shared" si="4"/>
        <v>3089.5864060000035</v>
      </c>
      <c r="J69" s="6">
        <v>0.18710783419986299</v>
      </c>
      <c r="K69" s="6">
        <v>615.25411699999995</v>
      </c>
      <c r="L69" s="6">
        <f t="shared" si="5"/>
        <v>110.02347399999971</v>
      </c>
      <c r="M69" s="6">
        <v>0.17882606708343199</v>
      </c>
      <c r="N69" s="6">
        <f t="shared" si="24"/>
        <v>581.61534299999914</v>
      </c>
      <c r="O69" s="6">
        <f t="shared" si="25"/>
        <v>65.770563999999339</v>
      </c>
      <c r="P69" s="6">
        <f t="shared" si="26"/>
        <v>135.81588699999944</v>
      </c>
      <c r="Q69" s="6">
        <v>0.346597546688172</v>
      </c>
      <c r="R69" s="6">
        <v>0.113082580766786</v>
      </c>
      <c r="S69" s="6">
        <v>0.23351496592138499</v>
      </c>
      <c r="T69" s="6">
        <f t="shared" si="9"/>
        <v>36.598449999999914</v>
      </c>
      <c r="U69" s="6">
        <v>6.3309717468403304E-2</v>
      </c>
      <c r="V69" s="6">
        <f t="shared" si="10"/>
        <v>55.341391999999914</v>
      </c>
      <c r="W69" s="6">
        <v>9.5151189985027598E-2</v>
      </c>
      <c r="X69" s="6">
        <v>0.66132145718344004</v>
      </c>
      <c r="Y69" s="6">
        <f t="shared" si="0"/>
        <v>13.258975999999967</v>
      </c>
      <c r="Z69" s="6">
        <v>2.2796812634978899E-2</v>
      </c>
      <c r="AA69" s="6">
        <v>2.7602772642472502</v>
      </c>
      <c r="AB69" s="6">
        <f t="shared" si="11"/>
        <v>89.920191999999687</v>
      </c>
      <c r="AC69" s="6">
        <f t="shared" si="54"/>
        <v>598.7060929999991</v>
      </c>
      <c r="AD69" s="6">
        <v>0.15019087504091899</v>
      </c>
      <c r="AE69" s="6">
        <f t="shared" si="12"/>
        <v>1320.7788189999987</v>
      </c>
      <c r="AF69" s="6">
        <v>0.94499933530236402</v>
      </c>
      <c r="AG69" s="6">
        <f t="shared" si="14"/>
        <v>152.95677799999925</v>
      </c>
      <c r="AH69" s="6">
        <f>+Resultados!N69</f>
        <v>1353.2387780000015</v>
      </c>
      <c r="AI69" s="8">
        <v>0.113030146997457</v>
      </c>
    </row>
    <row r="70" spans="2:35" x14ac:dyDescent="0.25">
      <c r="B70" s="7" t="s">
        <v>19</v>
      </c>
      <c r="C70" s="5">
        <v>43070</v>
      </c>
      <c r="D70" s="6">
        <f t="shared" si="2"/>
        <v>1.3776644688180324</v>
      </c>
      <c r="E70" s="6">
        <f>+Passivos!E70</f>
        <v>1367.922566</v>
      </c>
      <c r="F70" s="6">
        <f>+Passivos!F70</f>
        <v>1884.5383152725899</v>
      </c>
      <c r="G70" s="6">
        <f t="shared" si="3"/>
        <v>579.76488299999869</v>
      </c>
      <c r="H70" s="6">
        <v>0.423828729352213</v>
      </c>
      <c r="I70" s="6">
        <f t="shared" si="4"/>
        <v>3108.2822100000008</v>
      </c>
      <c r="J70" s="6">
        <v>0.18652260117655101</v>
      </c>
      <c r="K70" s="6">
        <v>620.65566000000001</v>
      </c>
      <c r="L70" s="6">
        <f t="shared" si="5"/>
        <v>109.93356999999997</v>
      </c>
      <c r="M70" s="6">
        <v>0.177124897241733</v>
      </c>
      <c r="N70" s="6">
        <f t="shared" si="24"/>
        <v>583.79052099999876</v>
      </c>
      <c r="O70" s="6">
        <f t="shared" si="25"/>
        <v>67.274387999999576</v>
      </c>
      <c r="P70" s="6">
        <f t="shared" si="26"/>
        <v>138.82101399999917</v>
      </c>
      <c r="Q70" s="6">
        <v>0.35302971628756502</v>
      </c>
      <c r="R70" s="6">
        <v>0.115237205093297</v>
      </c>
      <c r="S70" s="6">
        <v>0.237792511194267</v>
      </c>
      <c r="T70" s="6">
        <f t="shared" si="9"/>
        <v>35.444028999999908</v>
      </c>
      <c r="U70" s="6">
        <v>6.1135177447441201E-2</v>
      </c>
      <c r="V70" s="6">
        <f t="shared" si="10"/>
        <v>52.507962999999876</v>
      </c>
      <c r="W70" s="6">
        <v>8.9943157881455196E-2</v>
      </c>
      <c r="X70" s="6">
        <v>0.675021977142781</v>
      </c>
      <c r="Y70" s="6">
        <f t="shared" si="0"/>
        <v>13.496943999999939</v>
      </c>
      <c r="Z70" s="6">
        <v>2.3119498372259399E-2</v>
      </c>
      <c r="AA70" s="6">
        <v>2.6260780959008199</v>
      </c>
      <c r="AB70" s="6">
        <f t="shared" si="11"/>
        <v>81.995848999999367</v>
      </c>
      <c r="AC70" s="6">
        <f t="shared" si="54"/>
        <v>589.90451099999905</v>
      </c>
      <c r="AD70" s="6">
        <v>0.138998511574358</v>
      </c>
      <c r="AE70" s="6">
        <f t="shared" si="12"/>
        <v>1292.6738129999992</v>
      </c>
      <c r="AF70" s="6">
        <v>0.94499048786069895</v>
      </c>
      <c r="AG70" s="6">
        <f t="shared" si="14"/>
        <v>138.63349000000008</v>
      </c>
      <c r="AH70" s="6">
        <f>+Resultados!N70</f>
        <v>1316.8322865000025</v>
      </c>
      <c r="AI70" s="8">
        <v>0.105278015599445</v>
      </c>
    </row>
    <row r="71" spans="2:35" x14ac:dyDescent="0.25">
      <c r="B71" s="7" t="s">
        <v>19</v>
      </c>
      <c r="C71" s="5">
        <v>43160</v>
      </c>
      <c r="D71" s="6">
        <f t="shared" si="2"/>
        <v>1.3680677765947074</v>
      </c>
      <c r="E71" s="6">
        <f>+Passivos!E71</f>
        <v>1420.5249940000001</v>
      </c>
      <c r="F71" s="6">
        <f>+Passivos!F71</f>
        <v>1943.37447013879</v>
      </c>
      <c r="G71" s="6">
        <f t="shared" si="3"/>
        <v>573.02971699999978</v>
      </c>
      <c r="H71" s="6">
        <v>0.40339291418338802</v>
      </c>
      <c r="I71" s="6">
        <f t="shared" si="4"/>
        <v>3110.0380590000109</v>
      </c>
      <c r="J71" s="6">
        <v>0.18425167349374799</v>
      </c>
      <c r="K71" s="6">
        <v>614.11970099999996</v>
      </c>
      <c r="L71" s="6">
        <f t="shared" si="5"/>
        <v>109.32052399999993</v>
      </c>
      <c r="M71" s="6">
        <v>0.17801175214211201</v>
      </c>
      <c r="N71" s="6">
        <f t="shared" si="24"/>
        <v>579.02462299999945</v>
      </c>
      <c r="O71" s="6">
        <f t="shared" si="25"/>
        <v>67.736599999999711</v>
      </c>
      <c r="P71" s="6">
        <f t="shared" si="26"/>
        <v>140.5450689999995</v>
      </c>
      <c r="Q71" s="6">
        <v>0.35971124668389098</v>
      </c>
      <c r="R71" s="6">
        <v>0.116983971508928</v>
      </c>
      <c r="S71" s="6">
        <v>0.24272727517496201</v>
      </c>
      <c r="T71" s="6">
        <f t="shared" si="9"/>
        <v>33.727890999999943</v>
      </c>
      <c r="U71" s="6">
        <v>5.8858886370809202E-2</v>
      </c>
      <c r="V71" s="6">
        <f t="shared" si="10"/>
        <v>50.211751999999919</v>
      </c>
      <c r="W71" s="6">
        <v>8.6717818216169307E-2</v>
      </c>
      <c r="X71" s="6">
        <v>0.67171308820293696</v>
      </c>
      <c r="Y71" s="6">
        <f t="shared" ref="Y71:Y136" si="55">+N71*Z71</f>
        <v>12.336616999999933</v>
      </c>
      <c r="Z71" s="6">
        <v>2.1305859042889001E-2</v>
      </c>
      <c r="AA71" s="6">
        <v>2.7339659648994501</v>
      </c>
      <c r="AB71" s="6">
        <f t="shared" si="11"/>
        <v>79.479946999999783</v>
      </c>
      <c r="AC71" s="6">
        <f t="shared" si="54"/>
        <v>580.7284204999994</v>
      </c>
      <c r="AD71" s="6">
        <v>0.13686250611183901</v>
      </c>
      <c r="AE71" s="6">
        <f t="shared" si="12"/>
        <v>1340.6052879999995</v>
      </c>
      <c r="AF71" s="6">
        <v>0.94373931726821803</v>
      </c>
      <c r="AG71" s="6">
        <f t="shared" si="14"/>
        <v>129.85658700000022</v>
      </c>
      <c r="AH71" s="6">
        <f>+Resultados!N71</f>
        <v>1335.0902445000029</v>
      </c>
      <c r="AI71" s="8">
        <v>9.7264276729571997E-2</v>
      </c>
    </row>
    <row r="72" spans="2:35" x14ac:dyDescent="0.25">
      <c r="B72" s="7" t="s">
        <v>19</v>
      </c>
      <c r="C72" s="5">
        <v>43252</v>
      </c>
      <c r="D72" s="6">
        <f t="shared" ref="D72:D136" si="56">+F72/E72</f>
        <v>1.342708008966534</v>
      </c>
      <c r="E72" s="6">
        <f>+Passivos!E72</f>
        <v>1448.374133</v>
      </c>
      <c r="F72" s="6">
        <f>+Passivos!F72</f>
        <v>1944.74354835906</v>
      </c>
      <c r="G72" s="6">
        <f t="shared" ref="G72:G136" si="57">+E72*H72</f>
        <v>582.13320999999905</v>
      </c>
      <c r="H72" s="6">
        <v>0.401921849290579</v>
      </c>
      <c r="I72" s="6">
        <f t="shared" ref="I72:I136" si="58">+G72/J72</f>
        <v>3175.7052200000012</v>
      </c>
      <c r="J72" s="6">
        <v>0.18330832670923999</v>
      </c>
      <c r="K72" s="6">
        <v>624.29039499999999</v>
      </c>
      <c r="L72" s="6">
        <f t="shared" ref="L72:L136" si="59">+K72*M72</f>
        <v>110.37094399999971</v>
      </c>
      <c r="M72" s="6">
        <v>0.176794236919182</v>
      </c>
      <c r="N72" s="6">
        <f t="shared" si="24"/>
        <v>586.80327999999884</v>
      </c>
      <c r="O72" s="6">
        <f t="shared" si="25"/>
        <v>69.134310999999684</v>
      </c>
      <c r="P72" s="6">
        <f t="shared" si="26"/>
        <v>143.92290999999963</v>
      </c>
      <c r="Q72" s="6">
        <v>0.36308116921227801</v>
      </c>
      <c r="R72" s="6">
        <v>0.117815140706098</v>
      </c>
      <c r="S72" s="6">
        <v>0.24526602850618001</v>
      </c>
      <c r="T72" s="6">
        <f t="shared" ref="T72:T136" si="60">+G72*U72</f>
        <v>33.812530999999893</v>
      </c>
      <c r="U72" s="6">
        <v>5.80838378899564E-2</v>
      </c>
      <c r="V72" s="6">
        <f t="shared" ref="V72:V136" si="61">+T72/X72</f>
        <v>52.301238999999882</v>
      </c>
      <c r="W72" s="6">
        <v>8.9129084281873799E-2</v>
      </c>
      <c r="X72" s="6">
        <v>0.64649579334057405</v>
      </c>
      <c r="Y72" s="6">
        <f t="shared" si="55"/>
        <v>12.348753999999964</v>
      </c>
      <c r="Z72" s="6">
        <v>2.1044112091534301E-2</v>
      </c>
      <c r="AA72" s="6">
        <v>2.7381330132578499</v>
      </c>
      <c r="AB72" s="6">
        <f t="shared" ref="AB72:AB136" si="62">+AC72*AD72</f>
        <v>83.476327999999697</v>
      </c>
      <c r="AC72" s="6">
        <f t="shared" si="54"/>
        <v>587.75963449999881</v>
      </c>
      <c r="AD72" s="6">
        <v>0.14202460172518</v>
      </c>
      <c r="AE72" s="6">
        <f t="shared" ref="AE72:AE136" si="63">+E72*AF72</f>
        <v>1368.2106449999992</v>
      </c>
      <c r="AF72" s="6">
        <v>0.94465277570653705</v>
      </c>
      <c r="AG72" s="6">
        <f t="shared" si="14"/>
        <v>133.83683100000016</v>
      </c>
      <c r="AH72" s="6">
        <f>+Resultados!N72</f>
        <v>1369.8173670000015</v>
      </c>
      <c r="AI72" s="8">
        <v>9.7704142336224306E-2</v>
      </c>
    </row>
    <row r="73" spans="2:35" x14ac:dyDescent="0.25">
      <c r="B73" s="7" t="s">
        <v>19</v>
      </c>
      <c r="C73" s="5">
        <v>43344</v>
      </c>
      <c r="D73" s="6">
        <f t="shared" si="56"/>
        <v>1.3330983220616857</v>
      </c>
      <c r="E73" s="6">
        <f>+Passivos!E73</f>
        <v>1468.808203</v>
      </c>
      <c r="F73" s="6">
        <f>+Passivos!F73</f>
        <v>1958.06575084974</v>
      </c>
      <c r="G73" s="6">
        <f t="shared" si="57"/>
        <v>580.399217999999</v>
      </c>
      <c r="H73" s="6">
        <v>0.39514976619448999</v>
      </c>
      <c r="I73" s="6">
        <f t="shared" si="58"/>
        <v>3215.9418180000112</v>
      </c>
      <c r="J73" s="6">
        <v>0.18047565871728</v>
      </c>
      <c r="K73" s="6">
        <v>623.60484399999996</v>
      </c>
      <c r="L73" s="6">
        <f t="shared" si="59"/>
        <v>109.81481399999991</v>
      </c>
      <c r="M73" s="6">
        <v>0.176096794398858</v>
      </c>
      <c r="N73" s="6">
        <f t="shared" si="24"/>
        <v>585.3491479999999</v>
      </c>
      <c r="O73" s="6">
        <f t="shared" si="25"/>
        <v>70.249757999999503</v>
      </c>
      <c r="P73" s="6">
        <f t="shared" si="26"/>
        <v>144.24535399999945</v>
      </c>
      <c r="Q73" s="6">
        <v>0.36643960742554899</v>
      </c>
      <c r="R73" s="6">
        <v>0.120013428293227</v>
      </c>
      <c r="S73" s="6">
        <v>0.24642617913232101</v>
      </c>
      <c r="T73" s="6">
        <f t="shared" si="60"/>
        <v>33.015587999999937</v>
      </c>
      <c r="U73" s="6">
        <v>5.6884273748280603E-2</v>
      </c>
      <c r="V73" s="6">
        <f t="shared" si="61"/>
        <v>49.660922999999947</v>
      </c>
      <c r="W73" s="6">
        <v>8.4839831354806994E-2</v>
      </c>
      <c r="X73" s="6">
        <v>0.66482026522140902</v>
      </c>
      <c r="Y73" s="6">
        <f t="shared" si="55"/>
        <v>9.5078429999999461</v>
      </c>
      <c r="Z73" s="6">
        <v>1.6243028682088299E-2</v>
      </c>
      <c r="AA73" s="6">
        <v>3.4724582641930399</v>
      </c>
      <c r="AB73" s="6">
        <f t="shared" si="62"/>
        <v>86.187870999999788</v>
      </c>
      <c r="AC73" s="6">
        <f t="shared" si="54"/>
        <v>579.24251949999916</v>
      </c>
      <c r="AD73" s="6">
        <v>0.14879410281275099</v>
      </c>
      <c r="AE73" s="6">
        <f t="shared" si="63"/>
        <v>1390.3736199999998</v>
      </c>
      <c r="AF73" s="6">
        <v>0.94659984684194998</v>
      </c>
      <c r="AG73" s="6">
        <f t="shared" si="14"/>
        <v>135.22066599999999</v>
      </c>
      <c r="AH73" s="6">
        <f>+Resultados!N73</f>
        <v>1355.5762195000004</v>
      </c>
      <c r="AI73" s="8">
        <v>9.9751429727703303E-2</v>
      </c>
    </row>
    <row r="74" spans="2:35" x14ac:dyDescent="0.25">
      <c r="B74" s="7" t="s">
        <v>19</v>
      </c>
      <c r="C74" s="5">
        <v>43435</v>
      </c>
      <c r="D74" s="6">
        <f t="shared" si="56"/>
        <v>1.3279271932056274</v>
      </c>
      <c r="E74" s="6">
        <f>+Passivos!E74</f>
        <v>1417.4341549999999</v>
      </c>
      <c r="F74" s="6">
        <f>+Passivos!F74</f>
        <v>1882.2493590029401</v>
      </c>
      <c r="G74" s="6">
        <f t="shared" si="57"/>
        <v>581.79615599999966</v>
      </c>
      <c r="H74" s="6">
        <v>0.41045727164659701</v>
      </c>
      <c r="I74" s="6">
        <f t="shared" si="58"/>
        <v>3230.5671000000148</v>
      </c>
      <c r="J74" s="6">
        <v>0.18009102983807301</v>
      </c>
      <c r="K74" s="6">
        <v>630.20860300000004</v>
      </c>
      <c r="L74" s="6">
        <f t="shared" si="59"/>
        <v>113.35340599999972</v>
      </c>
      <c r="M74" s="6">
        <v>0.179866484621759</v>
      </c>
      <c r="N74" s="6">
        <f t="shared" si="24"/>
        <v>592.33724099999949</v>
      </c>
      <c r="O74" s="6">
        <f t="shared" si="25"/>
        <v>71.040251999999512</v>
      </c>
      <c r="P74" s="6">
        <f t="shared" si="26"/>
        <v>147.56786799999983</v>
      </c>
      <c r="Q74" s="6">
        <v>0.369060232699432</v>
      </c>
      <c r="R74" s="6">
        <v>0.11993210469101601</v>
      </c>
      <c r="S74" s="6">
        <v>0.24912812800841599</v>
      </c>
      <c r="T74" s="6">
        <f t="shared" si="60"/>
        <v>32.778036999999927</v>
      </c>
      <c r="U74" s="6">
        <v>5.6339383926764797E-2</v>
      </c>
      <c r="V74" s="6">
        <f t="shared" si="61"/>
        <v>49.078030999999918</v>
      </c>
      <c r="W74" s="6">
        <v>8.2854879961869493E-2</v>
      </c>
      <c r="X74" s="6">
        <v>0.66787595859336701</v>
      </c>
      <c r="Y74" s="6">
        <f t="shared" si="55"/>
        <v>8.6005099999999803</v>
      </c>
      <c r="Z74" s="6">
        <v>1.45196172124521E-2</v>
      </c>
      <c r="AA74" s="6">
        <v>3.8111736397027598</v>
      </c>
      <c r="AB74" s="6">
        <f t="shared" si="62"/>
        <v>83.449041999999366</v>
      </c>
      <c r="AC74" s="6">
        <f t="shared" si="54"/>
        <v>580.78051949999917</v>
      </c>
      <c r="AD74" s="6">
        <v>0.14368429931472501</v>
      </c>
      <c r="AE74" s="6">
        <f t="shared" si="63"/>
        <v>1346.6432469999988</v>
      </c>
      <c r="AF74" s="6">
        <v>0.95005700423523298</v>
      </c>
      <c r="AG74" s="6">
        <f t="shared" si="14"/>
        <v>130.59120600000031</v>
      </c>
      <c r="AH74" s="6">
        <f>+Resultados!N74</f>
        <v>1319.6585300000031</v>
      </c>
      <c r="AI74" s="8">
        <v>9.8958331288928197E-2</v>
      </c>
    </row>
    <row r="75" spans="2:35" x14ac:dyDescent="0.25">
      <c r="B75" s="7" t="s">
        <v>19</v>
      </c>
      <c r="C75" s="5">
        <v>43525</v>
      </c>
      <c r="D75" s="6">
        <f t="shared" si="56"/>
        <v>1.3082122859664864</v>
      </c>
      <c r="E75" s="6">
        <f>+Passivos!E75</f>
        <v>1516.1479489999999</v>
      </c>
      <c r="F75" s="6">
        <f>+Passivos!F75</f>
        <v>1983.4433742246899</v>
      </c>
      <c r="G75" s="6">
        <f t="shared" si="57"/>
        <v>572.27591799999993</v>
      </c>
      <c r="H75" s="6">
        <v>0.37745387472077102</v>
      </c>
      <c r="I75" s="6">
        <f t="shared" si="58"/>
        <v>3254.268882000008</v>
      </c>
      <c r="J75" s="6">
        <v>0.17585391335220299</v>
      </c>
      <c r="K75" s="6">
        <v>616.36595299999999</v>
      </c>
      <c r="L75" s="6">
        <f t="shared" si="59"/>
        <v>111.9183579999994</v>
      </c>
      <c r="M75" s="6">
        <v>0.18157777446217799</v>
      </c>
      <c r="N75" s="6">
        <f t="shared" si="24"/>
        <v>579.77095300000019</v>
      </c>
      <c r="O75" s="6">
        <f t="shared" si="25"/>
        <v>72.718097999999927</v>
      </c>
      <c r="P75" s="6">
        <f t="shared" si="26"/>
        <v>152.55229399999968</v>
      </c>
      <c r="Q75" s="6">
        <v>0.38855066959520401</v>
      </c>
      <c r="R75" s="6">
        <v>0.125425562670436</v>
      </c>
      <c r="S75" s="6">
        <v>0.26312510692476798</v>
      </c>
      <c r="T75" s="6">
        <f t="shared" si="60"/>
        <v>33.250657999999987</v>
      </c>
      <c r="U75" s="6">
        <v>5.8102493839344099E-2</v>
      </c>
      <c r="V75" s="6">
        <f t="shared" si="61"/>
        <v>49.98734300000001</v>
      </c>
      <c r="W75" s="6">
        <v>8.6219122812798102E-2</v>
      </c>
      <c r="X75" s="6">
        <v>0.665181544056062</v>
      </c>
      <c r="Y75" s="6">
        <f t="shared" si="55"/>
        <v>9.2160259999999656</v>
      </c>
      <c r="Z75" s="6">
        <v>1.5895977458532599E-2</v>
      </c>
      <c r="AA75" s="6">
        <v>3.6079171217615902</v>
      </c>
      <c r="AB75" s="6">
        <f t="shared" si="62"/>
        <v>85.103435999999505</v>
      </c>
      <c r="AC75" s="6">
        <f t="shared" si="54"/>
        <v>572.65281749999986</v>
      </c>
      <c r="AD75" s="6">
        <v>0.14861262077000001</v>
      </c>
      <c r="AE75" s="6">
        <f t="shared" si="63"/>
        <v>1438.5841359999993</v>
      </c>
      <c r="AF75" s="6">
        <v>0.94884152760213203</v>
      </c>
      <c r="AG75" s="6">
        <f t="shared" si="14"/>
        <v>132.99163500000003</v>
      </c>
      <c r="AH75" s="6">
        <f>+Resultados!N75</f>
        <v>1389.5947120000008</v>
      </c>
      <c r="AI75" s="8">
        <v>9.5705340450374404E-2</v>
      </c>
    </row>
    <row r="76" spans="2:35" x14ac:dyDescent="0.25">
      <c r="B76" s="7" t="s">
        <v>19</v>
      </c>
      <c r="C76" s="5">
        <v>43617</v>
      </c>
      <c r="D76" s="6">
        <f t="shared" si="56"/>
        <v>1.2989789993885947</v>
      </c>
      <c r="E76" s="6">
        <f>+Passivos!E76</f>
        <v>1541.8869219999999</v>
      </c>
      <c r="F76" s="6">
        <f>+Passivos!F76</f>
        <v>2002.87873110992</v>
      </c>
      <c r="G76" s="6">
        <f t="shared" si="57"/>
        <v>569.81687199999931</v>
      </c>
      <c r="H76" s="6">
        <v>0.36955814584696201</v>
      </c>
      <c r="I76" s="6">
        <f t="shared" si="58"/>
        <v>3269.4263590000069</v>
      </c>
      <c r="J76" s="6">
        <v>0.17428649843463201</v>
      </c>
      <c r="K76" s="6">
        <v>615.30816700000003</v>
      </c>
      <c r="L76" s="6">
        <f t="shared" si="59"/>
        <v>114.2071969999995</v>
      </c>
      <c r="M76" s="6">
        <v>0.18560975316942199</v>
      </c>
      <c r="N76" s="6">
        <f t="shared" si="24"/>
        <v>579.16546799999924</v>
      </c>
      <c r="O76" s="6">
        <f t="shared" si="25"/>
        <v>75.208674999999417</v>
      </c>
      <c r="P76" s="6">
        <f t="shared" si="26"/>
        <v>155.17334399999956</v>
      </c>
      <c r="Q76" s="6">
        <v>0.39778272657650898</v>
      </c>
      <c r="R76" s="6">
        <v>0.129856973793195</v>
      </c>
      <c r="S76" s="6">
        <v>0.26792575278331299</v>
      </c>
      <c r="T76" s="6">
        <f t="shared" si="60"/>
        <v>33.947158999999907</v>
      </c>
      <c r="U76" s="6">
        <v>5.9575559566793501E-2</v>
      </c>
      <c r="V76" s="6">
        <f t="shared" si="61"/>
        <v>49.774972999999918</v>
      </c>
      <c r="W76" s="6">
        <v>8.59425772946808E-2</v>
      </c>
      <c r="X76" s="6">
        <v>0.68201260500934802</v>
      </c>
      <c r="Y76" s="6">
        <f t="shared" si="55"/>
        <v>10.000187999999946</v>
      </c>
      <c r="Z76" s="6">
        <v>1.7266547390218299E-2</v>
      </c>
      <c r="AA76" s="6">
        <v>3.39465208054088</v>
      </c>
      <c r="AB76" s="6">
        <f t="shared" si="62"/>
        <v>77.677310999999492</v>
      </c>
      <c r="AC76" s="6">
        <f t="shared" si="54"/>
        <v>575.97504099999924</v>
      </c>
      <c r="AD76" s="6">
        <v>0.134862286506612</v>
      </c>
      <c r="AE76" s="6">
        <f t="shared" si="63"/>
        <v>1465.7303839999986</v>
      </c>
      <c r="AF76" s="6">
        <v>0.95060822106123199</v>
      </c>
      <c r="AG76" s="6">
        <f t="shared" ref="AG76:AG143" si="64">+AH76*AI76</f>
        <v>121.80598900000003</v>
      </c>
      <c r="AH76" s="6">
        <f>+Resultados!N76</f>
        <v>1416.9705145000005</v>
      </c>
      <c r="AI76" s="8">
        <v>8.5962260861145098E-2</v>
      </c>
    </row>
    <row r="77" spans="2:35" x14ac:dyDescent="0.25">
      <c r="B77" s="7" t="s">
        <v>19</v>
      </c>
      <c r="C77" s="5">
        <v>43709</v>
      </c>
      <c r="D77" s="6">
        <f t="shared" si="56"/>
        <v>1.2956092632949137</v>
      </c>
      <c r="E77" s="6">
        <f>+Passivos!E77</f>
        <v>1499.2445290000001</v>
      </c>
      <c r="F77" s="6">
        <f>+Passivos!F77</f>
        <v>1942.43509971662</v>
      </c>
      <c r="G77" s="6">
        <f t="shared" si="57"/>
        <v>570.45472799999857</v>
      </c>
      <c r="H77" s="6">
        <v>0.38049478718491198</v>
      </c>
      <c r="I77" s="6">
        <f t="shared" si="58"/>
        <v>3343.1173100000096</v>
      </c>
      <c r="J77" s="6">
        <v>0.17063557006918101</v>
      </c>
      <c r="K77" s="6">
        <v>618.16128900000001</v>
      </c>
      <c r="L77" s="6">
        <f t="shared" si="59"/>
        <v>112.2231359999998</v>
      </c>
      <c r="M77" s="6">
        <v>0.18154345475360201</v>
      </c>
      <c r="N77" s="6">
        <f t="shared" si="24"/>
        <v>580.10282099999915</v>
      </c>
      <c r="O77" s="6">
        <f t="shared" si="25"/>
        <v>78.059047999999692</v>
      </c>
      <c r="P77" s="6">
        <f t="shared" si="26"/>
        <v>154.75100299999966</v>
      </c>
      <c r="Q77" s="6">
        <v>0.40132549364037601</v>
      </c>
      <c r="R77" s="6">
        <v>0.13456071091921101</v>
      </c>
      <c r="S77" s="6">
        <v>0.26676478272116499</v>
      </c>
      <c r="T77" s="6">
        <f t="shared" si="60"/>
        <v>34.830374999999904</v>
      </c>
      <c r="U77" s="6">
        <v>6.1057211537389501E-2</v>
      </c>
      <c r="V77" s="6">
        <f t="shared" si="61"/>
        <v>50.608719999999927</v>
      </c>
      <c r="W77" s="6">
        <v>8.7240947928436299E-2</v>
      </c>
      <c r="X77" s="6">
        <v>0.68822872817174496</v>
      </c>
      <c r="Y77" s="6">
        <f t="shared" si="55"/>
        <v>9.7560999999999805</v>
      </c>
      <c r="Z77" s="6">
        <v>1.68178806356813E-2</v>
      </c>
      <c r="AA77" s="6">
        <v>3.57011254497186</v>
      </c>
      <c r="AB77" s="6">
        <f t="shared" si="62"/>
        <v>79.219435999999533</v>
      </c>
      <c r="AC77" s="6">
        <f t="shared" si="54"/>
        <v>575.42697299999872</v>
      </c>
      <c r="AD77" s="6">
        <v>0.13767070317713401</v>
      </c>
      <c r="AE77" s="6">
        <f t="shared" si="63"/>
        <v>1422.683702999999</v>
      </c>
      <c r="AF77" s="6">
        <v>0.94893372994259495</v>
      </c>
      <c r="AG77" s="6">
        <f t="shared" si="64"/>
        <v>125.71293299999988</v>
      </c>
      <c r="AH77" s="6">
        <f>+Resultados!N77</f>
        <v>1406.5286615</v>
      </c>
      <c r="AI77" s="8">
        <v>8.9378152355553603E-2</v>
      </c>
    </row>
    <row r="78" spans="2:35" x14ac:dyDescent="0.25">
      <c r="B78" s="7" t="s">
        <v>19</v>
      </c>
      <c r="C78" s="5">
        <v>43800</v>
      </c>
      <c r="D78" s="6">
        <f t="shared" si="56"/>
        <v>1.2731067092642834</v>
      </c>
      <c r="E78" s="6">
        <f>+Passivos!E78</f>
        <v>1472.484492</v>
      </c>
      <c r="F78" s="6">
        <f>+Passivos!F78</f>
        <v>1874.62988605281</v>
      </c>
      <c r="G78" s="6">
        <f t="shared" si="57"/>
        <v>566.64786899999922</v>
      </c>
      <c r="H78" s="6">
        <v>0.38482433742331001</v>
      </c>
      <c r="I78" s="6">
        <f t="shared" si="58"/>
        <v>3386.9890330000017</v>
      </c>
      <c r="J78" s="6">
        <v>0.167301359254209</v>
      </c>
      <c r="K78" s="6">
        <v>613.72133699999995</v>
      </c>
      <c r="L78" s="6">
        <f t="shared" si="59"/>
        <v>111.92186699999984</v>
      </c>
      <c r="M78" s="6">
        <v>0.18236593752320501</v>
      </c>
      <c r="N78" s="6">
        <f t="shared" si="24"/>
        <v>580.8059589999998</v>
      </c>
      <c r="O78" s="6">
        <f t="shared" si="25"/>
        <v>81.27840099999969</v>
      </c>
      <c r="P78" s="6">
        <f t="shared" si="26"/>
        <v>159.08969999999968</v>
      </c>
      <c r="Q78" s="6">
        <v>0.41385267708659901</v>
      </c>
      <c r="R78" s="6">
        <v>0.139940714692288</v>
      </c>
      <c r="S78" s="6">
        <v>0.27391196239431098</v>
      </c>
      <c r="T78" s="6">
        <f t="shared" si="60"/>
        <v>37.751310999999937</v>
      </c>
      <c r="U78" s="6">
        <v>6.66221706023922E-2</v>
      </c>
      <c r="V78" s="6">
        <f t="shared" si="61"/>
        <v>51.331939999999946</v>
      </c>
      <c r="W78" s="6">
        <v>8.8380532610892099E-2</v>
      </c>
      <c r="X78" s="6">
        <v>0.73543511116080895</v>
      </c>
      <c r="Y78" s="6">
        <f t="shared" si="55"/>
        <v>9.3613969999999949</v>
      </c>
      <c r="Z78" s="6">
        <v>1.6117942412502001E-2</v>
      </c>
      <c r="AA78" s="6">
        <v>4.0326578394228898</v>
      </c>
      <c r="AB78" s="6">
        <f t="shared" si="62"/>
        <v>79.210024999999732</v>
      </c>
      <c r="AC78" s="6">
        <f t="shared" si="54"/>
        <v>574.22201249999944</v>
      </c>
      <c r="AD78" s="6">
        <v>0.13794320537302601</v>
      </c>
      <c r="AE78" s="6">
        <f t="shared" si="63"/>
        <v>1402.156686999999</v>
      </c>
      <c r="AF78" s="6">
        <v>0.95223867865360101</v>
      </c>
      <c r="AG78" s="6">
        <f t="shared" si="64"/>
        <v>125.40555799999991</v>
      </c>
      <c r="AH78" s="6">
        <f>+Resultados!N78</f>
        <v>1374.3999670000001</v>
      </c>
      <c r="AI78" s="8">
        <v>9.1243859874161296E-2</v>
      </c>
    </row>
    <row r="79" spans="2:35" x14ac:dyDescent="0.25">
      <c r="B79" s="7" t="s">
        <v>19</v>
      </c>
      <c r="C79" s="5">
        <v>43891</v>
      </c>
      <c r="D79" s="6">
        <f t="shared" si="56"/>
        <v>1.2663841423820128</v>
      </c>
      <c r="E79" s="6">
        <f>+Passivos!E79</f>
        <v>1581.042743</v>
      </c>
      <c r="F79" s="6">
        <f>+Passivos!F79</f>
        <v>2002.2074581633599</v>
      </c>
      <c r="G79" s="6">
        <f t="shared" si="57"/>
        <v>600.7756749999993</v>
      </c>
      <c r="H79" s="6">
        <v>0.379986991281487</v>
      </c>
      <c r="I79" s="6">
        <f t="shared" si="58"/>
        <v>3593.219238000007</v>
      </c>
      <c r="J79" s="6">
        <v>0.16719705512163299</v>
      </c>
      <c r="K79" s="6">
        <v>650.74337000000003</v>
      </c>
      <c r="L79" s="6">
        <f t="shared" si="59"/>
        <v>113.916095</v>
      </c>
      <c r="M79" s="6">
        <v>0.17505532941503499</v>
      </c>
      <c r="N79" s="6">
        <f t="shared" si="24"/>
        <v>607.56553899999949</v>
      </c>
      <c r="O79" s="6">
        <f t="shared" si="25"/>
        <v>84.612678999999787</v>
      </c>
      <c r="P79" s="6">
        <f t="shared" si="26"/>
        <v>161.64569699999942</v>
      </c>
      <c r="Q79" s="6">
        <v>0.40531985471940901</v>
      </c>
      <c r="R79" s="6">
        <v>0.13926510568598899</v>
      </c>
      <c r="S79" s="6">
        <v>0.26605474903342002</v>
      </c>
      <c r="T79" s="6">
        <f t="shared" si="60"/>
        <v>39.915992999999922</v>
      </c>
      <c r="U79" s="6">
        <v>6.64407609379324E-2</v>
      </c>
      <c r="V79" s="6">
        <f t="shared" si="61"/>
        <v>54.401787999999904</v>
      </c>
      <c r="W79" s="6">
        <v>8.9540608391879106E-2</v>
      </c>
      <c r="X79" s="6">
        <v>0.73372575548436003</v>
      </c>
      <c r="Y79" s="6">
        <f t="shared" si="55"/>
        <v>9.7494099999999744</v>
      </c>
      <c r="Z79" s="6">
        <v>1.6046680356569702E-2</v>
      </c>
      <c r="AA79" s="6">
        <v>4.0941957513326397</v>
      </c>
      <c r="AB79" s="6">
        <f t="shared" si="62"/>
        <v>88.674503999999757</v>
      </c>
      <c r="AC79" s="6">
        <f t="shared" si="54"/>
        <v>586.52579649999961</v>
      </c>
      <c r="AD79" s="6">
        <v>0.151186025455574</v>
      </c>
      <c r="AE79" s="6">
        <f t="shared" si="63"/>
        <v>1514.6627029999995</v>
      </c>
      <c r="AF79" s="6">
        <v>0.95801502502453195</v>
      </c>
      <c r="AG79" s="6">
        <f t="shared" si="64"/>
        <v>141.22657400000034</v>
      </c>
      <c r="AH79" s="6">
        <f>+Resultados!N79</f>
        <v>1476.6234195000045</v>
      </c>
      <c r="AI79" s="8">
        <v>9.5641564487593395E-2</v>
      </c>
    </row>
    <row r="80" spans="2:35" x14ac:dyDescent="0.25">
      <c r="B80" s="7" t="s">
        <v>19</v>
      </c>
      <c r="C80" s="5">
        <v>43983</v>
      </c>
      <c r="D80" s="6">
        <f t="shared" si="56"/>
        <v>1.2718609401334167</v>
      </c>
      <c r="E80" s="6">
        <f>+Passivos!E80</f>
        <v>1694.379512</v>
      </c>
      <c r="F80" s="6">
        <f>+Passivos!F80</f>
        <v>2155.0151190751199</v>
      </c>
      <c r="G80" s="6">
        <f t="shared" si="57"/>
        <v>604.79542199999867</v>
      </c>
      <c r="H80" s="6">
        <v>0.35694212407355802</v>
      </c>
      <c r="I80" s="6">
        <f t="shared" si="58"/>
        <v>3700.7836560000119</v>
      </c>
      <c r="J80" s="6">
        <v>0.16342360921840299</v>
      </c>
      <c r="K80" s="6">
        <v>648.56539699999996</v>
      </c>
      <c r="L80" s="6">
        <f t="shared" si="59"/>
        <v>113.46505199999953</v>
      </c>
      <c r="M80" s="6">
        <v>0.17494774239397101</v>
      </c>
      <c r="N80" s="6">
        <f t="shared" si="24"/>
        <v>607.07596899999942</v>
      </c>
      <c r="O80" s="6">
        <f t="shared" si="25"/>
        <v>86.128561999999405</v>
      </c>
      <c r="P80" s="6">
        <f t="shared" si="26"/>
        <v>162.64557399999936</v>
      </c>
      <c r="Q80" s="6">
        <v>0.40979078188482798</v>
      </c>
      <c r="R80" s="6">
        <v>0.14187443812324499</v>
      </c>
      <c r="S80" s="6">
        <v>0.26791634376158202</v>
      </c>
      <c r="T80" s="6">
        <f t="shared" si="60"/>
        <v>39.57058999999991</v>
      </c>
      <c r="U80" s="6">
        <v>6.5428058084738602E-2</v>
      </c>
      <c r="V80" s="6">
        <f t="shared" si="61"/>
        <v>54.174591999999919</v>
      </c>
      <c r="W80" s="6">
        <v>8.9238571062594599E-2</v>
      </c>
      <c r="X80" s="6">
        <v>0.73042709763277902</v>
      </c>
      <c r="Y80" s="6">
        <f t="shared" si="55"/>
        <v>9.0214329999999912</v>
      </c>
      <c r="Z80" s="6">
        <v>1.48604679820558E-2</v>
      </c>
      <c r="AA80" s="6">
        <v>4.3862865245465903</v>
      </c>
      <c r="AB80" s="6">
        <f t="shared" si="62"/>
        <v>91.099304999999404</v>
      </c>
      <c r="AC80" s="6">
        <f t="shared" si="54"/>
        <v>587.30614699999899</v>
      </c>
      <c r="AD80" s="6">
        <v>0.15511382856341799</v>
      </c>
      <c r="AE80" s="6">
        <f t="shared" si="63"/>
        <v>1622.0721719999985</v>
      </c>
      <c r="AF80" s="6">
        <v>0.957325180405037</v>
      </c>
      <c r="AG80" s="6">
        <f t="shared" si="64"/>
        <v>140.22094999999999</v>
      </c>
      <c r="AH80" s="6">
        <f>+Resultados!N80</f>
        <v>1543.9012779999994</v>
      </c>
      <c r="AI80" s="8">
        <v>9.0822484570804302E-2</v>
      </c>
    </row>
    <row r="81" spans="2:35" x14ac:dyDescent="0.25">
      <c r="B81" s="7" t="s">
        <v>19</v>
      </c>
      <c r="C81" s="5">
        <v>44075</v>
      </c>
      <c r="D81" s="6">
        <f t="shared" si="56"/>
        <v>1.2562245929122628</v>
      </c>
      <c r="E81" s="6">
        <f>+Passivos!E81</f>
        <v>1754.7087879999999</v>
      </c>
      <c r="F81" s="6">
        <f>+Passivos!F81</f>
        <v>2204.3083328848702</v>
      </c>
      <c r="G81" s="6">
        <f t="shared" si="57"/>
        <v>614.18349499999852</v>
      </c>
      <c r="H81" s="6">
        <v>0.35002018522973199</v>
      </c>
      <c r="I81" s="6">
        <f t="shared" si="58"/>
        <v>3861.3241709999929</v>
      </c>
      <c r="J81" s="6">
        <v>0.15906032951409499</v>
      </c>
      <c r="K81" s="6">
        <v>656.15522599999997</v>
      </c>
      <c r="L81" s="6">
        <f t="shared" si="59"/>
        <v>117.20694299999988</v>
      </c>
      <c r="M81" s="6">
        <v>0.17862685284777399</v>
      </c>
      <c r="N81" s="6">
        <f t="shared" si="24"/>
        <v>621.6351259999991</v>
      </c>
      <c r="O81" s="6">
        <f t="shared" si="25"/>
        <v>89.964748999999713</v>
      </c>
      <c r="P81" s="6">
        <f t="shared" si="26"/>
        <v>166.88665899999936</v>
      </c>
      <c r="Q81" s="6">
        <v>0.41318676705537299</v>
      </c>
      <c r="R81" s="6">
        <v>0.144722756545131</v>
      </c>
      <c r="S81" s="6">
        <v>0.26846401051024199</v>
      </c>
      <c r="T81" s="6">
        <f t="shared" si="60"/>
        <v>40.203916999999876</v>
      </c>
      <c r="U81" s="6">
        <v>6.5459129604256094E-2</v>
      </c>
      <c r="V81" s="6">
        <f t="shared" si="61"/>
        <v>56.756799999999892</v>
      </c>
      <c r="W81" s="6">
        <v>9.1302433897533605E-2</v>
      </c>
      <c r="X81" s="6">
        <v>0.70835418839680797</v>
      </c>
      <c r="Y81" s="6">
        <f t="shared" si="55"/>
        <v>8.2830449999999516</v>
      </c>
      <c r="Z81" s="6">
        <v>1.3324609008661399E-2</v>
      </c>
      <c r="AA81" s="6">
        <v>4.8537605433750501</v>
      </c>
      <c r="AB81" s="6">
        <f t="shared" si="62"/>
        <v>88.963194999999317</v>
      </c>
      <c r="AC81" s="6">
        <f t="shared" si="54"/>
        <v>592.3191114999986</v>
      </c>
      <c r="AD81" s="6">
        <v>0.15019470632090101</v>
      </c>
      <c r="AE81" s="6">
        <f t="shared" si="63"/>
        <v>1686.415084999999</v>
      </c>
      <c r="AF81" s="6">
        <v>0.96107975097233</v>
      </c>
      <c r="AG81" s="6">
        <f t="shared" si="64"/>
        <v>129.91182700000036</v>
      </c>
      <c r="AH81" s="6">
        <f>+Resultados!N81</f>
        <v>1554.5493940000047</v>
      </c>
      <c r="AI81" s="8">
        <v>8.3568799744422897E-2</v>
      </c>
    </row>
    <row r="82" spans="2:35" x14ac:dyDescent="0.25">
      <c r="B82" s="7" t="s">
        <v>19</v>
      </c>
      <c r="C82" s="5">
        <v>44166</v>
      </c>
      <c r="D82" s="6">
        <f t="shared" si="56"/>
        <v>1.2180817948360008</v>
      </c>
      <c r="E82" s="6">
        <f>+Passivos!E82</f>
        <v>1712.544711</v>
      </c>
      <c r="F82" s="6">
        <f>+Passivos!F82</f>
        <v>2086.0195353117801</v>
      </c>
      <c r="G82" s="6">
        <f t="shared" si="57"/>
        <v>624.41675799999973</v>
      </c>
      <c r="H82" s="6">
        <v>0.36461340482922999</v>
      </c>
      <c r="I82" s="6">
        <f t="shared" si="58"/>
        <v>3992.9135610000094</v>
      </c>
      <c r="J82" s="6">
        <v>0.15638123602245399</v>
      </c>
      <c r="K82" s="6">
        <v>671.28046199999994</v>
      </c>
      <c r="L82" s="6">
        <f t="shared" si="59"/>
        <v>121.6309829999996</v>
      </c>
      <c r="M82" s="6">
        <v>0.18119249685536001</v>
      </c>
      <c r="N82" s="6">
        <f t="shared" si="24"/>
        <v>641.07593999999995</v>
      </c>
      <c r="O82" s="6">
        <f t="shared" si="25"/>
        <v>93.493198999999549</v>
      </c>
      <c r="P82" s="6">
        <f t="shared" si="26"/>
        <v>173.46005399999996</v>
      </c>
      <c r="Q82" s="6">
        <v>0.41641440014111197</v>
      </c>
      <c r="R82" s="6">
        <v>0.14583794706131001</v>
      </c>
      <c r="S82" s="6">
        <v>0.27057645307980199</v>
      </c>
      <c r="T82" s="6">
        <f t="shared" si="60"/>
        <v>42.968297999999947</v>
      </c>
      <c r="U82" s="6">
        <v>6.8813492670547399E-2</v>
      </c>
      <c r="V82" s="6">
        <f t="shared" si="61"/>
        <v>57.648721999999971</v>
      </c>
      <c r="W82" s="6">
        <v>8.9924950232885006E-2</v>
      </c>
      <c r="X82" s="6">
        <v>0.74534693067436897</v>
      </c>
      <c r="Y82" s="6">
        <f t="shared" si="55"/>
        <v>7.2154299999999365</v>
      </c>
      <c r="Z82" s="6">
        <v>1.1255187645944E-2</v>
      </c>
      <c r="AA82" s="6">
        <v>5.9550571483612202</v>
      </c>
      <c r="AB82" s="6">
        <f t="shared" si="62"/>
        <v>85.272289999999415</v>
      </c>
      <c r="AC82" s="6">
        <f t="shared" si="54"/>
        <v>595.53231349999942</v>
      </c>
      <c r="AD82" s="6">
        <v>0.14318667193530801</v>
      </c>
      <c r="AE82" s="6">
        <f t="shared" si="63"/>
        <v>1651.942235999999</v>
      </c>
      <c r="AF82" s="6">
        <v>0.96461261734614001</v>
      </c>
      <c r="AG82" s="6">
        <f t="shared" si="64"/>
        <v>121.58177700000029</v>
      </c>
      <c r="AH82" s="6">
        <f>+Resultados!N82</f>
        <v>1527.049461500005</v>
      </c>
      <c r="AI82" s="8">
        <v>7.9618755034019495E-2</v>
      </c>
    </row>
    <row r="83" spans="2:35" x14ac:dyDescent="0.25">
      <c r="B83" s="7" t="s">
        <v>19</v>
      </c>
      <c r="C83" s="5">
        <v>44256</v>
      </c>
      <c r="D83" s="6">
        <f t="shared" si="56"/>
        <v>1.1935835755582003</v>
      </c>
      <c r="E83" s="6">
        <f>+Passivos!E83</f>
        <v>1815.118154</v>
      </c>
      <c r="F83" s="6">
        <f>+Passivos!F83</f>
        <v>2166.4952163119201</v>
      </c>
      <c r="G83" s="6">
        <f t="shared" si="57"/>
        <v>640.52336699999842</v>
      </c>
      <c r="H83" s="6">
        <v>0.35288246420128</v>
      </c>
      <c r="I83" s="6">
        <f t="shared" si="58"/>
        <v>4122.5445500000042</v>
      </c>
      <c r="J83" s="6">
        <v>0.155370878163099</v>
      </c>
      <c r="K83" s="6">
        <v>686.93782999999996</v>
      </c>
      <c r="L83" s="6">
        <f t="shared" si="59"/>
        <v>123.89502999999982</v>
      </c>
      <c r="M83" s="6">
        <v>0.18035843214516201</v>
      </c>
      <c r="N83" s="6">
        <f t="shared" ref="N83:N150" si="65">+V83/W83</f>
        <v>656.06409699999847</v>
      </c>
      <c r="O83" s="6">
        <f t="shared" ref="O83:O150" si="66">+N83*R83</f>
        <v>96.467711999999594</v>
      </c>
      <c r="P83" s="6">
        <f t="shared" ref="P83:P150" si="67">+N83*S83</f>
        <v>179.36139999999955</v>
      </c>
      <c r="Q83" s="6">
        <v>0.42043012757639098</v>
      </c>
      <c r="R83" s="6">
        <v>0.14704007190931501</v>
      </c>
      <c r="S83" s="6">
        <v>0.27339005566707603</v>
      </c>
      <c r="T83" s="6">
        <f t="shared" si="60"/>
        <v>42.610829999999872</v>
      </c>
      <c r="U83" s="6">
        <v>6.6525020312022398E-2</v>
      </c>
      <c r="V83" s="6">
        <f t="shared" si="61"/>
        <v>55.533058999999838</v>
      </c>
      <c r="W83" s="6">
        <v>8.4645782712294906E-2</v>
      </c>
      <c r="X83" s="6">
        <v>0.76730565121579197</v>
      </c>
      <c r="Y83" s="6">
        <f t="shared" si="55"/>
        <v>6.9172779999999721</v>
      </c>
      <c r="Z83" s="6">
        <v>1.05436008945327E-2</v>
      </c>
      <c r="AA83" s="6">
        <v>6.1600574676917699</v>
      </c>
      <c r="AB83" s="6">
        <f t="shared" si="62"/>
        <v>78.826572999999371</v>
      </c>
      <c r="AC83" s="6">
        <f t="shared" si="54"/>
        <v>620.64952099999891</v>
      </c>
      <c r="AD83" s="6">
        <v>0.12700657993418399</v>
      </c>
      <c r="AE83" s="6">
        <f t="shared" si="63"/>
        <v>1750.1270819999984</v>
      </c>
      <c r="AF83" s="6">
        <v>0.964194577715627</v>
      </c>
      <c r="AG83" s="6">
        <f t="shared" si="64"/>
        <v>106.44183999999996</v>
      </c>
      <c r="AH83" s="6">
        <f>+Resultados!N83</f>
        <v>1632.3948924999993</v>
      </c>
      <c r="AI83" s="8">
        <v>6.5205937906963898E-2</v>
      </c>
    </row>
    <row r="84" spans="2:35" x14ac:dyDescent="0.25">
      <c r="B84" s="7" t="s">
        <v>19</v>
      </c>
      <c r="C84" s="5">
        <v>44348</v>
      </c>
      <c r="D84" s="6">
        <f t="shared" si="56"/>
        <v>1.1738785146488857</v>
      </c>
      <c r="E84" s="6">
        <f>+Passivos!E84</f>
        <v>1843.7565729999999</v>
      </c>
      <c r="F84" s="6">
        <f>+Passivos!F84</f>
        <v>2164.3462272873599</v>
      </c>
      <c r="G84" s="6">
        <f t="shared" si="57"/>
        <v>643.24246099999834</v>
      </c>
      <c r="H84" s="6">
        <v>0.34887602323411399</v>
      </c>
      <c r="I84" s="6">
        <f t="shared" si="58"/>
        <v>4152.039499999998</v>
      </c>
      <c r="J84" s="6">
        <v>0.154922047586493</v>
      </c>
      <c r="K84" s="6">
        <v>692.77738699999998</v>
      </c>
      <c r="L84" s="6">
        <f t="shared" si="59"/>
        <v>126.67896099999957</v>
      </c>
      <c r="M84" s="6">
        <v>0.182856662727647</v>
      </c>
      <c r="N84" s="6">
        <f t="shared" si="65"/>
        <v>662.55961599999875</v>
      </c>
      <c r="O84" s="6">
        <f t="shared" si="66"/>
        <v>100.09612199999947</v>
      </c>
      <c r="P84" s="6">
        <f t="shared" si="67"/>
        <v>188.3060709999996</v>
      </c>
      <c r="Q84" s="6">
        <v>0.43528489517839802</v>
      </c>
      <c r="R84" s="6">
        <v>0.151074891349852</v>
      </c>
      <c r="S84" s="6">
        <v>0.284210003828546</v>
      </c>
      <c r="T84" s="6">
        <f t="shared" si="60"/>
        <v>40.832646999999866</v>
      </c>
      <c r="U84" s="6">
        <v>6.3479402364888304E-2</v>
      </c>
      <c r="V84" s="6">
        <f t="shared" si="61"/>
        <v>54.246676999999849</v>
      </c>
      <c r="W84" s="6">
        <v>8.18744090192179E-2</v>
      </c>
      <c r="X84" s="6">
        <v>0.75272162753858596</v>
      </c>
      <c r="Y84" s="6">
        <f t="shared" si="55"/>
        <v>6.7976199999999434</v>
      </c>
      <c r="Z84" s="6">
        <v>1.0259635262768499E-2</v>
      </c>
      <c r="AA84" s="6">
        <v>6.0069034456177297</v>
      </c>
      <c r="AB84" s="6">
        <f t="shared" si="62"/>
        <v>70.877719999999243</v>
      </c>
      <c r="AC84" s="6">
        <f t="shared" si="54"/>
        <v>624.0189414999985</v>
      </c>
      <c r="AD84" s="6">
        <v>0.113582641946133</v>
      </c>
      <c r="AE84" s="6">
        <f t="shared" si="63"/>
        <v>1764.9556279999986</v>
      </c>
      <c r="AF84" s="6">
        <v>0.957260656773262</v>
      </c>
      <c r="AG84" s="6">
        <f t="shared" si="64"/>
        <v>93.818397999999931</v>
      </c>
      <c r="AH84" s="6">
        <f>+Resultados!N84</f>
        <v>1693.5139000000011</v>
      </c>
      <c r="AI84" s="8">
        <v>5.5398658375346001E-2</v>
      </c>
    </row>
    <row r="85" spans="2:35" x14ac:dyDescent="0.25">
      <c r="B85" s="7" t="s">
        <v>19</v>
      </c>
      <c r="C85" s="5">
        <v>44440</v>
      </c>
      <c r="D85" s="6">
        <f t="shared" si="56"/>
        <v>1.1394701965332197</v>
      </c>
      <c r="E85" s="6">
        <f>+Passivos!E85</f>
        <v>1959.4702130000001</v>
      </c>
      <c r="F85" s="6">
        <f>+Passivos!F85</f>
        <v>2232.7579087080999</v>
      </c>
      <c r="G85" s="6">
        <f t="shared" si="57"/>
        <v>675.33292699999845</v>
      </c>
      <c r="H85" s="6">
        <v>0.34465077474489703</v>
      </c>
      <c r="I85" s="6">
        <f t="shared" si="58"/>
        <v>4361.518417999996</v>
      </c>
      <c r="J85" s="6">
        <v>0.15483894879657001</v>
      </c>
      <c r="K85" s="6">
        <v>731.57927700000005</v>
      </c>
      <c r="L85" s="6">
        <f t="shared" si="59"/>
        <v>137.15755499999963</v>
      </c>
      <c r="M85" s="6">
        <v>0.18748146552543701</v>
      </c>
      <c r="N85" s="6">
        <f t="shared" si="65"/>
        <v>700.43835799999886</v>
      </c>
      <c r="O85" s="6">
        <f t="shared" si="66"/>
        <v>104.51023899999937</v>
      </c>
      <c r="P85" s="6">
        <f t="shared" si="67"/>
        <v>199.08375799999916</v>
      </c>
      <c r="Q85" s="6">
        <v>0.43343428230696601</v>
      </c>
      <c r="R85" s="6">
        <v>0.149206904228394</v>
      </c>
      <c r="S85" s="6">
        <v>0.28422737807857101</v>
      </c>
      <c r="T85" s="6">
        <f t="shared" si="60"/>
        <v>41.892411999999887</v>
      </c>
      <c r="U85" s="6">
        <v>6.20322367311434E-2</v>
      </c>
      <c r="V85" s="6">
        <f t="shared" si="61"/>
        <v>56.653898999999889</v>
      </c>
      <c r="W85" s="6">
        <v>8.0883490107205094E-2</v>
      </c>
      <c r="X85" s="6">
        <v>0.739444464360696</v>
      </c>
      <c r="Y85" s="6">
        <f t="shared" si="55"/>
        <v>7.0107499999999261</v>
      </c>
      <c r="Z85" s="6">
        <v>1.00090891938273E-2</v>
      </c>
      <c r="AA85" s="6">
        <v>5.9754536961095397</v>
      </c>
      <c r="AB85" s="6">
        <f t="shared" si="62"/>
        <v>74.867760999999476</v>
      </c>
      <c r="AC85" s="6">
        <f t="shared" si="54"/>
        <v>644.75821099999848</v>
      </c>
      <c r="AD85" s="6">
        <v>0.116117576670923</v>
      </c>
      <c r="AE85" s="6">
        <f t="shared" si="63"/>
        <v>1879.1235989999998</v>
      </c>
      <c r="AF85" s="6">
        <v>0.95899574616294503</v>
      </c>
      <c r="AG85" s="6">
        <f t="shared" si="64"/>
        <v>107.69553599999995</v>
      </c>
      <c r="AH85" s="6">
        <f>+Resultados!N85</f>
        <v>1782.7693420000007</v>
      </c>
      <c r="AI85" s="8">
        <v>6.0409124984829303E-2</v>
      </c>
    </row>
    <row r="86" spans="2:35" x14ac:dyDescent="0.25">
      <c r="B86" s="7" t="s">
        <v>19</v>
      </c>
      <c r="C86" s="5">
        <v>44531</v>
      </c>
      <c r="D86" s="6">
        <f t="shared" si="56"/>
        <v>1.106732800278311</v>
      </c>
      <c r="E86" s="6">
        <f>+Passivos!E86</f>
        <v>1918.2088040000001</v>
      </c>
      <c r="F86" s="6">
        <f>+Passivos!F86</f>
        <v>2122.9446011694299</v>
      </c>
      <c r="G86" s="6">
        <f t="shared" si="57"/>
        <v>704.16248699999983</v>
      </c>
      <c r="H86" s="6">
        <v>0.36709376243692798</v>
      </c>
      <c r="I86" s="6">
        <f t="shared" si="58"/>
        <v>4544.7754500000192</v>
      </c>
      <c r="J86" s="6">
        <v>0.154938895165876</v>
      </c>
      <c r="K86" s="6">
        <v>768.43616499999996</v>
      </c>
      <c r="L86" s="6">
        <f t="shared" si="59"/>
        <v>143.62471099999979</v>
      </c>
      <c r="M86" s="6">
        <v>0.18690519465595401</v>
      </c>
      <c r="N86" s="6">
        <f t="shared" si="65"/>
        <v>734.12512799999979</v>
      </c>
      <c r="O86" s="6">
        <f t="shared" si="66"/>
        <v>106.81763799999943</v>
      </c>
      <c r="P86" s="6">
        <f t="shared" si="67"/>
        <v>218.79570099999964</v>
      </c>
      <c r="Q86" s="6">
        <v>0.44353929130184999</v>
      </c>
      <c r="R86" s="6">
        <v>0.14550331261784499</v>
      </c>
      <c r="S86" s="6">
        <v>0.298035978684004</v>
      </c>
      <c r="T86" s="6">
        <f t="shared" si="60"/>
        <v>42.301949999999955</v>
      </c>
      <c r="U86" s="6">
        <v>6.0074131725224897E-2</v>
      </c>
      <c r="V86" s="6">
        <f t="shared" si="61"/>
        <v>58.991073999999962</v>
      </c>
      <c r="W86" s="6">
        <v>8.0355612074894098E-2</v>
      </c>
      <c r="X86" s="6">
        <v>0.71709069070347797</v>
      </c>
      <c r="Y86" s="6">
        <f t="shared" si="55"/>
        <v>8.1669059999999796</v>
      </c>
      <c r="Z86" s="6">
        <v>1.1124678462170801E-2</v>
      </c>
      <c r="AA86" s="6">
        <v>5.1796788159432703</v>
      </c>
      <c r="AB86" s="6">
        <f t="shared" si="62"/>
        <v>84.368309999999767</v>
      </c>
      <c r="AC86" s="6">
        <f t="shared" si="54"/>
        <v>664.28962249999972</v>
      </c>
      <c r="AD86" s="6">
        <v>0.12700531084993699</v>
      </c>
      <c r="AE86" s="6">
        <f t="shared" si="63"/>
        <v>1834.6763949999997</v>
      </c>
      <c r="AF86" s="6">
        <v>0.95645291126502396</v>
      </c>
      <c r="AG86" s="6">
        <f t="shared" si="64"/>
        <v>131.38111800000036</v>
      </c>
      <c r="AH86" s="6">
        <f>+Resultados!N86</f>
        <v>1743.3093155000054</v>
      </c>
      <c r="AI86" s="8">
        <v>7.5363056247031199E-2</v>
      </c>
    </row>
    <row r="87" spans="2:35" x14ac:dyDescent="0.25">
      <c r="B87" s="7" t="s">
        <v>19</v>
      </c>
      <c r="C87" s="5">
        <v>44621</v>
      </c>
      <c r="D87" s="6">
        <f t="shared" si="56"/>
        <v>1.0724087251632899</v>
      </c>
      <c r="E87" s="6">
        <f>+Passivos!E87</f>
        <v>2021.4182410000001</v>
      </c>
      <c r="F87" s="6">
        <f>+Passivos!F87</f>
        <v>2167.7865588526302</v>
      </c>
      <c r="G87" s="6">
        <f t="shared" si="57"/>
        <v>707.00468599999965</v>
      </c>
      <c r="H87" s="6">
        <v>0.34975675575691001</v>
      </c>
      <c r="I87" s="6">
        <f t="shared" si="58"/>
        <v>4602.1618140000091</v>
      </c>
      <c r="J87" s="6">
        <v>0.153624473578755</v>
      </c>
      <c r="K87" s="6">
        <v>773.14173400000004</v>
      </c>
      <c r="L87" s="6">
        <f t="shared" si="59"/>
        <v>144.78490399999961</v>
      </c>
      <c r="M87" s="6">
        <v>0.187268255784003</v>
      </c>
      <c r="N87" s="6">
        <f t="shared" si="65"/>
        <v>741.96234799999945</v>
      </c>
      <c r="O87" s="6">
        <f t="shared" si="66"/>
        <v>108.2241319999992</v>
      </c>
      <c r="P87" s="6">
        <f t="shared" si="67"/>
        <v>225.56345299999938</v>
      </c>
      <c r="Q87" s="6">
        <v>0.44987132554602299</v>
      </c>
      <c r="R87" s="6">
        <v>0.14586202695018599</v>
      </c>
      <c r="S87" s="6">
        <v>0.30400929859583598</v>
      </c>
      <c r="T87" s="6">
        <f t="shared" si="60"/>
        <v>41.738806999999944</v>
      </c>
      <c r="U87" s="6">
        <v>5.90361108299641E-2</v>
      </c>
      <c r="V87" s="6">
        <f t="shared" si="61"/>
        <v>61.280482999999919</v>
      </c>
      <c r="W87" s="6">
        <v>8.2592443087152398E-2</v>
      </c>
      <c r="X87" s="6">
        <v>0.68111093380252896</v>
      </c>
      <c r="Y87" s="6">
        <f t="shared" si="55"/>
        <v>9.0101559999999523</v>
      </c>
      <c r="Z87" s="6">
        <v>1.2143683603739901E-2</v>
      </c>
      <c r="AA87" s="6">
        <v>4.6324177960958703</v>
      </c>
      <c r="AB87" s="6">
        <f t="shared" si="62"/>
        <v>84.07879499999936</v>
      </c>
      <c r="AC87" s="6">
        <f t="shared" si="54"/>
        <v>673.76402649999909</v>
      </c>
      <c r="AD87" s="6">
        <v>0.124789676642078</v>
      </c>
      <c r="AE87" s="6">
        <f t="shared" si="63"/>
        <v>1928.2785080000001</v>
      </c>
      <c r="AF87" s="6">
        <v>0.95392357152475105</v>
      </c>
      <c r="AG87" s="6">
        <f t="shared" si="64"/>
        <v>146.92136499999998</v>
      </c>
      <c r="AH87" s="6">
        <f>+Resultados!N87</f>
        <v>1839.202795000002</v>
      </c>
      <c r="AI87" s="8">
        <v>7.9883178407196706E-2</v>
      </c>
    </row>
    <row r="88" spans="2:35" x14ac:dyDescent="0.25">
      <c r="B88" s="7" t="s">
        <v>19</v>
      </c>
      <c r="C88" s="5">
        <v>44713</v>
      </c>
      <c r="D88" s="6">
        <f t="shared" si="56"/>
        <v>1.0491668839200117</v>
      </c>
      <c r="E88" s="6">
        <f>+Passivos!E88</f>
        <v>2075.183055</v>
      </c>
      <c r="F88" s="6">
        <f>+Passivos!F88</f>
        <v>2177.21333937796</v>
      </c>
      <c r="G88" s="6">
        <f t="shared" si="57"/>
        <v>728.96762099999989</v>
      </c>
      <c r="H88" s="6">
        <v>0.35127870731384703</v>
      </c>
      <c r="I88" s="6">
        <f t="shared" si="58"/>
        <v>4787.27707500002</v>
      </c>
      <c r="J88" s="6">
        <v>0.15227186761484801</v>
      </c>
      <c r="K88" s="6">
        <v>795.69155499999999</v>
      </c>
      <c r="L88" s="6">
        <f t="shared" si="59"/>
        <v>148.29178099999942</v>
      </c>
      <c r="M88" s="6">
        <v>0.186368423880029</v>
      </c>
      <c r="N88" s="6">
        <f t="shared" si="65"/>
        <v>762.43793500000038</v>
      </c>
      <c r="O88" s="6">
        <f t="shared" si="66"/>
        <v>110.68307199999977</v>
      </c>
      <c r="P88" s="6">
        <f t="shared" si="67"/>
        <v>229.62105199999988</v>
      </c>
      <c r="Q88" s="6">
        <v>0.44633682084561999</v>
      </c>
      <c r="R88" s="6">
        <v>0.14516994357055399</v>
      </c>
      <c r="S88" s="6">
        <v>0.30116687727506603</v>
      </c>
      <c r="T88" s="6">
        <f t="shared" si="60"/>
        <v>41.497146999999963</v>
      </c>
      <c r="U88" s="6">
        <v>5.6925912488505398E-2</v>
      </c>
      <c r="V88" s="6">
        <f t="shared" si="61"/>
        <v>61.771641999999986</v>
      </c>
      <c r="W88" s="6">
        <v>8.1018584155312198E-2</v>
      </c>
      <c r="X88" s="6">
        <v>0.67178312987049904</v>
      </c>
      <c r="Y88" s="6">
        <f t="shared" si="55"/>
        <v>9.9216749999999472</v>
      </c>
      <c r="Z88" s="6">
        <v>1.30130920099089E-2</v>
      </c>
      <c r="AA88" s="6">
        <v>4.1824739270334899</v>
      </c>
      <c r="AB88" s="6">
        <f t="shared" si="62"/>
        <v>96.805037999999328</v>
      </c>
      <c r="AC88" s="6">
        <f t="shared" si="54"/>
        <v>686.10504099999912</v>
      </c>
      <c r="AD88" s="6">
        <v>0.14109361134980999</v>
      </c>
      <c r="AE88" s="6">
        <f t="shared" si="63"/>
        <v>1964.7687269999997</v>
      </c>
      <c r="AF88" s="6">
        <v>0.94679296954841397</v>
      </c>
      <c r="AG88" s="6">
        <f t="shared" si="64"/>
        <v>187.26142899999829</v>
      </c>
      <c r="AH88" s="6">
        <f>+Resultados!N88</f>
        <v>1864.8621775000011</v>
      </c>
      <c r="AI88" s="8">
        <v>0.100415693588165</v>
      </c>
    </row>
    <row r="89" spans="2:35" x14ac:dyDescent="0.25">
      <c r="B89" s="7" t="s">
        <v>19</v>
      </c>
      <c r="C89" s="5">
        <v>44805</v>
      </c>
      <c r="D89" s="6">
        <f t="shared" si="56"/>
        <v>1.0632500896091701</v>
      </c>
      <c r="E89" s="6">
        <f>+Passivos!E89</f>
        <v>2127.00117</v>
      </c>
      <c r="F89" s="6">
        <f>+Passivos!F89</f>
        <v>2261.5341846013098</v>
      </c>
      <c r="G89" s="6">
        <f t="shared" si="57"/>
        <v>772.45690499999932</v>
      </c>
      <c r="H89" s="6">
        <v>0.363167127453907</v>
      </c>
      <c r="I89" s="6">
        <f t="shared" si="58"/>
        <v>5010.2166129999996</v>
      </c>
      <c r="J89" s="6">
        <v>0.15417634898174001</v>
      </c>
      <c r="K89" s="6">
        <v>845.93543999999997</v>
      </c>
      <c r="L89" s="6">
        <f t="shared" si="59"/>
        <v>157.97849899999966</v>
      </c>
      <c r="M89" s="6">
        <v>0.18675006570241301</v>
      </c>
      <c r="N89" s="6">
        <f t="shared" si="65"/>
        <v>809.33476599999949</v>
      </c>
      <c r="O89" s="6">
        <f t="shared" si="66"/>
        <v>113.31905899999943</v>
      </c>
      <c r="P89" s="6">
        <f t="shared" si="67"/>
        <v>256.42711399999973</v>
      </c>
      <c r="Q89" s="6">
        <v>0.45685195858743</v>
      </c>
      <c r="R89" s="6">
        <v>0.140015063927205</v>
      </c>
      <c r="S89" s="6">
        <v>0.31683689466022502</v>
      </c>
      <c r="T89" s="6">
        <f t="shared" si="60"/>
        <v>44.757193999999899</v>
      </c>
      <c r="U89" s="6">
        <v>5.7941347549996899E-2</v>
      </c>
      <c r="V89" s="6">
        <f t="shared" si="61"/>
        <v>64.656232999999915</v>
      </c>
      <c r="W89" s="6">
        <v>7.9888120115675296E-2</v>
      </c>
      <c r="X89" s="6">
        <v>0.69223324532377195</v>
      </c>
      <c r="Y89" s="6">
        <f t="shared" si="55"/>
        <v>12.308005999999965</v>
      </c>
      <c r="Z89" s="6">
        <v>1.52075587470809E-2</v>
      </c>
      <c r="AA89" s="6">
        <v>3.6364293290074698</v>
      </c>
      <c r="AB89" s="6">
        <f t="shared" si="62"/>
        <v>108.88411699999963</v>
      </c>
      <c r="AC89" s="6">
        <f t="shared" si="54"/>
        <v>723.89491599999883</v>
      </c>
      <c r="AD89" s="6">
        <v>0.150414258469526</v>
      </c>
      <c r="AE89" s="6">
        <f t="shared" si="63"/>
        <v>2015.9459239999985</v>
      </c>
      <c r="AF89" s="6">
        <v>0.94778787733341896</v>
      </c>
      <c r="AG89" s="6">
        <f t="shared" si="64"/>
        <v>224.22625100000064</v>
      </c>
      <c r="AH89" s="6">
        <f>+Resultados!N89</f>
        <v>1947.5347615000057</v>
      </c>
      <c r="AI89" s="8">
        <v>0.115133375502525</v>
      </c>
    </row>
    <row r="90" spans="2:35" x14ac:dyDescent="0.25">
      <c r="B90" s="7" t="s">
        <v>19</v>
      </c>
      <c r="C90" s="5">
        <v>44896</v>
      </c>
      <c r="D90" s="6">
        <f t="shared" si="56"/>
        <v>1.0462111393056659</v>
      </c>
      <c r="E90" s="6">
        <f>+Passivos!E90</f>
        <v>2010.0265260000001</v>
      </c>
      <c r="F90" s="6">
        <f>+Passivos!F90</f>
        <v>2102.91214180107</v>
      </c>
      <c r="G90" s="6">
        <f t="shared" si="57"/>
        <v>797.19880699999828</v>
      </c>
      <c r="H90" s="6">
        <v>0.396611087808101</v>
      </c>
      <c r="I90" s="6">
        <f t="shared" si="58"/>
        <v>5165.1829890000163</v>
      </c>
      <c r="J90" s="6">
        <v>0.15434086434067201</v>
      </c>
      <c r="K90" s="6">
        <v>873.53321700000004</v>
      </c>
      <c r="L90" s="6">
        <f t="shared" si="59"/>
        <v>165.58289999999957</v>
      </c>
      <c r="M90" s="6">
        <v>0.18955535608441501</v>
      </c>
      <c r="N90" s="6">
        <f t="shared" si="65"/>
        <v>835.75191399999801</v>
      </c>
      <c r="O90" s="6">
        <f t="shared" si="66"/>
        <v>115.17101399999937</v>
      </c>
      <c r="P90" s="6">
        <f t="shared" si="67"/>
        <v>274.63208299999883</v>
      </c>
      <c r="Q90" s="6">
        <v>0.46641005598702101</v>
      </c>
      <c r="R90" s="6">
        <v>0.13780526502030799</v>
      </c>
      <c r="S90" s="6">
        <v>0.32860479096671202</v>
      </c>
      <c r="T90" s="6">
        <f t="shared" si="60"/>
        <v>47.831411999999872</v>
      </c>
      <c r="U90" s="6">
        <v>5.9999352206757603E-2</v>
      </c>
      <c r="V90" s="6">
        <f t="shared" si="61"/>
        <v>69.265526999999821</v>
      </c>
      <c r="W90" s="6">
        <v>8.2878095568441598E-2</v>
      </c>
      <c r="X90" s="6">
        <v>0.69055147736044797</v>
      </c>
      <c r="Y90" s="6">
        <f t="shared" si="55"/>
        <v>13.344923999999898</v>
      </c>
      <c r="Z90" s="6">
        <v>1.5967566183760998E-2</v>
      </c>
      <c r="AA90" s="6">
        <v>3.5842401200636198</v>
      </c>
      <c r="AB90" s="6">
        <f t="shared" si="62"/>
        <v>109.87951499999983</v>
      </c>
      <c r="AC90" s="6">
        <f t="shared" si="54"/>
        <v>750.680646999999</v>
      </c>
      <c r="AD90" s="6">
        <v>0.14637318204368199</v>
      </c>
      <c r="AE90" s="6">
        <f t="shared" si="63"/>
        <v>1905.3188379999983</v>
      </c>
      <c r="AF90" s="6">
        <v>0.94790731035357401</v>
      </c>
      <c r="AG90" s="6">
        <f t="shared" si="64"/>
        <v>235.00115099999999</v>
      </c>
      <c r="AH90" s="6">
        <f>+Resultados!N90</f>
        <v>1869.9976164999998</v>
      </c>
      <c r="AI90" s="8">
        <v>0.12566922488374199</v>
      </c>
    </row>
    <row r="91" spans="2:35" x14ac:dyDescent="0.25">
      <c r="B91" s="7" t="s">
        <v>19</v>
      </c>
      <c r="C91" s="5">
        <v>44986</v>
      </c>
      <c r="D91" s="6">
        <f t="shared" si="56"/>
        <v>1.0247507013991115</v>
      </c>
      <c r="E91" s="6">
        <f>+Passivos!E91</f>
        <v>2092.9676639999998</v>
      </c>
      <c r="F91" s="6">
        <f>+Passivos!F91</f>
        <v>2144.7700816896599</v>
      </c>
      <c r="G91" s="6">
        <f t="shared" si="57"/>
        <v>814.82110699999805</v>
      </c>
      <c r="H91" s="6">
        <v>0.38931375816993902</v>
      </c>
      <c r="I91" s="6">
        <f t="shared" si="58"/>
        <v>5228.2102619999932</v>
      </c>
      <c r="J91" s="6">
        <v>0.155850867919818</v>
      </c>
      <c r="K91" s="6">
        <v>888.84614399999998</v>
      </c>
      <c r="L91" s="6">
        <f t="shared" si="59"/>
        <v>169.05229499999996</v>
      </c>
      <c r="M91" s="6">
        <v>0.19019297787492001</v>
      </c>
      <c r="N91" s="6">
        <f t="shared" si="65"/>
        <v>852.11137299999871</v>
      </c>
      <c r="O91" s="6">
        <f t="shared" si="66"/>
        <v>118.63070699999942</v>
      </c>
      <c r="P91" s="6">
        <f t="shared" si="67"/>
        <v>285.35209099999895</v>
      </c>
      <c r="Q91" s="6">
        <v>0.47409623999936901</v>
      </c>
      <c r="R91" s="6">
        <v>0.139219720284146</v>
      </c>
      <c r="S91" s="6">
        <v>0.33487651971522198</v>
      </c>
      <c r="T91" s="6">
        <f t="shared" si="60"/>
        <v>46.223211999999855</v>
      </c>
      <c r="U91" s="6">
        <v>5.6728049387655299E-2</v>
      </c>
      <c r="V91" s="6">
        <f t="shared" si="61"/>
        <v>65.673796999999865</v>
      </c>
      <c r="W91" s="6">
        <v>7.7071846569521096E-2</v>
      </c>
      <c r="X91" s="6">
        <v>0.70383035718187503</v>
      </c>
      <c r="Y91" s="6">
        <f t="shared" si="55"/>
        <v>14.352966999999978</v>
      </c>
      <c r="Z91" s="6">
        <v>1.68440035596145E-2</v>
      </c>
      <c r="AA91" s="6">
        <v>3.2204638943293</v>
      </c>
      <c r="AB91" s="6">
        <f t="shared" si="62"/>
        <v>118.80954899999927</v>
      </c>
      <c r="AC91" s="6">
        <f t="shared" si="54"/>
        <v>760.91289649999885</v>
      </c>
      <c r="AD91" s="6">
        <v>0.15614080080189499</v>
      </c>
      <c r="AE91" s="6">
        <f t="shared" si="63"/>
        <v>1979.559898999998</v>
      </c>
      <c r="AF91" s="6">
        <v>0.945814850869095</v>
      </c>
      <c r="AG91" s="6">
        <f t="shared" si="64"/>
        <v>250.15588699999915</v>
      </c>
      <c r="AH91" s="6">
        <f>+Resultados!N91</f>
        <v>1953.9192035000003</v>
      </c>
      <c r="AI91" s="8">
        <v>0.12802775393777899</v>
      </c>
    </row>
    <row r="92" spans="2:35" x14ac:dyDescent="0.25">
      <c r="B92" s="7" t="s">
        <v>19</v>
      </c>
      <c r="C92" s="5">
        <v>45078</v>
      </c>
      <c r="D92" s="6">
        <f t="shared" ref="D92" si="68">+F92/E92</f>
        <v>1.0170139722528184</v>
      </c>
      <c r="E92" s="6">
        <f>+Passivos!E92</f>
        <v>2079.7595339999998</v>
      </c>
      <c r="F92" s="6">
        <f>+Passivos!F92</f>
        <v>2115.1445050040102</v>
      </c>
      <c r="G92" s="6">
        <f t="shared" ref="G92" si="69">+E92*H92</f>
        <v>821.03536399999939</v>
      </c>
      <c r="H92" s="6">
        <v>0.39477417969610301</v>
      </c>
      <c r="I92" s="6">
        <f t="shared" ref="I92" si="70">+G92/J92</f>
        <v>5238.7716970000238</v>
      </c>
      <c r="J92" s="6">
        <v>0.15672287541565599</v>
      </c>
      <c r="K92" s="6">
        <v>896.90587500000004</v>
      </c>
      <c r="L92" s="6">
        <f t="shared" ref="L92" si="71">+K92*M92</f>
        <v>167.58747499999944</v>
      </c>
      <c r="M92" s="6">
        <v>0.186850682631552</v>
      </c>
      <c r="N92" s="6">
        <f t="shared" ref="N92" si="72">+V92/W92</f>
        <v>860.43885699999919</v>
      </c>
      <c r="O92" s="6">
        <f t="shared" ref="O92" si="73">+N92*R92</f>
        <v>121.00723199999972</v>
      </c>
      <c r="P92" s="6">
        <f t="shared" ref="P92" si="74">+N92*S92</f>
        <v>278.99141899999972</v>
      </c>
      <c r="Q92" s="6">
        <v>0.464877484025573</v>
      </c>
      <c r="R92" s="6">
        <v>0.14063431819188499</v>
      </c>
      <c r="S92" s="6">
        <v>0.32424316583368801</v>
      </c>
      <c r="T92" s="6">
        <f t="shared" ref="T92" si="75">+G92*U92</f>
        <v>48.29981099999992</v>
      </c>
      <c r="U92" s="6">
        <v>5.8827930096321597E-2</v>
      </c>
      <c r="V92" s="6">
        <f t="shared" ref="V92" si="76">+T92/X92</f>
        <v>69.894707999999881</v>
      </c>
      <c r="W92" s="6">
        <v>8.1231463957467401E-2</v>
      </c>
      <c r="X92" s="6">
        <v>0.69103673771696705</v>
      </c>
      <c r="Y92" s="6">
        <f t="shared" ref="Y92" si="77">+N92*Z92</f>
        <v>14.745745999999977</v>
      </c>
      <c r="Z92" s="6">
        <v>1.7137471047521498E-2</v>
      </c>
      <c r="AA92" s="6">
        <v>3.2755081363804801</v>
      </c>
      <c r="AB92" s="6">
        <f t="shared" ref="AB92" si="78">+AC92*AD92</f>
        <v>124.90133599999947</v>
      </c>
      <c r="AC92" s="6">
        <f t="shared" si="54"/>
        <v>775.00149249999959</v>
      </c>
      <c r="AD92" s="6">
        <v>0.16116270382537301</v>
      </c>
      <c r="AE92" s="6">
        <f t="shared" ref="AE92" si="79">+E92*AF92</f>
        <v>1964.873233999999</v>
      </c>
      <c r="AF92" s="6">
        <v>0.944759815679729</v>
      </c>
      <c r="AG92" s="6">
        <f t="shared" ref="AG92" si="80">+AH92*AI92</f>
        <v>254.7985679999999</v>
      </c>
      <c r="AH92" s="6">
        <f>+Resultados!N92</f>
        <v>1964.8209805000029</v>
      </c>
      <c r="AI92" s="8">
        <v>0.129680296845751</v>
      </c>
    </row>
    <row r="93" spans="2:35" x14ac:dyDescent="0.25">
      <c r="B93" s="7" t="s">
        <v>19</v>
      </c>
      <c r="C93" s="43">
        <v>45170</v>
      </c>
      <c r="D93" s="6">
        <f t="shared" ref="D93:D94" si="81">+F93/E93</f>
        <v>1.0108358776319981</v>
      </c>
      <c r="E93" s="6">
        <f>+Passivos!E93</f>
        <v>2226.8202150000002</v>
      </c>
      <c r="F93" s="6">
        <f>+Passivos!F93</f>
        <v>2250.9497663582001</v>
      </c>
      <c r="G93" s="6">
        <f t="shared" ref="G93:G94" si="82">+E93*H93</f>
        <v>851.61019899999837</v>
      </c>
      <c r="H93" s="6">
        <v>0.38243329805589998</v>
      </c>
      <c r="I93" s="6">
        <f t="shared" ref="I93:I94" si="83">+G93/J93</f>
        <v>5355.727468</v>
      </c>
      <c r="J93" s="6">
        <v>0.15900924833989299</v>
      </c>
      <c r="K93" s="6">
        <v>925.18950199999995</v>
      </c>
      <c r="L93" s="6">
        <f t="shared" ref="L93:L94" si="84">+K93*M93</f>
        <v>170.37311799999944</v>
      </c>
      <c r="M93" s="6">
        <v>0.184149428448659</v>
      </c>
      <c r="N93" s="6">
        <f t="shared" ref="N93:N94" si="85">+V93/W93</f>
        <v>888.46335899999917</v>
      </c>
      <c r="O93" s="6">
        <f t="shared" ref="O93:O94" si="86">+N93*R93</f>
        <v>123.36875499999938</v>
      </c>
      <c r="P93" s="6">
        <f t="shared" ref="P93:P94" si="87">+N93*S93</f>
        <v>297.21494799999954</v>
      </c>
      <c r="Q93" s="6">
        <v>0.47338328445348898</v>
      </c>
      <c r="R93" s="6">
        <v>0.13885632283007801</v>
      </c>
      <c r="S93" s="6">
        <v>0.334526961623411</v>
      </c>
      <c r="T93" s="6">
        <f t="shared" ref="T93:T94" si="88">+G93*U93</f>
        <v>50.622757999999877</v>
      </c>
      <c r="U93" s="6">
        <v>5.9443578833888497E-2</v>
      </c>
      <c r="V93" s="6">
        <f t="shared" ref="V93:V94" si="89">+T93/X93</f>
        <v>72.366063999999881</v>
      </c>
      <c r="W93" s="6">
        <v>8.1450814225418097E-2</v>
      </c>
      <c r="X93" s="6">
        <v>0.69953725823750701</v>
      </c>
      <c r="Y93" s="6">
        <f t="shared" ref="Y93:Y94" si="90">+N93*Z93</f>
        <v>15.335240999999941</v>
      </c>
      <c r="Z93" s="6">
        <v>1.72604090474371E-2</v>
      </c>
      <c r="AA93" s="6">
        <v>3.3010735207878299</v>
      </c>
      <c r="AB93" s="6">
        <f t="shared" ref="AB93:AB94" si="91">+AC93*AD93</f>
        <v>127.9425719999997</v>
      </c>
      <c r="AC93" s="6">
        <f t="shared" ref="AC93:AC94" si="92">+(G93+G89)/2</f>
        <v>812.03355199999885</v>
      </c>
      <c r="AD93" s="6">
        <v>0.15755823350511</v>
      </c>
      <c r="AE93" s="6">
        <f t="shared" ref="AE93:AE94" si="93">+E93*AF93</f>
        <v>2113.1083849999995</v>
      </c>
      <c r="AF93" s="6">
        <v>0.94893533423397602</v>
      </c>
      <c r="AG93" s="6">
        <f t="shared" ref="AG93:AG94" si="94">+AH93*AI93</f>
        <v>258.83441399999924</v>
      </c>
      <c r="AH93" s="6">
        <f>+Resultados!N93</f>
        <v>2064.5271545000046</v>
      </c>
      <c r="AI93" s="8">
        <v>0.12537224973564701</v>
      </c>
    </row>
    <row r="94" spans="2:35" ht="15.75" thickBot="1" x14ac:dyDescent="0.3">
      <c r="B94" s="7" t="s">
        <v>19</v>
      </c>
      <c r="C94" s="10">
        <v>45261</v>
      </c>
      <c r="D94" s="6">
        <f t="shared" si="81"/>
        <v>1</v>
      </c>
      <c r="E94" s="6">
        <f>+Passivos!E94</f>
        <v>2152.538231</v>
      </c>
      <c r="F94" s="6">
        <f>+Passivos!F94</f>
        <v>2152.538231</v>
      </c>
      <c r="G94" s="6">
        <f t="shared" si="82"/>
        <v>874.79541799999981</v>
      </c>
      <c r="H94" s="6">
        <v>0.40640180295129902</v>
      </c>
      <c r="I94" s="6">
        <f t="shared" si="83"/>
        <v>5496.3444580000114</v>
      </c>
      <c r="J94" s="6">
        <v>0.15915949676820601</v>
      </c>
      <c r="K94" s="6">
        <v>958.66394000000003</v>
      </c>
      <c r="L94" s="6">
        <f t="shared" si="84"/>
        <v>175.26690699999978</v>
      </c>
      <c r="M94" s="6">
        <v>0.182824136474769</v>
      </c>
      <c r="N94" s="6">
        <f t="shared" si="85"/>
        <v>917.55054500000074</v>
      </c>
      <c r="O94" s="6">
        <f t="shared" si="86"/>
        <v>126.39442299999985</v>
      </c>
      <c r="P94" s="6">
        <f t="shared" si="87"/>
        <v>308.88208999999966</v>
      </c>
      <c r="Q94" s="6">
        <v>0.47438968389474301</v>
      </c>
      <c r="R94" s="6">
        <v>0.13775200035437801</v>
      </c>
      <c r="S94" s="6">
        <v>0.336637683540365</v>
      </c>
      <c r="T94" s="6">
        <f t="shared" si="88"/>
        <v>53.551010999999967</v>
      </c>
      <c r="U94" s="6">
        <v>6.12154680947357E-2</v>
      </c>
      <c r="V94" s="6">
        <f t="shared" si="89"/>
        <v>78.069161000000008</v>
      </c>
      <c r="W94" s="6">
        <v>8.5084316526671505E-2</v>
      </c>
      <c r="X94" s="6">
        <v>0.68594321130209102</v>
      </c>
      <c r="Y94" s="6">
        <f t="shared" si="90"/>
        <v>16.011848999999934</v>
      </c>
      <c r="Z94" s="6">
        <v>1.7450645184892699E-2</v>
      </c>
      <c r="AA94" s="6">
        <v>3.3444614048008998</v>
      </c>
      <c r="AB94" s="6">
        <f t="shared" si="91"/>
        <v>135.19807799999919</v>
      </c>
      <c r="AC94" s="6">
        <f t="shared" si="92"/>
        <v>835.99711249999905</v>
      </c>
      <c r="AD94" s="6">
        <v>0.161720747570165</v>
      </c>
      <c r="AE94" s="6">
        <f t="shared" si="93"/>
        <v>2044.513454999998</v>
      </c>
      <c r="AF94" s="6">
        <v>0.94981516497859497</v>
      </c>
      <c r="AG94" s="6">
        <f t="shared" si="94"/>
        <v>269.15471800000017</v>
      </c>
      <c r="AH94" s="6">
        <f>+Resultados!N94</f>
        <v>1974.9161465000011</v>
      </c>
      <c r="AI94" s="8">
        <v>0.13628665625981301</v>
      </c>
    </row>
    <row r="95" spans="2:35" x14ac:dyDescent="0.25">
      <c r="B95" s="27" t="s">
        <v>20</v>
      </c>
      <c r="C95" s="28">
        <v>41244</v>
      </c>
      <c r="D95" s="29">
        <f t="shared" si="56"/>
        <v>1.8801814522002172</v>
      </c>
      <c r="E95" s="29">
        <f>+Passivos!E95</f>
        <v>755.46747400000004</v>
      </c>
      <c r="F95" s="29">
        <f>+Passivos!F95</f>
        <v>1420.4159323553499</v>
      </c>
      <c r="G95" s="29">
        <f t="shared" si="57"/>
        <v>259.64512799999932</v>
      </c>
      <c r="H95" s="29">
        <v>0.34368803017454502</v>
      </c>
      <c r="I95" s="29">
        <f t="shared" si="58"/>
        <v>2326.2421050000139</v>
      </c>
      <c r="J95" s="29">
        <v>0.111615694446386</v>
      </c>
      <c r="K95" s="29">
        <v>318.34276499999999</v>
      </c>
      <c r="L95" s="29">
        <f t="shared" si="59"/>
        <v>41.217564999999745</v>
      </c>
      <c r="M95" s="29">
        <v>0.129475425646943</v>
      </c>
      <c r="N95" s="29">
        <f t="shared" si="65"/>
        <v>258.74516899999929</v>
      </c>
      <c r="O95" s="29">
        <f t="shared" si="66"/>
        <v>16.985212999999934</v>
      </c>
      <c r="P95" s="29">
        <f t="shared" si="67"/>
        <v>11.675227999999958</v>
      </c>
      <c r="Q95" s="29">
        <v>0.110767057451805</v>
      </c>
      <c r="R95" s="29">
        <v>6.5644560884535699E-2</v>
      </c>
      <c r="S95" s="29">
        <v>4.5122496567269202E-2</v>
      </c>
      <c r="T95" s="29">
        <f t="shared" si="60"/>
        <v>19.648824999999942</v>
      </c>
      <c r="U95" s="29">
        <v>7.5675693017432599E-2</v>
      </c>
      <c r="V95" s="29">
        <f t="shared" si="61"/>
        <v>24.407502999999927</v>
      </c>
      <c r="W95" s="29">
        <v>9.4330275206027103E-2</v>
      </c>
      <c r="X95" s="29">
        <v>0.80503216572379399</v>
      </c>
      <c r="Y95" s="29">
        <f t="shared" si="55"/>
        <v>8.1352599999999562</v>
      </c>
      <c r="Z95" s="29">
        <v>3.1441205381500199E-2</v>
      </c>
      <c r="AA95" s="29">
        <v>2.4152669982274602</v>
      </c>
      <c r="AB95" s="29">
        <f t="shared" si="62"/>
        <v>50.203090999999915</v>
      </c>
      <c r="AC95" s="29">
        <v>248.32683850000001</v>
      </c>
      <c r="AD95" s="29">
        <v>0.20216538535765199</v>
      </c>
      <c r="AE95" s="29">
        <f t="shared" si="63"/>
        <v>678.91297899999961</v>
      </c>
      <c r="AF95" s="29">
        <v>0.89866606090310597</v>
      </c>
      <c r="AG95" s="29">
        <f t="shared" si="64"/>
        <v>91.11638599999992</v>
      </c>
      <c r="AH95" s="29">
        <f>+Resultados!N95</f>
        <v>617.0402170000001</v>
      </c>
      <c r="AI95" s="30">
        <v>0.14766685134884799</v>
      </c>
    </row>
    <row r="96" spans="2:35" x14ac:dyDescent="0.25">
      <c r="B96" s="7" t="s">
        <v>20</v>
      </c>
      <c r="C96" s="5">
        <v>41334</v>
      </c>
      <c r="D96" s="6">
        <f t="shared" si="56"/>
        <v>1.8443630683579024</v>
      </c>
      <c r="E96" s="6">
        <f>+Passivos!E96</f>
        <v>773.62416499999995</v>
      </c>
      <c r="F96" s="6">
        <f>+Passivos!F96</f>
        <v>1426.84383871522</v>
      </c>
      <c r="G96" s="6">
        <f t="shared" si="57"/>
        <v>268.46988699999946</v>
      </c>
      <c r="H96" s="6">
        <v>0.34702882762200099</v>
      </c>
      <c r="I96" s="6">
        <f t="shared" si="58"/>
        <v>2393.668792000004</v>
      </c>
      <c r="J96" s="6">
        <v>0.11215832695704001</v>
      </c>
      <c r="K96" s="6">
        <v>325.73087700000002</v>
      </c>
      <c r="L96" s="6">
        <f t="shared" si="59"/>
        <v>42.587832999999904</v>
      </c>
      <c r="M96" s="6">
        <v>0.13074545892681799</v>
      </c>
      <c r="N96" s="6">
        <f t="shared" si="65"/>
        <v>267.13032899999968</v>
      </c>
      <c r="O96" s="6">
        <f t="shared" si="66"/>
        <v>19.261055999999979</v>
      </c>
      <c r="P96" s="6">
        <f t="shared" si="67"/>
        <v>12.023856999999971</v>
      </c>
      <c r="Q96" s="6">
        <v>0.117114792307989</v>
      </c>
      <c r="R96" s="6">
        <v>7.2103591052740404E-2</v>
      </c>
      <c r="S96" s="6">
        <v>4.5011201255249399E-2</v>
      </c>
      <c r="T96" s="6">
        <f t="shared" si="60"/>
        <v>19.815508999999953</v>
      </c>
      <c r="U96" s="6">
        <v>7.3809056283470606E-2</v>
      </c>
      <c r="V96" s="6">
        <f t="shared" si="61"/>
        <v>24.538185999999964</v>
      </c>
      <c r="W96" s="6">
        <v>9.1858480060495101E-2</v>
      </c>
      <c r="X96" s="6">
        <v>0.80753764764844405</v>
      </c>
      <c r="Y96" s="6">
        <f t="shared" si="55"/>
        <v>8.1063159999999854</v>
      </c>
      <c r="Z96" s="6">
        <v>3.0345921522074701E-2</v>
      </c>
      <c r="AA96" s="6">
        <v>2.4444530659796602</v>
      </c>
      <c r="AB96" s="6">
        <f t="shared" si="62"/>
        <v>50.310701999999772</v>
      </c>
      <c r="AC96" s="6">
        <v>253.99293299999999</v>
      </c>
      <c r="AD96" s="6">
        <v>0.19807914104444699</v>
      </c>
      <c r="AE96" s="6">
        <f t="shared" si="63"/>
        <v>693.7421779999994</v>
      </c>
      <c r="AF96" s="6">
        <v>0.89674315951596395</v>
      </c>
      <c r="AG96" s="6">
        <f t="shared" si="64"/>
        <v>89.414470999999622</v>
      </c>
      <c r="AH96" s="6">
        <f>+Resultados!N96</f>
        <v>641.52987250000058</v>
      </c>
      <c r="AI96" s="8">
        <v>0.13937694070512599</v>
      </c>
    </row>
    <row r="97" spans="2:35" x14ac:dyDescent="0.25">
      <c r="B97" s="7" t="s">
        <v>20</v>
      </c>
      <c r="C97" s="5">
        <v>41426</v>
      </c>
      <c r="D97" s="6">
        <f t="shared" si="56"/>
        <v>1.8227735498417694</v>
      </c>
      <c r="E97" s="6">
        <f>+Passivos!E97</f>
        <v>770.79262900000003</v>
      </c>
      <c r="F97" s="6">
        <f>+Passivos!F97</f>
        <v>1404.9804165542</v>
      </c>
      <c r="G97" s="6">
        <f t="shared" si="57"/>
        <v>275.02886000000001</v>
      </c>
      <c r="H97" s="6">
        <v>0.356813038491057</v>
      </c>
      <c r="I97" s="6">
        <f t="shared" si="58"/>
        <v>2516.9851570000087</v>
      </c>
      <c r="J97" s="6">
        <v>0.109269162448223</v>
      </c>
      <c r="K97" s="6">
        <v>337.09548699999999</v>
      </c>
      <c r="L97" s="6">
        <f t="shared" si="59"/>
        <v>43.137626999999789</v>
      </c>
      <c r="M97" s="6">
        <v>0.12796856873969301</v>
      </c>
      <c r="N97" s="6">
        <f t="shared" si="65"/>
        <v>273.3368000000001</v>
      </c>
      <c r="O97" s="6">
        <f t="shared" si="66"/>
        <v>21.777421</v>
      </c>
      <c r="P97" s="6">
        <f t="shared" si="67"/>
        <v>12.243040999999982</v>
      </c>
      <c r="Q97" s="6">
        <v>0.124463526316251</v>
      </c>
      <c r="R97" s="6">
        <v>7.9672480983167995E-2</v>
      </c>
      <c r="S97" s="6">
        <v>4.47910453330835E-2</v>
      </c>
      <c r="T97" s="6">
        <f t="shared" si="60"/>
        <v>19.90074199999998</v>
      </c>
      <c r="U97" s="6">
        <v>7.23587408245083E-2</v>
      </c>
      <c r="V97" s="6">
        <f t="shared" si="61"/>
        <v>25.083676999999994</v>
      </c>
      <c r="W97" s="6">
        <v>9.1768386108273703E-2</v>
      </c>
      <c r="X97" s="6">
        <v>0.79337419310573898</v>
      </c>
      <c r="Y97" s="6">
        <f t="shared" si="55"/>
        <v>7.8501110000000001</v>
      </c>
      <c r="Z97" s="6">
        <v>2.87195540446804E-2</v>
      </c>
      <c r="AA97" s="6">
        <v>2.5350905229238099</v>
      </c>
      <c r="AB97" s="6">
        <f t="shared" si="62"/>
        <v>50.670667999999957</v>
      </c>
      <c r="AC97" s="6">
        <v>261.743809</v>
      </c>
      <c r="AD97" s="6">
        <v>0.193588792772554</v>
      </c>
      <c r="AE97" s="6">
        <f t="shared" si="63"/>
        <v>693.96667799999966</v>
      </c>
      <c r="AF97" s="6">
        <v>0.900328638197187</v>
      </c>
      <c r="AG97" s="6">
        <f t="shared" si="64"/>
        <v>89.206214999999858</v>
      </c>
      <c r="AH97" s="6">
        <f>+Resultados!N97</f>
        <v>655.18818850000002</v>
      </c>
      <c r="AI97" s="8">
        <v>0.136153576278947</v>
      </c>
    </row>
    <row r="98" spans="2:35" x14ac:dyDescent="0.25">
      <c r="B98" s="7" t="s">
        <v>20</v>
      </c>
      <c r="C98" s="5">
        <v>41518</v>
      </c>
      <c r="D98" s="6">
        <f t="shared" si="56"/>
        <v>1.8115236752941202</v>
      </c>
      <c r="E98" s="6">
        <f>+Passivos!E98</f>
        <v>778.67075299999999</v>
      </c>
      <c r="F98" s="6">
        <f>+Passivos!F98</f>
        <v>1410.5805043186001</v>
      </c>
      <c r="G98" s="6">
        <f t="shared" si="57"/>
        <v>280.46170599999942</v>
      </c>
      <c r="H98" s="6">
        <v>0.36018009527063799</v>
      </c>
      <c r="I98" s="6">
        <f t="shared" si="58"/>
        <v>2587.497023000004</v>
      </c>
      <c r="J98" s="6">
        <v>0.108391122195312</v>
      </c>
      <c r="K98" s="6">
        <v>339.58432900000003</v>
      </c>
      <c r="L98" s="6">
        <f t="shared" si="59"/>
        <v>43.71066299999984</v>
      </c>
      <c r="M98" s="6">
        <v>0.12871813940507201</v>
      </c>
      <c r="N98" s="6">
        <f t="shared" si="65"/>
        <v>278.36305899999945</v>
      </c>
      <c r="O98" s="6">
        <f t="shared" si="66"/>
        <v>24.331714999999942</v>
      </c>
      <c r="P98" s="6">
        <f t="shared" si="67"/>
        <v>13.468590999999947</v>
      </c>
      <c r="Q98" s="6">
        <v>0.135794979893506</v>
      </c>
      <c r="R98" s="6">
        <v>8.7410000046018996E-2</v>
      </c>
      <c r="S98" s="6">
        <v>4.8384979847487498E-2</v>
      </c>
      <c r="T98" s="6">
        <f t="shared" si="60"/>
        <v>19.957870999999944</v>
      </c>
      <c r="U98" s="6">
        <v>7.1160770162326498E-2</v>
      </c>
      <c r="V98" s="6">
        <f t="shared" si="61"/>
        <v>25.115929999999949</v>
      </c>
      <c r="W98" s="6">
        <v>9.0227238090525505E-2</v>
      </c>
      <c r="X98" s="6">
        <v>0.79462998184817302</v>
      </c>
      <c r="Y98" s="6">
        <f t="shared" si="55"/>
        <v>7.7613629999999665</v>
      </c>
      <c r="Z98" s="6">
        <v>2.78821587457838E-2</v>
      </c>
      <c r="AA98" s="6">
        <v>2.5714389341150499</v>
      </c>
      <c r="AB98" s="6">
        <f t="shared" si="62"/>
        <v>51.286719999999818</v>
      </c>
      <c r="AC98" s="6">
        <v>267.127546</v>
      </c>
      <c r="AD98" s="6">
        <v>0.191993378324225</v>
      </c>
      <c r="AE98" s="6">
        <f t="shared" si="63"/>
        <v>700.84968699999945</v>
      </c>
      <c r="AF98" s="6">
        <v>0.900059086975878</v>
      </c>
      <c r="AG98" s="6">
        <f t="shared" si="64"/>
        <v>90.538339999999522</v>
      </c>
      <c r="AH98" s="6">
        <f>+Resultados!N98</f>
        <v>669.8714140000003</v>
      </c>
      <c r="AI98" s="8">
        <v>0.135157790148662</v>
      </c>
    </row>
    <row r="99" spans="2:35" x14ac:dyDescent="0.25">
      <c r="B99" s="7" t="s">
        <v>20</v>
      </c>
      <c r="C99" s="5">
        <v>41609</v>
      </c>
      <c r="D99" s="6">
        <f t="shared" si="56"/>
        <v>1.7752496735317127</v>
      </c>
      <c r="E99" s="6">
        <f>+Passivos!E99</f>
        <v>776.72429399999999</v>
      </c>
      <c r="F99" s="6">
        <f>+Passivos!F99</f>
        <v>1378.87954934765</v>
      </c>
      <c r="G99" s="6">
        <f t="shared" si="57"/>
        <v>290.53076699999946</v>
      </c>
      <c r="H99" s="6">
        <v>0.37404619534148298</v>
      </c>
      <c r="I99" s="6">
        <f t="shared" si="58"/>
        <v>2714.9310030000133</v>
      </c>
      <c r="J99" s="6">
        <v>0.107012210136818</v>
      </c>
      <c r="K99" s="6">
        <v>350.64596999999998</v>
      </c>
      <c r="L99" s="6">
        <f t="shared" si="59"/>
        <v>45.05960499999992</v>
      </c>
      <c r="M99" s="6">
        <v>0.12850455688967399</v>
      </c>
      <c r="N99" s="6">
        <f t="shared" si="65"/>
        <v>285.6210569999995</v>
      </c>
      <c r="O99" s="6">
        <f t="shared" si="66"/>
        <v>25.572174999999934</v>
      </c>
      <c r="P99" s="6">
        <f t="shared" si="67"/>
        <v>14.336657999999975</v>
      </c>
      <c r="Q99" s="6">
        <v>0.13972650832953101</v>
      </c>
      <c r="R99" s="6">
        <v>8.9531826779844101E-2</v>
      </c>
      <c r="S99" s="6">
        <v>5.0194681549687002E-2</v>
      </c>
      <c r="T99" s="6">
        <f t="shared" si="60"/>
        <v>19.938571999999958</v>
      </c>
      <c r="U99" s="6">
        <v>6.8628091289209298E-2</v>
      </c>
      <c r="V99" s="6">
        <f t="shared" si="61"/>
        <v>23.531977999999953</v>
      </c>
      <c r="W99" s="6">
        <v>8.2388806508758197E-2</v>
      </c>
      <c r="X99" s="6">
        <v>0.84729689956364895</v>
      </c>
      <c r="Y99" s="6">
        <f t="shared" si="55"/>
        <v>7.6479399999999762</v>
      </c>
      <c r="Z99" s="6">
        <v>2.67765271942117E-2</v>
      </c>
      <c r="AA99" s="6">
        <v>2.6070513105489801</v>
      </c>
      <c r="AB99" s="6">
        <f t="shared" si="62"/>
        <v>52.367906999999725</v>
      </c>
      <c r="AC99" s="6">
        <f>+(G99+G95)/2</f>
        <v>275.08794749999936</v>
      </c>
      <c r="AD99" s="6">
        <v>0.19036787135139699</v>
      </c>
      <c r="AE99" s="6">
        <f t="shared" si="63"/>
        <v>692.60057900000004</v>
      </c>
      <c r="AF99" s="6">
        <v>0.891694239964123</v>
      </c>
      <c r="AG99" s="6">
        <f t="shared" si="64"/>
        <v>87.563512000000046</v>
      </c>
      <c r="AH99" s="6">
        <f>+Resultados!N99</f>
        <v>685.75677900000062</v>
      </c>
      <c r="AI99" s="8">
        <v>0.12768887553352201</v>
      </c>
    </row>
    <row r="100" spans="2:35" x14ac:dyDescent="0.25">
      <c r="B100" s="7" t="s">
        <v>20</v>
      </c>
      <c r="C100" s="5">
        <v>41699</v>
      </c>
      <c r="D100" s="6">
        <f t="shared" si="56"/>
        <v>1.7374558746082154</v>
      </c>
      <c r="E100" s="6">
        <f>+Passivos!E100</f>
        <v>784.373109</v>
      </c>
      <c r="F100" s="6">
        <f>+Passivos!F100</f>
        <v>1362.81366611676</v>
      </c>
      <c r="G100" s="6">
        <f t="shared" si="57"/>
        <v>296.61928399999937</v>
      </c>
      <c r="H100" s="6">
        <v>0.37816095503090402</v>
      </c>
      <c r="I100" s="6">
        <f t="shared" si="58"/>
        <v>2810.8524700000012</v>
      </c>
      <c r="J100" s="6">
        <v>0.10552645048638901</v>
      </c>
      <c r="K100" s="6">
        <v>363.04828600000002</v>
      </c>
      <c r="L100" s="6">
        <f t="shared" si="59"/>
        <v>45.18187299999974</v>
      </c>
      <c r="M100" s="6">
        <v>0.12445141525885001</v>
      </c>
      <c r="N100" s="6">
        <f t="shared" si="65"/>
        <v>287.3605399999995</v>
      </c>
      <c r="O100" s="6">
        <f t="shared" si="66"/>
        <v>27.198948999999935</v>
      </c>
      <c r="P100" s="6">
        <f t="shared" si="67"/>
        <v>15.009755999999948</v>
      </c>
      <c r="Q100" s="6">
        <v>0.14688413725837199</v>
      </c>
      <c r="R100" s="6">
        <v>9.4650953119728903E-2</v>
      </c>
      <c r="S100" s="6">
        <v>5.22331841386433E-2</v>
      </c>
      <c r="T100" s="6">
        <f t="shared" si="60"/>
        <v>19.750012999999953</v>
      </c>
      <c r="U100" s="6">
        <v>6.6583712069104697E-2</v>
      </c>
      <c r="V100" s="6">
        <f t="shared" si="61"/>
        <v>23.68160699999995</v>
      </c>
      <c r="W100" s="6">
        <v>8.2410782635639501E-2</v>
      </c>
      <c r="X100" s="6">
        <v>0.83398111454176205</v>
      </c>
      <c r="Y100" s="6">
        <f t="shared" si="55"/>
        <v>8.1054999999999673</v>
      </c>
      <c r="Z100" s="6">
        <v>2.8206725947828401E-2</v>
      </c>
      <c r="AA100" s="6">
        <v>2.4366187156868699</v>
      </c>
      <c r="AB100" s="6">
        <f t="shared" si="62"/>
        <v>53.817784999999652</v>
      </c>
      <c r="AC100" s="6">
        <f t="shared" ref="AC100:AC137" si="95">+(G100+G96)/2</f>
        <v>282.54458549999941</v>
      </c>
      <c r="AD100" s="6">
        <v>0.190475371894889</v>
      </c>
      <c r="AE100" s="6">
        <f t="shared" si="63"/>
        <v>698.62309599999958</v>
      </c>
      <c r="AF100" s="6">
        <v>0.89067701070307803</v>
      </c>
      <c r="AG100" s="6">
        <f t="shared" si="64"/>
        <v>90.110737999999884</v>
      </c>
      <c r="AH100" s="6">
        <f>+Resultados!N100</f>
        <v>696.182637</v>
      </c>
      <c r="AI100" s="8">
        <v>0.12943548605048</v>
      </c>
    </row>
    <row r="101" spans="2:35" x14ac:dyDescent="0.25">
      <c r="B101" s="7" t="s">
        <v>20</v>
      </c>
      <c r="C101" s="5">
        <v>41791</v>
      </c>
      <c r="D101" s="6">
        <f t="shared" si="56"/>
        <v>1.711145062947476</v>
      </c>
      <c r="E101" s="6">
        <f>+Passivos!E101</f>
        <v>778.95037400000001</v>
      </c>
      <c r="F101" s="6">
        <f>+Passivos!F101</f>
        <v>1332.89708675119</v>
      </c>
      <c r="G101" s="6">
        <f t="shared" si="57"/>
        <v>297.14497099999966</v>
      </c>
      <c r="H101" s="6">
        <v>0.38146842330163599</v>
      </c>
      <c r="I101" s="6">
        <f t="shared" si="58"/>
        <v>2877.4272380000139</v>
      </c>
      <c r="J101" s="6">
        <v>0.103267588168983</v>
      </c>
      <c r="K101" s="6">
        <v>363.04828600000002</v>
      </c>
      <c r="L101" s="6">
        <f t="shared" si="59"/>
        <v>45.18187299999974</v>
      </c>
      <c r="M101" s="6">
        <v>0.12445141525885001</v>
      </c>
      <c r="N101" s="6">
        <f t="shared" si="65"/>
        <v>290.44025899999951</v>
      </c>
      <c r="O101" s="6">
        <f t="shared" si="66"/>
        <v>28.450415478907182</v>
      </c>
      <c r="P101" s="6">
        <f t="shared" si="67"/>
        <v>15.714824069377093</v>
      </c>
      <c r="Q101" s="6">
        <v>0.152063077275676</v>
      </c>
      <c r="R101" s="6">
        <v>9.7956170321784594E-2</v>
      </c>
      <c r="S101" s="6">
        <v>5.41069069538914E-2</v>
      </c>
      <c r="T101" s="6">
        <f t="shared" si="60"/>
        <v>20.159854999999965</v>
      </c>
      <c r="U101" s="6">
        <v>6.7845183218665298E-2</v>
      </c>
      <c r="V101" s="6">
        <f t="shared" si="61"/>
        <v>23.631067999999956</v>
      </c>
      <c r="W101" s="6">
        <v>8.1362921522528997E-2</v>
      </c>
      <c r="X101" s="6">
        <v>0.85310807789135901</v>
      </c>
      <c r="Y101" s="6">
        <f t="shared" si="55"/>
        <v>8.4515025464820805</v>
      </c>
      <c r="Z101" s="6">
        <v>2.9098936130896699E-2</v>
      </c>
      <c r="AA101" s="6">
        <v>2.4109220096997199</v>
      </c>
      <c r="AB101" s="6">
        <f t="shared" si="62"/>
        <v>55.067815999999837</v>
      </c>
      <c r="AC101" s="6">
        <f t="shared" si="95"/>
        <v>286.0869154999998</v>
      </c>
      <c r="AD101" s="6">
        <v>0.19248631453052201</v>
      </c>
      <c r="AE101" s="6">
        <f t="shared" si="63"/>
        <v>701.71051199999988</v>
      </c>
      <c r="AF101" s="6">
        <v>0.90084110030865705</v>
      </c>
      <c r="AG101" s="6">
        <f t="shared" si="64"/>
        <v>92.075351999999484</v>
      </c>
      <c r="AH101" s="6">
        <f>+Resultados!N101</f>
        <v>697.83859500000062</v>
      </c>
      <c r="AI101" s="8">
        <v>0.13194362229277301</v>
      </c>
    </row>
    <row r="102" spans="2:35" x14ac:dyDescent="0.25">
      <c r="B102" s="7" t="s">
        <v>20</v>
      </c>
      <c r="C102" s="5">
        <v>41883</v>
      </c>
      <c r="D102" s="6">
        <f t="shared" si="56"/>
        <v>1.6970341031689573</v>
      </c>
      <c r="E102" s="6">
        <f>+Passivos!E102</f>
        <v>818.89006400000005</v>
      </c>
      <c r="F102" s="6">
        <f>+Passivos!F102</f>
        <v>1389.6843653542101</v>
      </c>
      <c r="G102" s="6">
        <f t="shared" si="57"/>
        <v>304.43577199999982</v>
      </c>
      <c r="H102" s="6">
        <v>0.371766352265815</v>
      </c>
      <c r="I102" s="6">
        <f t="shared" si="58"/>
        <v>2968.7240030000185</v>
      </c>
      <c r="J102" s="6">
        <v>0.102547684356092</v>
      </c>
      <c r="K102" s="6">
        <v>376.78075000000001</v>
      </c>
      <c r="L102" s="6">
        <f t="shared" si="59"/>
        <v>45.897833999999762</v>
      </c>
      <c r="M102" s="6">
        <v>0.12181576155363499</v>
      </c>
      <c r="N102" s="6">
        <f t="shared" si="65"/>
        <v>293.51803000000012</v>
      </c>
      <c r="O102" s="6">
        <f t="shared" si="66"/>
        <v>28.968244999999992</v>
      </c>
      <c r="P102" s="6">
        <f t="shared" si="67"/>
        <v>16.395890999999981</v>
      </c>
      <c r="Q102" s="6">
        <v>0.154553149596977</v>
      </c>
      <c r="R102" s="6">
        <v>9.86932387083682E-2</v>
      </c>
      <c r="S102" s="6">
        <v>5.5859910888608699E-2</v>
      </c>
      <c r="T102" s="6">
        <f t="shared" si="60"/>
        <v>21.049298999999976</v>
      </c>
      <c r="U102" s="6">
        <v>6.9142002799854899E-2</v>
      </c>
      <c r="V102" s="6">
        <f t="shared" si="61"/>
        <v>23.760022999999997</v>
      </c>
      <c r="W102" s="6">
        <v>8.0949108986592702E-2</v>
      </c>
      <c r="X102" s="6">
        <v>0.88591240000062199</v>
      </c>
      <c r="Y102" s="6">
        <f t="shared" si="55"/>
        <v>8.635123999999994</v>
      </c>
      <c r="Z102" s="6">
        <v>2.9419398869636699E-2</v>
      </c>
      <c r="AA102" s="6">
        <v>2.4376371433693298</v>
      </c>
      <c r="AB102" s="6">
        <f t="shared" si="62"/>
        <v>56.904208999999675</v>
      </c>
      <c r="AC102" s="6">
        <f t="shared" si="95"/>
        <v>292.44873899999959</v>
      </c>
      <c r="AD102" s="6">
        <v>0.19457840438833199</v>
      </c>
      <c r="AE102" s="6">
        <f t="shared" si="63"/>
        <v>760.21333799999934</v>
      </c>
      <c r="AF102" s="6">
        <v>0.92834602765432905</v>
      </c>
      <c r="AG102" s="6">
        <f t="shared" si="64"/>
        <v>93.611880999999755</v>
      </c>
      <c r="AH102" s="6">
        <f>+Resultados!N102</f>
        <v>730.53151250000064</v>
      </c>
      <c r="AI102" s="8">
        <v>0.12814215321067299</v>
      </c>
    </row>
    <row r="103" spans="2:35" x14ac:dyDescent="0.25">
      <c r="B103" s="7" t="s">
        <v>20</v>
      </c>
      <c r="C103" s="5">
        <v>41974</v>
      </c>
      <c r="D103" s="6">
        <f t="shared" si="56"/>
        <v>1.6683483103143901</v>
      </c>
      <c r="E103" s="6">
        <f>+Passivos!E103</f>
        <v>862.75600699999995</v>
      </c>
      <c r="F103" s="6">
        <f>+Passivos!F103</f>
        <v>1439.37752649204</v>
      </c>
      <c r="G103" s="6">
        <f t="shared" si="57"/>
        <v>313.75270699999959</v>
      </c>
      <c r="H103" s="6">
        <v>0.36366331205387897</v>
      </c>
      <c r="I103" s="6">
        <f t="shared" si="58"/>
        <v>3096.1772459999984</v>
      </c>
      <c r="J103" s="6">
        <v>0.101335512172419</v>
      </c>
      <c r="K103" s="6">
        <v>389.84334000000001</v>
      </c>
      <c r="L103" s="6">
        <f t="shared" si="59"/>
        <v>47.64509999999968</v>
      </c>
      <c r="M103" s="6">
        <v>0.122216016310551</v>
      </c>
      <c r="N103" s="6">
        <f t="shared" si="65"/>
        <v>301.81597800000009</v>
      </c>
      <c r="O103" s="6">
        <f t="shared" si="66"/>
        <v>29.781102999999998</v>
      </c>
      <c r="P103" s="6">
        <f t="shared" si="67"/>
        <v>16.97903299999998</v>
      </c>
      <c r="Q103" s="6">
        <v>0.154929292709612</v>
      </c>
      <c r="R103" s="6">
        <v>9.8673049708455099E-2</v>
      </c>
      <c r="S103" s="6">
        <v>5.6256243001157398E-2</v>
      </c>
      <c r="T103" s="6">
        <f t="shared" si="60"/>
        <v>21.554312999999972</v>
      </c>
      <c r="U103" s="6">
        <v>6.86984128554467E-2</v>
      </c>
      <c r="V103" s="6">
        <f t="shared" si="61"/>
        <v>24.806435999999984</v>
      </c>
      <c r="W103" s="6">
        <v>8.2190598935090106E-2</v>
      </c>
      <c r="X103" s="6">
        <v>0.86890003062108501</v>
      </c>
      <c r="Y103" s="6">
        <f t="shared" si="55"/>
        <v>8.6229809999999798</v>
      </c>
      <c r="Z103" s="6">
        <v>2.8570326386099999E-2</v>
      </c>
      <c r="AA103" s="6">
        <v>2.4996359147723899</v>
      </c>
      <c r="AB103" s="6">
        <f t="shared" si="62"/>
        <v>58.630811999999757</v>
      </c>
      <c r="AC103" s="6">
        <f t="shared" si="95"/>
        <v>302.14173699999952</v>
      </c>
      <c r="AD103" s="6">
        <v>0.19405068820399299</v>
      </c>
      <c r="AE103" s="6">
        <f t="shared" si="63"/>
        <v>785.82955099999913</v>
      </c>
      <c r="AF103" s="6">
        <v>0.91083637160928999</v>
      </c>
      <c r="AG103" s="6">
        <f t="shared" si="64"/>
        <v>101.645681</v>
      </c>
      <c r="AH103" s="6">
        <f>+Resultados!N103</f>
        <v>739.21506500000032</v>
      </c>
      <c r="AI103" s="8">
        <v>0.13750488296663699</v>
      </c>
    </row>
    <row r="104" spans="2:35" x14ac:dyDescent="0.25">
      <c r="B104" s="7" t="s">
        <v>20</v>
      </c>
      <c r="C104" s="5">
        <v>42064</v>
      </c>
      <c r="D104" s="6">
        <f t="shared" si="56"/>
        <v>1.606841631337683</v>
      </c>
      <c r="E104" s="6">
        <f>+Passivos!E104</f>
        <v>866.32957399999998</v>
      </c>
      <c r="F104" s="6">
        <f>+Passivos!F104</f>
        <v>1392.05442596224</v>
      </c>
      <c r="G104" s="6">
        <f t="shared" si="57"/>
        <v>320.30223999999964</v>
      </c>
      <c r="H104" s="6">
        <v>0.369723312712397</v>
      </c>
      <c r="I104" s="6">
        <f t="shared" si="58"/>
        <v>3201.5309220000227</v>
      </c>
      <c r="J104" s="6">
        <v>0.10004658639995399</v>
      </c>
      <c r="K104" s="6">
        <v>405.97834899999998</v>
      </c>
      <c r="L104" s="6">
        <f t="shared" si="59"/>
        <v>47.196360999999918</v>
      </c>
      <c r="M104" s="6">
        <v>0.116253394094176</v>
      </c>
      <c r="N104" s="6">
        <f t="shared" si="65"/>
        <v>301.27785999999998</v>
      </c>
      <c r="O104" s="6">
        <f t="shared" si="66"/>
        <v>31.343559999999695</v>
      </c>
      <c r="P104" s="6">
        <f t="shared" si="67"/>
        <v>16.854051999999989</v>
      </c>
      <c r="Q104" s="6">
        <v>0.15997727811794701</v>
      </c>
      <c r="R104" s="6">
        <v>0.10403539111702299</v>
      </c>
      <c r="S104" s="6">
        <v>5.5941887000923299E-2</v>
      </c>
      <c r="T104" s="6">
        <f t="shared" si="60"/>
        <v>21.864158999999969</v>
      </c>
      <c r="U104" s="6">
        <v>6.8261024337513201E-2</v>
      </c>
      <c r="V104" s="6">
        <f t="shared" si="61"/>
        <v>25.417164999999979</v>
      </c>
      <c r="W104" s="6">
        <v>8.4364529806471605E-2</v>
      </c>
      <c r="X104" s="6">
        <v>0.86021234075476105</v>
      </c>
      <c r="Y104" s="6">
        <f t="shared" si="55"/>
        <v>9.3857019999999913</v>
      </c>
      <c r="Z104" s="6">
        <v>3.1152976192807501E-2</v>
      </c>
      <c r="AA104" s="6">
        <v>2.32951770682683</v>
      </c>
      <c r="AB104" s="6">
        <f t="shared" si="62"/>
        <v>60.615984999999796</v>
      </c>
      <c r="AC104" s="6">
        <f t="shared" si="95"/>
        <v>308.46076199999948</v>
      </c>
      <c r="AD104" s="6">
        <v>0.19651116922287801</v>
      </c>
      <c r="AE104" s="6">
        <f t="shared" si="63"/>
        <v>788.53007799999989</v>
      </c>
      <c r="AF104" s="6">
        <v>0.91019642139101198</v>
      </c>
      <c r="AG104" s="6">
        <f t="shared" si="64"/>
        <v>105.36585599999972</v>
      </c>
      <c r="AH104" s="6">
        <f>+Resultados!N104</f>
        <v>743.57658700000002</v>
      </c>
      <c r="AI104" s="8">
        <v>0.141701416965136</v>
      </c>
    </row>
    <row r="105" spans="2:35" x14ac:dyDescent="0.25">
      <c r="B105" s="7" t="s">
        <v>20</v>
      </c>
      <c r="C105" s="5">
        <v>42156</v>
      </c>
      <c r="D105" s="6">
        <f t="shared" si="56"/>
        <v>1.5713795161464319</v>
      </c>
      <c r="E105" s="6">
        <f>+Passivos!E105</f>
        <v>844.76911399999995</v>
      </c>
      <c r="F105" s="6">
        <f>+Passivos!F105</f>
        <v>1327.4528816127699</v>
      </c>
      <c r="G105" s="6">
        <f t="shared" si="57"/>
        <v>322.54454099999919</v>
      </c>
      <c r="H105" s="6">
        <v>0.38181384197718099</v>
      </c>
      <c r="I105" s="6">
        <f t="shared" si="58"/>
        <v>3184.4651890000159</v>
      </c>
      <c r="J105" s="6">
        <v>0.101286879226739</v>
      </c>
      <c r="K105" s="6">
        <v>405.53756499999997</v>
      </c>
      <c r="L105" s="6">
        <f t="shared" si="59"/>
        <v>46.268954999999863</v>
      </c>
      <c r="M105" s="6">
        <v>0.114092895438675</v>
      </c>
      <c r="N105" s="6">
        <f t="shared" si="65"/>
        <v>303.2266469999991</v>
      </c>
      <c r="O105" s="6">
        <f t="shared" si="66"/>
        <v>32.685272999999732</v>
      </c>
      <c r="P105" s="6">
        <f t="shared" si="67"/>
        <v>16.314860999999926</v>
      </c>
      <c r="Q105" s="6">
        <v>0.16159573864891799</v>
      </c>
      <c r="R105" s="6">
        <v>0.107791558965462</v>
      </c>
      <c r="S105" s="6">
        <v>5.3804179683456299E-2</v>
      </c>
      <c r="T105" s="6">
        <f t="shared" si="60"/>
        <v>22.186011999999923</v>
      </c>
      <c r="U105" s="6">
        <v>6.8784335742330796E-2</v>
      </c>
      <c r="V105" s="6">
        <f t="shared" si="61"/>
        <v>26.46116599999991</v>
      </c>
      <c r="W105" s="6">
        <v>8.7265305545524793E-2</v>
      </c>
      <c r="X105" s="6">
        <v>0.83843667357666696</v>
      </c>
      <c r="Y105" s="6">
        <f t="shared" si="55"/>
        <v>9.7405139999999513</v>
      </c>
      <c r="Z105" s="6">
        <v>3.2122882656813401E-2</v>
      </c>
      <c r="AA105" s="6">
        <v>2.2777044414699201</v>
      </c>
      <c r="AB105" s="6">
        <f t="shared" si="62"/>
        <v>62.471617999999779</v>
      </c>
      <c r="AC105" s="6">
        <f t="shared" si="95"/>
        <v>309.84475599999939</v>
      </c>
      <c r="AD105" s="6">
        <v>0.20162231824249399</v>
      </c>
      <c r="AE105" s="6">
        <f t="shared" si="63"/>
        <v>767.97763599999917</v>
      </c>
      <c r="AF105" s="6">
        <v>0.90909767328448898</v>
      </c>
      <c r="AG105" s="6">
        <f t="shared" si="64"/>
        <v>108.94769000000002</v>
      </c>
      <c r="AH105" s="6">
        <f>+Resultados!N105</f>
        <v>734.84407400000123</v>
      </c>
      <c r="AI105" s="8">
        <v>0.14825960207716099</v>
      </c>
    </row>
    <row r="106" spans="2:35" x14ac:dyDescent="0.25">
      <c r="B106" s="7" t="s">
        <v>20</v>
      </c>
      <c r="C106" s="5">
        <v>42248</v>
      </c>
      <c r="D106" s="6">
        <f t="shared" si="56"/>
        <v>1.5498993469378348</v>
      </c>
      <c r="E106" s="6">
        <f>+Passivos!E106</f>
        <v>875.33013000000005</v>
      </c>
      <c r="F106" s="6">
        <f>+Passivos!F106</f>
        <v>1356.6735968420101</v>
      </c>
      <c r="G106" s="6">
        <f t="shared" si="57"/>
        <v>333.27036099999958</v>
      </c>
      <c r="H106" s="6">
        <v>0.380736763853884</v>
      </c>
      <c r="I106" s="6">
        <f t="shared" si="58"/>
        <v>3363.1757909999965</v>
      </c>
      <c r="J106" s="6">
        <v>9.9093946231370203E-2</v>
      </c>
      <c r="K106" s="6">
        <v>434.41624400000001</v>
      </c>
      <c r="L106" s="6">
        <f t="shared" si="59"/>
        <v>45.248681999999917</v>
      </c>
      <c r="M106" s="6">
        <v>0.10415973763633</v>
      </c>
      <c r="N106" s="6">
        <f t="shared" si="65"/>
        <v>303.88569399999943</v>
      </c>
      <c r="O106" s="6">
        <f t="shared" si="66"/>
        <v>33.848535999999847</v>
      </c>
      <c r="P106" s="6">
        <f t="shared" si="67"/>
        <v>15.358605999999945</v>
      </c>
      <c r="Q106" s="6">
        <v>0.16192648410753999</v>
      </c>
      <c r="R106" s="6">
        <v>0.111385750195927</v>
      </c>
      <c r="S106" s="6">
        <v>5.05407339116134E-2</v>
      </c>
      <c r="T106" s="6">
        <f t="shared" si="60"/>
        <v>26.68441399999994</v>
      </c>
      <c r="U106" s="6">
        <v>8.0068368275929502E-2</v>
      </c>
      <c r="V106" s="6">
        <f t="shared" si="61"/>
        <v>28.405555999999937</v>
      </c>
      <c r="W106" s="6">
        <v>9.3474475965294998E-2</v>
      </c>
      <c r="X106" s="6">
        <v>0.93940826224278096</v>
      </c>
      <c r="Y106" s="6">
        <f t="shared" si="55"/>
        <v>10.529217999999981</v>
      </c>
      <c r="Z106" s="6">
        <v>3.4648613632993201E-2</v>
      </c>
      <c r="AA106" s="6">
        <v>2.5343205924694501</v>
      </c>
      <c r="AB106" s="6">
        <f t="shared" si="62"/>
        <v>65.24735899999969</v>
      </c>
      <c r="AC106" s="6">
        <f t="shared" si="95"/>
        <v>318.85306649999973</v>
      </c>
      <c r="AD106" s="6">
        <v>0.204631430132411</v>
      </c>
      <c r="AE106" s="6">
        <f t="shared" si="63"/>
        <v>803.52447299999926</v>
      </c>
      <c r="AF106" s="6">
        <v>0.91796734221864296</v>
      </c>
      <c r="AG106" s="6">
        <f t="shared" si="64"/>
        <v>112.29550000000039</v>
      </c>
      <c r="AH106" s="6">
        <f>+Resultados!N106</f>
        <v>781.86890550000294</v>
      </c>
      <c r="AI106" s="8">
        <v>0.14362446084000199</v>
      </c>
    </row>
    <row r="107" spans="2:35" x14ac:dyDescent="0.25">
      <c r="B107" s="7" t="s">
        <v>20</v>
      </c>
      <c r="C107" s="5">
        <v>42339</v>
      </c>
      <c r="D107" s="6">
        <f t="shared" si="56"/>
        <v>1.5074506006671851</v>
      </c>
      <c r="E107" s="6">
        <f>+Passivos!E107</f>
        <v>883.98136799999997</v>
      </c>
      <c r="F107" s="6">
        <f>+Passivos!F107</f>
        <v>1332.5582441701999</v>
      </c>
      <c r="G107" s="6">
        <f t="shared" si="57"/>
        <v>330.7816159999993</v>
      </c>
      <c r="H107" s="6">
        <v>0.37419523530047899</v>
      </c>
      <c r="I107" s="6">
        <f t="shared" si="58"/>
        <v>3354.8449239999932</v>
      </c>
      <c r="J107" s="6">
        <v>9.8598183669726003E-2</v>
      </c>
      <c r="K107" s="6">
        <v>434.97748300000001</v>
      </c>
      <c r="L107" s="6">
        <f t="shared" si="59"/>
        <v>45.139291999999642</v>
      </c>
      <c r="M107" s="6">
        <v>0.10377385902524899</v>
      </c>
      <c r="N107" s="6">
        <f t="shared" si="65"/>
        <v>307.69221799999934</v>
      </c>
      <c r="O107" s="6">
        <f t="shared" si="66"/>
        <v>34.540394999999847</v>
      </c>
      <c r="P107" s="6">
        <f t="shared" si="67"/>
        <v>14.840821999999955</v>
      </c>
      <c r="Q107" s="6">
        <v>0.16048900203254399</v>
      </c>
      <c r="R107" s="6">
        <v>0.112256316472716</v>
      </c>
      <c r="S107" s="6">
        <v>4.82326855598278E-2</v>
      </c>
      <c r="T107" s="6">
        <f t="shared" si="60"/>
        <v>26.242388999999914</v>
      </c>
      <c r="U107" s="6">
        <v>7.9334484537979796E-2</v>
      </c>
      <c r="V107" s="6">
        <f t="shared" si="61"/>
        <v>29.609582999999912</v>
      </c>
      <c r="W107" s="6">
        <v>9.6231172801386794E-2</v>
      </c>
      <c r="X107" s="6">
        <v>0.886280262710893</v>
      </c>
      <c r="Y107" s="6">
        <f t="shared" si="55"/>
        <v>10.732882999999946</v>
      </c>
      <c r="Z107" s="6">
        <v>3.4881879918067897E-2</v>
      </c>
      <c r="AA107" s="6">
        <v>2.4450456601455501</v>
      </c>
      <c r="AB107" s="6">
        <f t="shared" si="62"/>
        <v>67.579505999999682</v>
      </c>
      <c r="AC107" s="6">
        <f t="shared" si="95"/>
        <v>322.26716149999947</v>
      </c>
      <c r="AD107" s="6">
        <v>0.20970025517167001</v>
      </c>
      <c r="AE107" s="6">
        <f t="shared" si="63"/>
        <v>809.13972099999933</v>
      </c>
      <c r="AF107" s="6">
        <v>0.91533571893112498</v>
      </c>
      <c r="AG107" s="6">
        <f t="shared" si="64"/>
        <v>114.86779699999964</v>
      </c>
      <c r="AH107" s="6">
        <f>+Resultados!N107</f>
        <v>797.48463600000173</v>
      </c>
      <c r="AI107" s="8">
        <v>0.144037630086706</v>
      </c>
    </row>
    <row r="108" spans="2:35" x14ac:dyDescent="0.25">
      <c r="B108" s="7" t="s">
        <v>20</v>
      </c>
      <c r="C108" s="5">
        <v>42430</v>
      </c>
      <c r="D108" s="6">
        <f t="shared" si="56"/>
        <v>1.46895215354317</v>
      </c>
      <c r="E108" s="6">
        <f>+Passivos!E108</f>
        <v>875.13567699999999</v>
      </c>
      <c r="F108" s="6">
        <f>+Passivos!F108</f>
        <v>1285.5324373716101</v>
      </c>
      <c r="G108" s="6">
        <f t="shared" si="57"/>
        <v>317.67462199999972</v>
      </c>
      <c r="H108" s="6">
        <v>0.36300042421879197</v>
      </c>
      <c r="I108" s="6">
        <f t="shared" si="58"/>
        <v>3265.5631719999969</v>
      </c>
      <c r="J108" s="6">
        <v>9.7280194951929105E-2</v>
      </c>
      <c r="K108" s="6">
        <v>409.64730800000001</v>
      </c>
      <c r="L108" s="6">
        <f t="shared" si="59"/>
        <v>43.021305999999839</v>
      </c>
      <c r="M108" s="6">
        <v>0.10502035570559599</v>
      </c>
      <c r="N108" s="6">
        <f t="shared" si="65"/>
        <v>302.02589400000051</v>
      </c>
      <c r="O108" s="6">
        <f t="shared" si="66"/>
        <v>35.509545999999823</v>
      </c>
      <c r="P108" s="6">
        <f t="shared" si="67"/>
        <v>14.685824000000011</v>
      </c>
      <c r="Q108" s="6">
        <v>0.16619558454150199</v>
      </c>
      <c r="R108" s="6">
        <v>0.11757119738879</v>
      </c>
      <c r="S108" s="6">
        <v>4.8624387152712098E-2</v>
      </c>
      <c r="T108" s="6">
        <f t="shared" si="60"/>
        <v>27.331126999999963</v>
      </c>
      <c r="U108" s="6">
        <v>8.6034971342469999E-2</v>
      </c>
      <c r="V108" s="6">
        <f t="shared" si="61"/>
        <v>31.23816399999998</v>
      </c>
      <c r="W108" s="6">
        <v>0.103428760979017</v>
      </c>
      <c r="X108" s="6">
        <v>0.87492744451946602</v>
      </c>
      <c r="Y108" s="6">
        <f t="shared" si="55"/>
        <v>11.420670000000003</v>
      </c>
      <c r="Z108" s="6">
        <v>3.7813545880936897E-2</v>
      </c>
      <c r="AA108" s="6">
        <v>2.3931281614826401</v>
      </c>
      <c r="AB108" s="6">
        <f t="shared" si="62"/>
        <v>69.250582999999736</v>
      </c>
      <c r="AC108" s="6">
        <f t="shared" si="95"/>
        <v>318.98843099999965</v>
      </c>
      <c r="AD108" s="6">
        <v>0.21709434032734501</v>
      </c>
      <c r="AE108" s="6">
        <f t="shared" si="63"/>
        <v>803.75839199999973</v>
      </c>
      <c r="AF108" s="6">
        <v>0.91843860686301304</v>
      </c>
      <c r="AG108" s="6">
        <f t="shared" si="64"/>
        <v>123.07502500000017</v>
      </c>
      <c r="AH108" s="6">
        <f>+Resultados!N108</f>
        <v>796.144235000001</v>
      </c>
      <c r="AI108" s="8">
        <v>0.154588854116365</v>
      </c>
    </row>
    <row r="109" spans="2:35" x14ac:dyDescent="0.25">
      <c r="B109" s="7" t="s">
        <v>20</v>
      </c>
      <c r="C109" s="5">
        <v>42522</v>
      </c>
      <c r="D109" s="6">
        <f t="shared" si="56"/>
        <v>1.4436927330187983</v>
      </c>
      <c r="E109" s="6">
        <f>+Passivos!E109</f>
        <v>916.87502900000004</v>
      </c>
      <c r="F109" s="6">
        <f>+Passivos!F109</f>
        <v>1323.6858164537</v>
      </c>
      <c r="G109" s="6">
        <f t="shared" si="57"/>
        <v>306.47406399999988</v>
      </c>
      <c r="H109" s="6">
        <v>0.33425936393344602</v>
      </c>
      <c r="I109" s="6">
        <f t="shared" si="58"/>
        <v>3255.4153500000007</v>
      </c>
      <c r="J109" s="6">
        <v>9.4142845397592601E-2</v>
      </c>
      <c r="K109" s="6">
        <v>390.11671899999999</v>
      </c>
      <c r="L109" s="6">
        <f t="shared" si="59"/>
        <v>42.435153999999976</v>
      </c>
      <c r="M109" s="6">
        <v>0.108775532893785</v>
      </c>
      <c r="N109" s="6">
        <f t="shared" si="65"/>
        <v>298.83007000000151</v>
      </c>
      <c r="O109" s="6">
        <f t="shared" si="66"/>
        <v>36.293624000000072</v>
      </c>
      <c r="P109" s="6">
        <f t="shared" si="67"/>
        <v>14.170121000000048</v>
      </c>
      <c r="Q109" s="6">
        <v>0.16887104098995101</v>
      </c>
      <c r="R109" s="6">
        <v>0.121452382619995</v>
      </c>
      <c r="S109" s="6">
        <v>4.7418658369955798E-2</v>
      </c>
      <c r="T109" s="6">
        <f t="shared" si="60"/>
        <v>27.657387999999973</v>
      </c>
      <c r="U109" s="6">
        <v>9.0243812605297596E-2</v>
      </c>
      <c r="V109" s="6">
        <f t="shared" si="61"/>
        <v>33.655251999999969</v>
      </c>
      <c r="W109" s="6">
        <v>0.11262337822964</v>
      </c>
      <c r="X109" s="6">
        <v>0.82178520012270295</v>
      </c>
      <c r="Y109" s="6">
        <f t="shared" si="55"/>
        <v>11.915914000000059</v>
      </c>
      <c r="Z109" s="6">
        <v>3.9875217376885798E-2</v>
      </c>
      <c r="AA109" s="6">
        <v>2.3210462915391901</v>
      </c>
      <c r="AB109" s="6">
        <f t="shared" si="62"/>
        <v>70.727293999999674</v>
      </c>
      <c r="AC109" s="6">
        <f t="shared" si="95"/>
        <v>314.50930249999954</v>
      </c>
      <c r="AD109" s="6">
        <v>0.224881405534896</v>
      </c>
      <c r="AE109" s="6">
        <f t="shared" si="63"/>
        <v>846.16099599999984</v>
      </c>
      <c r="AF109" s="6">
        <v>0.92287494940600001</v>
      </c>
      <c r="AG109" s="6">
        <f t="shared" si="64"/>
        <v>130.70395399999973</v>
      </c>
      <c r="AH109" s="6">
        <f>+Resultados!N109</f>
        <v>807.06931600000007</v>
      </c>
      <c r="AI109" s="8">
        <v>0.16194885793427899</v>
      </c>
    </row>
    <row r="110" spans="2:35" x14ac:dyDescent="0.25">
      <c r="B110" s="7" t="s">
        <v>20</v>
      </c>
      <c r="C110" s="5">
        <v>42614</v>
      </c>
      <c r="D110" s="6">
        <f t="shared" si="56"/>
        <v>1.4287896308938148</v>
      </c>
      <c r="E110" s="6">
        <f>+Passivos!E110</f>
        <v>1003.067017</v>
      </c>
      <c r="F110" s="6">
        <f>+Passivos!F110</f>
        <v>1433.1717529811899</v>
      </c>
      <c r="G110" s="6">
        <f t="shared" si="57"/>
        <v>353.43168399999939</v>
      </c>
      <c r="H110" s="6">
        <v>0.352351017439545</v>
      </c>
      <c r="I110" s="6">
        <f t="shared" si="58"/>
        <v>3239.5422430000121</v>
      </c>
      <c r="J110" s="6">
        <v>0.109099266960847</v>
      </c>
      <c r="K110" s="6">
        <v>446.49558300000001</v>
      </c>
      <c r="L110" s="6">
        <f t="shared" si="59"/>
        <v>54.85246899999958</v>
      </c>
      <c r="M110" s="6">
        <v>0.122851089884129</v>
      </c>
      <c r="N110" s="6">
        <f t="shared" si="65"/>
        <v>349.31914799999697</v>
      </c>
      <c r="O110" s="6">
        <f t="shared" si="66"/>
        <v>38.179291999999371</v>
      </c>
      <c r="P110" s="6">
        <f t="shared" si="67"/>
        <v>14.163348999999847</v>
      </c>
      <c r="Q110" s="6">
        <v>0.149841888999454</v>
      </c>
      <c r="R110" s="6">
        <v>0.10929630459307001</v>
      </c>
      <c r="S110" s="6">
        <v>4.0545584406383499E-2</v>
      </c>
      <c r="T110" s="6">
        <f t="shared" si="60"/>
        <v>35.837653999999638</v>
      </c>
      <c r="U110" s="6">
        <v>0.101399098106891</v>
      </c>
      <c r="V110" s="6">
        <f t="shared" si="61"/>
        <v>42.034561999999603</v>
      </c>
      <c r="W110" s="6">
        <v>0.120332830996141</v>
      </c>
      <c r="X110" s="6">
        <v>0.85257588743282198</v>
      </c>
      <c r="Y110" s="6">
        <f t="shared" si="55"/>
        <v>14.955736999999862</v>
      </c>
      <c r="Z110" s="6">
        <v>4.2813962777671702E-2</v>
      </c>
      <c r="AA110" s="6">
        <v>2.3962479415089999</v>
      </c>
      <c r="AB110" s="6">
        <f t="shared" si="62"/>
        <v>73.476897999999835</v>
      </c>
      <c r="AC110" s="6">
        <f t="shared" si="95"/>
        <v>343.35102249999949</v>
      </c>
      <c r="AD110" s="6">
        <v>0.21399935688264901</v>
      </c>
      <c r="AE110" s="6">
        <f t="shared" si="63"/>
        <v>910.64048199999979</v>
      </c>
      <c r="AF110" s="6">
        <v>0.90785607199364204</v>
      </c>
      <c r="AG110" s="6">
        <f t="shared" si="64"/>
        <v>139.37071399999957</v>
      </c>
      <c r="AH110" s="6">
        <f>+Resultados!N110</f>
        <v>857.08247750000032</v>
      </c>
      <c r="AI110" s="8">
        <v>0.16261062109976401</v>
      </c>
    </row>
    <row r="111" spans="2:35" x14ac:dyDescent="0.25">
      <c r="B111" s="7" t="s">
        <v>20</v>
      </c>
      <c r="C111" s="5">
        <v>42705</v>
      </c>
      <c r="D111" s="6">
        <f t="shared" si="56"/>
        <v>1.4182690612770552</v>
      </c>
      <c r="E111" s="6">
        <f>+Passivos!E111</f>
        <v>998.12413800000002</v>
      </c>
      <c r="F111" s="6">
        <f>+Passivos!F111</f>
        <v>1415.6085842392299</v>
      </c>
      <c r="G111" s="6">
        <f t="shared" si="57"/>
        <v>344.70517099999915</v>
      </c>
      <c r="H111" s="6">
        <v>0.34535300557975201</v>
      </c>
      <c r="I111" s="6">
        <f t="shared" si="58"/>
        <v>3177.8722579999999</v>
      </c>
      <c r="J111" s="6">
        <v>0.108470430217022</v>
      </c>
      <c r="K111" s="6">
        <v>439.33154000000002</v>
      </c>
      <c r="L111" s="6">
        <f t="shared" si="59"/>
        <v>53.937990999999819</v>
      </c>
      <c r="M111" s="6">
        <v>0.122772863063735</v>
      </c>
      <c r="N111" s="6">
        <f t="shared" si="65"/>
        <v>344.32122199999918</v>
      </c>
      <c r="O111" s="6">
        <f t="shared" si="66"/>
        <v>38.878096999999777</v>
      </c>
      <c r="P111" s="6">
        <f t="shared" si="67"/>
        <v>14.327716999999959</v>
      </c>
      <c r="Q111" s="6">
        <v>0.15452377199102699</v>
      </c>
      <c r="R111" s="6">
        <v>0.11291228804944201</v>
      </c>
      <c r="S111" s="6">
        <v>4.1611483941585203E-2</v>
      </c>
      <c r="T111" s="6">
        <f t="shared" si="60"/>
        <v>34.30920599999989</v>
      </c>
      <c r="U111" s="6">
        <v>9.9532031679327407E-2</v>
      </c>
      <c r="V111" s="6">
        <f t="shared" si="61"/>
        <v>46.908635999999895</v>
      </c>
      <c r="W111" s="6">
        <v>0.13623509967677799</v>
      </c>
      <c r="X111" s="6">
        <v>0.73140489525212304</v>
      </c>
      <c r="Y111" s="6">
        <f t="shared" si="55"/>
        <v>16.919838999999939</v>
      </c>
      <c r="Z111" s="6">
        <v>4.9139692586244302E-2</v>
      </c>
      <c r="AA111" s="6">
        <v>2.02775014584949</v>
      </c>
      <c r="AB111" s="6">
        <f t="shared" si="62"/>
        <v>76.438642999999743</v>
      </c>
      <c r="AC111" s="6">
        <f t="shared" si="95"/>
        <v>337.74339349999923</v>
      </c>
      <c r="AD111" s="6">
        <v>0.22632165268393301</v>
      </c>
      <c r="AE111" s="6">
        <f t="shared" si="63"/>
        <v>907.01635699999929</v>
      </c>
      <c r="AF111" s="6">
        <v>0.90872099217782798</v>
      </c>
      <c r="AG111" s="6">
        <f t="shared" si="64"/>
        <v>145.13117699999987</v>
      </c>
      <c r="AH111" s="6">
        <f>+Resultados!N111</f>
        <v>858.0780390000001</v>
      </c>
      <c r="AI111" s="8">
        <v>0.16913517233133599</v>
      </c>
    </row>
    <row r="112" spans="2:35" x14ac:dyDescent="0.25">
      <c r="B112" s="7" t="s">
        <v>20</v>
      </c>
      <c r="C112" s="5">
        <v>42795</v>
      </c>
      <c r="D112" s="6">
        <f t="shared" si="56"/>
        <v>1.4047409544719809</v>
      </c>
      <c r="E112" s="6">
        <f>+Passivos!E112</f>
        <v>998.85246400000005</v>
      </c>
      <c r="F112" s="6">
        <f>+Passivos!F112</f>
        <v>1403.12896365605</v>
      </c>
      <c r="G112" s="6">
        <f t="shared" si="57"/>
        <v>336.27719399999944</v>
      </c>
      <c r="H112" s="6">
        <v>0.336663527517713</v>
      </c>
      <c r="I112" s="6">
        <f t="shared" si="58"/>
        <v>3146.6905720000009</v>
      </c>
      <c r="J112" s="6">
        <v>0.106866940458739</v>
      </c>
      <c r="K112" s="6">
        <v>421.05097499999999</v>
      </c>
      <c r="L112" s="6">
        <f t="shared" si="59"/>
        <v>52.602976999999896</v>
      </c>
      <c r="M112" s="6">
        <v>0.124932561906548</v>
      </c>
      <c r="N112" s="6">
        <f t="shared" si="65"/>
        <v>337.88400299999802</v>
      </c>
      <c r="O112" s="6">
        <f t="shared" si="66"/>
        <v>39.877823999999627</v>
      </c>
      <c r="P112" s="6">
        <f t="shared" si="67"/>
        <v>14.753184999999888</v>
      </c>
      <c r="Q112" s="6">
        <v>0.16168569247121101</v>
      </c>
      <c r="R112" s="6">
        <v>0.118022231434259</v>
      </c>
      <c r="S112" s="6">
        <v>4.3663461036952303E-2</v>
      </c>
      <c r="T112" s="6">
        <f t="shared" si="60"/>
        <v>36.19257299999969</v>
      </c>
      <c r="U112" s="6">
        <v>0.10762720055288599</v>
      </c>
      <c r="V112" s="6">
        <f t="shared" si="61"/>
        <v>45.382835999999621</v>
      </c>
      <c r="W112" s="6">
        <v>0.13431484058746601</v>
      </c>
      <c r="X112" s="6">
        <v>0.79749474008191101</v>
      </c>
      <c r="Y112" s="6">
        <f t="shared" si="55"/>
        <v>15.729633999999896</v>
      </c>
      <c r="Z112" s="6">
        <v>4.6553355176154901E-2</v>
      </c>
      <c r="AA112" s="6">
        <v>2.3009164103881798</v>
      </c>
      <c r="AB112" s="6">
        <f t="shared" si="62"/>
        <v>78.375463999999582</v>
      </c>
      <c r="AC112" s="6">
        <f t="shared" si="95"/>
        <v>326.97590799999955</v>
      </c>
      <c r="AD112" s="6">
        <v>0.239697977992922</v>
      </c>
      <c r="AE112" s="6">
        <f t="shared" si="63"/>
        <v>902.82456200000001</v>
      </c>
      <c r="AF112" s="6">
        <v>0.90386177592689998</v>
      </c>
      <c r="AG112" s="6">
        <f t="shared" si="64"/>
        <v>144.91440299999962</v>
      </c>
      <c r="AH112" s="6">
        <f>+Resultados!N112</f>
        <v>853.2914769999993</v>
      </c>
      <c r="AI112" s="8">
        <v>0.16982989623837499</v>
      </c>
    </row>
    <row r="113" spans="2:35" x14ac:dyDescent="0.25">
      <c r="B113" s="7" t="s">
        <v>20</v>
      </c>
      <c r="C113" s="5">
        <v>42887</v>
      </c>
      <c r="D113" s="6">
        <f t="shared" si="56"/>
        <v>1.4016657278731157</v>
      </c>
      <c r="E113" s="6">
        <f>+Passivos!E113</f>
        <v>999.29220399999997</v>
      </c>
      <c r="F113" s="6">
        <f>+Passivos!F113</f>
        <v>1400.67363447759</v>
      </c>
      <c r="G113" s="6">
        <f t="shared" si="57"/>
        <v>331.43142399999903</v>
      </c>
      <c r="H113" s="6">
        <v>0.33166617599270198</v>
      </c>
      <c r="I113" s="6">
        <f t="shared" si="58"/>
        <v>3146.8254500000139</v>
      </c>
      <c r="J113" s="6">
        <v>0.105322468394298</v>
      </c>
      <c r="K113" s="6">
        <v>413.06723499999998</v>
      </c>
      <c r="L113" s="6">
        <f t="shared" si="59"/>
        <v>52.35087999999984</v>
      </c>
      <c r="M113" s="6">
        <v>0.126736946347245</v>
      </c>
      <c r="N113" s="6">
        <f t="shared" si="65"/>
        <v>332.6231389999985</v>
      </c>
      <c r="O113" s="6">
        <f t="shared" si="66"/>
        <v>41.11993699999973</v>
      </c>
      <c r="P113" s="6">
        <f t="shared" si="67"/>
        <v>14.656374999999922</v>
      </c>
      <c r="Q113" s="6">
        <v>0.167686205378513</v>
      </c>
      <c r="R113" s="6">
        <v>0.12362320048936799</v>
      </c>
      <c r="S113" s="6">
        <v>4.4063004889145697E-2</v>
      </c>
      <c r="T113" s="6">
        <f t="shared" si="60"/>
        <v>35.386730999999678</v>
      </c>
      <c r="U113" s="6">
        <v>0.106769390098628</v>
      </c>
      <c r="V113" s="6">
        <f t="shared" si="61"/>
        <v>42.63181099999963</v>
      </c>
      <c r="W113" s="6">
        <v>0.12816850664138499</v>
      </c>
      <c r="X113" s="6">
        <v>0.830054604060803</v>
      </c>
      <c r="Y113" s="6">
        <f t="shared" si="55"/>
        <v>13.322089999999926</v>
      </c>
      <c r="Z113" s="6">
        <v>4.0051603265039197E-2</v>
      </c>
      <c r="AA113" s="6">
        <v>2.6562447033460899</v>
      </c>
      <c r="AB113" s="6">
        <f t="shared" si="62"/>
        <v>79.394554999999784</v>
      </c>
      <c r="AC113" s="6">
        <f t="shared" si="95"/>
        <v>318.95274399999948</v>
      </c>
      <c r="AD113" s="6">
        <v>0.24892262723408301</v>
      </c>
      <c r="AE113" s="6">
        <f t="shared" si="63"/>
        <v>897.01690599999904</v>
      </c>
      <c r="AF113" s="6">
        <v>0.89765226067949899</v>
      </c>
      <c r="AG113" s="6">
        <f t="shared" si="64"/>
        <v>139.48357200000009</v>
      </c>
      <c r="AH113" s="6">
        <f>+Resultados!N113</f>
        <v>871.58895100000098</v>
      </c>
      <c r="AI113" s="8">
        <v>0.16003366247353901</v>
      </c>
    </row>
    <row r="114" spans="2:35" x14ac:dyDescent="0.25">
      <c r="B114" s="7" t="s">
        <v>20</v>
      </c>
      <c r="C114" s="5">
        <v>42979</v>
      </c>
      <c r="D114" s="6">
        <f t="shared" si="56"/>
        <v>1.3934285484482185</v>
      </c>
      <c r="E114" s="6">
        <f>+Passivos!E114</f>
        <v>1018.910065</v>
      </c>
      <c r="F114" s="6">
        <f>+Passivos!F114</f>
        <v>1419.77837287223</v>
      </c>
      <c r="G114" s="6">
        <f t="shared" si="57"/>
        <v>324.7119839999994</v>
      </c>
      <c r="H114" s="6">
        <v>0.31868561824443198</v>
      </c>
      <c r="I114" s="6">
        <f t="shared" si="58"/>
        <v>3089.5864060000167</v>
      </c>
      <c r="J114" s="6">
        <v>0.105098851862309</v>
      </c>
      <c r="K114" s="6">
        <v>405.04022900000001</v>
      </c>
      <c r="L114" s="6">
        <f t="shared" si="59"/>
        <v>50.280306999999731</v>
      </c>
      <c r="M114" s="6">
        <v>0.124136575579508</v>
      </c>
      <c r="N114" s="6">
        <f t="shared" si="65"/>
        <v>327.99917299999942</v>
      </c>
      <c r="O114" s="6">
        <f t="shared" si="66"/>
        <v>42.551672999999759</v>
      </c>
      <c r="P114" s="6">
        <f t="shared" si="67"/>
        <v>14.143774999999948</v>
      </c>
      <c r="Q114" s="6">
        <v>0.172852411429708</v>
      </c>
      <c r="R114" s="6">
        <v>0.12973103746209699</v>
      </c>
      <c r="S114" s="6">
        <v>4.3121373967610503E-2</v>
      </c>
      <c r="T114" s="6">
        <f t="shared" si="60"/>
        <v>34.316181999999756</v>
      </c>
      <c r="U114" s="6">
        <v>0.105681907939683</v>
      </c>
      <c r="V114" s="6">
        <f t="shared" si="61"/>
        <v>41.845779999999749</v>
      </c>
      <c r="W114" s="6">
        <v>0.12757891923099399</v>
      </c>
      <c r="X114" s="6">
        <v>0.82006314615237097</v>
      </c>
      <c r="Y114" s="6">
        <f t="shared" si="55"/>
        <v>12.146391999999976</v>
      </c>
      <c r="Z114" s="6">
        <v>3.7031776296582303E-2</v>
      </c>
      <c r="AA114" s="6">
        <v>2.8252160806270701</v>
      </c>
      <c r="AB114" s="6">
        <f t="shared" si="62"/>
        <v>76.476767999999723</v>
      </c>
      <c r="AC114" s="6">
        <f t="shared" si="95"/>
        <v>339.0718339999994</v>
      </c>
      <c r="AD114" s="6">
        <v>0.22554739241478799</v>
      </c>
      <c r="AE114" s="6">
        <f t="shared" si="63"/>
        <v>911.07680699999946</v>
      </c>
      <c r="AF114" s="6">
        <v>0.89416803140520495</v>
      </c>
      <c r="AG114" s="6">
        <f t="shared" si="64"/>
        <v>134.67001999999971</v>
      </c>
      <c r="AH114" s="6">
        <f>+Resultados!N114</f>
        <v>910.85864450000008</v>
      </c>
      <c r="AI114" s="8">
        <v>0.14784952727096801</v>
      </c>
    </row>
    <row r="115" spans="2:35" x14ac:dyDescent="0.25">
      <c r="B115" s="7" t="s">
        <v>20</v>
      </c>
      <c r="C115" s="5">
        <v>43070</v>
      </c>
      <c r="D115" s="6">
        <f t="shared" si="56"/>
        <v>1.3776644688180257</v>
      </c>
      <c r="E115" s="6">
        <f>+Passivos!E115</f>
        <v>990.31232299999999</v>
      </c>
      <c r="F115" s="6">
        <f>+Passivos!F115</f>
        <v>1364.3181004297401</v>
      </c>
      <c r="G115" s="6">
        <f t="shared" si="57"/>
        <v>321.733318</v>
      </c>
      <c r="H115" s="6">
        <v>0.32488065686727802</v>
      </c>
      <c r="I115" s="6">
        <f t="shared" si="58"/>
        <v>3108.2822100000185</v>
      </c>
      <c r="J115" s="6">
        <v>0.103508399901693</v>
      </c>
      <c r="K115" s="6">
        <v>407.15154899999999</v>
      </c>
      <c r="L115" s="6">
        <f t="shared" si="59"/>
        <v>50.458701999999604</v>
      </c>
      <c r="M115" s="6">
        <v>0.12393100830374</v>
      </c>
      <c r="N115" s="6">
        <f t="shared" si="65"/>
        <v>329.68560100000013</v>
      </c>
      <c r="O115" s="6">
        <f t="shared" si="66"/>
        <v>43.966808999999898</v>
      </c>
      <c r="P115" s="6">
        <f t="shared" si="67"/>
        <v>14.188886999999978</v>
      </c>
      <c r="Q115" s="6">
        <v>0.17639743993550899</v>
      </c>
      <c r="R115" s="6">
        <v>0.133359809669091</v>
      </c>
      <c r="S115" s="6">
        <v>4.3037630266418499E-2</v>
      </c>
      <c r="T115" s="6">
        <f t="shared" si="60"/>
        <v>34.432754999999915</v>
      </c>
      <c r="U115" s="6">
        <v>0.107022658436637</v>
      </c>
      <c r="V115" s="6">
        <f t="shared" si="61"/>
        <v>41.344627999999929</v>
      </c>
      <c r="W115" s="6">
        <v>0.125406229069737</v>
      </c>
      <c r="X115" s="6">
        <v>0.83282294860652695</v>
      </c>
      <c r="Y115" s="6">
        <f t="shared" si="55"/>
        <v>11.051835999999986</v>
      </c>
      <c r="Z115" s="6">
        <v>3.3522349676411801E-2</v>
      </c>
      <c r="AA115" s="6">
        <v>3.1155687616066601</v>
      </c>
      <c r="AB115" s="6">
        <f t="shared" si="62"/>
        <v>73.242200999999653</v>
      </c>
      <c r="AC115" s="6">
        <f t="shared" si="95"/>
        <v>333.2192444999996</v>
      </c>
      <c r="AD115" s="6">
        <v>0.21980183380434901</v>
      </c>
      <c r="AE115" s="6">
        <f t="shared" si="63"/>
        <v>881.04711999999961</v>
      </c>
      <c r="AF115" s="6">
        <v>0.88966591603243095</v>
      </c>
      <c r="AG115" s="6">
        <f t="shared" si="64"/>
        <v>125.34900300000008</v>
      </c>
      <c r="AH115" s="6">
        <f>+Resultados!N115</f>
        <v>894.03173850000042</v>
      </c>
      <c r="AI115" s="8">
        <v>0.14020643518798301</v>
      </c>
    </row>
    <row r="116" spans="2:35" x14ac:dyDescent="0.25">
      <c r="B116" s="7" t="s">
        <v>20</v>
      </c>
      <c r="C116" s="5">
        <v>43160</v>
      </c>
      <c r="D116" s="6">
        <f t="shared" si="56"/>
        <v>1.3680677765947036</v>
      </c>
      <c r="E116" s="6">
        <f>+Passivos!E116</f>
        <v>1029.894947</v>
      </c>
      <c r="F116" s="6">
        <f>+Passivos!F116</f>
        <v>1408.96609026841</v>
      </c>
      <c r="G116" s="6">
        <f t="shared" si="57"/>
        <v>323.57268499999907</v>
      </c>
      <c r="H116" s="6">
        <v>0.31418028211764698</v>
      </c>
      <c r="I116" s="6">
        <f t="shared" si="58"/>
        <v>3110.0380590000077</v>
      </c>
      <c r="J116" s="6">
        <v>0.10404139076807301</v>
      </c>
      <c r="K116" s="6">
        <v>408.92854599999998</v>
      </c>
      <c r="L116" s="6">
        <f t="shared" si="59"/>
        <v>50.704258999999972</v>
      </c>
      <c r="M116" s="6">
        <v>0.12399295548323</v>
      </c>
      <c r="N116" s="6">
        <f t="shared" si="65"/>
        <v>333.12620899999837</v>
      </c>
      <c r="O116" s="6">
        <f t="shared" si="66"/>
        <v>45.274318999999714</v>
      </c>
      <c r="P116" s="6">
        <f t="shared" si="67"/>
        <v>14.274323999999917</v>
      </c>
      <c r="Q116" s="6">
        <v>0.178757003775707</v>
      </c>
      <c r="R116" s="6">
        <v>0.135907406192708</v>
      </c>
      <c r="S116" s="6">
        <v>4.2849597582998902E-2</v>
      </c>
      <c r="T116" s="6">
        <f t="shared" si="60"/>
        <v>33.718152999999759</v>
      </c>
      <c r="U116" s="6">
        <v>0.104205807730649</v>
      </c>
      <c r="V116" s="6">
        <f t="shared" si="61"/>
        <v>40.141352999999754</v>
      </c>
      <c r="W116" s="6">
        <v>0.12049893378398201</v>
      </c>
      <c r="X116" s="6">
        <v>0.83998546336990598</v>
      </c>
      <c r="Y116" s="6">
        <f t="shared" si="55"/>
        <v>11.520703999999913</v>
      </c>
      <c r="Z116" s="6">
        <v>3.4583601316100498E-2</v>
      </c>
      <c r="AA116" s="6">
        <v>2.92674414688546</v>
      </c>
      <c r="AB116" s="6">
        <f t="shared" si="62"/>
        <v>70.748484999999789</v>
      </c>
      <c r="AC116" s="6">
        <f t="shared" si="95"/>
        <v>329.92493949999925</v>
      </c>
      <c r="AD116" s="6">
        <v>0.214438123735717</v>
      </c>
      <c r="AE116" s="6">
        <f t="shared" si="63"/>
        <v>914.04574699999921</v>
      </c>
      <c r="AF116" s="6">
        <v>0.88751357569288003</v>
      </c>
      <c r="AG116" s="6">
        <f t="shared" si="64"/>
        <v>116.41833799999966</v>
      </c>
      <c r="AH116" s="6">
        <f>+Resultados!N116</f>
        <v>908.43515450000052</v>
      </c>
      <c r="AI116" s="8">
        <v>0.128152612130115</v>
      </c>
    </row>
    <row r="117" spans="2:35" x14ac:dyDescent="0.25">
      <c r="B117" s="7" t="s">
        <v>20</v>
      </c>
      <c r="C117" s="5">
        <v>43252</v>
      </c>
      <c r="D117" s="6">
        <f t="shared" si="56"/>
        <v>1.3427080089665262</v>
      </c>
      <c r="E117" s="6">
        <f>+Passivos!E117</f>
        <v>1030.9778550000001</v>
      </c>
      <c r="F117" s="6">
        <f>+Passivos!F117</f>
        <v>1384.30222297563</v>
      </c>
      <c r="G117" s="6">
        <f t="shared" si="57"/>
        <v>338.58790699999935</v>
      </c>
      <c r="H117" s="6">
        <v>0.32841433533991798</v>
      </c>
      <c r="I117" s="6">
        <f t="shared" si="58"/>
        <v>3175.7052199999953</v>
      </c>
      <c r="J117" s="6">
        <v>0.106618178811949</v>
      </c>
      <c r="K117" s="6">
        <v>439.634074</v>
      </c>
      <c r="L117" s="6">
        <f t="shared" si="59"/>
        <v>54.419149999999696</v>
      </c>
      <c r="M117" s="6">
        <v>0.1237828303545</v>
      </c>
      <c r="N117" s="6">
        <f t="shared" si="65"/>
        <v>344.70794100000097</v>
      </c>
      <c r="O117" s="6">
        <f t="shared" si="66"/>
        <v>46.580900000000128</v>
      </c>
      <c r="P117" s="6">
        <f t="shared" si="67"/>
        <v>14.423620000000019</v>
      </c>
      <c r="Q117" s="6">
        <v>0.176974513041461</v>
      </c>
      <c r="R117" s="6">
        <v>0.13513149672406299</v>
      </c>
      <c r="S117" s="6">
        <v>4.1843016317398903E-2</v>
      </c>
      <c r="T117" s="6">
        <f t="shared" si="60"/>
        <v>33.161318999999928</v>
      </c>
      <c r="U117" s="6">
        <v>9.7940057262588504E-2</v>
      </c>
      <c r="V117" s="6">
        <f t="shared" si="61"/>
        <v>38.129394999999946</v>
      </c>
      <c r="W117" s="6">
        <v>0.11061362523122099</v>
      </c>
      <c r="X117" s="6">
        <v>0.86970483009237298</v>
      </c>
      <c r="Y117" s="6">
        <f t="shared" si="55"/>
        <v>11.026519000000006</v>
      </c>
      <c r="Z117" s="6">
        <v>3.1988004012939102E-2</v>
      </c>
      <c r="AA117" s="6">
        <v>3.00741503279502</v>
      </c>
      <c r="AB117" s="6">
        <f t="shared" si="62"/>
        <v>69.510973999999649</v>
      </c>
      <c r="AC117" s="6">
        <f t="shared" si="95"/>
        <v>335.00966549999919</v>
      </c>
      <c r="AD117" s="6">
        <v>0.20748945824071999</v>
      </c>
      <c r="AE117" s="6">
        <f t="shared" si="63"/>
        <v>911.59981799999923</v>
      </c>
      <c r="AF117" s="6">
        <v>0.88420892221782899</v>
      </c>
      <c r="AG117" s="6">
        <f t="shared" si="64"/>
        <v>107.11956099999971</v>
      </c>
      <c r="AH117" s="6">
        <f>+Resultados!N117</f>
        <v>904.30836200000022</v>
      </c>
      <c r="AI117" s="8">
        <v>0.118454683713297</v>
      </c>
    </row>
    <row r="118" spans="2:35" x14ac:dyDescent="0.25">
      <c r="B118" s="7" t="s">
        <v>20</v>
      </c>
      <c r="C118" s="5">
        <v>43344</v>
      </c>
      <c r="D118" s="6">
        <f t="shared" si="56"/>
        <v>1.3330983220616806</v>
      </c>
      <c r="E118" s="6">
        <f>+Passivos!E118</f>
        <v>1062.6266109999999</v>
      </c>
      <c r="F118" s="6">
        <f>+Passivos!F118</f>
        <v>1416.5857521021901</v>
      </c>
      <c r="G118" s="6">
        <f t="shared" si="57"/>
        <v>344.78949999999998</v>
      </c>
      <c r="H118" s="6">
        <v>0.324469099899099</v>
      </c>
      <c r="I118" s="6">
        <f t="shared" si="58"/>
        <v>3215.9418180000243</v>
      </c>
      <c r="J118" s="6">
        <v>0.107212605050928</v>
      </c>
      <c r="K118" s="6">
        <v>448.72495800000002</v>
      </c>
      <c r="L118" s="6">
        <f t="shared" si="59"/>
        <v>55.645982999999937</v>
      </c>
      <c r="M118" s="6">
        <v>0.124009110721227</v>
      </c>
      <c r="N118" s="6">
        <f t="shared" si="65"/>
        <v>350.3458570000011</v>
      </c>
      <c r="O118" s="6">
        <f t="shared" si="66"/>
        <v>48.545915999999977</v>
      </c>
      <c r="P118" s="6">
        <f t="shared" si="67"/>
        <v>13.868001000000026</v>
      </c>
      <c r="Q118" s="6">
        <v>0.17814943648670001</v>
      </c>
      <c r="R118" s="6">
        <v>0.13856569167307101</v>
      </c>
      <c r="S118" s="6">
        <v>3.9583744813628502E-2</v>
      </c>
      <c r="T118" s="6">
        <f t="shared" si="60"/>
        <v>33.332259999999991</v>
      </c>
      <c r="U118" s="6">
        <v>9.6674231668887806E-2</v>
      </c>
      <c r="V118" s="6">
        <f t="shared" si="61"/>
        <v>36.780879000000006</v>
      </c>
      <c r="W118" s="6">
        <v>0.10498448394667299</v>
      </c>
      <c r="X118" s="6">
        <v>0.90623880957276703</v>
      </c>
      <c r="Y118" s="6">
        <f t="shared" si="55"/>
        <v>10.451847999999998</v>
      </c>
      <c r="Z118" s="6">
        <v>2.98329430509006E-2</v>
      </c>
      <c r="AA118" s="6">
        <v>3.1891259804007799</v>
      </c>
      <c r="AB118" s="6">
        <f t="shared" si="62"/>
        <v>70.388999999999768</v>
      </c>
      <c r="AC118" s="6">
        <f t="shared" si="95"/>
        <v>334.75074199999972</v>
      </c>
      <c r="AD118" s="6">
        <v>0.21027287222562699</v>
      </c>
      <c r="AE118" s="6">
        <f t="shared" si="63"/>
        <v>936.56532199999913</v>
      </c>
      <c r="AF118" s="6">
        <v>0.88136821749516603</v>
      </c>
      <c r="AG118" s="6">
        <f t="shared" si="64"/>
        <v>101.69376299999998</v>
      </c>
      <c r="AH118" s="6">
        <f>+Resultados!N118</f>
        <v>923.82106450000174</v>
      </c>
      <c r="AI118" s="8">
        <v>0.11007950230604401</v>
      </c>
    </row>
    <row r="119" spans="2:35" x14ac:dyDescent="0.25">
      <c r="B119" s="7" t="s">
        <v>20</v>
      </c>
      <c r="C119" s="5">
        <v>43435</v>
      </c>
      <c r="D119" s="6">
        <f t="shared" si="56"/>
        <v>1.3279271932056265</v>
      </c>
      <c r="E119" s="6">
        <f>+Passivos!E119</f>
        <v>1063.7138359999999</v>
      </c>
      <c r="F119" s="6">
        <f>+Passivos!F119</f>
        <v>1412.53452861347</v>
      </c>
      <c r="G119" s="6">
        <f t="shared" si="57"/>
        <v>342.20016799999928</v>
      </c>
      <c r="H119" s="6">
        <v>0.321703221692417</v>
      </c>
      <c r="I119" s="6">
        <f t="shared" si="58"/>
        <v>3230.567100000017</v>
      </c>
      <c r="J119" s="6">
        <v>0.105925726786482</v>
      </c>
      <c r="K119" s="6">
        <v>463.03145899999998</v>
      </c>
      <c r="L119" s="6">
        <f t="shared" si="59"/>
        <v>56.440590999999678</v>
      </c>
      <c r="M119" s="6">
        <v>0.121893642220106</v>
      </c>
      <c r="N119" s="6">
        <f t="shared" si="65"/>
        <v>364.39478799999938</v>
      </c>
      <c r="O119" s="6">
        <f t="shared" si="66"/>
        <v>50.910311999999742</v>
      </c>
      <c r="P119" s="6">
        <f t="shared" si="67"/>
        <v>14.121005999999969</v>
      </c>
      <c r="Q119" s="6">
        <v>0.17846390821594299</v>
      </c>
      <c r="R119" s="6">
        <v>0.139711965364334</v>
      </c>
      <c r="S119" s="6">
        <v>3.8751942851608497E-2</v>
      </c>
      <c r="T119" s="6">
        <f t="shared" si="60"/>
        <v>32.867631999999929</v>
      </c>
      <c r="U119" s="6">
        <v>9.6047971548628805E-2</v>
      </c>
      <c r="V119" s="6">
        <f t="shared" si="61"/>
        <v>36.395227999999918</v>
      </c>
      <c r="W119" s="6">
        <v>9.98785635759422E-2</v>
      </c>
      <c r="X119" s="6">
        <v>0.90307531525836304</v>
      </c>
      <c r="Y119" s="6">
        <f t="shared" si="55"/>
        <v>9.8192249999999781</v>
      </c>
      <c r="Z119" s="6">
        <v>2.6946666975928301E-2</v>
      </c>
      <c r="AA119" s="6">
        <v>3.3472735373718301</v>
      </c>
      <c r="AB119" s="6">
        <f t="shared" si="62"/>
        <v>70.840585999999774</v>
      </c>
      <c r="AC119" s="6">
        <f t="shared" si="95"/>
        <v>331.96674299999961</v>
      </c>
      <c r="AD119" s="6">
        <v>0.213396635337052</v>
      </c>
      <c r="AE119" s="6">
        <f t="shared" si="63"/>
        <v>927.91400399999907</v>
      </c>
      <c r="AF119" s="6">
        <v>0.87233424309806495</v>
      </c>
      <c r="AG119" s="6">
        <f t="shared" si="64"/>
        <v>104.26667899999984</v>
      </c>
      <c r="AH119" s="6">
        <f>+Resultados!N119</f>
        <v>904.48056200000099</v>
      </c>
      <c r="AI119" s="8">
        <v>0.115277965476056</v>
      </c>
    </row>
    <row r="120" spans="2:35" x14ac:dyDescent="0.25">
      <c r="B120" s="7" t="s">
        <v>20</v>
      </c>
      <c r="C120" s="5">
        <v>43525</v>
      </c>
      <c r="D120" s="6">
        <f t="shared" si="56"/>
        <v>1.308212285966482</v>
      </c>
      <c r="E120" s="6">
        <f>+Passivos!E120</f>
        <v>1096.20938</v>
      </c>
      <c r="F120" s="6">
        <f>+Passivos!F120</f>
        <v>1434.0745789077</v>
      </c>
      <c r="G120" s="6">
        <f t="shared" si="57"/>
        <v>354.40455999999983</v>
      </c>
      <c r="H120" s="6">
        <v>0.32330006152656698</v>
      </c>
      <c r="I120" s="6">
        <f t="shared" si="58"/>
        <v>3254.2688820000017</v>
      </c>
      <c r="J120" s="6">
        <v>0.108904510613822</v>
      </c>
      <c r="K120" s="6">
        <v>474.51072699999997</v>
      </c>
      <c r="L120" s="6">
        <f t="shared" si="59"/>
        <v>57.706814999999985</v>
      </c>
      <c r="M120" s="6">
        <v>0.12161329916573201</v>
      </c>
      <c r="N120" s="6">
        <f t="shared" si="65"/>
        <v>376.13660699999997</v>
      </c>
      <c r="O120" s="6">
        <f t="shared" si="66"/>
        <v>53.489190999999629</v>
      </c>
      <c r="P120" s="6">
        <f t="shared" si="67"/>
        <v>13.999585999999965</v>
      </c>
      <c r="Q120" s="6">
        <v>0.179426239679989</v>
      </c>
      <c r="R120" s="6">
        <v>0.14220682061929599</v>
      </c>
      <c r="S120" s="6">
        <v>3.7219419060692399E-2</v>
      </c>
      <c r="T120" s="6">
        <f t="shared" si="60"/>
        <v>34.651860999999975</v>
      </c>
      <c r="U120" s="6">
        <v>9.7774873438423004E-2</v>
      </c>
      <c r="V120" s="6">
        <f t="shared" si="61"/>
        <v>36.787923999999983</v>
      </c>
      <c r="W120" s="6">
        <v>9.7804689347878296E-2</v>
      </c>
      <c r="X120" s="6">
        <v>0.94193575587467204</v>
      </c>
      <c r="Y120" s="6">
        <f t="shared" si="55"/>
        <v>9.8464329999999656</v>
      </c>
      <c r="Z120" s="6">
        <v>2.6177810978126801E-2</v>
      </c>
      <c r="AA120" s="6">
        <v>3.5192298571472498</v>
      </c>
      <c r="AB120" s="6">
        <f t="shared" si="62"/>
        <v>73.222500999999639</v>
      </c>
      <c r="AC120" s="6">
        <f t="shared" si="95"/>
        <v>338.98862249999945</v>
      </c>
      <c r="AD120" s="6">
        <v>0.21600282764652301</v>
      </c>
      <c r="AE120" s="6">
        <f t="shared" si="63"/>
        <v>962.49339599999951</v>
      </c>
      <c r="AF120" s="6">
        <v>0.87801966810391596</v>
      </c>
      <c r="AG120" s="6">
        <f t="shared" si="64"/>
        <v>105.81699599999951</v>
      </c>
      <c r="AH120" s="6">
        <f>+Resultados!N120</f>
        <v>938.26957150000101</v>
      </c>
      <c r="AI120" s="8">
        <v>0.112778884890012</v>
      </c>
    </row>
    <row r="121" spans="2:35" x14ac:dyDescent="0.25">
      <c r="B121" s="7" t="s">
        <v>20</v>
      </c>
      <c r="C121" s="5">
        <v>43617</v>
      </c>
      <c r="D121" s="6">
        <f t="shared" si="56"/>
        <v>1.2989789993885972</v>
      </c>
      <c r="E121" s="6">
        <f>+Passivos!E121</f>
        <v>1123.293885</v>
      </c>
      <c r="F121" s="6">
        <f>+Passivos!F121</f>
        <v>1459.13516675663</v>
      </c>
      <c r="G121" s="6">
        <f t="shared" si="57"/>
        <v>361.44190599999928</v>
      </c>
      <c r="H121" s="6">
        <v>0.32176967294716402</v>
      </c>
      <c r="I121" s="6">
        <f t="shared" si="58"/>
        <v>3269.4263589999969</v>
      </c>
      <c r="J121" s="6">
        <v>0.11055208660841399</v>
      </c>
      <c r="K121" s="6">
        <v>487.08038699999997</v>
      </c>
      <c r="L121" s="6">
        <f t="shared" si="59"/>
        <v>59.947733999999699</v>
      </c>
      <c r="M121" s="6">
        <v>0.123075647470075</v>
      </c>
      <c r="N121" s="6">
        <f t="shared" si="65"/>
        <v>388.42258899999962</v>
      </c>
      <c r="O121" s="6">
        <f t="shared" si="66"/>
        <v>57.308184999999938</v>
      </c>
      <c r="P121" s="6">
        <f t="shared" si="67"/>
        <v>13.613663999999952</v>
      </c>
      <c r="Q121" s="6">
        <v>0.182589403933971</v>
      </c>
      <c r="R121" s="6">
        <v>0.14754081411058201</v>
      </c>
      <c r="S121" s="6">
        <v>3.5048589823389403E-2</v>
      </c>
      <c r="T121" s="6">
        <f t="shared" si="60"/>
        <v>34.65576099999992</v>
      </c>
      <c r="U121" s="6">
        <v>9.5881967266960993E-2</v>
      </c>
      <c r="V121" s="6">
        <f t="shared" si="61"/>
        <v>36.994325999999944</v>
      </c>
      <c r="W121" s="6">
        <v>9.5242467991479202E-2</v>
      </c>
      <c r="X121" s="6">
        <v>0.936785846564686</v>
      </c>
      <c r="Y121" s="6">
        <f t="shared" si="55"/>
        <v>10.175932999999981</v>
      </c>
      <c r="Z121" s="6">
        <v>2.61980978660332E-2</v>
      </c>
      <c r="AA121" s="6">
        <v>3.40565931399115</v>
      </c>
      <c r="AB121" s="6">
        <f t="shared" si="62"/>
        <v>74.070527999999513</v>
      </c>
      <c r="AC121" s="6">
        <f t="shared" si="95"/>
        <v>350.01490649999931</v>
      </c>
      <c r="AD121" s="6">
        <v>0.211621067058753</v>
      </c>
      <c r="AE121" s="6">
        <f t="shared" si="63"/>
        <v>986.77573399999972</v>
      </c>
      <c r="AF121" s="6">
        <v>0.878466220796706</v>
      </c>
      <c r="AG121" s="6">
        <f t="shared" si="64"/>
        <v>110.91043900000008</v>
      </c>
      <c r="AH121" s="6">
        <f>+Resultados!N121</f>
        <v>949.18777600000078</v>
      </c>
      <c r="AI121" s="8">
        <v>0.11684773213935699</v>
      </c>
    </row>
    <row r="122" spans="2:35" x14ac:dyDescent="0.25">
      <c r="B122" s="7" t="s">
        <v>20</v>
      </c>
      <c r="C122" s="5">
        <v>43709</v>
      </c>
      <c r="D122" s="6">
        <f t="shared" si="56"/>
        <v>1.2956092632949114</v>
      </c>
      <c r="E122" s="6">
        <f>+Passivos!E122</f>
        <v>1127.1216429999999</v>
      </c>
      <c r="F122" s="6">
        <f>+Passivos!F122</f>
        <v>1460.30924153098</v>
      </c>
      <c r="G122" s="6">
        <f t="shared" si="57"/>
        <v>372.5730769999999</v>
      </c>
      <c r="H122" s="6">
        <v>0.33055267753384798</v>
      </c>
      <c r="I122" s="6">
        <f t="shared" si="58"/>
        <v>3343.1173100000015</v>
      </c>
      <c r="J122" s="6">
        <v>0.111444811070659</v>
      </c>
      <c r="K122" s="6">
        <v>514.48484900000005</v>
      </c>
      <c r="L122" s="6">
        <f t="shared" si="59"/>
        <v>63.544310999999752</v>
      </c>
      <c r="M122" s="6">
        <v>0.12351055842268301</v>
      </c>
      <c r="N122" s="6">
        <f t="shared" si="65"/>
        <v>403.93073099999975</v>
      </c>
      <c r="O122" s="6">
        <f t="shared" si="66"/>
        <v>60.264626999999862</v>
      </c>
      <c r="P122" s="6">
        <f t="shared" si="67"/>
        <v>13.817583999999956</v>
      </c>
      <c r="Q122" s="6">
        <v>0.18340325534676799</v>
      </c>
      <c r="R122" s="6">
        <v>0.14919544955345301</v>
      </c>
      <c r="S122" s="6">
        <v>3.4207805793315497E-2</v>
      </c>
      <c r="T122" s="6">
        <f t="shared" si="60"/>
        <v>33.365916999999961</v>
      </c>
      <c r="U122" s="6">
        <v>8.9555362584613094E-2</v>
      </c>
      <c r="V122" s="6">
        <f t="shared" si="61"/>
        <v>37.468250999999967</v>
      </c>
      <c r="W122" s="6">
        <v>9.2759099826945302E-2</v>
      </c>
      <c r="X122" s="6">
        <v>0.89051172951734503</v>
      </c>
      <c r="Y122" s="6">
        <f t="shared" si="55"/>
        <v>11.545048999999992</v>
      </c>
      <c r="Z122" s="6">
        <v>2.8581754528600099E-2</v>
      </c>
      <c r="AA122" s="6">
        <v>2.8900628312621199</v>
      </c>
      <c r="AB122" s="6">
        <f t="shared" si="62"/>
        <v>73.261990999999824</v>
      </c>
      <c r="AC122" s="6">
        <f t="shared" si="95"/>
        <v>358.68128849999994</v>
      </c>
      <c r="AD122" s="6">
        <v>0.20425372984016099</v>
      </c>
      <c r="AE122" s="6">
        <f t="shared" si="63"/>
        <v>986.9797219999997</v>
      </c>
      <c r="AF122" s="6">
        <v>0.87566388963396002</v>
      </c>
      <c r="AG122" s="6">
        <f t="shared" si="64"/>
        <v>109.26437499999963</v>
      </c>
      <c r="AH122" s="6">
        <f>+Resultados!N122</f>
        <v>961.77252199999998</v>
      </c>
      <c r="AI122" s="8">
        <v>0.113607295384968</v>
      </c>
    </row>
    <row r="123" spans="2:35" x14ac:dyDescent="0.25">
      <c r="B123" s="7" t="s">
        <v>20</v>
      </c>
      <c r="C123" s="5">
        <v>43800</v>
      </c>
      <c r="D123" s="6">
        <f t="shared" si="56"/>
        <v>1.2731067092642838</v>
      </c>
      <c r="E123" s="6">
        <f>+Passivos!E123</f>
        <v>1132.482047</v>
      </c>
      <c r="F123" s="6">
        <f>+Passivos!F123</f>
        <v>1441.7704921570501</v>
      </c>
      <c r="G123" s="6">
        <f t="shared" si="57"/>
        <v>376.43840699999953</v>
      </c>
      <c r="H123" s="6">
        <v>0.33240121377394299</v>
      </c>
      <c r="I123" s="6">
        <f t="shared" si="58"/>
        <v>3386.9890330000107</v>
      </c>
      <c r="J123" s="6">
        <v>0.111142493622594</v>
      </c>
      <c r="K123" s="6">
        <v>517.68897500000003</v>
      </c>
      <c r="L123" s="6">
        <f t="shared" si="59"/>
        <v>66.727309999999562</v>
      </c>
      <c r="M123" s="6">
        <v>0.12889459351534299</v>
      </c>
      <c r="N123" s="6">
        <f t="shared" si="65"/>
        <v>417.39334399999973</v>
      </c>
      <c r="O123" s="6">
        <f t="shared" si="66"/>
        <v>62.996521999999565</v>
      </c>
      <c r="P123" s="6">
        <f t="shared" si="67"/>
        <v>14.36266099999999</v>
      </c>
      <c r="Q123" s="6">
        <v>0.18533880358187901</v>
      </c>
      <c r="R123" s="6">
        <v>0.150928429754739</v>
      </c>
      <c r="S123" s="6">
        <v>3.4410373827139899E-2</v>
      </c>
      <c r="T123" s="6">
        <f t="shared" si="60"/>
        <v>33.440296999999923</v>
      </c>
      <c r="U123" s="6">
        <v>8.8833382508708703E-2</v>
      </c>
      <c r="V123" s="6">
        <f t="shared" si="61"/>
        <v>38.793612999999951</v>
      </c>
      <c r="W123" s="6">
        <v>9.2942576966440496E-2</v>
      </c>
      <c r="X123" s="6">
        <v>0.86200522235451404</v>
      </c>
      <c r="Y123" s="6">
        <f t="shared" si="55"/>
        <v>10.942232999999987</v>
      </c>
      <c r="Z123" s="6">
        <v>2.6215638455413401E-2</v>
      </c>
      <c r="AA123" s="6">
        <v>3.05607612267075</v>
      </c>
      <c r="AB123" s="6">
        <f t="shared" si="62"/>
        <v>74.579179999999823</v>
      </c>
      <c r="AC123" s="6">
        <f t="shared" si="95"/>
        <v>359.3192874999994</v>
      </c>
      <c r="AD123" s="6">
        <v>0.20755685150911901</v>
      </c>
      <c r="AE123" s="6">
        <f t="shared" si="63"/>
        <v>985.54234199999939</v>
      </c>
      <c r="AF123" s="6">
        <v>0.870249859245671</v>
      </c>
      <c r="AG123" s="6">
        <f t="shared" si="64"/>
        <v>106.4569329999992</v>
      </c>
      <c r="AH123" s="6">
        <f>+Resultados!N123</f>
        <v>956.72817299999838</v>
      </c>
      <c r="AI123" s="8">
        <v>0.111271870113518</v>
      </c>
    </row>
    <row r="124" spans="2:35" x14ac:dyDescent="0.25">
      <c r="B124" s="7" t="s">
        <v>20</v>
      </c>
      <c r="C124" s="5">
        <v>43891</v>
      </c>
      <c r="D124" s="6">
        <f t="shared" si="56"/>
        <v>1.2663841423820121</v>
      </c>
      <c r="E124" s="6">
        <f>+Passivos!E124</f>
        <v>1224.6265060000001</v>
      </c>
      <c r="F124" s="6">
        <f>+Passivos!F124</f>
        <v>1550.84758753909</v>
      </c>
      <c r="G124" s="6">
        <f t="shared" si="57"/>
        <v>405.6586329999995</v>
      </c>
      <c r="H124" s="6">
        <v>0.33125090059091</v>
      </c>
      <c r="I124" s="6">
        <f t="shared" si="58"/>
        <v>3593.2192380000047</v>
      </c>
      <c r="J124" s="6">
        <v>0.112895597549397</v>
      </c>
      <c r="K124" s="6">
        <v>569.70812100000001</v>
      </c>
      <c r="L124" s="6">
        <f t="shared" si="59"/>
        <v>71.150190999999836</v>
      </c>
      <c r="M124" s="6">
        <v>0.12488884812649501</v>
      </c>
      <c r="N124" s="6">
        <f t="shared" si="65"/>
        <v>431.19907599999982</v>
      </c>
      <c r="O124" s="6">
        <f t="shared" si="66"/>
        <v>65.331663999999705</v>
      </c>
      <c r="P124" s="6">
        <f t="shared" si="67"/>
        <v>14.612704999999991</v>
      </c>
      <c r="Q124" s="6">
        <v>0.18540013986486301</v>
      </c>
      <c r="R124" s="6">
        <v>0.15151160481614701</v>
      </c>
      <c r="S124" s="6">
        <v>3.3888535048716098E-2</v>
      </c>
      <c r="T124" s="6">
        <f t="shared" si="60"/>
        <v>36.64016399999992</v>
      </c>
      <c r="U124" s="6">
        <v>9.0322653135795503E-2</v>
      </c>
      <c r="V124" s="6">
        <f t="shared" si="61"/>
        <v>40.30751599999995</v>
      </c>
      <c r="W124" s="6">
        <v>9.3477742053417495E-2</v>
      </c>
      <c r="X124" s="6">
        <v>0.90901567836628705</v>
      </c>
      <c r="Y124" s="6">
        <f t="shared" si="55"/>
        <v>12.257668999999956</v>
      </c>
      <c r="Z124" s="6">
        <v>2.84269370744198E-2</v>
      </c>
      <c r="AA124" s="6">
        <v>2.9891624582128902</v>
      </c>
      <c r="AB124" s="6">
        <f t="shared" si="62"/>
        <v>74.637331999999702</v>
      </c>
      <c r="AC124" s="6">
        <f t="shared" si="95"/>
        <v>380.03159649999964</v>
      </c>
      <c r="AD124" s="6">
        <v>0.19639770136849599</v>
      </c>
      <c r="AE124" s="6">
        <f t="shared" si="63"/>
        <v>1113.5322249999995</v>
      </c>
      <c r="AF124" s="6">
        <v>0.90928313207684197</v>
      </c>
      <c r="AG124" s="6">
        <f t="shared" si="64"/>
        <v>99.069127999999594</v>
      </c>
      <c r="AH124" s="6">
        <f>+Resultados!N124</f>
        <v>1038.0128104999965</v>
      </c>
      <c r="AI124" s="8">
        <v>9.5441141956889103E-2</v>
      </c>
    </row>
    <row r="125" spans="2:35" x14ac:dyDescent="0.25">
      <c r="B125" s="7" t="s">
        <v>20</v>
      </c>
      <c r="C125" s="5">
        <v>43983</v>
      </c>
      <c r="D125" s="6">
        <f t="shared" si="56"/>
        <v>1.2718609401334198</v>
      </c>
      <c r="E125" s="6">
        <f>+Passivos!E125</f>
        <v>1290.983146</v>
      </c>
      <c r="F125" s="6">
        <f>+Passivos!F125</f>
        <v>1641.9510377679601</v>
      </c>
      <c r="G125" s="6">
        <f t="shared" si="57"/>
        <v>421.55863899999935</v>
      </c>
      <c r="H125" s="6">
        <v>0.32654077654395602</v>
      </c>
      <c r="I125" s="6">
        <f t="shared" si="58"/>
        <v>3700.7836559999964</v>
      </c>
      <c r="J125" s="6">
        <v>0.11391064114664901</v>
      </c>
      <c r="K125" s="6">
        <v>523.82366500000001</v>
      </c>
      <c r="L125" s="6">
        <f t="shared" si="59"/>
        <v>72.478564999999961</v>
      </c>
      <c r="M125" s="6">
        <v>0.13836443414598301</v>
      </c>
      <c r="N125" s="6">
        <f t="shared" si="65"/>
        <v>436.65256999999963</v>
      </c>
      <c r="O125" s="6">
        <f t="shared" si="66"/>
        <v>65.465368999999896</v>
      </c>
      <c r="P125" s="6">
        <f t="shared" si="67"/>
        <v>13.906866999999979</v>
      </c>
      <c r="Q125" s="6">
        <v>0.18177434750927901</v>
      </c>
      <c r="R125" s="6">
        <v>0.14992553232882599</v>
      </c>
      <c r="S125" s="6">
        <v>3.1848815180453398E-2</v>
      </c>
      <c r="T125" s="6">
        <f t="shared" si="60"/>
        <v>40.596241999999926</v>
      </c>
      <c r="U125" s="6">
        <v>9.63003441141672E-2</v>
      </c>
      <c r="V125" s="6">
        <f t="shared" si="61"/>
        <v>41.746059999999957</v>
      </c>
      <c r="W125" s="6">
        <v>9.5604750477021105E-2</v>
      </c>
      <c r="X125" s="6">
        <v>0.97245684982007796</v>
      </c>
      <c r="Y125" s="6">
        <f t="shared" si="55"/>
        <v>9.8215729999999919</v>
      </c>
      <c r="Z125" s="6">
        <v>2.24928780334443E-2</v>
      </c>
      <c r="AA125" s="6">
        <v>4.1333747659361597</v>
      </c>
      <c r="AB125" s="6">
        <f t="shared" si="62"/>
        <v>73.879179999999494</v>
      </c>
      <c r="AC125" s="6">
        <f t="shared" si="95"/>
        <v>391.50027249999931</v>
      </c>
      <c r="AD125" s="6">
        <v>0.18870786354305699</v>
      </c>
      <c r="AE125" s="6">
        <f t="shared" si="63"/>
        <v>1169.7674589999995</v>
      </c>
      <c r="AF125" s="6">
        <v>0.90610591054145295</v>
      </c>
      <c r="AG125" s="6">
        <f t="shared" si="64"/>
        <v>94.987236999999936</v>
      </c>
      <c r="AH125" s="6">
        <f>+Resultados!N125</f>
        <v>1078.2715965000004</v>
      </c>
      <c r="AI125" s="8">
        <v>8.8092125683661093E-2</v>
      </c>
    </row>
    <row r="126" spans="2:35" x14ac:dyDescent="0.25">
      <c r="B126" s="7" t="s">
        <v>20</v>
      </c>
      <c r="C126" s="5">
        <v>44075</v>
      </c>
      <c r="D126" s="6">
        <f t="shared" si="56"/>
        <v>1.2562245929122628</v>
      </c>
      <c r="E126" s="6">
        <f>+Passivos!E126</f>
        <v>1372.6118329999999</v>
      </c>
      <c r="F126" s="6">
        <f>+Passivos!F126</f>
        <v>1724.30874113698</v>
      </c>
      <c r="G126" s="6">
        <f t="shared" si="57"/>
        <v>432.57687399999878</v>
      </c>
      <c r="H126" s="6">
        <v>0.31514872857722098</v>
      </c>
      <c r="I126" s="6">
        <f t="shared" si="58"/>
        <v>3861.3241710000098</v>
      </c>
      <c r="J126" s="6">
        <v>0.11202811648108001</v>
      </c>
      <c r="K126" s="6">
        <v>532.79669999999999</v>
      </c>
      <c r="L126" s="6">
        <f t="shared" si="59"/>
        <v>76.208533999999631</v>
      </c>
      <c r="M126" s="6">
        <v>0.14303492119977401</v>
      </c>
      <c r="N126" s="6">
        <f t="shared" si="65"/>
        <v>450.54333099999934</v>
      </c>
      <c r="O126" s="6">
        <f t="shared" si="66"/>
        <v>66.366869999999579</v>
      </c>
      <c r="P126" s="6">
        <f t="shared" si="67"/>
        <v>13.929001999999942</v>
      </c>
      <c r="Q126" s="6">
        <v>0.17822008778107901</v>
      </c>
      <c r="R126" s="6">
        <v>0.14730407806213799</v>
      </c>
      <c r="S126" s="6">
        <v>3.09160097189408E-2</v>
      </c>
      <c r="T126" s="6">
        <f t="shared" si="60"/>
        <v>41.92732299999988</v>
      </c>
      <c r="U126" s="6">
        <v>9.6924559587066597E-2</v>
      </c>
      <c r="V126" s="6">
        <f t="shared" si="61"/>
        <v>51.613408999999898</v>
      </c>
      <c r="W126" s="6">
        <v>0.114558146683565</v>
      </c>
      <c r="X126" s="6">
        <v>0.81233392276026495</v>
      </c>
      <c r="Y126" s="6">
        <f t="shared" si="55"/>
        <v>7.6926829999999633</v>
      </c>
      <c r="Z126" s="6">
        <v>1.7074235641055299E-2</v>
      </c>
      <c r="AA126" s="6">
        <v>5.4502860705426102</v>
      </c>
      <c r="AB126" s="6">
        <f t="shared" si="62"/>
        <v>74.084170999999856</v>
      </c>
      <c r="AC126" s="6">
        <f t="shared" si="95"/>
        <v>402.57497549999937</v>
      </c>
      <c r="AD126" s="6">
        <v>0.18402577285880001</v>
      </c>
      <c r="AE126" s="6">
        <f t="shared" si="63"/>
        <v>1253.4193729999986</v>
      </c>
      <c r="AF126" s="6">
        <v>0.91316375312057996</v>
      </c>
      <c r="AG126" s="6">
        <f t="shared" si="64"/>
        <v>94.728007999999662</v>
      </c>
      <c r="AH126" s="6">
        <f>+Resultados!N126</f>
        <v>1120.1995474999965</v>
      </c>
      <c r="AI126" s="8">
        <v>8.4563512109435093E-2</v>
      </c>
    </row>
    <row r="127" spans="2:35" x14ac:dyDescent="0.25">
      <c r="B127" s="7" t="s">
        <v>20</v>
      </c>
      <c r="C127" s="5">
        <v>44166</v>
      </c>
      <c r="D127" s="6">
        <f t="shared" si="56"/>
        <v>1.2180817948360019</v>
      </c>
      <c r="E127" s="6">
        <f>+Passivos!E127</f>
        <v>1346.747228</v>
      </c>
      <c r="F127" s="6">
        <f>+Passivos!F127</f>
        <v>1640.4482806726501</v>
      </c>
      <c r="G127" s="6">
        <f t="shared" si="57"/>
        <v>445.665922999999</v>
      </c>
      <c r="H127" s="6">
        <v>0.33092024526520802</v>
      </c>
      <c r="I127" s="6">
        <f t="shared" si="58"/>
        <v>3992.9135609999971</v>
      </c>
      <c r="J127" s="6">
        <v>0.11161421758611401</v>
      </c>
      <c r="K127" s="6">
        <v>551.86713599999996</v>
      </c>
      <c r="L127" s="6">
        <f t="shared" si="59"/>
        <v>79.882161999999767</v>
      </c>
      <c r="M127" s="6">
        <v>0.144748902025577</v>
      </c>
      <c r="N127" s="6">
        <f t="shared" si="65"/>
        <v>470.17891100000014</v>
      </c>
      <c r="O127" s="6">
        <f t="shared" si="66"/>
        <v>69.628412999999796</v>
      </c>
      <c r="P127" s="6">
        <f t="shared" si="67"/>
        <v>14.473312999999969</v>
      </c>
      <c r="Q127" s="6">
        <v>0.17887175292725899</v>
      </c>
      <c r="R127" s="6">
        <v>0.14808918769221399</v>
      </c>
      <c r="S127" s="6">
        <v>3.0782565235045099E-2</v>
      </c>
      <c r="T127" s="6">
        <f t="shared" si="60"/>
        <v>42.234165999999867</v>
      </c>
      <c r="U127" s="6">
        <v>9.4766424400817298E-2</v>
      </c>
      <c r="V127" s="6">
        <f t="shared" si="61"/>
        <v>50.981160999999837</v>
      </c>
      <c r="W127" s="6">
        <v>0.10842928044469401</v>
      </c>
      <c r="X127" s="6">
        <v>0.82842691636622401</v>
      </c>
      <c r="Y127" s="6">
        <f t="shared" si="55"/>
        <v>7.2370359999999652</v>
      </c>
      <c r="Z127" s="6">
        <v>1.53920897570839E-2</v>
      </c>
      <c r="AA127" s="6">
        <v>5.8358374892704603</v>
      </c>
      <c r="AB127" s="6">
        <f t="shared" si="62"/>
        <v>72.59770799999977</v>
      </c>
      <c r="AC127" s="6">
        <f t="shared" si="95"/>
        <v>411.05216499999926</v>
      </c>
      <c r="AD127" s="6">
        <v>0.17661434285354</v>
      </c>
      <c r="AE127" s="6">
        <f t="shared" si="63"/>
        <v>1226.1858449999995</v>
      </c>
      <c r="AF127" s="6">
        <v>0.91047957590449902</v>
      </c>
      <c r="AG127" s="6">
        <f t="shared" si="64"/>
        <v>91.589707999999646</v>
      </c>
      <c r="AH127" s="6">
        <f>+Resultados!N127</f>
        <v>1105.864093499996</v>
      </c>
      <c r="AI127" s="8">
        <v>8.2821848126132303E-2</v>
      </c>
    </row>
    <row r="128" spans="2:35" x14ac:dyDescent="0.25">
      <c r="B128" s="7" t="s">
        <v>20</v>
      </c>
      <c r="C128" s="5">
        <v>44256</v>
      </c>
      <c r="D128" s="6">
        <f t="shared" si="56"/>
        <v>1.1935835755581985</v>
      </c>
      <c r="E128" s="6">
        <f>+Passivos!E128</f>
        <v>1376.666827</v>
      </c>
      <c r="F128" s="6">
        <f>+Passivos!F128</f>
        <v>1643.1669137230199</v>
      </c>
      <c r="G128" s="6">
        <f t="shared" si="57"/>
        <v>459.88962699999871</v>
      </c>
      <c r="H128" s="6">
        <v>0.334060222837053</v>
      </c>
      <c r="I128" s="6">
        <f t="shared" si="58"/>
        <v>4122.5445500000169</v>
      </c>
      <c r="J128" s="6">
        <v>0.11155479860126601</v>
      </c>
      <c r="K128" s="6">
        <v>575.84845199999995</v>
      </c>
      <c r="L128" s="6">
        <f t="shared" si="59"/>
        <v>82.071022999999641</v>
      </c>
      <c r="M128" s="6">
        <v>0.14252191303971701</v>
      </c>
      <c r="N128" s="6">
        <f t="shared" si="65"/>
        <v>483.10394700000325</v>
      </c>
      <c r="O128" s="6">
        <f t="shared" si="66"/>
        <v>72.778000000000304</v>
      </c>
      <c r="P128" s="6">
        <f t="shared" si="67"/>
        <v>14.940049000000096</v>
      </c>
      <c r="Q128" s="6">
        <v>0.18157179121535899</v>
      </c>
      <c r="R128" s="6">
        <v>0.15064666817967401</v>
      </c>
      <c r="S128" s="6">
        <v>3.0925123035684898E-2</v>
      </c>
      <c r="T128" s="6">
        <f t="shared" si="60"/>
        <v>43.055871999999873</v>
      </c>
      <c r="U128" s="6">
        <v>9.3622185568451602E-2</v>
      </c>
      <c r="V128" s="6">
        <f t="shared" si="61"/>
        <v>50.624239999999887</v>
      </c>
      <c r="W128" s="6">
        <v>0.10478953921690801</v>
      </c>
      <c r="X128" s="6">
        <v>0.85049912848074305</v>
      </c>
      <c r="Y128" s="6">
        <f t="shared" si="55"/>
        <v>7.329424000000019</v>
      </c>
      <c r="Z128" s="6">
        <v>1.5171525808295601E-2</v>
      </c>
      <c r="AA128" s="6">
        <v>5.8743868549561302</v>
      </c>
      <c r="AB128" s="6">
        <f t="shared" si="62"/>
        <v>71.408720999999588</v>
      </c>
      <c r="AC128" s="6">
        <f t="shared" si="95"/>
        <v>432.7741299999991</v>
      </c>
      <c r="AD128" s="6">
        <v>0.165002286527616</v>
      </c>
      <c r="AE128" s="6">
        <f t="shared" si="63"/>
        <v>1259.1266079999998</v>
      </c>
      <c r="AF128" s="6">
        <v>0.91461970558545302</v>
      </c>
      <c r="AG128" s="6">
        <f t="shared" si="64"/>
        <v>97.549281999999906</v>
      </c>
      <c r="AH128" s="6">
        <f>+Resultados!N128</f>
        <v>1186.3294165</v>
      </c>
      <c r="AI128" s="8">
        <v>8.2227820235459798E-2</v>
      </c>
    </row>
    <row r="129" spans="2:35" x14ac:dyDescent="0.25">
      <c r="B129" s="7" t="s">
        <v>20</v>
      </c>
      <c r="C129" s="5">
        <v>44348</v>
      </c>
      <c r="D129" s="6">
        <f t="shared" si="56"/>
        <v>1.1738785146488875</v>
      </c>
      <c r="E129" s="6">
        <f>+Passivos!E129</f>
        <v>1387.5067200000001</v>
      </c>
      <c r="F129" s="6">
        <f>+Passivos!F129</f>
        <v>1628.7643275389501</v>
      </c>
      <c r="G129" s="6">
        <f t="shared" si="57"/>
        <v>465.54670699999957</v>
      </c>
      <c r="H129" s="6">
        <v>0.33552753315674</v>
      </c>
      <c r="I129" s="6">
        <f t="shared" si="58"/>
        <v>4152.0395000000317</v>
      </c>
      <c r="J129" s="6">
        <v>0.112124826124606</v>
      </c>
      <c r="K129" s="6">
        <v>588.27710400000001</v>
      </c>
      <c r="L129" s="6">
        <f t="shared" si="59"/>
        <v>85.737388999999453</v>
      </c>
      <c r="M129" s="6">
        <v>0.14574320233955501</v>
      </c>
      <c r="N129" s="6">
        <f t="shared" si="65"/>
        <v>501.53159700000265</v>
      </c>
      <c r="O129" s="6">
        <f t="shared" si="66"/>
        <v>78.401694000000063</v>
      </c>
      <c r="P129" s="6">
        <f t="shared" si="67"/>
        <v>14.940867000000072</v>
      </c>
      <c r="Q129" s="6">
        <v>0.18611501560090099</v>
      </c>
      <c r="R129" s="6">
        <v>0.156324535620434</v>
      </c>
      <c r="S129" s="6">
        <v>2.9790479980466699E-2</v>
      </c>
      <c r="T129" s="6">
        <f t="shared" si="60"/>
        <v>41.352779999999953</v>
      </c>
      <c r="U129" s="6">
        <v>8.8826275383792994E-2</v>
      </c>
      <c r="V129" s="6">
        <f t="shared" si="61"/>
        <v>53.770824999999988</v>
      </c>
      <c r="W129" s="6">
        <v>0.107213235061638</v>
      </c>
      <c r="X129" s="6">
        <v>0.76905608199241804</v>
      </c>
      <c r="Y129" s="6">
        <f t="shared" si="55"/>
        <v>7.3621880000000193</v>
      </c>
      <c r="Z129" s="6">
        <v>1.4679410118999901E-2</v>
      </c>
      <c r="AA129" s="6">
        <v>5.6169144281564103</v>
      </c>
      <c r="AB129" s="6">
        <f t="shared" si="62"/>
        <v>70.394195999999667</v>
      </c>
      <c r="AC129" s="6">
        <f t="shared" si="95"/>
        <v>443.55267299999946</v>
      </c>
      <c r="AD129" s="6">
        <v>0.15870538108559601</v>
      </c>
      <c r="AE129" s="6">
        <f t="shared" si="63"/>
        <v>1264.129208999999</v>
      </c>
      <c r="AF129" s="6">
        <v>0.91107970201398303</v>
      </c>
      <c r="AG129" s="6">
        <f t="shared" si="64"/>
        <v>97.749847000000031</v>
      </c>
      <c r="AH129" s="6">
        <f>+Resultados!N129</f>
        <v>1216.948334000002</v>
      </c>
      <c r="AI129" s="8">
        <v>8.0323744458981994E-2</v>
      </c>
    </row>
    <row r="130" spans="2:35" x14ac:dyDescent="0.25">
      <c r="B130" s="7" t="s">
        <v>20</v>
      </c>
      <c r="C130" s="5">
        <v>44440</v>
      </c>
      <c r="D130" s="6">
        <f t="shared" si="56"/>
        <v>1.1394701965332186</v>
      </c>
      <c r="E130" s="6">
        <f>+Passivos!E130</f>
        <v>1448.810802</v>
      </c>
      <c r="F130" s="6">
        <f>+Passivos!F130</f>
        <v>1650.8767292943901</v>
      </c>
      <c r="G130" s="6">
        <f t="shared" si="57"/>
        <v>491.7544839999988</v>
      </c>
      <c r="H130" s="6">
        <v>0.33941939369941199</v>
      </c>
      <c r="I130" s="6">
        <f t="shared" si="58"/>
        <v>4361.5184179999933</v>
      </c>
      <c r="J130" s="6">
        <v>0.112748459795682</v>
      </c>
      <c r="K130" s="6">
        <v>626.65873799999997</v>
      </c>
      <c r="L130" s="6">
        <f t="shared" si="59"/>
        <v>91.418863999999957</v>
      </c>
      <c r="M130" s="6">
        <v>0.14588301168793399</v>
      </c>
      <c r="N130" s="6">
        <f t="shared" si="65"/>
        <v>533.89811700000269</v>
      </c>
      <c r="O130" s="6">
        <f t="shared" si="66"/>
        <v>82.485039000000256</v>
      </c>
      <c r="P130" s="6">
        <f t="shared" si="67"/>
        <v>16.078783000000033</v>
      </c>
      <c r="Q130" s="6">
        <v>0.18461166814716401</v>
      </c>
      <c r="R130" s="6">
        <v>0.15449584176001099</v>
      </c>
      <c r="S130" s="6">
        <v>3.01158263871531E-2</v>
      </c>
      <c r="T130" s="6">
        <f t="shared" si="60"/>
        <v>41.726361999999867</v>
      </c>
      <c r="U130" s="6">
        <v>8.4852021400174907E-2</v>
      </c>
      <c r="V130" s="6">
        <f t="shared" si="61"/>
        <v>55.596223999999829</v>
      </c>
      <c r="W130" s="6">
        <v>0.10413264671618901</v>
      </c>
      <c r="X130" s="6">
        <v>0.75052510760443003</v>
      </c>
      <c r="Y130" s="6">
        <f t="shared" si="55"/>
        <v>8.8329750000000349</v>
      </c>
      <c r="Z130" s="6">
        <v>1.6544308209275799E-2</v>
      </c>
      <c r="AA130" s="6">
        <v>4.72393072549169</v>
      </c>
      <c r="AB130" s="6">
        <f t="shared" si="62"/>
        <v>71.985267999999678</v>
      </c>
      <c r="AC130" s="6">
        <f t="shared" si="95"/>
        <v>462.16567899999882</v>
      </c>
      <c r="AD130" s="6">
        <v>0.155756412193472</v>
      </c>
      <c r="AE130" s="6">
        <f t="shared" si="63"/>
        <v>1323.1221249999992</v>
      </c>
      <c r="AF130" s="6">
        <v>0.91324700449051399</v>
      </c>
      <c r="AG130" s="6">
        <f t="shared" si="64"/>
        <v>103.92956999999991</v>
      </c>
      <c r="AH130" s="6">
        <f>+Resultados!N130</f>
        <v>1288.2707490000003</v>
      </c>
      <c r="AI130" s="8">
        <v>8.0673701611771897E-2</v>
      </c>
    </row>
    <row r="131" spans="2:35" x14ac:dyDescent="0.25">
      <c r="B131" s="7" t="s">
        <v>20</v>
      </c>
      <c r="C131" s="5">
        <v>44531</v>
      </c>
      <c r="D131" s="6">
        <f t="shared" si="56"/>
        <v>1.1067328002783079</v>
      </c>
      <c r="E131" s="6">
        <f>+Passivos!E131</f>
        <v>1403.0556959999999</v>
      </c>
      <c r="F131" s="6">
        <f>+Passivos!F131</f>
        <v>1552.8077593805101</v>
      </c>
      <c r="G131" s="6">
        <f t="shared" si="57"/>
        <v>509.98203099999978</v>
      </c>
      <c r="H131" s="6">
        <v>0.36347953431493701</v>
      </c>
      <c r="I131" s="6">
        <f t="shared" si="58"/>
        <v>4544.7754500000319</v>
      </c>
      <c r="J131" s="6">
        <v>0.11221281152625399</v>
      </c>
      <c r="K131" s="6">
        <v>653.43601799999999</v>
      </c>
      <c r="L131" s="6">
        <f t="shared" si="59"/>
        <v>93.4956209999999</v>
      </c>
      <c r="M131" s="6">
        <v>0.14308305392495199</v>
      </c>
      <c r="N131" s="6">
        <f t="shared" si="65"/>
        <v>558.17386100000283</v>
      </c>
      <c r="O131" s="6">
        <f t="shared" si="66"/>
        <v>84.093773000000141</v>
      </c>
      <c r="P131" s="6">
        <f t="shared" si="67"/>
        <v>17.270113000000052</v>
      </c>
      <c r="Q131" s="6">
        <v>0.181599127229642</v>
      </c>
      <c r="R131" s="6">
        <v>0.15065874430117701</v>
      </c>
      <c r="S131" s="6">
        <v>3.09403829284653E-2</v>
      </c>
      <c r="T131" s="6">
        <f t="shared" si="60"/>
        <v>42.228877999999973</v>
      </c>
      <c r="U131" s="6">
        <v>8.2804639052076703E-2</v>
      </c>
      <c r="V131" s="6">
        <f t="shared" si="61"/>
        <v>56.934401999999999</v>
      </c>
      <c r="W131" s="6">
        <v>0.10200119707862799</v>
      </c>
      <c r="X131" s="6">
        <v>0.74171110113705896</v>
      </c>
      <c r="Y131" s="6">
        <f t="shared" si="55"/>
        <v>10.265971000000023</v>
      </c>
      <c r="Z131" s="6">
        <v>1.8392066911925801E-2</v>
      </c>
      <c r="AA131" s="6">
        <v>4.1134811310104</v>
      </c>
      <c r="AB131" s="6">
        <f t="shared" si="62"/>
        <v>76.074366999999626</v>
      </c>
      <c r="AC131" s="6">
        <f t="shared" si="95"/>
        <v>477.82397699999939</v>
      </c>
      <c r="AD131" s="6">
        <v>0.15921002432240799</v>
      </c>
      <c r="AE131" s="6">
        <f t="shared" si="63"/>
        <v>1279.3578129999994</v>
      </c>
      <c r="AF131" s="6">
        <v>0.91183679781732596</v>
      </c>
      <c r="AG131" s="6">
        <f t="shared" si="64"/>
        <v>113.52722200000009</v>
      </c>
      <c r="AH131" s="6">
        <f>+Resultados!N131</f>
        <v>1252.7718290000014</v>
      </c>
      <c r="AI131" s="8">
        <v>9.0620829245993503E-2</v>
      </c>
    </row>
    <row r="132" spans="2:35" x14ac:dyDescent="0.25">
      <c r="B132" s="7" t="s">
        <v>20</v>
      </c>
      <c r="C132" s="5">
        <v>44621</v>
      </c>
      <c r="D132" s="6">
        <f t="shared" si="56"/>
        <v>1.0724087251632888</v>
      </c>
      <c r="E132" s="6">
        <f>+Passivos!E132</f>
        <v>1431.0367470000001</v>
      </c>
      <c r="F132" s="6">
        <f>+Passivos!F132</f>
        <v>1534.6562935120901</v>
      </c>
      <c r="G132" s="6">
        <f t="shared" si="57"/>
        <v>514.20826799999952</v>
      </c>
      <c r="H132" s="6">
        <v>0.35932569102643702</v>
      </c>
      <c r="I132" s="6">
        <f t="shared" si="58"/>
        <v>4602.1618140000028</v>
      </c>
      <c r="J132" s="6">
        <v>0.11173189661340301</v>
      </c>
      <c r="K132" s="6">
        <v>653.23362599999996</v>
      </c>
      <c r="L132" s="6">
        <f t="shared" si="59"/>
        <v>94.959668999999522</v>
      </c>
      <c r="M132" s="6">
        <v>0.14536861732221901</v>
      </c>
      <c r="N132" s="6">
        <f t="shared" si="65"/>
        <v>574.34907500000088</v>
      </c>
      <c r="O132" s="6">
        <f t="shared" si="66"/>
        <v>84.555807000000073</v>
      </c>
      <c r="P132" s="6">
        <f t="shared" si="67"/>
        <v>17.188560000000017</v>
      </c>
      <c r="Q132" s="6">
        <v>0.177147263621866</v>
      </c>
      <c r="R132" s="6">
        <v>0.14722023710058199</v>
      </c>
      <c r="S132" s="6">
        <v>2.9927026521284102E-2</v>
      </c>
      <c r="T132" s="6">
        <f t="shared" si="60"/>
        <v>43.848529999999911</v>
      </c>
      <c r="U132" s="6">
        <v>8.5273871947932095E-2</v>
      </c>
      <c r="V132" s="6">
        <f t="shared" si="61"/>
        <v>62.029661999999952</v>
      </c>
      <c r="W132" s="6">
        <v>0.107999933664035</v>
      </c>
      <c r="X132" s="6">
        <v>0.70689616203293104</v>
      </c>
      <c r="Y132" s="6">
        <f t="shared" si="55"/>
        <v>12.351229999999987</v>
      </c>
      <c r="Z132" s="6">
        <v>2.1504744305542701E-2</v>
      </c>
      <c r="AA132" s="6">
        <v>3.5501346829424998</v>
      </c>
      <c r="AB132" s="6">
        <f t="shared" si="62"/>
        <v>82.760046999999716</v>
      </c>
      <c r="AC132" s="6">
        <f t="shared" si="95"/>
        <v>487.04894749999914</v>
      </c>
      <c r="AD132" s="6">
        <v>0.16992141636852601</v>
      </c>
      <c r="AE132" s="6">
        <f t="shared" si="63"/>
        <v>1309.9461789999989</v>
      </c>
      <c r="AF132" s="6">
        <v>0.91538262853567298</v>
      </c>
      <c r="AG132" s="6">
        <f t="shared" si="64"/>
        <v>130.91374599999929</v>
      </c>
      <c r="AH132" s="6">
        <f>+Resultados!N132</f>
        <v>1284.5363935000007</v>
      </c>
      <c r="AI132" s="8">
        <v>0.101915170844865</v>
      </c>
    </row>
    <row r="133" spans="2:35" x14ac:dyDescent="0.25">
      <c r="B133" s="7" t="s">
        <v>20</v>
      </c>
      <c r="C133" s="5">
        <v>44713</v>
      </c>
      <c r="D133" s="6">
        <f t="shared" si="56"/>
        <v>1.0491668839200137</v>
      </c>
      <c r="E133" s="6">
        <f>+Passivos!E133</f>
        <v>1461.6937370000001</v>
      </c>
      <c r="F133" s="6">
        <f>+Passivos!F133</f>
        <v>1533.5606632936899</v>
      </c>
      <c r="G133" s="6">
        <f t="shared" si="57"/>
        <v>528.29889799999933</v>
      </c>
      <c r="H133" s="6">
        <v>0.36142926840768103</v>
      </c>
      <c r="I133" s="6">
        <f t="shared" si="58"/>
        <v>4787.2770750000191</v>
      </c>
      <c r="J133" s="6">
        <v>0.110354777825346</v>
      </c>
      <c r="K133" s="6">
        <v>670.04829299999994</v>
      </c>
      <c r="L133" s="6">
        <f t="shared" si="59"/>
        <v>95.943566999999689</v>
      </c>
      <c r="M133" s="6">
        <v>0.14318903279408801</v>
      </c>
      <c r="N133" s="6">
        <f t="shared" si="65"/>
        <v>588.13545700000248</v>
      </c>
      <c r="O133" s="6">
        <f t="shared" si="66"/>
        <v>86.078131999999968</v>
      </c>
      <c r="P133" s="6">
        <f t="shared" si="67"/>
        <v>16.152842000000032</v>
      </c>
      <c r="Q133" s="6">
        <v>0.17382215743540799</v>
      </c>
      <c r="R133" s="6">
        <v>0.146357664676557</v>
      </c>
      <c r="S133" s="6">
        <v>2.7464492758850899E-2</v>
      </c>
      <c r="T133" s="6">
        <f t="shared" si="60"/>
        <v>46.249079999999928</v>
      </c>
      <c r="U133" s="6">
        <v>8.7543396692831996E-2</v>
      </c>
      <c r="V133" s="6">
        <f t="shared" si="61"/>
        <v>66.852068999999929</v>
      </c>
      <c r="W133" s="6">
        <v>0.11366780935297301</v>
      </c>
      <c r="X133" s="6">
        <v>0.69181224593063795</v>
      </c>
      <c r="Y133" s="6">
        <f t="shared" si="55"/>
        <v>14.113410000000014</v>
      </c>
      <c r="Z133" s="6">
        <v>2.3996869823136601E-2</v>
      </c>
      <c r="AA133" s="6">
        <v>3.2769599976192798</v>
      </c>
      <c r="AB133" s="6">
        <f t="shared" si="62"/>
        <v>90.924376999999552</v>
      </c>
      <c r="AC133" s="6">
        <f t="shared" si="95"/>
        <v>496.92280249999942</v>
      </c>
      <c r="AD133" s="6">
        <v>0.182974853523651</v>
      </c>
      <c r="AE133" s="6">
        <f t="shared" si="63"/>
        <v>1339.3120489999997</v>
      </c>
      <c r="AF133" s="6">
        <v>0.91627405597893696</v>
      </c>
      <c r="AG133" s="6">
        <f t="shared" si="64"/>
        <v>147.4983840000001</v>
      </c>
      <c r="AH133" s="6">
        <f>+Resultados!N133</f>
        <v>1301.7206290000013</v>
      </c>
      <c r="AI133" s="8">
        <v>0.113310322287287</v>
      </c>
    </row>
    <row r="134" spans="2:35" x14ac:dyDescent="0.25">
      <c r="B134" s="7" t="s">
        <v>20</v>
      </c>
      <c r="C134" s="5">
        <v>44805</v>
      </c>
      <c r="D134" s="6">
        <f t="shared" si="56"/>
        <v>1.0632500896091686</v>
      </c>
      <c r="E134" s="6">
        <f>+Passivos!E134</f>
        <v>1644.2503879999999</v>
      </c>
      <c r="F134" s="6">
        <f>+Passivos!F134</f>
        <v>1748.24937238091</v>
      </c>
      <c r="G134" s="6">
        <f t="shared" si="57"/>
        <v>539.63903199999834</v>
      </c>
      <c r="H134" s="6">
        <v>0.32819760052262698</v>
      </c>
      <c r="I134" s="6">
        <f t="shared" si="58"/>
        <v>5010.216612999996</v>
      </c>
      <c r="J134" s="6">
        <v>0.10770772477177901</v>
      </c>
      <c r="K134" s="6">
        <v>685.11660500000005</v>
      </c>
      <c r="L134" s="6">
        <f t="shared" si="59"/>
        <v>96.781932999999441</v>
      </c>
      <c r="M134" s="6">
        <v>0.14126344667999899</v>
      </c>
      <c r="N134" s="6">
        <f t="shared" si="65"/>
        <v>597.73352100000113</v>
      </c>
      <c r="O134" s="6">
        <f t="shared" si="66"/>
        <v>88.327271999999752</v>
      </c>
      <c r="P134" s="6">
        <f t="shared" si="67"/>
        <v>18.036989999999989</v>
      </c>
      <c r="Q134" s="6">
        <v>0.17794595461545101</v>
      </c>
      <c r="R134" s="6">
        <v>0.14777031720126599</v>
      </c>
      <c r="S134" s="6">
        <v>3.0175637414184699E-2</v>
      </c>
      <c r="T134" s="6">
        <f t="shared" si="60"/>
        <v>48.162455999999807</v>
      </c>
      <c r="U134" s="6">
        <v>8.9249392916411499E-2</v>
      </c>
      <c r="V134" s="6">
        <f t="shared" si="61"/>
        <v>69.54463499999973</v>
      </c>
      <c r="W134" s="6">
        <v>0.116347222561071</v>
      </c>
      <c r="X134" s="6">
        <v>0.69254020816990403</v>
      </c>
      <c r="Y134" s="6">
        <f t="shared" si="55"/>
        <v>15.311778000000009</v>
      </c>
      <c r="Z134" s="6">
        <v>2.5616395035673398E-2</v>
      </c>
      <c r="AA134" s="6">
        <v>3.1454515602302999</v>
      </c>
      <c r="AB134" s="6">
        <f t="shared" si="62"/>
        <v>97.158244999999269</v>
      </c>
      <c r="AC134" s="6">
        <f t="shared" si="95"/>
        <v>515.69675799999857</v>
      </c>
      <c r="AD134" s="6">
        <v>0.18840189218331199</v>
      </c>
      <c r="AE134" s="6">
        <f t="shared" si="63"/>
        <v>1491.6765699999996</v>
      </c>
      <c r="AF134" s="6">
        <v>0.90720767401758995</v>
      </c>
      <c r="AG134" s="6">
        <f t="shared" si="64"/>
        <v>161.85562600000014</v>
      </c>
      <c r="AH134" s="6">
        <f>+Resultados!N134</f>
        <v>1407.3993475000013</v>
      </c>
      <c r="AI134" s="8">
        <v>0.115003340229984</v>
      </c>
    </row>
    <row r="135" spans="2:35" x14ac:dyDescent="0.25">
      <c r="B135" s="7" t="s">
        <v>20</v>
      </c>
      <c r="C135" s="5">
        <v>44896</v>
      </c>
      <c r="D135" s="6">
        <f t="shared" si="56"/>
        <v>1.0462111393056628</v>
      </c>
      <c r="E135" s="6">
        <f>+Passivos!E135</f>
        <v>1508.457402</v>
      </c>
      <c r="F135" s="6">
        <f>+Passivos!F135</f>
        <v>1578.1649371404801</v>
      </c>
      <c r="G135" s="6">
        <f t="shared" si="57"/>
        <v>543.27085399999874</v>
      </c>
      <c r="H135" s="6">
        <v>0.36014994740965101</v>
      </c>
      <c r="I135" s="6">
        <f t="shared" si="58"/>
        <v>5165.1829890000135</v>
      </c>
      <c r="J135" s="6">
        <v>0.105179401224888</v>
      </c>
      <c r="K135" s="6">
        <v>683.53337699999997</v>
      </c>
      <c r="L135" s="6">
        <f t="shared" si="59"/>
        <v>99.731821999999482</v>
      </c>
      <c r="M135" s="6">
        <v>0.14590629419987999</v>
      </c>
      <c r="N135" s="6">
        <f t="shared" si="65"/>
        <v>608.80359900000155</v>
      </c>
      <c r="O135" s="6">
        <f t="shared" si="66"/>
        <v>89.166806000000122</v>
      </c>
      <c r="P135" s="6">
        <f t="shared" si="67"/>
        <v>19.550582999999992</v>
      </c>
      <c r="Q135" s="6">
        <v>0.17857547028068699</v>
      </c>
      <c r="R135" s="6">
        <v>0.14646235033180199</v>
      </c>
      <c r="S135" s="6">
        <v>3.2113119948885098E-2</v>
      </c>
      <c r="T135" s="6">
        <f t="shared" si="60"/>
        <v>51.703524999999871</v>
      </c>
      <c r="U135" s="6">
        <v>9.5170805905225295E-2</v>
      </c>
      <c r="V135" s="6">
        <f t="shared" si="61"/>
        <v>79.416176999999806</v>
      </c>
      <c r="W135" s="6">
        <v>0.13044630013759101</v>
      </c>
      <c r="X135" s="6">
        <v>0.65104525240493505</v>
      </c>
      <c r="Y135" s="6">
        <f t="shared" si="55"/>
        <v>17.193548999999994</v>
      </c>
      <c r="Z135" s="6">
        <v>2.8241536397356201E-2</v>
      </c>
      <c r="AA135" s="6">
        <v>3.0071467502142801</v>
      </c>
      <c r="AB135" s="6">
        <f t="shared" si="62"/>
        <v>101.37256299999972</v>
      </c>
      <c r="AC135" s="6">
        <f t="shared" si="95"/>
        <v>526.62644249999926</v>
      </c>
      <c r="AD135" s="6">
        <v>0.19249425174847701</v>
      </c>
      <c r="AE135" s="6">
        <f t="shared" si="63"/>
        <v>1366.2682400000001</v>
      </c>
      <c r="AF135" s="6">
        <v>0.90573869582828304</v>
      </c>
      <c r="AG135" s="6">
        <f t="shared" si="64"/>
        <v>174.35910499999883</v>
      </c>
      <c r="AH135" s="6">
        <f>+Resultados!N135</f>
        <v>1322.8130264999993</v>
      </c>
      <c r="AI135" s="8">
        <v>0.13180933473367101</v>
      </c>
    </row>
    <row r="136" spans="2:35" x14ac:dyDescent="0.25">
      <c r="B136" s="7" t="s">
        <v>20</v>
      </c>
      <c r="C136" s="5">
        <v>44986</v>
      </c>
      <c r="D136" s="6">
        <f t="shared" si="56"/>
        <v>1.0247507013991142</v>
      </c>
      <c r="E136" s="6">
        <f>+Passivos!E136</f>
        <v>1533.402963</v>
      </c>
      <c r="F136" s="6">
        <f>+Passivos!F136</f>
        <v>1571.3557618617299</v>
      </c>
      <c r="G136" s="6">
        <f t="shared" si="57"/>
        <v>536.78469899999857</v>
      </c>
      <c r="H136" s="6">
        <v>0.35006108110670098</v>
      </c>
      <c r="I136" s="6">
        <f t="shared" si="58"/>
        <v>5228.2102620000242</v>
      </c>
      <c r="J136" s="6">
        <v>0.102670832292551</v>
      </c>
      <c r="K136" s="6">
        <v>667.36941400000001</v>
      </c>
      <c r="L136" s="6">
        <f t="shared" si="59"/>
        <v>98.486132999999938</v>
      </c>
      <c r="M136" s="6">
        <v>0.14757363902805401</v>
      </c>
      <c r="N136" s="6">
        <f t="shared" si="65"/>
        <v>597.26606799999979</v>
      </c>
      <c r="O136" s="6">
        <f t="shared" si="66"/>
        <v>89.725426999999939</v>
      </c>
      <c r="P136" s="6">
        <f t="shared" si="67"/>
        <v>19.760550999999939</v>
      </c>
      <c r="Q136" s="6">
        <v>0.18331190045103901</v>
      </c>
      <c r="R136" s="6">
        <v>0.150226895193383</v>
      </c>
      <c r="S136" s="6">
        <v>3.3085005257656702E-2</v>
      </c>
      <c r="T136" s="6">
        <f t="shared" si="60"/>
        <v>53.618793999999816</v>
      </c>
      <c r="U136" s="6">
        <v>9.9888827121728294E-2</v>
      </c>
      <c r="V136" s="6">
        <f t="shared" si="61"/>
        <v>84.823209999999804</v>
      </c>
      <c r="W136" s="6">
        <v>0.14201913442703701</v>
      </c>
      <c r="X136" s="6">
        <v>0.63212408490553396</v>
      </c>
      <c r="Y136" s="6">
        <f t="shared" si="55"/>
        <v>21.193219999999947</v>
      </c>
      <c r="Z136" s="6">
        <v>3.5483716781312201E-2</v>
      </c>
      <c r="AA136" s="6">
        <v>2.5299975180741701</v>
      </c>
      <c r="AB136" s="6">
        <f t="shared" si="62"/>
        <v>104.62972699999956</v>
      </c>
      <c r="AC136" s="6">
        <f t="shared" si="95"/>
        <v>525.49648349999904</v>
      </c>
      <c r="AD136" s="6">
        <v>0.199106426560892</v>
      </c>
      <c r="AE136" s="6">
        <f t="shared" si="63"/>
        <v>1396.080733999999</v>
      </c>
      <c r="AF136" s="6">
        <v>0.91044609126661702</v>
      </c>
      <c r="AG136" s="6">
        <f t="shared" si="64"/>
        <v>180.37150999999992</v>
      </c>
      <c r="AH136" s="6">
        <f>+Resultados!N136</f>
        <v>1353.0134565000003</v>
      </c>
      <c r="AI136" s="8">
        <v>0.133310950555206</v>
      </c>
    </row>
    <row r="137" spans="2:35" x14ac:dyDescent="0.25">
      <c r="B137" s="7" t="s">
        <v>20</v>
      </c>
      <c r="C137" s="5">
        <v>45078</v>
      </c>
      <c r="D137" s="6">
        <f t="shared" ref="D137" si="96">+F137/E137</f>
        <v>1.0170139722528198</v>
      </c>
      <c r="E137" s="6">
        <f>+Passivos!E137</f>
        <v>1552.012193</v>
      </c>
      <c r="F137" s="6">
        <f>+Passivos!F137</f>
        <v>1578.4180853877399</v>
      </c>
      <c r="G137" s="6">
        <f t="shared" ref="G137" si="97">+E137*H137</f>
        <v>520.01671199999953</v>
      </c>
      <c r="H137" s="6">
        <v>0.33505968209877302</v>
      </c>
      <c r="I137" s="6">
        <f t="shared" ref="I137" si="98">+G137/J137</f>
        <v>5238.7716969999956</v>
      </c>
      <c r="J137" s="6">
        <v>9.9263098695022201E-2</v>
      </c>
      <c r="K137" s="6">
        <v>650.73050599999999</v>
      </c>
      <c r="L137" s="6">
        <f t="shared" ref="L137" si="99">+K137*M137</f>
        <v>95.018962000000002</v>
      </c>
      <c r="M137" s="6">
        <v>0.14601891431842601</v>
      </c>
      <c r="N137" s="6">
        <f t="shared" ref="N137" si="100">+V137/W137</f>
        <v>585.66720500000247</v>
      </c>
      <c r="O137" s="6">
        <f t="shared" ref="O137" si="101">+N137*R137</f>
        <v>89.841575000000148</v>
      </c>
      <c r="P137" s="6">
        <f t="shared" ref="P137" si="102">+N137*S137</f>
        <v>17.274023000000025</v>
      </c>
      <c r="Q137" s="6">
        <v>0.182894990679903</v>
      </c>
      <c r="R137" s="6">
        <v>0.153400385462935</v>
      </c>
      <c r="S137" s="6">
        <v>2.9494605216967801E-2</v>
      </c>
      <c r="T137" s="6">
        <f t="shared" ref="T137" si="103">+G137*U137</f>
        <v>53.835504999999849</v>
      </c>
      <c r="U137" s="6">
        <v>0.103526490125571</v>
      </c>
      <c r="V137" s="6">
        <f t="shared" ref="V137" si="104">+T137/X137</f>
        <v>85.758202999999796</v>
      </c>
      <c r="W137" s="6">
        <v>0.14642821429620501</v>
      </c>
      <c r="X137" s="6">
        <v>0.62775924770718405</v>
      </c>
      <c r="Y137" s="6">
        <f t="shared" ref="Y137" si="105">+N137*Z137</f>
        <v>23.453066000000071</v>
      </c>
      <c r="Z137" s="6">
        <v>4.0045038888595397E-2</v>
      </c>
      <c r="AA137" s="6">
        <v>2.2954570204168601</v>
      </c>
      <c r="AB137" s="6">
        <f t="shared" ref="AB137" si="106">+AC137*AD137</f>
        <v>106.75586199999947</v>
      </c>
      <c r="AC137" s="6">
        <f t="shared" si="95"/>
        <v>524.15780499999937</v>
      </c>
      <c r="AD137" s="6">
        <v>0.20367122454658401</v>
      </c>
      <c r="AE137" s="6">
        <f t="shared" ref="AE137" si="107">+E137*AF137</f>
        <v>1399.4250019999986</v>
      </c>
      <c r="AF137" s="6">
        <v>0.90168428335279105</v>
      </c>
      <c r="AG137" s="6">
        <f t="shared" ref="AG137" si="108">+AH137*AI137</f>
        <v>188.66948099999962</v>
      </c>
      <c r="AH137" s="6">
        <f>+Resultados!N137</f>
        <v>1369.3685255</v>
      </c>
      <c r="AI137" s="8">
        <v>0.137778455898941</v>
      </c>
    </row>
    <row r="138" spans="2:35" x14ac:dyDescent="0.25">
      <c r="B138" s="7" t="s">
        <v>20</v>
      </c>
      <c r="C138" s="43">
        <v>45170</v>
      </c>
      <c r="D138" s="6">
        <f t="shared" ref="D138:D139" si="109">+F138/E138</f>
        <v>1.0108358776319959</v>
      </c>
      <c r="E138" s="6">
        <f>+Passivos!E138</f>
        <v>1592.7362169999999</v>
      </c>
      <c r="F138" s="6">
        <f>+Passivos!F138</f>
        <v>1609.99491174746</v>
      </c>
      <c r="G138" s="6">
        <f t="shared" ref="G138:G139" si="110">+E138*H138</f>
        <v>525.79323999999883</v>
      </c>
      <c r="H138" s="6">
        <v>0.33011947263330099</v>
      </c>
      <c r="I138" s="6">
        <f t="shared" ref="I138:I139" si="111">+G138/J138</f>
        <v>5355.7274679999909</v>
      </c>
      <c r="J138" s="6">
        <v>9.8174009626436007E-2</v>
      </c>
      <c r="K138" s="6">
        <v>651.20367099999999</v>
      </c>
      <c r="L138" s="6">
        <f t="shared" ref="L138:L139" si="112">+K138*M138</f>
        <v>96.932297999999648</v>
      </c>
      <c r="M138" s="6">
        <v>0.14885096985271701</v>
      </c>
      <c r="N138" s="6">
        <f t="shared" ref="N138:N139" si="113">+V138/W138</f>
        <v>583.22990899999854</v>
      </c>
      <c r="O138" s="6">
        <f t="shared" ref="O138:O139" si="114">+N138*R138</f>
        <v>90.54451199999933</v>
      </c>
      <c r="P138" s="6">
        <f t="shared" ref="P138:P139" si="115">+N138*S138</f>
        <v>17.889581999999901</v>
      </c>
      <c r="Q138" s="6">
        <v>0.185919981685987</v>
      </c>
      <c r="R138" s="6">
        <v>0.15524668848901499</v>
      </c>
      <c r="S138" s="6">
        <v>3.0673293196971398E-2</v>
      </c>
      <c r="T138" s="6">
        <f t="shared" ref="T138:T139" si="116">+G138*U138</f>
        <v>53.104755999999711</v>
      </c>
      <c r="U138" s="6">
        <v>0.100999312961878</v>
      </c>
      <c r="V138" s="6">
        <f t="shared" ref="V138:V139" si="117">+T138/X138</f>
        <v>81.911985999999587</v>
      </c>
      <c r="W138" s="6">
        <v>0.140445448246036</v>
      </c>
      <c r="X138" s="6">
        <v>0.648314838807595</v>
      </c>
      <c r="Y138" s="6">
        <f t="shared" ref="Y138:Y139" si="118">+N138*Z138</f>
        <v>24.604769999999903</v>
      </c>
      <c r="Z138" s="6">
        <v>4.2187085436319702E-2</v>
      </c>
      <c r="AA138" s="6">
        <v>2.15831141685128</v>
      </c>
      <c r="AB138" s="6">
        <f t="shared" ref="AB138:AB139" si="119">+AC138*AD138</f>
        <v>110.02776399999954</v>
      </c>
      <c r="AC138" s="6">
        <f t="shared" ref="AC138:AC139" si="120">+(G138+G134)/2</f>
        <v>532.71613599999864</v>
      </c>
      <c r="AD138" s="6">
        <v>0.206541076127643</v>
      </c>
      <c r="AE138" s="6">
        <f t="shared" ref="AE138:AE139" si="121">+E138*AF138</f>
        <v>1435.0973819999986</v>
      </c>
      <c r="AF138" s="6">
        <v>0.90102640141069801</v>
      </c>
      <c r="AG138" s="6">
        <f t="shared" ref="AG138:AG139" si="122">+AH138*AI138</f>
        <v>195.92178399999975</v>
      </c>
      <c r="AH138" s="6">
        <f>+Resultados!N138</f>
        <v>1463.386976</v>
      </c>
      <c r="AI138" s="8">
        <v>0.133882416075295</v>
      </c>
    </row>
    <row r="139" spans="2:35" ht="15.75" thickBot="1" x14ac:dyDescent="0.3">
      <c r="B139" s="9" t="s">
        <v>20</v>
      </c>
      <c r="C139" s="10">
        <v>45261</v>
      </c>
      <c r="D139" s="6">
        <f t="shared" si="109"/>
        <v>1</v>
      </c>
      <c r="E139" s="6">
        <f>+Passivos!E139</f>
        <v>1603.371175</v>
      </c>
      <c r="F139" s="6">
        <f>+Passivos!F139</f>
        <v>1603.371175</v>
      </c>
      <c r="G139" s="6">
        <f t="shared" si="110"/>
        <v>527.32431799999995</v>
      </c>
      <c r="H139" s="6">
        <v>0.32888474373377702</v>
      </c>
      <c r="I139" s="6">
        <f t="shared" si="111"/>
        <v>5496.3444580000014</v>
      </c>
      <c r="J139" s="6">
        <v>9.5940915280968694E-2</v>
      </c>
      <c r="K139" s="6">
        <v>651.96776</v>
      </c>
      <c r="L139" s="6">
        <f t="shared" si="112"/>
        <v>97.082183999999998</v>
      </c>
      <c r="M139" s="6">
        <v>0.148906418317372</v>
      </c>
      <c r="N139" s="6">
        <f t="shared" si="113"/>
        <v>586.64561700000093</v>
      </c>
      <c r="O139" s="6">
        <f t="shared" si="114"/>
        <v>91.838437000000056</v>
      </c>
      <c r="P139" s="6">
        <f t="shared" si="115"/>
        <v>19.374993000000028</v>
      </c>
      <c r="Q139" s="6">
        <v>0.18957514856878199</v>
      </c>
      <c r="R139" s="6">
        <v>0.156548407315553</v>
      </c>
      <c r="S139" s="6">
        <v>3.30267412532292E-2</v>
      </c>
      <c r="T139" s="6">
        <f t="shared" si="116"/>
        <v>50.225063999999954</v>
      </c>
      <c r="U139" s="6">
        <v>9.5245112515368505E-2</v>
      </c>
      <c r="V139" s="6">
        <f t="shared" si="117"/>
        <v>77.640872999999957</v>
      </c>
      <c r="W139" s="6">
        <v>0.13234714578972101</v>
      </c>
      <c r="X139" s="6">
        <v>0.64688948049309003</v>
      </c>
      <c r="Y139" s="6">
        <f t="shared" si="118"/>
        <v>21.177150000000008</v>
      </c>
      <c r="Z139" s="6">
        <v>3.6098709998544101E-2</v>
      </c>
      <c r="AA139" s="6">
        <v>2.3716630424773801</v>
      </c>
      <c r="AB139" s="6">
        <f t="shared" si="119"/>
        <v>108.28206599999969</v>
      </c>
      <c r="AC139" s="6">
        <f t="shared" si="120"/>
        <v>535.29758599999934</v>
      </c>
      <c r="AD139" s="6">
        <v>0.20228386757566999</v>
      </c>
      <c r="AE139" s="6">
        <f t="shared" si="121"/>
        <v>1424.6893339999997</v>
      </c>
      <c r="AF139" s="6">
        <v>0.88855865454859495</v>
      </c>
      <c r="AG139" s="6">
        <f t="shared" si="122"/>
        <v>193.69781299999863</v>
      </c>
      <c r="AH139" s="6">
        <f>+Resultados!N139</f>
        <v>1395.4787869999991</v>
      </c>
      <c r="AI139" s="8">
        <v>0.13880383908694899</v>
      </c>
    </row>
    <row r="140" spans="2:35" x14ac:dyDescent="0.25">
      <c r="B140" s="27" t="s">
        <v>21</v>
      </c>
      <c r="C140" s="28">
        <v>41244</v>
      </c>
      <c r="D140" s="29">
        <f t="shared" ref="D140:D205" si="123">+F140/E140</f>
        <v>1.8801814522002094</v>
      </c>
      <c r="E140" s="29">
        <f>+Passivos!E140</f>
        <v>702.93966599999999</v>
      </c>
      <c r="F140" s="29">
        <f>+Passivos!F140</f>
        <v>1321.6541220290101</v>
      </c>
      <c r="G140" s="29">
        <f t="shared" ref="G140:G205" si="124">+E140*H140</f>
        <v>353.73950199999985</v>
      </c>
      <c r="H140" s="29">
        <v>0.503228824762323</v>
      </c>
      <c r="I140" s="29">
        <f t="shared" ref="I140:I205" si="125">+G140/J140</f>
        <v>2326.2421049999994</v>
      </c>
      <c r="J140" s="29">
        <v>0.15206478347188199</v>
      </c>
      <c r="K140" s="29">
        <v>353.76682599999998</v>
      </c>
      <c r="L140" s="29">
        <f t="shared" ref="L140:L205" si="126">+K140*M140</f>
        <v>64.476762999999877</v>
      </c>
      <c r="M140" s="29">
        <v>0.18225779881350401</v>
      </c>
      <c r="N140" s="29">
        <f t="shared" si="65"/>
        <v>353.76682600000004</v>
      </c>
      <c r="O140" s="29">
        <f t="shared" si="66"/>
        <v>31.898819999999979</v>
      </c>
      <c r="P140" s="29">
        <f t="shared" si="67"/>
        <v>8.3109999999999885E-3</v>
      </c>
      <c r="Q140" s="29">
        <v>9.0192546770906101E-2</v>
      </c>
      <c r="R140" s="29">
        <v>9.0169053895403903E-2</v>
      </c>
      <c r="S140" s="29">
        <v>2.3492875502125199E-5</v>
      </c>
      <c r="T140" s="29">
        <f t="shared" ref="T140:T205" si="127">+G140*U140</f>
        <v>19.717202999999962</v>
      </c>
      <c r="U140" s="29">
        <v>5.5739330463579297E-2</v>
      </c>
      <c r="V140" s="29">
        <f t="shared" ref="V140:V205" si="128">+T140/X140</f>
        <v>28.808807999999981</v>
      </c>
      <c r="W140" s="29">
        <v>8.1434453099341705E-2</v>
      </c>
      <c r="X140" s="29">
        <v>0.68441578700514005</v>
      </c>
      <c r="Y140" s="29">
        <f t="shared" ref="Y140:Y204" si="129">+N140*Z140</f>
        <v>10.487129999999977</v>
      </c>
      <c r="Z140" s="29">
        <v>2.9644187157333898E-2</v>
      </c>
      <c r="AA140" s="29">
        <v>1.8801333634655</v>
      </c>
      <c r="AB140" s="29">
        <f t="shared" ref="AB140:AB205" si="130">+AC140*AD140</f>
        <v>34.584115999999881</v>
      </c>
      <c r="AC140" s="29">
        <v>301.644139</v>
      </c>
      <c r="AD140" s="29">
        <v>0.114652040363363</v>
      </c>
      <c r="AE140" s="29">
        <f t="shared" ref="AE140:AE205" si="131">+E140*AF140</f>
        <v>621.07600499999955</v>
      </c>
      <c r="AF140" s="29">
        <v>0.88354098515191704</v>
      </c>
      <c r="AG140" s="29">
        <f t="shared" si="64"/>
        <v>58.147192999999596</v>
      </c>
      <c r="AH140" s="29">
        <f>+Resultados!N140</f>
        <v>521.25787299999809</v>
      </c>
      <c r="AI140" s="30">
        <v>0.11155168298052701</v>
      </c>
    </row>
    <row r="141" spans="2:35" x14ac:dyDescent="0.25">
      <c r="B141" s="7" t="s">
        <v>21</v>
      </c>
      <c r="C141" s="5">
        <v>41334</v>
      </c>
      <c r="D141" s="6">
        <f t="shared" si="123"/>
        <v>1.8443630683578947</v>
      </c>
      <c r="E141" s="6">
        <f>+Passivos!E141</f>
        <v>731.08373500000005</v>
      </c>
      <c r="F141" s="6">
        <f>+Passivos!F141</f>
        <v>1348.38384071115</v>
      </c>
      <c r="G141" s="6">
        <f t="shared" si="124"/>
        <v>382.62669499999936</v>
      </c>
      <c r="H141" s="6">
        <v>0.52336918013912503</v>
      </c>
      <c r="I141" s="6">
        <f t="shared" si="125"/>
        <v>2393.668792000004</v>
      </c>
      <c r="J141" s="6">
        <v>0.15984947302600699</v>
      </c>
      <c r="K141" s="6">
        <v>383.530305</v>
      </c>
      <c r="L141" s="6">
        <f t="shared" si="126"/>
        <v>70.423269999999633</v>
      </c>
      <c r="M141" s="6">
        <v>0.183618527876173</v>
      </c>
      <c r="N141" s="6">
        <f t="shared" si="65"/>
        <v>383.53030499999971</v>
      </c>
      <c r="O141" s="6">
        <f t="shared" si="66"/>
        <v>35.979790999999942</v>
      </c>
      <c r="P141" s="6">
        <f t="shared" si="67"/>
        <v>1.5894999999999979E-2</v>
      </c>
      <c r="Q141" s="6">
        <v>9.3853563931538597E-2</v>
      </c>
      <c r="R141" s="6">
        <v>9.3812120009655997E-2</v>
      </c>
      <c r="S141" s="6">
        <v>4.1443921882522397E-5</v>
      </c>
      <c r="T141" s="6">
        <f t="shared" si="127"/>
        <v>20.429327999999959</v>
      </c>
      <c r="U141" s="6">
        <v>5.3392322770370197E-2</v>
      </c>
      <c r="V141" s="6">
        <f t="shared" si="128"/>
        <v>33.649026999999947</v>
      </c>
      <c r="W141" s="6">
        <v>8.7734988764447103E-2</v>
      </c>
      <c r="X141" s="6">
        <v>0.60712982874660804</v>
      </c>
      <c r="Y141" s="6">
        <f t="shared" si="129"/>
        <v>13.656803999999973</v>
      </c>
      <c r="Z141" s="6">
        <v>3.5608148357402898E-2</v>
      </c>
      <c r="AA141" s="6">
        <v>1.49590841312506</v>
      </c>
      <c r="AB141" s="6">
        <f t="shared" si="130"/>
        <v>36.371375999999955</v>
      </c>
      <c r="AC141" s="6">
        <v>325.72869800000001</v>
      </c>
      <c r="AD141" s="6">
        <v>0.111661564434829</v>
      </c>
      <c r="AE141" s="6">
        <f t="shared" si="131"/>
        <v>642.88442599999962</v>
      </c>
      <c r="AF141" s="6">
        <v>0.87935812988644801</v>
      </c>
      <c r="AG141" s="6">
        <f t="shared" si="64"/>
        <v>59.068135999999747</v>
      </c>
      <c r="AH141" s="6">
        <f>+Resultados!N141</f>
        <v>553.93515149999826</v>
      </c>
      <c r="AI141" s="8">
        <v>0.106633666125086</v>
      </c>
    </row>
    <row r="142" spans="2:35" x14ac:dyDescent="0.25">
      <c r="B142" s="7" t="s">
        <v>21</v>
      </c>
      <c r="C142" s="5">
        <v>41426</v>
      </c>
      <c r="D142" s="6">
        <f t="shared" si="123"/>
        <v>1.8227735498417694</v>
      </c>
      <c r="E142" s="6">
        <f>+Passivos!E142</f>
        <v>814.48721599999999</v>
      </c>
      <c r="F142" s="6">
        <f>+Passivos!F142</f>
        <v>1484.6257540090601</v>
      </c>
      <c r="G142" s="6">
        <f t="shared" si="124"/>
        <v>422.61684699999932</v>
      </c>
      <c r="H142" s="6">
        <v>0.51887474560435498</v>
      </c>
      <c r="I142" s="6">
        <f t="shared" si="125"/>
        <v>2516.9851570000073</v>
      </c>
      <c r="J142" s="6">
        <v>0.16790597506093999</v>
      </c>
      <c r="K142" s="6">
        <v>424.17208399999998</v>
      </c>
      <c r="L142" s="6">
        <f t="shared" si="126"/>
        <v>77.442207999999823</v>
      </c>
      <c r="M142" s="6">
        <v>0.18257261833383601</v>
      </c>
      <c r="N142" s="6">
        <f t="shared" si="65"/>
        <v>424.17208399999964</v>
      </c>
      <c r="O142" s="6">
        <f t="shared" si="66"/>
        <v>39.911542999999938</v>
      </c>
      <c r="P142" s="6">
        <f t="shared" si="67"/>
        <v>4.9288999999999646E-2</v>
      </c>
      <c r="Q142" s="6">
        <v>9.42090097565213E-2</v>
      </c>
      <c r="R142" s="6">
        <v>9.4092809275963502E-2</v>
      </c>
      <c r="S142" s="6">
        <v>1.1620048055779099E-4</v>
      </c>
      <c r="T142" s="6">
        <f t="shared" si="127"/>
        <v>21.330710999999933</v>
      </c>
      <c r="U142" s="6">
        <v>5.04729310992185E-2</v>
      </c>
      <c r="V142" s="6">
        <f t="shared" si="128"/>
        <v>31.776541999999935</v>
      </c>
      <c r="W142" s="6">
        <v>7.4914269935783803E-2</v>
      </c>
      <c r="X142" s="6">
        <v>0.67127225486020403</v>
      </c>
      <c r="Y142" s="6">
        <f t="shared" si="129"/>
        <v>13.226311999999973</v>
      </c>
      <c r="Z142" s="6">
        <v>3.11814768083606E-2</v>
      </c>
      <c r="AA142" s="6">
        <v>1.6127482097806201</v>
      </c>
      <c r="AB142" s="6">
        <f t="shared" si="130"/>
        <v>38.996702999999968</v>
      </c>
      <c r="AC142" s="6">
        <v>360.10884049999999</v>
      </c>
      <c r="AD142" s="6">
        <v>0.108291434739159</v>
      </c>
      <c r="AE142" s="6">
        <f t="shared" si="131"/>
        <v>722.89449299999933</v>
      </c>
      <c r="AF142" s="6">
        <v>0.88754553638076905</v>
      </c>
      <c r="AG142" s="6">
        <f t="shared" si="64"/>
        <v>62.019649999999402</v>
      </c>
      <c r="AH142" s="6">
        <f>+Resultados!N142</f>
        <v>610.87482199999852</v>
      </c>
      <c r="AI142" s="8">
        <v>0.101525955509097</v>
      </c>
    </row>
    <row r="143" spans="2:35" x14ac:dyDescent="0.25">
      <c r="B143" s="7" t="s">
        <v>21</v>
      </c>
      <c r="C143" s="5">
        <v>41518</v>
      </c>
      <c r="D143" s="6">
        <f t="shared" si="123"/>
        <v>1.8115236752941279</v>
      </c>
      <c r="E143" s="6">
        <f>+Passivos!E143</f>
        <v>858.53830200000004</v>
      </c>
      <c r="F143" s="6">
        <f>+Passivos!F143</f>
        <v>1555.26246021982</v>
      </c>
      <c r="G143" s="6">
        <f t="shared" si="124"/>
        <v>454.77204899999924</v>
      </c>
      <c r="H143" s="6">
        <v>0.52970502066196601</v>
      </c>
      <c r="I143" s="6">
        <f t="shared" si="125"/>
        <v>2587.4970230000008</v>
      </c>
      <c r="J143" s="6">
        <v>0.175757515837729</v>
      </c>
      <c r="K143" s="6">
        <v>455.497343</v>
      </c>
      <c r="L143" s="6">
        <f t="shared" si="126"/>
        <v>83.318637999999709</v>
      </c>
      <c r="M143" s="6">
        <v>0.18291794514375401</v>
      </c>
      <c r="N143" s="6">
        <f t="shared" si="65"/>
        <v>455.49734299999994</v>
      </c>
      <c r="O143" s="6">
        <f t="shared" si="66"/>
        <v>42.954103999999987</v>
      </c>
      <c r="P143" s="6">
        <f t="shared" si="67"/>
        <v>0.36759499999999978</v>
      </c>
      <c r="Q143" s="6">
        <v>9.5108565759515304E-2</v>
      </c>
      <c r="R143" s="6">
        <v>9.4301546782019297E-2</v>
      </c>
      <c r="S143" s="6">
        <v>8.0701897749598905E-4</v>
      </c>
      <c r="T143" s="6">
        <f t="shared" si="127"/>
        <v>22.43895799999996</v>
      </c>
      <c r="U143" s="6">
        <v>4.9341110671469603E-2</v>
      </c>
      <c r="V143" s="6">
        <f t="shared" si="128"/>
        <v>32.545757999999978</v>
      </c>
      <c r="W143" s="6">
        <v>7.1451038079930099E-2</v>
      </c>
      <c r="X143" s="6">
        <v>0.68945876141523499</v>
      </c>
      <c r="Y143" s="6">
        <f t="shared" si="129"/>
        <v>15.21584099999998</v>
      </c>
      <c r="Z143" s="6">
        <v>3.3404895185085597E-2</v>
      </c>
      <c r="AA143" s="6">
        <v>1.4747103364184699</v>
      </c>
      <c r="AB143" s="6">
        <f t="shared" si="130"/>
        <v>42.854431999999981</v>
      </c>
      <c r="AC143" s="6">
        <v>389.63542699999999</v>
      </c>
      <c r="AD143" s="6">
        <v>0.10998597414500499</v>
      </c>
      <c r="AE143" s="6">
        <f t="shared" si="131"/>
        <v>759.19097899999997</v>
      </c>
      <c r="AF143" s="6">
        <v>0.88428317901651399</v>
      </c>
      <c r="AG143" s="6">
        <f t="shared" si="64"/>
        <v>67.430520999999331</v>
      </c>
      <c r="AH143" s="6">
        <f>+Resultados!N143</f>
        <v>666.17202899999802</v>
      </c>
      <c r="AI143" s="8">
        <v>0.10122088299207101</v>
      </c>
    </row>
    <row r="144" spans="2:35" x14ac:dyDescent="0.25">
      <c r="B144" s="7" t="s">
        <v>21</v>
      </c>
      <c r="C144" s="5">
        <v>41609</v>
      </c>
      <c r="D144" s="6">
        <f t="shared" si="123"/>
        <v>1.7752496735317116</v>
      </c>
      <c r="E144" s="6">
        <f>+Passivos!E144</f>
        <v>858.47535600000003</v>
      </c>
      <c r="F144" s="6">
        <f>+Passivos!F144</f>
        <v>1524.0080954740199</v>
      </c>
      <c r="G144" s="6">
        <f t="shared" si="124"/>
        <v>485.48778699999991</v>
      </c>
      <c r="H144" s="6">
        <v>0.56552326587695301</v>
      </c>
      <c r="I144" s="6">
        <f t="shared" si="125"/>
        <v>2714.9310030000051</v>
      </c>
      <c r="J144" s="6">
        <v>0.17882140889161999</v>
      </c>
      <c r="K144" s="6">
        <v>487.574478</v>
      </c>
      <c r="L144" s="6">
        <f t="shared" si="126"/>
        <v>89.632753999999707</v>
      </c>
      <c r="M144" s="6">
        <v>0.18383397418106801</v>
      </c>
      <c r="N144" s="6">
        <f t="shared" si="65"/>
        <v>487.57447799999977</v>
      </c>
      <c r="O144" s="6">
        <f t="shared" si="66"/>
        <v>45.624557999999958</v>
      </c>
      <c r="P144" s="6">
        <f t="shared" si="67"/>
        <v>1.3048909999999956</v>
      </c>
      <c r="Q144" s="6">
        <v>9.6250831652431104E-2</v>
      </c>
      <c r="R144" s="6">
        <v>9.3574541036579806E-2</v>
      </c>
      <c r="S144" s="6">
        <v>2.6762906158513001E-3</v>
      </c>
      <c r="T144" s="6">
        <f t="shared" si="127"/>
        <v>23.642526999999948</v>
      </c>
      <c r="U144" s="6">
        <v>4.8698500009846699E-2</v>
      </c>
      <c r="V144" s="6">
        <f t="shared" si="128"/>
        <v>35.874472999999966</v>
      </c>
      <c r="W144" s="6">
        <v>7.3577421745196395E-2</v>
      </c>
      <c r="X144" s="6">
        <v>0.65903482400981805</v>
      </c>
      <c r="Y144" s="6">
        <f t="shared" si="129"/>
        <v>16.480595999999988</v>
      </c>
      <c r="Z144" s="6">
        <v>3.3801186779920001E-2</v>
      </c>
      <c r="AA144" s="6">
        <v>1.4345674755937201</v>
      </c>
      <c r="AB144" s="6">
        <f t="shared" si="130"/>
        <v>46.855209999999836</v>
      </c>
      <c r="AC144" s="6">
        <f>+(G144+G140)/2</f>
        <v>419.61364449999985</v>
      </c>
      <c r="AD144" s="6">
        <v>0.111662741700955</v>
      </c>
      <c r="AE144" s="6">
        <f t="shared" si="131"/>
        <v>763.09820199999967</v>
      </c>
      <c r="AF144" s="6">
        <v>0.88889936870826103</v>
      </c>
      <c r="AG144" s="6">
        <f t="shared" ref="AG144:AG209" si="132">+AH144*AI144</f>
        <v>73.049092999999729</v>
      </c>
      <c r="AH144" s="6">
        <f>+Resultados!N144</f>
        <v>692.08710349999865</v>
      </c>
      <c r="AI144" s="8">
        <v>0.105548987447647</v>
      </c>
    </row>
    <row r="145" spans="2:35" x14ac:dyDescent="0.25">
      <c r="B145" s="7" t="s">
        <v>21</v>
      </c>
      <c r="C145" s="5">
        <v>41699</v>
      </c>
      <c r="D145" s="6">
        <f t="shared" si="123"/>
        <v>1.7374558746082143</v>
      </c>
      <c r="E145" s="6">
        <f>+Passivos!E145</f>
        <v>910.31562699999995</v>
      </c>
      <c r="F145" s="6">
        <f>+Passivos!F145</f>
        <v>1581.63323387881</v>
      </c>
      <c r="G145" s="6">
        <f t="shared" si="124"/>
        <v>511.50483899999989</v>
      </c>
      <c r="H145" s="6">
        <v>0.56189833924492205</v>
      </c>
      <c r="I145" s="6">
        <f t="shared" si="125"/>
        <v>2810.8524700000075</v>
      </c>
      <c r="J145" s="6">
        <v>0.181974986044002</v>
      </c>
      <c r="K145" s="6">
        <v>505.79330399999998</v>
      </c>
      <c r="L145" s="6">
        <f t="shared" si="126"/>
        <v>93.425133999999716</v>
      </c>
      <c r="M145" s="6">
        <v>0.18471010442637201</v>
      </c>
      <c r="N145" s="6">
        <f t="shared" si="65"/>
        <v>505.79330400000026</v>
      </c>
      <c r="O145" s="6">
        <f t="shared" si="66"/>
        <v>44.44532700000002</v>
      </c>
      <c r="P145" s="6">
        <f t="shared" si="67"/>
        <v>1.8005719999999985</v>
      </c>
      <c r="Q145" s="6">
        <v>9.1432406546844994E-2</v>
      </c>
      <c r="R145" s="6">
        <v>8.7872509676403296E-2</v>
      </c>
      <c r="S145" s="6">
        <v>3.5598968704417598E-3</v>
      </c>
      <c r="T145" s="6">
        <f t="shared" si="127"/>
        <v>24.041803999999985</v>
      </c>
      <c r="U145" s="6">
        <v>4.7002104705406299E-2</v>
      </c>
      <c r="V145" s="6">
        <f t="shared" si="128"/>
        <v>38.403781999999993</v>
      </c>
      <c r="W145" s="6">
        <v>7.5927818134974706E-2</v>
      </c>
      <c r="X145" s="6">
        <v>0.62602698869606099</v>
      </c>
      <c r="Y145" s="6">
        <f t="shared" si="129"/>
        <v>11.99046699999996</v>
      </c>
      <c r="Z145" s="6">
        <v>2.37062588713115E-2</v>
      </c>
      <c r="AA145" s="6">
        <v>2.0050765328823301</v>
      </c>
      <c r="AB145" s="6">
        <f t="shared" si="130"/>
        <v>51.430715999999698</v>
      </c>
      <c r="AC145" s="6">
        <f t="shared" ref="AC145:AC182" si="133">+(G145+G141)/2</f>
        <v>447.0657669999996</v>
      </c>
      <c r="AD145" s="6">
        <v>0.11504060430554</v>
      </c>
      <c r="AE145" s="6">
        <f t="shared" si="131"/>
        <v>808.46646899999928</v>
      </c>
      <c r="AF145" s="6">
        <v>0.88811665429094</v>
      </c>
      <c r="AG145" s="6">
        <f t="shared" si="132"/>
        <v>80.62347399999949</v>
      </c>
      <c r="AH145" s="6">
        <f>+Resultados!N145</f>
        <v>725.67544749999877</v>
      </c>
      <c r="AI145" s="8">
        <v>0.11110128402132501</v>
      </c>
    </row>
    <row r="146" spans="2:35" x14ac:dyDescent="0.25">
      <c r="B146" s="7" t="s">
        <v>21</v>
      </c>
      <c r="C146" s="5">
        <v>41791</v>
      </c>
      <c r="D146" s="6">
        <f t="shared" si="123"/>
        <v>1.7111450629474776</v>
      </c>
      <c r="E146" s="6">
        <f>+Passivos!E146</f>
        <v>963.37537599999996</v>
      </c>
      <c r="F146" s="6">
        <f>+Passivos!F146</f>
        <v>1648.4750184075699</v>
      </c>
      <c r="G146" s="6">
        <f t="shared" si="124"/>
        <v>544.18472699999927</v>
      </c>
      <c r="H146" s="6">
        <v>0.56487298778539596</v>
      </c>
      <c r="I146" s="6">
        <f t="shared" si="125"/>
        <v>2877.4272380000111</v>
      </c>
      <c r="J146" s="6">
        <v>0.18912197667880601</v>
      </c>
      <c r="K146" s="6">
        <v>505.79330399999998</v>
      </c>
      <c r="L146" s="6">
        <f t="shared" si="126"/>
        <v>93.425133999999716</v>
      </c>
      <c r="M146" s="6">
        <v>0.18471010442637201</v>
      </c>
      <c r="N146" s="6">
        <f t="shared" si="65"/>
        <v>547.31631399999958</v>
      </c>
      <c r="O146" s="6">
        <f t="shared" si="66"/>
        <v>54.789260090964085</v>
      </c>
      <c r="P146" s="6">
        <f t="shared" si="67"/>
        <v>2.5396851981427346</v>
      </c>
      <c r="Q146" s="6">
        <v>0.104745544436863</v>
      </c>
      <c r="R146" s="6">
        <v>0.10010529320886299</v>
      </c>
      <c r="S146" s="6">
        <v>4.6402512279996398E-3</v>
      </c>
      <c r="T146" s="6">
        <f t="shared" si="127"/>
        <v>25.104993999999966</v>
      </c>
      <c r="U146" s="6">
        <v>4.6133220493709298E-2</v>
      </c>
      <c r="V146" s="6">
        <f t="shared" si="128"/>
        <v>44.183971999999955</v>
      </c>
      <c r="W146" s="6">
        <v>8.0728403063826795E-2</v>
      </c>
      <c r="X146" s="6">
        <v>0.56819233001505598</v>
      </c>
      <c r="Y146" s="6">
        <f t="shared" si="129"/>
        <v>14.486827904999782</v>
      </c>
      <c r="Z146" s="6">
        <v>2.6468839927544702E-2</v>
      </c>
      <c r="AA146" s="6">
        <v>1.87521962221915</v>
      </c>
      <c r="AB146" s="6">
        <f t="shared" si="130"/>
        <v>56.605449999999912</v>
      </c>
      <c r="AC146" s="6">
        <f t="shared" si="133"/>
        <v>483.4007869999993</v>
      </c>
      <c r="AD146" s="6">
        <v>0.117098381968501</v>
      </c>
      <c r="AE146" s="6">
        <f t="shared" si="131"/>
        <v>861.49642999999912</v>
      </c>
      <c r="AF146" s="6">
        <v>0.89424792397849195</v>
      </c>
      <c r="AG146" s="6">
        <f t="shared" si="132"/>
        <v>88.331172999999382</v>
      </c>
      <c r="AH146" s="6">
        <f>+Resultados!N146</f>
        <v>792.1954614999978</v>
      </c>
      <c r="AI146" s="8">
        <v>0.11150174078597599</v>
      </c>
    </row>
    <row r="147" spans="2:35" x14ac:dyDescent="0.25">
      <c r="B147" s="7" t="s">
        <v>21</v>
      </c>
      <c r="C147" s="5">
        <v>41883</v>
      </c>
      <c r="D147" s="6">
        <f t="shared" si="123"/>
        <v>1.6970341031689617</v>
      </c>
      <c r="E147" s="6">
        <f>+Passivos!E147</f>
        <v>1018.9345939999999</v>
      </c>
      <c r="F147" s="6">
        <f>+Passivos!F147</f>
        <v>1729.16675491662</v>
      </c>
      <c r="G147" s="6">
        <f t="shared" si="124"/>
        <v>568.69636899999966</v>
      </c>
      <c r="H147" s="6">
        <v>0.55812843370788501</v>
      </c>
      <c r="I147" s="6">
        <f t="shared" si="125"/>
        <v>2968.7240030000121</v>
      </c>
      <c r="J147" s="6">
        <v>0.19156255968062699</v>
      </c>
      <c r="K147" s="6">
        <v>570.36231599999996</v>
      </c>
      <c r="L147" s="6">
        <f t="shared" si="126"/>
        <v>104.7793459999998</v>
      </c>
      <c r="M147" s="6">
        <v>0.18370664235818801</v>
      </c>
      <c r="N147" s="6">
        <f t="shared" si="65"/>
        <v>570.36231599999917</v>
      </c>
      <c r="O147" s="6">
        <f t="shared" si="66"/>
        <v>51.470991999999903</v>
      </c>
      <c r="P147" s="6">
        <f t="shared" si="67"/>
        <v>2.7914739999999925</v>
      </c>
      <c r="Q147" s="6">
        <v>9.5136835793337995E-2</v>
      </c>
      <c r="R147" s="6">
        <v>9.0242623953438003E-2</v>
      </c>
      <c r="S147" s="6">
        <v>4.8942118399000201E-3</v>
      </c>
      <c r="T147" s="6">
        <f t="shared" si="127"/>
        <v>25.764155999999932</v>
      </c>
      <c r="U147" s="6">
        <v>4.5303886932325302E-2</v>
      </c>
      <c r="V147" s="6">
        <f t="shared" si="128"/>
        <v>47.843542999999926</v>
      </c>
      <c r="W147" s="6">
        <v>8.3882720961530002E-2</v>
      </c>
      <c r="X147" s="6">
        <v>0.53850852977171804</v>
      </c>
      <c r="Y147" s="6">
        <f t="shared" si="129"/>
        <v>14.368788999999966</v>
      </c>
      <c r="Z147" s="6">
        <v>2.5192388411579399E-2</v>
      </c>
      <c r="AA147" s="6">
        <v>1.7930638413578199</v>
      </c>
      <c r="AB147" s="6">
        <f t="shared" si="130"/>
        <v>60.543363999999613</v>
      </c>
      <c r="AC147" s="6">
        <f t="shared" si="133"/>
        <v>511.73420899999945</v>
      </c>
      <c r="AD147" s="6">
        <v>0.118310175351204</v>
      </c>
      <c r="AE147" s="6">
        <f t="shared" si="131"/>
        <v>907.6380719999994</v>
      </c>
      <c r="AF147" s="6">
        <v>0.89077167204316099</v>
      </c>
      <c r="AG147" s="6">
        <f t="shared" si="132"/>
        <v>95.819327999999231</v>
      </c>
      <c r="AH147" s="6">
        <f>+Resultados!N147</f>
        <v>833.41452549999894</v>
      </c>
      <c r="AI147" s="8">
        <v>0.114971991809854</v>
      </c>
    </row>
    <row r="148" spans="2:35" x14ac:dyDescent="0.25">
      <c r="B148" s="7" t="s">
        <v>21</v>
      </c>
      <c r="C148" s="5">
        <v>41974</v>
      </c>
      <c r="D148" s="6">
        <f t="shared" si="123"/>
        <v>1.6683483103143875</v>
      </c>
      <c r="E148" s="6">
        <f>+Passivos!E148</f>
        <v>1064.749458</v>
      </c>
      <c r="F148" s="6">
        <f>+Passivos!F148</f>
        <v>1776.3729591624599</v>
      </c>
      <c r="G148" s="6">
        <f t="shared" si="124"/>
        <v>597.10881199999915</v>
      </c>
      <c r="H148" s="6">
        <v>0.56079747917561196</v>
      </c>
      <c r="I148" s="6">
        <f t="shared" si="125"/>
        <v>3096.177246000002</v>
      </c>
      <c r="J148" s="6">
        <v>0.19285356249272001</v>
      </c>
      <c r="K148" s="6">
        <v>601.12096899999995</v>
      </c>
      <c r="L148" s="6">
        <f t="shared" si="126"/>
        <v>110.44223199999999</v>
      </c>
      <c r="M148" s="6">
        <v>0.18372713263309901</v>
      </c>
      <c r="N148" s="6">
        <f t="shared" si="65"/>
        <v>601.12096899999835</v>
      </c>
      <c r="O148" s="6">
        <f t="shared" si="66"/>
        <v>52.812884999999817</v>
      </c>
      <c r="P148" s="6">
        <f t="shared" si="67"/>
        <v>3.3768979999999873</v>
      </c>
      <c r="Q148" s="6">
        <v>9.3475000703227798E-2</v>
      </c>
      <c r="R148" s="6">
        <v>8.7857332755929801E-2</v>
      </c>
      <c r="S148" s="6">
        <v>5.6176679472979699E-3</v>
      </c>
      <c r="T148" s="6">
        <f t="shared" si="127"/>
        <v>26.520346999999905</v>
      </c>
      <c r="U148" s="6">
        <v>4.4414596581100099E-2</v>
      </c>
      <c r="V148" s="6">
        <f t="shared" si="128"/>
        <v>51.349354999999846</v>
      </c>
      <c r="W148" s="6">
        <v>8.5422664734891296E-2</v>
      </c>
      <c r="X148" s="6">
        <v>0.51646894104122598</v>
      </c>
      <c r="Y148" s="6">
        <f t="shared" si="129"/>
        <v>14.463963999999947</v>
      </c>
      <c r="Z148" s="6">
        <v>2.4061652722016401E-2</v>
      </c>
      <c r="AA148" s="6">
        <v>1.8335462532954301</v>
      </c>
      <c r="AB148" s="6">
        <f t="shared" si="130"/>
        <v>64.621870999999629</v>
      </c>
      <c r="AC148" s="6">
        <f t="shared" si="133"/>
        <v>541.29829949999953</v>
      </c>
      <c r="AD148" s="6">
        <v>0.11938310365964799</v>
      </c>
      <c r="AE148" s="6">
        <f t="shared" si="131"/>
        <v>957.89609899999925</v>
      </c>
      <c r="AF148" s="6">
        <v>0.89964459883293901</v>
      </c>
      <c r="AG148" s="6">
        <f t="shared" si="132"/>
        <v>103.97338199999977</v>
      </c>
      <c r="AH148" s="6">
        <f>+Resultados!N148</f>
        <v>860.49715049999861</v>
      </c>
      <c r="AI148" s="8">
        <v>0.12082943207840401</v>
      </c>
    </row>
    <row r="149" spans="2:35" x14ac:dyDescent="0.25">
      <c r="B149" s="7" t="s">
        <v>21</v>
      </c>
      <c r="C149" s="5">
        <v>42064</v>
      </c>
      <c r="D149" s="6">
        <f t="shared" si="123"/>
        <v>1.6068416313376839</v>
      </c>
      <c r="E149" s="6">
        <f>+Passivos!E149</f>
        <v>1078.539923</v>
      </c>
      <c r="F149" s="6">
        <f>+Passivos!F149</f>
        <v>1733.0428493361401</v>
      </c>
      <c r="G149" s="6">
        <f t="shared" si="124"/>
        <v>617.18391299999996</v>
      </c>
      <c r="H149" s="6">
        <v>0.57224021089852595</v>
      </c>
      <c r="I149" s="6">
        <f t="shared" si="125"/>
        <v>3201.5309220000076</v>
      </c>
      <c r="J149" s="6">
        <v>0.19277774540888801</v>
      </c>
      <c r="K149" s="6">
        <v>621.15193599999998</v>
      </c>
      <c r="L149" s="6">
        <f t="shared" si="126"/>
        <v>114.25045799999955</v>
      </c>
      <c r="M149" s="6">
        <v>0.183933191508236</v>
      </c>
      <c r="N149" s="6">
        <f t="shared" si="65"/>
        <v>621.15193600000077</v>
      </c>
      <c r="O149" s="6">
        <f t="shared" si="66"/>
        <v>53.968389000000045</v>
      </c>
      <c r="P149" s="6">
        <f t="shared" si="67"/>
        <v>3.4690889999999985</v>
      </c>
      <c r="Q149" s="6">
        <v>9.2469289188531104E-2</v>
      </c>
      <c r="R149" s="6">
        <v>8.6884360930334401E-2</v>
      </c>
      <c r="S149" s="6">
        <v>5.58492825819671E-3</v>
      </c>
      <c r="T149" s="6">
        <f t="shared" si="127"/>
        <v>28.058671999999994</v>
      </c>
      <c r="U149" s="6">
        <v>4.5462416321923799E-2</v>
      </c>
      <c r="V149" s="6">
        <f t="shared" si="128"/>
        <v>54.621631000000036</v>
      </c>
      <c r="W149" s="6">
        <v>8.7936023111743103E-2</v>
      </c>
      <c r="X149" s="6">
        <v>0.51369158127116299</v>
      </c>
      <c r="Y149" s="6">
        <f t="shared" si="129"/>
        <v>15.768524000000014</v>
      </c>
      <c r="Z149" s="6">
        <v>2.5385937137286801E-2</v>
      </c>
      <c r="AA149" s="6">
        <v>1.7794101718080899</v>
      </c>
      <c r="AB149" s="6">
        <f t="shared" si="130"/>
        <v>69.657033999999868</v>
      </c>
      <c r="AC149" s="6">
        <f t="shared" si="133"/>
        <v>564.3443759999999</v>
      </c>
      <c r="AD149" s="6">
        <v>0.123430013591559</v>
      </c>
      <c r="AE149" s="6">
        <f t="shared" si="131"/>
        <v>967.93256300000007</v>
      </c>
      <c r="AF149" s="6">
        <v>0.897447134184573</v>
      </c>
      <c r="AG149" s="6">
        <f t="shared" si="132"/>
        <v>114.56964199999899</v>
      </c>
      <c r="AH149" s="6">
        <f>+Resultados!N149</f>
        <v>888.19951599999877</v>
      </c>
      <c r="AI149" s="8">
        <v>0.12899088542173801</v>
      </c>
    </row>
    <row r="150" spans="2:35" x14ac:dyDescent="0.25">
      <c r="B150" s="7" t="s">
        <v>21</v>
      </c>
      <c r="C150" s="5">
        <v>42156</v>
      </c>
      <c r="D150" s="6">
        <f t="shared" si="123"/>
        <v>1.5713795161464383</v>
      </c>
      <c r="E150" s="6">
        <f>+Passivos!E150</f>
        <v>1119.160905</v>
      </c>
      <c r="F150" s="6">
        <f>+Passivos!F150</f>
        <v>1758.6265213889101</v>
      </c>
      <c r="G150" s="6">
        <f t="shared" si="124"/>
        <v>637.35408899999902</v>
      </c>
      <c r="H150" s="6">
        <v>0.56949281033007404</v>
      </c>
      <c r="I150" s="6">
        <f t="shared" si="125"/>
        <v>3184.4651889999959</v>
      </c>
      <c r="J150" s="6">
        <v>0.20014478135970601</v>
      </c>
      <c r="K150" s="6">
        <v>642.01213199999995</v>
      </c>
      <c r="L150" s="6">
        <f t="shared" si="126"/>
        <v>118.20903299999999</v>
      </c>
      <c r="M150" s="6">
        <v>0.18412274022260999</v>
      </c>
      <c r="N150" s="6">
        <f t="shared" si="65"/>
        <v>642.0121319999987</v>
      </c>
      <c r="O150" s="6">
        <f t="shared" si="66"/>
        <v>55.610135999999841</v>
      </c>
      <c r="P150" s="6">
        <f t="shared" si="67"/>
        <v>3.5970909999999883</v>
      </c>
      <c r="Q150" s="6">
        <v>9.2221352290582495E-2</v>
      </c>
      <c r="R150" s="6">
        <v>8.6618512685676094E-2</v>
      </c>
      <c r="S150" s="6">
        <v>5.6028396049064002E-3</v>
      </c>
      <c r="T150" s="6">
        <f t="shared" si="127"/>
        <v>29.057374999999912</v>
      </c>
      <c r="U150" s="6">
        <v>4.5590630862023002E-2</v>
      </c>
      <c r="V150" s="6">
        <f t="shared" si="128"/>
        <v>59.283658999999879</v>
      </c>
      <c r="W150" s="6">
        <v>9.2340403000359506E-2</v>
      </c>
      <c r="X150" s="6">
        <v>0.49014138955221997</v>
      </c>
      <c r="Y150" s="6">
        <f t="shared" si="129"/>
        <v>17.736222999999921</v>
      </c>
      <c r="Z150" s="6">
        <v>2.76259935225024E-2</v>
      </c>
      <c r="AA150" s="6">
        <v>1.63830681425239</v>
      </c>
      <c r="AB150" s="6">
        <f t="shared" si="130"/>
        <v>73.393619999999586</v>
      </c>
      <c r="AC150" s="6">
        <f t="shared" si="133"/>
        <v>590.7694079999992</v>
      </c>
      <c r="AD150" s="6">
        <v>0.124233954917313</v>
      </c>
      <c r="AE150" s="6">
        <f t="shared" si="131"/>
        <v>1008.8872009999992</v>
      </c>
      <c r="AF150" s="6">
        <v>0.90146751596902797</v>
      </c>
      <c r="AG150" s="6">
        <f t="shared" si="132"/>
        <v>120.30430299999968</v>
      </c>
      <c r="AH150" s="6">
        <f>+Resultados!N150</f>
        <v>935.19181549999792</v>
      </c>
      <c r="AI150" s="8">
        <v>0.12864131294356901</v>
      </c>
    </row>
    <row r="151" spans="2:35" x14ac:dyDescent="0.25">
      <c r="B151" s="7" t="s">
        <v>21</v>
      </c>
      <c r="C151" s="5">
        <v>42248</v>
      </c>
      <c r="D151" s="6">
        <f t="shared" si="123"/>
        <v>1.5498993469378417</v>
      </c>
      <c r="E151" s="6">
        <f>+Passivos!E151</f>
        <v>1156.1315420000001</v>
      </c>
      <c r="F151" s="6">
        <f>+Passivos!F151</f>
        <v>1791.8875219200399</v>
      </c>
      <c r="G151" s="6">
        <f t="shared" si="124"/>
        <v>654.93949599999962</v>
      </c>
      <c r="H151" s="6">
        <v>0.56649219592003797</v>
      </c>
      <c r="I151" s="6">
        <f t="shared" si="125"/>
        <v>3363.1757910000038</v>
      </c>
      <c r="J151" s="6">
        <v>0.19473840699990899</v>
      </c>
      <c r="K151" s="6">
        <v>659.31897900000001</v>
      </c>
      <c r="L151" s="6">
        <f t="shared" si="126"/>
        <v>122.03374899999994</v>
      </c>
      <c r="M151" s="6">
        <v>0.185090605438191</v>
      </c>
      <c r="N151" s="6">
        <f t="shared" ref="N151:N216" si="134">+V151/W151</f>
        <v>659.31897899999979</v>
      </c>
      <c r="O151" s="6">
        <f t="shared" ref="O151:O216" si="135">+N151*R151</f>
        <v>58.253121999999976</v>
      </c>
      <c r="P151" s="6">
        <f t="shared" ref="P151:P216" si="136">+N151*S151</f>
        <v>4.355871999999998</v>
      </c>
      <c r="Q151" s="6">
        <v>9.4960096696988905E-2</v>
      </c>
      <c r="R151" s="6">
        <v>8.8353473592332296E-2</v>
      </c>
      <c r="S151" s="6">
        <v>6.6066231046566001E-3</v>
      </c>
      <c r="T151" s="6">
        <f t="shared" si="127"/>
        <v>31.721260999999934</v>
      </c>
      <c r="U151" s="6">
        <v>4.8433880066380899E-2</v>
      </c>
      <c r="V151" s="6">
        <f t="shared" si="128"/>
        <v>61.669484999999938</v>
      </c>
      <c r="W151" s="6">
        <v>9.3535127858043896E-2</v>
      </c>
      <c r="X151" s="6">
        <v>0.51437531868475905</v>
      </c>
      <c r="Y151" s="6">
        <f t="shared" si="129"/>
        <v>19.213743999999988</v>
      </c>
      <c r="Z151" s="6">
        <v>2.91418033030716E-2</v>
      </c>
      <c r="AA151" s="6">
        <v>1.65096719306762</v>
      </c>
      <c r="AB151" s="6">
        <f t="shared" si="130"/>
        <v>79.872126999999395</v>
      </c>
      <c r="AC151" s="6">
        <f t="shared" si="133"/>
        <v>611.81793249999964</v>
      </c>
      <c r="AD151" s="6">
        <v>0.13054884918725301</v>
      </c>
      <c r="AE151" s="6">
        <f t="shared" si="131"/>
        <v>1039.362824999999</v>
      </c>
      <c r="AF151" s="6">
        <v>0.89900049193537102</v>
      </c>
      <c r="AG151" s="6">
        <f t="shared" si="132"/>
        <v>133.97204299999925</v>
      </c>
      <c r="AH151" s="6">
        <f>+Resultados!N151</f>
        <v>973.50044849999779</v>
      </c>
      <c r="AI151" s="8">
        <v>0.13761888164142899</v>
      </c>
    </row>
    <row r="152" spans="2:35" x14ac:dyDescent="0.25">
      <c r="B152" s="7" t="s">
        <v>21</v>
      </c>
      <c r="C152" s="5">
        <v>42339</v>
      </c>
      <c r="D152" s="6">
        <f t="shared" si="123"/>
        <v>1.5074506006671891</v>
      </c>
      <c r="E152" s="6">
        <f>+Passivos!E152</f>
        <v>1203.8544690000001</v>
      </c>
      <c r="F152" s="6">
        <f>+Passivos!F152</f>
        <v>1814.75114240993</v>
      </c>
      <c r="G152" s="6">
        <f t="shared" si="124"/>
        <v>667.34933799999942</v>
      </c>
      <c r="H152" s="6">
        <v>0.55434386396749702</v>
      </c>
      <c r="I152" s="6">
        <f t="shared" si="125"/>
        <v>3354.8449240000105</v>
      </c>
      <c r="J152" s="6">
        <v>0.19892106881778401</v>
      </c>
      <c r="K152" s="6">
        <v>673.70853899999997</v>
      </c>
      <c r="L152" s="6">
        <f t="shared" si="126"/>
        <v>124.26838899999944</v>
      </c>
      <c r="M152" s="6">
        <v>0.18445422880412601</v>
      </c>
      <c r="N152" s="6">
        <f t="shared" si="134"/>
        <v>673.70853900000134</v>
      </c>
      <c r="O152" s="6">
        <f t="shared" si="135"/>
        <v>59.564258000000073</v>
      </c>
      <c r="P152" s="6">
        <f t="shared" si="136"/>
        <v>4.6165100000000026</v>
      </c>
      <c r="Q152" s="6">
        <v>9.5264887239317003E-2</v>
      </c>
      <c r="R152" s="6">
        <v>8.8412502665340204E-2</v>
      </c>
      <c r="S152" s="6">
        <v>6.8523845739767199E-3</v>
      </c>
      <c r="T152" s="6">
        <f t="shared" si="127"/>
        <v>33.476880999999935</v>
      </c>
      <c r="U152" s="6">
        <v>5.0163953260713302E-2</v>
      </c>
      <c r="V152" s="6">
        <f t="shared" si="128"/>
        <v>68.252534999999924</v>
      </c>
      <c r="W152" s="6">
        <v>0.10130869812234899</v>
      </c>
      <c r="X152" s="6">
        <v>0.49048553288167202</v>
      </c>
      <c r="Y152" s="6">
        <f t="shared" si="129"/>
        <v>20.319839999999985</v>
      </c>
      <c r="Z152" s="6">
        <v>3.0161173302272699E-2</v>
      </c>
      <c r="AA152" s="6">
        <v>1.64749727360057</v>
      </c>
      <c r="AB152" s="6">
        <f t="shared" si="130"/>
        <v>84.382207999999551</v>
      </c>
      <c r="AC152" s="6">
        <f t="shared" si="133"/>
        <v>632.22907499999928</v>
      </c>
      <c r="AD152" s="6">
        <v>0.13346777510983601</v>
      </c>
      <c r="AE152" s="6">
        <f t="shared" si="131"/>
        <v>1088.7215259999991</v>
      </c>
      <c r="AF152" s="6">
        <v>0.904363072144727</v>
      </c>
      <c r="AG152" s="6">
        <f t="shared" si="132"/>
        <v>141.21912499999925</v>
      </c>
      <c r="AH152" s="6">
        <f>+Resultados!N152</f>
        <v>1023.3088125000002</v>
      </c>
      <c r="AI152" s="8">
        <v>0.138002451728128</v>
      </c>
    </row>
    <row r="153" spans="2:35" x14ac:dyDescent="0.25">
      <c r="B153" s="7" t="s">
        <v>21</v>
      </c>
      <c r="C153" s="5">
        <v>42430</v>
      </c>
      <c r="D153" s="6">
        <f t="shared" si="123"/>
        <v>1.4689521535431744</v>
      </c>
      <c r="E153" s="6">
        <f>+Passivos!E153</f>
        <v>1242.204968</v>
      </c>
      <c r="F153" s="6">
        <f>+Passivos!F153</f>
        <v>1824.73966288563</v>
      </c>
      <c r="G153" s="6">
        <f t="shared" si="124"/>
        <v>672.51347399999952</v>
      </c>
      <c r="H153" s="6">
        <v>0.54138688165349502</v>
      </c>
      <c r="I153" s="6">
        <f t="shared" si="125"/>
        <v>3265.5631720000019</v>
      </c>
      <c r="J153" s="6">
        <v>0.20594103944040901</v>
      </c>
      <c r="K153" s="6">
        <v>678.46088899999995</v>
      </c>
      <c r="L153" s="6">
        <f t="shared" si="126"/>
        <v>125.20157199999957</v>
      </c>
      <c r="M153" s="6">
        <v>0.1845376410489</v>
      </c>
      <c r="N153" s="6">
        <f t="shared" si="134"/>
        <v>678.46088900000325</v>
      </c>
      <c r="O153" s="6">
        <f t="shared" si="135"/>
        <v>60.517292000000232</v>
      </c>
      <c r="P153" s="6">
        <f t="shared" si="136"/>
        <v>4.5310540000000215</v>
      </c>
      <c r="Q153" s="6">
        <v>9.5876338716998605E-2</v>
      </c>
      <c r="R153" s="6">
        <v>8.9197908060990594E-2</v>
      </c>
      <c r="S153" s="6">
        <v>6.6784306560079398E-3</v>
      </c>
      <c r="T153" s="6">
        <f t="shared" si="127"/>
        <v>34.265906999999935</v>
      </c>
      <c r="U153" s="6">
        <v>5.0952000702962803E-2</v>
      </c>
      <c r="V153" s="6">
        <f t="shared" si="128"/>
        <v>68.448183999999927</v>
      </c>
      <c r="W153" s="6">
        <v>0.100887442606879</v>
      </c>
      <c r="X153" s="6">
        <v>0.50061090006419995</v>
      </c>
      <c r="Y153" s="6">
        <f t="shared" si="129"/>
        <v>21.124862000000071</v>
      </c>
      <c r="Z153" s="6">
        <v>3.1136447719390899E-2</v>
      </c>
      <c r="AA153" s="6">
        <v>1.6220653654447501</v>
      </c>
      <c r="AB153" s="6">
        <f t="shared" si="130"/>
        <v>85.400916999999396</v>
      </c>
      <c r="AC153" s="6">
        <f t="shared" si="133"/>
        <v>644.84869349999974</v>
      </c>
      <c r="AD153" s="6">
        <v>0.13243558971403799</v>
      </c>
      <c r="AE153" s="6">
        <f t="shared" si="131"/>
        <v>1124.6647759999996</v>
      </c>
      <c r="AF153" s="6">
        <v>0.90537777981258205</v>
      </c>
      <c r="AG153" s="6">
        <f t="shared" si="132"/>
        <v>141.79456699999923</v>
      </c>
      <c r="AH153" s="6">
        <f>+Resultados!N153</f>
        <v>1046.2986694999979</v>
      </c>
      <c r="AI153" s="8">
        <v>0.135520163728928</v>
      </c>
    </row>
    <row r="154" spans="2:35" x14ac:dyDescent="0.25">
      <c r="B154" s="7" t="s">
        <v>21</v>
      </c>
      <c r="C154" s="5">
        <v>42522</v>
      </c>
      <c r="D154" s="6">
        <f t="shared" si="123"/>
        <v>1.4436927330187954</v>
      </c>
      <c r="E154" s="6">
        <f>+Passivos!E154</f>
        <v>1214.14723</v>
      </c>
      <c r="F154" s="6">
        <f>+Passivos!F154</f>
        <v>1752.8555327659001</v>
      </c>
      <c r="G154" s="6">
        <f t="shared" si="124"/>
        <v>679.642686999999</v>
      </c>
      <c r="H154" s="6">
        <v>0.55976958165114699</v>
      </c>
      <c r="I154" s="6">
        <f t="shared" si="125"/>
        <v>3255.4153500000016</v>
      </c>
      <c r="J154" s="6">
        <v>0.20877295642167401</v>
      </c>
      <c r="K154" s="6">
        <v>682.36754499999995</v>
      </c>
      <c r="L154" s="6">
        <f t="shared" si="126"/>
        <v>125.72730099999943</v>
      </c>
      <c r="M154" s="6">
        <v>0.18425158394659499</v>
      </c>
      <c r="N154" s="6">
        <f t="shared" si="134"/>
        <v>682.36754500000006</v>
      </c>
      <c r="O154" s="6">
        <f t="shared" si="135"/>
        <v>61.371538000000008</v>
      </c>
      <c r="P154" s="6">
        <f t="shared" si="136"/>
        <v>3.8467169999999999</v>
      </c>
      <c r="Q154" s="6">
        <v>9.5576431613552199E-2</v>
      </c>
      <c r="R154" s="6">
        <v>8.9939122177916594E-2</v>
      </c>
      <c r="S154" s="6">
        <v>5.6373094356355997E-3</v>
      </c>
      <c r="T154" s="6">
        <f t="shared" si="127"/>
        <v>36.286419999999929</v>
      </c>
      <c r="U154" s="6">
        <v>5.3390436907621699E-2</v>
      </c>
      <c r="V154" s="6">
        <f t="shared" si="128"/>
        <v>69.875568999999984</v>
      </c>
      <c r="W154" s="6">
        <v>0.102401659504483</v>
      </c>
      <c r="X154" s="6">
        <v>0.51930052977457597</v>
      </c>
      <c r="Y154" s="6">
        <f t="shared" si="129"/>
        <v>21.616981999999989</v>
      </c>
      <c r="Z154" s="6">
        <v>3.1679381820540697E-2</v>
      </c>
      <c r="AA154" s="6">
        <v>1.6786071247133301</v>
      </c>
      <c r="AB154" s="6">
        <f t="shared" si="130"/>
        <v>88.804087999999837</v>
      </c>
      <c r="AC154" s="6">
        <f t="shared" si="133"/>
        <v>658.49838799999907</v>
      </c>
      <c r="AD154" s="6">
        <v>0.134858474399181</v>
      </c>
      <c r="AE154" s="6">
        <f t="shared" si="131"/>
        <v>1096.4226099999992</v>
      </c>
      <c r="AF154" s="6">
        <v>0.90303925496745496</v>
      </c>
      <c r="AG154" s="6">
        <f t="shared" si="132"/>
        <v>148.18106399999976</v>
      </c>
      <c r="AH154" s="6">
        <f>+Resultados!N154</f>
        <v>1052.6549054999994</v>
      </c>
      <c r="AI154" s="8">
        <v>0.140768891329695</v>
      </c>
    </row>
    <row r="155" spans="2:35" x14ac:dyDescent="0.25">
      <c r="B155" s="7" t="s">
        <v>21</v>
      </c>
      <c r="C155" s="5">
        <v>42614</v>
      </c>
      <c r="D155" s="6">
        <f t="shared" si="123"/>
        <v>1.4287896308938199</v>
      </c>
      <c r="E155" s="6">
        <f>+Passivos!E155</f>
        <v>1231.9709459999999</v>
      </c>
      <c r="F155" s="6">
        <f>+Passivos!F155</f>
        <v>1760.2273132072501</v>
      </c>
      <c r="G155" s="6">
        <f t="shared" si="124"/>
        <v>687.56854199999884</v>
      </c>
      <c r="H155" s="6">
        <v>0.55810451068867895</v>
      </c>
      <c r="I155" s="6">
        <f t="shared" si="125"/>
        <v>3239.5422430000031</v>
      </c>
      <c r="J155" s="6">
        <v>0.21224249922522101</v>
      </c>
      <c r="K155" s="6">
        <v>690.511571</v>
      </c>
      <c r="L155" s="6">
        <f t="shared" si="126"/>
        <v>127.56019799999947</v>
      </c>
      <c r="M155" s="6">
        <v>0.18473288987071801</v>
      </c>
      <c r="N155" s="6">
        <f t="shared" si="134"/>
        <v>690.51157099999796</v>
      </c>
      <c r="O155" s="6">
        <f t="shared" si="135"/>
        <v>62.931808999999781</v>
      </c>
      <c r="P155" s="6">
        <f t="shared" si="136"/>
        <v>3.8175639999999849</v>
      </c>
      <c r="Q155" s="6">
        <v>9.6666552456656799E-2</v>
      </c>
      <c r="R155" s="6">
        <v>9.1137949953339695E-2</v>
      </c>
      <c r="S155" s="6">
        <v>5.5286025033170604E-3</v>
      </c>
      <c r="T155" s="6">
        <f t="shared" si="127"/>
        <v>36.231595999999875</v>
      </c>
      <c r="U155" s="6">
        <v>5.2695249690466399E-2</v>
      </c>
      <c r="V155" s="6">
        <f t="shared" si="128"/>
        <v>65.138785999999783</v>
      </c>
      <c r="W155" s="6">
        <v>9.4334097697545999E-2</v>
      </c>
      <c r="X155" s="6">
        <v>0.556221542108568</v>
      </c>
      <c r="Y155" s="6">
        <f t="shared" si="129"/>
        <v>21.67054299999992</v>
      </c>
      <c r="Z155" s="6">
        <v>3.1383316239895397E-2</v>
      </c>
      <c r="AA155" s="6">
        <v>1.67192838684291</v>
      </c>
      <c r="AB155" s="6">
        <f t="shared" si="130"/>
        <v>90.316102999999359</v>
      </c>
      <c r="AC155" s="6">
        <f t="shared" si="133"/>
        <v>671.25401899999929</v>
      </c>
      <c r="AD155" s="6">
        <v>0.13454832365033401</v>
      </c>
      <c r="AE155" s="6">
        <f t="shared" si="131"/>
        <v>1103.4023799999995</v>
      </c>
      <c r="AF155" s="6">
        <v>0.89563993662558306</v>
      </c>
      <c r="AG155" s="6">
        <f t="shared" si="132"/>
        <v>146.66663799999964</v>
      </c>
      <c r="AH155" s="6">
        <f>+Resultados!N155</f>
        <v>1071.3826024999994</v>
      </c>
      <c r="AI155" s="8">
        <v>0.136894735510697</v>
      </c>
    </row>
    <row r="156" spans="2:35" x14ac:dyDescent="0.25">
      <c r="B156" s="7" t="s">
        <v>21</v>
      </c>
      <c r="C156" s="5">
        <v>42705</v>
      </c>
      <c r="D156" s="6">
        <f t="shared" si="123"/>
        <v>1.4182690612770557</v>
      </c>
      <c r="E156" s="6">
        <f>+Passivos!E156</f>
        <v>1256.3458230000001</v>
      </c>
      <c r="F156" s="6">
        <f>+Passivos!F156</f>
        <v>1781.83641102556</v>
      </c>
      <c r="G156" s="6">
        <f t="shared" si="124"/>
        <v>696.72794099999999</v>
      </c>
      <c r="H156" s="6">
        <v>0.55456700555289695</v>
      </c>
      <c r="I156" s="6">
        <f t="shared" si="125"/>
        <v>3177.8722580000003</v>
      </c>
      <c r="J156" s="6">
        <v>0.21924353291610499</v>
      </c>
      <c r="K156" s="6">
        <v>694.06752700000004</v>
      </c>
      <c r="L156" s="6">
        <f t="shared" si="126"/>
        <v>129.34896599999936</v>
      </c>
      <c r="M156" s="6">
        <v>0.186363661989908</v>
      </c>
      <c r="N156" s="6">
        <f t="shared" si="134"/>
        <v>694.06752699999936</v>
      </c>
      <c r="O156" s="6">
        <f t="shared" si="135"/>
        <v>63.908821999999937</v>
      </c>
      <c r="P156" s="6">
        <f t="shared" si="136"/>
        <v>3.8991309999999912</v>
      </c>
      <c r="Q156" s="6">
        <v>9.7696478169911505E-2</v>
      </c>
      <c r="R156" s="6">
        <v>9.2078680407706198E-2</v>
      </c>
      <c r="S156" s="6">
        <v>5.6177977622053404E-3</v>
      </c>
      <c r="T156" s="6">
        <f t="shared" si="127"/>
        <v>35.290920999999948</v>
      </c>
      <c r="U156" s="6">
        <v>5.06523693442631E-2</v>
      </c>
      <c r="V156" s="6">
        <f t="shared" si="128"/>
        <v>64.896363999999934</v>
      </c>
      <c r="W156" s="6">
        <v>9.3501513145996806E-2</v>
      </c>
      <c r="X156" s="6">
        <v>0.54380428771017097</v>
      </c>
      <c r="Y156" s="6">
        <f t="shared" si="129"/>
        <v>17.100668999999964</v>
      </c>
      <c r="Z156" s="6">
        <v>2.46383360908916E-2</v>
      </c>
      <c r="AA156" s="6">
        <v>2.0637158113521701</v>
      </c>
      <c r="AB156" s="6">
        <f t="shared" si="130"/>
        <v>92.368574999999566</v>
      </c>
      <c r="AC156" s="6">
        <f t="shared" si="133"/>
        <v>682.0386394999997</v>
      </c>
      <c r="AD156" s="6">
        <v>0.13543012030478899</v>
      </c>
      <c r="AE156" s="6">
        <f t="shared" si="131"/>
        <v>1124.2380259999991</v>
      </c>
      <c r="AF156" s="6">
        <v>0.89484758528941999</v>
      </c>
      <c r="AG156" s="6">
        <f t="shared" si="132"/>
        <v>147.96589199999985</v>
      </c>
      <c r="AH156" s="6">
        <f>+Resultados!N156</f>
        <v>1106.4797760000017</v>
      </c>
      <c r="AI156" s="8">
        <v>0.133726702655973</v>
      </c>
    </row>
    <row r="157" spans="2:35" x14ac:dyDescent="0.25">
      <c r="B157" s="7" t="s">
        <v>21</v>
      </c>
      <c r="C157" s="5">
        <v>42795</v>
      </c>
      <c r="D157" s="6">
        <f t="shared" si="123"/>
        <v>1.4047409544719835</v>
      </c>
      <c r="E157" s="6">
        <f>+Passivos!E157</f>
        <v>1282.074216</v>
      </c>
      <c r="F157" s="6">
        <f>+Passivos!F157</f>
        <v>1800.98215788776</v>
      </c>
      <c r="G157" s="6">
        <f t="shared" si="124"/>
        <v>702.27004599999918</v>
      </c>
      <c r="H157" s="6">
        <v>0.54776083727121705</v>
      </c>
      <c r="I157" s="6">
        <f t="shared" si="125"/>
        <v>3146.69057200001</v>
      </c>
      <c r="J157" s="6">
        <v>0.22317734455652</v>
      </c>
      <c r="K157" s="6">
        <v>701.16723100000002</v>
      </c>
      <c r="L157" s="6">
        <f t="shared" si="126"/>
        <v>130.58598699999965</v>
      </c>
      <c r="M157" s="6">
        <v>0.18624085842368701</v>
      </c>
      <c r="N157" s="6">
        <f t="shared" si="134"/>
        <v>701.16723099999979</v>
      </c>
      <c r="O157" s="6">
        <f t="shared" si="135"/>
        <v>65.596691999999962</v>
      </c>
      <c r="P157" s="6">
        <f t="shared" si="136"/>
        <v>3.9688389999999987</v>
      </c>
      <c r="Q157" s="6">
        <v>9.9213893525494701E-2</v>
      </c>
      <c r="R157" s="6">
        <v>9.3553561974718105E-2</v>
      </c>
      <c r="S157" s="6">
        <v>5.6603315507766502E-3</v>
      </c>
      <c r="T157" s="6">
        <f t="shared" si="127"/>
        <v>34.581023999999914</v>
      </c>
      <c r="U157" s="6">
        <v>4.9241775577595903E-2</v>
      </c>
      <c r="V157" s="6">
        <f t="shared" si="128"/>
        <v>67.378825999999947</v>
      </c>
      <c r="W157" s="6">
        <v>9.6095229527347906E-2</v>
      </c>
      <c r="X157" s="6">
        <v>0.51323280699488505</v>
      </c>
      <c r="Y157" s="6">
        <f t="shared" si="129"/>
        <v>16.464575999999976</v>
      </c>
      <c r="Z157" s="6">
        <v>2.34816678134235E-2</v>
      </c>
      <c r="AA157" s="6">
        <v>2.1003288514687499</v>
      </c>
      <c r="AB157" s="6">
        <f t="shared" si="130"/>
        <v>95.181469999999408</v>
      </c>
      <c r="AC157" s="6">
        <f t="shared" si="133"/>
        <v>687.39175999999929</v>
      </c>
      <c r="AD157" s="6">
        <v>0.13846757488044301</v>
      </c>
      <c r="AE157" s="6">
        <f t="shared" si="131"/>
        <v>1143.1741939999993</v>
      </c>
      <c r="AF157" s="6">
        <v>0.89165992087933799</v>
      </c>
      <c r="AG157" s="6">
        <f t="shared" si="132"/>
        <v>150.34019999999924</v>
      </c>
      <c r="AH157" s="6">
        <f>+Resultados!N157</f>
        <v>1133.9194849999976</v>
      </c>
      <c r="AI157" s="8">
        <v>0.132584545894808</v>
      </c>
    </row>
    <row r="158" spans="2:35" x14ac:dyDescent="0.25">
      <c r="B158" s="7" t="s">
        <v>21</v>
      </c>
      <c r="C158" s="5">
        <v>42887</v>
      </c>
      <c r="D158" s="6">
        <f t="shared" si="123"/>
        <v>1.4016657278731119</v>
      </c>
      <c r="E158" s="6">
        <f>+Passivos!E158</f>
        <v>1277.0006539999999</v>
      </c>
      <c r="F158" s="6">
        <f>+Passivos!F158</f>
        <v>1789.9280511833499</v>
      </c>
      <c r="G158" s="6">
        <f t="shared" si="124"/>
        <v>703.71035099999926</v>
      </c>
      <c r="H158" s="6">
        <v>0.55106498872630905</v>
      </c>
      <c r="I158" s="6">
        <f t="shared" si="125"/>
        <v>3146.8254500000039</v>
      </c>
      <c r="J158" s="6">
        <v>0.22362547976723601</v>
      </c>
      <c r="K158" s="6">
        <v>702.70582200000001</v>
      </c>
      <c r="L158" s="6">
        <f t="shared" si="126"/>
        <v>131.14485099999987</v>
      </c>
      <c r="M158" s="6">
        <v>0.186628382595071</v>
      </c>
      <c r="N158" s="6">
        <f t="shared" si="134"/>
        <v>702.7058219999999</v>
      </c>
      <c r="O158" s="6">
        <f t="shared" si="135"/>
        <v>66.061449999999937</v>
      </c>
      <c r="P158" s="6">
        <f t="shared" si="136"/>
        <v>3.7649209999999966</v>
      </c>
      <c r="Q158" s="6">
        <v>9.9367856098394394E-2</v>
      </c>
      <c r="R158" s="6">
        <v>9.40101076891319E-2</v>
      </c>
      <c r="S158" s="6">
        <v>5.3577484092624996E-3</v>
      </c>
      <c r="T158" s="6">
        <f t="shared" si="127"/>
        <v>35.144112999999919</v>
      </c>
      <c r="U158" s="6">
        <v>4.9941162511051303E-2</v>
      </c>
      <c r="V158" s="6">
        <f t="shared" si="128"/>
        <v>75.913665999999949</v>
      </c>
      <c r="W158" s="6">
        <v>0.10803050668335</v>
      </c>
      <c r="X158" s="6">
        <v>0.46294843671493802</v>
      </c>
      <c r="Y158" s="6">
        <f t="shared" si="129"/>
        <v>15.309983999999957</v>
      </c>
      <c r="Z158" s="6">
        <v>2.1787188209748402E-2</v>
      </c>
      <c r="AA158" s="6">
        <v>2.29550292149227</v>
      </c>
      <c r="AB158" s="6">
        <f t="shared" si="130"/>
        <v>94.155800999999784</v>
      </c>
      <c r="AC158" s="6">
        <f t="shared" si="133"/>
        <v>691.67651899999919</v>
      </c>
      <c r="AD158" s="6">
        <v>0.13612692987775099</v>
      </c>
      <c r="AE158" s="6">
        <f t="shared" si="131"/>
        <v>1133.754345999999</v>
      </c>
      <c r="AF158" s="6">
        <v>0.88782597130917296</v>
      </c>
      <c r="AG158" s="6">
        <f t="shared" si="132"/>
        <v>147.91862199999883</v>
      </c>
      <c r="AH158" s="6">
        <f>+Resultados!N158</f>
        <v>1115.0884779999981</v>
      </c>
      <c r="AI158" s="8">
        <v>0.13265191499898099</v>
      </c>
    </row>
    <row r="159" spans="2:35" x14ac:dyDescent="0.25">
      <c r="B159" s="7" t="s">
        <v>21</v>
      </c>
      <c r="C159" s="5">
        <v>42979</v>
      </c>
      <c r="D159" s="6">
        <f t="shared" si="123"/>
        <v>1.3934285484482156</v>
      </c>
      <c r="E159" s="6">
        <f>+Passivos!E159</f>
        <v>1270.9731200000001</v>
      </c>
      <c r="F159" s="6">
        <f>+Passivos!F159</f>
        <v>1771.0102297183</v>
      </c>
      <c r="G159" s="6">
        <f t="shared" si="124"/>
        <v>700.72214499999927</v>
      </c>
      <c r="H159" s="6">
        <v>0.55132727354611499</v>
      </c>
      <c r="I159" s="6">
        <f t="shared" si="125"/>
        <v>3089.5864059999981</v>
      </c>
      <c r="J159" s="6">
        <v>0.22680127787952201</v>
      </c>
      <c r="K159" s="6">
        <v>699.93691200000001</v>
      </c>
      <c r="L159" s="6">
        <f t="shared" si="126"/>
        <v>131.50093099999941</v>
      </c>
      <c r="M159" s="6">
        <v>0.187875405262238</v>
      </c>
      <c r="N159" s="6">
        <f t="shared" si="134"/>
        <v>699.93691200000023</v>
      </c>
      <c r="O159" s="6">
        <f t="shared" si="135"/>
        <v>65.609526999999986</v>
      </c>
      <c r="P159" s="6">
        <f t="shared" si="136"/>
        <v>4.1132419999999987</v>
      </c>
      <c r="Q159" s="6">
        <v>9.9612933401060505E-2</v>
      </c>
      <c r="R159" s="6">
        <v>9.3736343769222394E-2</v>
      </c>
      <c r="S159" s="6">
        <v>5.8765896318381302E-3</v>
      </c>
      <c r="T159" s="6">
        <f t="shared" si="127"/>
        <v>35.317577999999948</v>
      </c>
      <c r="U159" s="6">
        <v>5.0401686677106497E-2</v>
      </c>
      <c r="V159" s="6">
        <f t="shared" si="128"/>
        <v>68.217639999999989</v>
      </c>
      <c r="W159" s="6">
        <v>9.7462555310984897E-2</v>
      </c>
      <c r="X159" s="6">
        <v>0.51771914126609997</v>
      </c>
      <c r="Y159" s="6">
        <f t="shared" si="129"/>
        <v>15.134392</v>
      </c>
      <c r="Z159" s="6">
        <v>2.1622508744045199E-2</v>
      </c>
      <c r="AA159" s="6">
        <v>2.3335974117757701</v>
      </c>
      <c r="AB159" s="6">
        <f t="shared" si="130"/>
        <v>91.263357999999485</v>
      </c>
      <c r="AC159" s="6">
        <f t="shared" si="133"/>
        <v>694.14534349999906</v>
      </c>
      <c r="AD159" s="6">
        <v>0.13147586287885199</v>
      </c>
      <c r="AE159" s="6">
        <f t="shared" si="131"/>
        <v>1133.5666909999995</v>
      </c>
      <c r="AF159" s="6">
        <v>0.89188880013449801</v>
      </c>
      <c r="AG159" s="6">
        <f t="shared" si="132"/>
        <v>139.83537799999982</v>
      </c>
      <c r="AH159" s="6">
        <f>+Resultados!N159</f>
        <v>1118.4845354999993</v>
      </c>
      <c r="AI159" s="8">
        <v>0.125022182749705</v>
      </c>
    </row>
    <row r="160" spans="2:35" x14ac:dyDescent="0.25">
      <c r="B160" s="7" t="s">
        <v>21</v>
      </c>
      <c r="C160" s="5">
        <v>43070</v>
      </c>
      <c r="D160" s="6">
        <f t="shared" si="123"/>
        <v>1.3776644688180282</v>
      </c>
      <c r="E160" s="6">
        <f>+Passivos!E160</f>
        <v>1261.489914</v>
      </c>
      <c r="F160" s="6">
        <f>+Passivos!F160</f>
        <v>1737.90983229011</v>
      </c>
      <c r="G160" s="6">
        <f t="shared" si="124"/>
        <v>695.15045699999905</v>
      </c>
      <c r="H160" s="6">
        <v>0.55105510498754495</v>
      </c>
      <c r="I160" s="6">
        <f t="shared" si="125"/>
        <v>3108.2822099999958</v>
      </c>
      <c r="J160" s="6">
        <v>0.22364457601808299</v>
      </c>
      <c r="K160" s="6">
        <v>693.86041799999998</v>
      </c>
      <c r="L160" s="6">
        <f t="shared" si="126"/>
        <v>130.47221799999997</v>
      </c>
      <c r="M160" s="6">
        <v>0.18803813362934901</v>
      </c>
      <c r="N160" s="6">
        <f t="shared" si="134"/>
        <v>693.86041799999873</v>
      </c>
      <c r="O160" s="6">
        <f t="shared" si="135"/>
        <v>64.349549999999866</v>
      </c>
      <c r="P160" s="6">
        <f t="shared" si="136"/>
        <v>4.3159549999999918</v>
      </c>
      <c r="Q160" s="6">
        <v>9.8961553676635797E-2</v>
      </c>
      <c r="R160" s="6">
        <v>9.2741347295011697E-2</v>
      </c>
      <c r="S160" s="6">
        <v>6.2202063816241496E-3</v>
      </c>
      <c r="T160" s="6">
        <f t="shared" si="127"/>
        <v>36.915440999999902</v>
      </c>
      <c r="U160" s="6">
        <v>5.3104246179039701E-2</v>
      </c>
      <c r="V160" s="6">
        <f t="shared" si="128"/>
        <v>68.13947599999986</v>
      </c>
      <c r="W160" s="6">
        <v>9.8203434339729098E-2</v>
      </c>
      <c r="X160" s="6">
        <v>0.541762912881807</v>
      </c>
      <c r="Y160" s="6">
        <f t="shared" si="129"/>
        <v>14.364052999999922</v>
      </c>
      <c r="Z160" s="6">
        <v>2.0701646364845599E-2</v>
      </c>
      <c r="AA160" s="6">
        <v>2.5699878021892499</v>
      </c>
      <c r="AB160" s="6">
        <f t="shared" si="130"/>
        <v>88.584063999999913</v>
      </c>
      <c r="AC160" s="6">
        <f t="shared" si="133"/>
        <v>695.93919899999946</v>
      </c>
      <c r="AD160" s="6">
        <v>0.12728707353643401</v>
      </c>
      <c r="AE160" s="6">
        <f t="shared" si="131"/>
        <v>1121.0839969999993</v>
      </c>
      <c r="AF160" s="6">
        <v>0.88869834356836497</v>
      </c>
      <c r="AG160" s="6">
        <f t="shared" si="132"/>
        <v>133.35770099999937</v>
      </c>
      <c r="AH160" s="6">
        <f>+Resultados!N160</f>
        <v>1122.6610115000021</v>
      </c>
      <c r="AI160" s="8">
        <v>0.118787149134019</v>
      </c>
    </row>
    <row r="161" spans="2:35" x14ac:dyDescent="0.25">
      <c r="B161" s="7" t="s">
        <v>21</v>
      </c>
      <c r="C161" s="5">
        <v>43160</v>
      </c>
      <c r="D161" s="6">
        <f t="shared" si="123"/>
        <v>1.3680677765947067</v>
      </c>
      <c r="E161" s="6">
        <f>+Passivos!E161</f>
        <v>1272.4818809999999</v>
      </c>
      <c r="F161" s="6">
        <f>+Passivos!F161</f>
        <v>1740.84145769672</v>
      </c>
      <c r="G161" s="6">
        <f t="shared" si="124"/>
        <v>690.20802499999888</v>
      </c>
      <c r="H161" s="6">
        <v>0.54241088639909596</v>
      </c>
      <c r="I161" s="6">
        <f t="shared" si="125"/>
        <v>3110.0380589999995</v>
      </c>
      <c r="J161" s="6">
        <v>0.22192912495158601</v>
      </c>
      <c r="K161" s="6">
        <v>688.19011799999998</v>
      </c>
      <c r="L161" s="6">
        <f t="shared" si="126"/>
        <v>129.58623399999934</v>
      </c>
      <c r="M161" s="6">
        <v>0.18830005053923099</v>
      </c>
      <c r="N161" s="6">
        <f t="shared" si="134"/>
        <v>688.19011800000135</v>
      </c>
      <c r="O161" s="6">
        <f t="shared" si="135"/>
        <v>62.96804700000007</v>
      </c>
      <c r="P161" s="6">
        <f t="shared" si="136"/>
        <v>4.2676060000000025</v>
      </c>
      <c r="Q161" s="6">
        <v>9.7699242173657594E-2</v>
      </c>
      <c r="R161" s="6">
        <v>9.1498040080837006E-2</v>
      </c>
      <c r="S161" s="6">
        <v>6.2012020928205102E-3</v>
      </c>
      <c r="T161" s="6">
        <f t="shared" si="127"/>
        <v>36.722484999999921</v>
      </c>
      <c r="U161" s="6">
        <v>5.3204952231611598E-2</v>
      </c>
      <c r="V161" s="6">
        <f t="shared" si="128"/>
        <v>71.362086999999903</v>
      </c>
      <c r="W161" s="6">
        <v>0.103695309091898</v>
      </c>
      <c r="X161" s="6">
        <v>0.514593764613414</v>
      </c>
      <c r="Y161" s="6">
        <f t="shared" si="129"/>
        <v>15.84824400000001</v>
      </c>
      <c r="Z161" s="6">
        <v>2.3028874704068301E-2</v>
      </c>
      <c r="AA161" s="6">
        <v>2.3171327372294299</v>
      </c>
      <c r="AB161" s="6">
        <f t="shared" si="130"/>
        <v>85.036968999999488</v>
      </c>
      <c r="AC161" s="6">
        <f t="shared" si="133"/>
        <v>696.23903549999909</v>
      </c>
      <c r="AD161" s="6">
        <v>0.12213760600040301</v>
      </c>
      <c r="AE161" s="6">
        <f t="shared" si="131"/>
        <v>1138.4857189999991</v>
      </c>
      <c r="AF161" s="6">
        <v>0.89469699804707803</v>
      </c>
      <c r="AG161" s="6">
        <f t="shared" si="132"/>
        <v>123.52631499999924</v>
      </c>
      <c r="AH161" s="6">
        <f>+Resultados!N161</f>
        <v>1140.8299564999982</v>
      </c>
      <c r="AI161" s="8">
        <v>0.108277587116463</v>
      </c>
    </row>
    <row r="162" spans="2:35" x14ac:dyDescent="0.25">
      <c r="B162" s="7" t="s">
        <v>21</v>
      </c>
      <c r="C162" s="5">
        <v>43252</v>
      </c>
      <c r="D162" s="6">
        <f t="shared" si="123"/>
        <v>1.3427080089665273</v>
      </c>
      <c r="E162" s="6">
        <f>+Passivos!E162</f>
        <v>1272.4440219999999</v>
      </c>
      <c r="F162" s="6">
        <f>+Passivos!F162</f>
        <v>1708.5207793009799</v>
      </c>
      <c r="G162" s="6">
        <f t="shared" si="124"/>
        <v>685.54600499999992</v>
      </c>
      <c r="H162" s="6">
        <v>0.53876319362361702</v>
      </c>
      <c r="I162" s="6">
        <f t="shared" si="125"/>
        <v>3175.7052200000062</v>
      </c>
      <c r="J162" s="6">
        <v>0.21587205282233299</v>
      </c>
      <c r="K162" s="6">
        <v>683.71136799999999</v>
      </c>
      <c r="L162" s="6">
        <f t="shared" si="126"/>
        <v>129.32674299999942</v>
      </c>
      <c r="M162" s="6">
        <v>0.189154004237647</v>
      </c>
      <c r="N162" s="6">
        <f t="shared" si="134"/>
        <v>683.71136799999999</v>
      </c>
      <c r="O162" s="6">
        <f t="shared" si="135"/>
        <v>61.605539999999962</v>
      </c>
      <c r="P162" s="6">
        <f t="shared" si="136"/>
        <v>3.7567009999999992</v>
      </c>
      <c r="Q162" s="6">
        <v>9.5599172485896097E-2</v>
      </c>
      <c r="R162" s="6">
        <v>9.0104600981272501E-2</v>
      </c>
      <c r="S162" s="6">
        <v>5.4945715046235697E-3</v>
      </c>
      <c r="T162" s="6">
        <f t="shared" si="127"/>
        <v>35.672694999999933</v>
      </c>
      <c r="U162" s="6">
        <v>5.2035450195643602E-2</v>
      </c>
      <c r="V162" s="6">
        <f t="shared" si="128"/>
        <v>67.357249999999965</v>
      </c>
      <c r="W162" s="6">
        <v>9.8517083600692695E-2</v>
      </c>
      <c r="X162" s="6">
        <v>0.52960438557096601</v>
      </c>
      <c r="Y162" s="6">
        <f t="shared" si="129"/>
        <v>14.078986999999936</v>
      </c>
      <c r="Z162" s="6">
        <v>2.0592003671350299E-2</v>
      </c>
      <c r="AA162" s="6">
        <v>2.5337543816185</v>
      </c>
      <c r="AB162" s="6">
        <f t="shared" si="130"/>
        <v>82.310613999999802</v>
      </c>
      <c r="AC162" s="6">
        <f t="shared" si="133"/>
        <v>694.62817799999959</v>
      </c>
      <c r="AD162" s="6">
        <v>0.118495932942127</v>
      </c>
      <c r="AE162" s="6">
        <f t="shared" si="131"/>
        <v>1153.0676489999996</v>
      </c>
      <c r="AF162" s="6">
        <v>0.90618339908393997</v>
      </c>
      <c r="AG162" s="6">
        <f t="shared" si="132"/>
        <v>118.26161099999959</v>
      </c>
      <c r="AH162" s="6">
        <f>+Resultados!N162</f>
        <v>1143.4109974999988</v>
      </c>
      <c r="AI162" s="8">
        <v>0.10342878567599199</v>
      </c>
    </row>
    <row r="163" spans="2:35" x14ac:dyDescent="0.25">
      <c r="B163" s="7" t="s">
        <v>21</v>
      </c>
      <c r="C163" s="5">
        <v>43344</v>
      </c>
      <c r="D163" s="6">
        <f t="shared" si="123"/>
        <v>1.3330983220616828</v>
      </c>
      <c r="E163" s="6">
        <f>+Passivos!E163</f>
        <v>1282.5960749999999</v>
      </c>
      <c r="F163" s="6">
        <f>+Passivos!F163</f>
        <v>1709.8266754654001</v>
      </c>
      <c r="G163" s="6">
        <f t="shared" si="124"/>
        <v>683.96234999999899</v>
      </c>
      <c r="H163" s="6">
        <v>0.53326402858358901</v>
      </c>
      <c r="I163" s="6">
        <f t="shared" si="125"/>
        <v>3215.9418179999975</v>
      </c>
      <c r="J163" s="6">
        <v>0.21267870773400899</v>
      </c>
      <c r="K163" s="6">
        <v>682.71928200000002</v>
      </c>
      <c r="L163" s="6">
        <f t="shared" si="126"/>
        <v>129.75127599999973</v>
      </c>
      <c r="M163" s="6">
        <v>0.190050697879659</v>
      </c>
      <c r="N163" s="6">
        <f t="shared" si="134"/>
        <v>682.71928199999797</v>
      </c>
      <c r="O163" s="6">
        <f t="shared" si="135"/>
        <v>60.794105999999793</v>
      </c>
      <c r="P163" s="6">
        <f t="shared" si="136"/>
        <v>3.6296269999999877</v>
      </c>
      <c r="Q163" s="6">
        <v>9.4363429741244606E-2</v>
      </c>
      <c r="R163" s="6">
        <v>8.9047003069703798E-2</v>
      </c>
      <c r="S163" s="6">
        <v>5.3164266715408203E-3</v>
      </c>
      <c r="T163" s="6">
        <f t="shared" si="127"/>
        <v>35.050736999999884</v>
      </c>
      <c r="U163" s="6">
        <v>5.1246588353876403E-2</v>
      </c>
      <c r="V163" s="6">
        <f t="shared" si="128"/>
        <v>65.179267999999809</v>
      </c>
      <c r="W163" s="6">
        <v>9.5470085170378999E-2</v>
      </c>
      <c r="X163" s="6">
        <v>0.53775898495822305</v>
      </c>
      <c r="Y163" s="6">
        <f t="shared" si="129"/>
        <v>12.957698999999916</v>
      </c>
      <c r="Z163" s="6">
        <v>1.8979541579726401E-2</v>
      </c>
      <c r="AA163" s="6">
        <v>2.7050124408662302</v>
      </c>
      <c r="AB163" s="6">
        <f t="shared" si="130"/>
        <v>80.444323999999455</v>
      </c>
      <c r="AC163" s="6">
        <f t="shared" si="133"/>
        <v>692.34224749999908</v>
      </c>
      <c r="AD163" s="6">
        <v>0.11619155741322799</v>
      </c>
      <c r="AE163" s="6">
        <f t="shared" si="131"/>
        <v>1163.774513999999</v>
      </c>
      <c r="AF163" s="6">
        <v>0.907358549339081</v>
      </c>
      <c r="AG163" s="6">
        <f t="shared" si="132"/>
        <v>115.06154199999895</v>
      </c>
      <c r="AH163" s="6">
        <f>+Resultados!N163</f>
        <v>1148.6706024999978</v>
      </c>
      <c r="AI163" s="8">
        <v>0.100169310287541</v>
      </c>
    </row>
    <row r="164" spans="2:35" x14ac:dyDescent="0.25">
      <c r="B164" s="7" t="s">
        <v>21</v>
      </c>
      <c r="C164" s="5">
        <v>43435</v>
      </c>
      <c r="D164" s="6">
        <f t="shared" si="123"/>
        <v>1.3279271932056307</v>
      </c>
      <c r="E164" s="6">
        <f>+Passivos!E164</f>
        <v>1264.660001</v>
      </c>
      <c r="F164" s="6">
        <f>+Passivos!F164</f>
        <v>1679.37640548736</v>
      </c>
      <c r="G164" s="6">
        <f t="shared" si="124"/>
        <v>684.00558899999953</v>
      </c>
      <c r="H164" s="6">
        <v>0.54086125002699403</v>
      </c>
      <c r="I164" s="6">
        <f t="shared" si="125"/>
        <v>3230.5671000000102</v>
      </c>
      <c r="J164" s="6">
        <v>0.211729262332919</v>
      </c>
      <c r="K164" s="6">
        <v>684.56420200000002</v>
      </c>
      <c r="L164" s="6">
        <f t="shared" si="126"/>
        <v>130.72189699999976</v>
      </c>
      <c r="M164" s="6">
        <v>0.19095637285456499</v>
      </c>
      <c r="N164" s="6">
        <f t="shared" si="134"/>
        <v>684.56420199999968</v>
      </c>
      <c r="O164" s="6">
        <f t="shared" si="135"/>
        <v>59.738441999999928</v>
      </c>
      <c r="P164" s="6">
        <f t="shared" si="136"/>
        <v>3.5286259999999929</v>
      </c>
      <c r="Q164" s="6">
        <v>9.2419480620168304E-2</v>
      </c>
      <c r="R164" s="6">
        <v>8.7264922450619106E-2</v>
      </c>
      <c r="S164" s="6">
        <v>5.1545581695491499E-3</v>
      </c>
      <c r="T164" s="6">
        <f t="shared" si="127"/>
        <v>36.444703999999923</v>
      </c>
      <c r="U164" s="6">
        <v>5.3281295629881098E-2</v>
      </c>
      <c r="V164" s="6">
        <f t="shared" si="128"/>
        <v>68.029444999999924</v>
      </c>
      <c r="W164" s="6">
        <v>9.9376281729671806E-2</v>
      </c>
      <c r="X164" s="6">
        <v>0.53571955496623502</v>
      </c>
      <c r="Y164" s="6">
        <f t="shared" si="129"/>
        <v>12.699440999999961</v>
      </c>
      <c r="Z164" s="6">
        <v>1.8551132184384901E-2</v>
      </c>
      <c r="AA164" s="6">
        <v>2.86978804815109</v>
      </c>
      <c r="AB164" s="6">
        <f t="shared" si="130"/>
        <v>78.989897999999485</v>
      </c>
      <c r="AC164" s="6">
        <f t="shared" si="133"/>
        <v>689.57802299999935</v>
      </c>
      <c r="AD164" s="6">
        <v>0.114548166219618</v>
      </c>
      <c r="AE164" s="6">
        <f t="shared" si="131"/>
        <v>1148.7251619999993</v>
      </c>
      <c r="AF164" s="6">
        <v>0.90832726668960195</v>
      </c>
      <c r="AG164" s="6">
        <f t="shared" si="132"/>
        <v>111.35875099999991</v>
      </c>
      <c r="AH164" s="6">
        <f>+Resultados!N164</f>
        <v>1134.9045794999997</v>
      </c>
      <c r="AI164" s="8">
        <v>9.8121686185336204E-2</v>
      </c>
    </row>
    <row r="165" spans="2:35" x14ac:dyDescent="0.25">
      <c r="B165" s="7" t="s">
        <v>21</v>
      </c>
      <c r="C165" s="5">
        <v>43525</v>
      </c>
      <c r="D165" s="6">
        <f t="shared" si="123"/>
        <v>1.3082122859664822</v>
      </c>
      <c r="E165" s="6">
        <f>+Passivos!E165</f>
        <v>1292.9024870000001</v>
      </c>
      <c r="F165" s="6">
        <f>+Passivos!F165</f>
        <v>1691.39091805002</v>
      </c>
      <c r="G165" s="6">
        <f t="shared" si="124"/>
        <v>676.04851499999916</v>
      </c>
      <c r="H165" s="6">
        <v>0.52289211429136895</v>
      </c>
      <c r="I165" s="6">
        <f t="shared" si="125"/>
        <v>3254.268882000003</v>
      </c>
      <c r="J165" s="6">
        <v>0.207742058051612</v>
      </c>
      <c r="K165" s="6">
        <v>675.59449900000004</v>
      </c>
      <c r="L165" s="6">
        <f t="shared" si="126"/>
        <v>130.29646099999997</v>
      </c>
      <c r="M165" s="6">
        <v>0.192861932998066</v>
      </c>
      <c r="N165" s="6">
        <f t="shared" si="134"/>
        <v>675.59449899999936</v>
      </c>
      <c r="O165" s="6">
        <f t="shared" si="135"/>
        <v>59.580145999999942</v>
      </c>
      <c r="P165" s="6">
        <f t="shared" si="136"/>
        <v>3.3640979999999931</v>
      </c>
      <c r="Q165" s="6">
        <v>9.3168674542449106E-2</v>
      </c>
      <c r="R165" s="6">
        <v>8.8189211262361095E-2</v>
      </c>
      <c r="S165" s="6">
        <v>4.9794632800880699E-3</v>
      </c>
      <c r="T165" s="6">
        <f t="shared" si="127"/>
        <v>35.35408099999993</v>
      </c>
      <c r="U165" s="6">
        <v>5.22951832828151E-2</v>
      </c>
      <c r="V165" s="6">
        <f t="shared" si="128"/>
        <v>66.529008999999931</v>
      </c>
      <c r="W165" s="6">
        <v>9.8474764223916503E-2</v>
      </c>
      <c r="X165" s="6">
        <v>0.531408501816102</v>
      </c>
      <c r="Y165" s="6">
        <f t="shared" si="129"/>
        <v>12.732825999999957</v>
      </c>
      <c r="Z165" s="6">
        <v>1.8846846768064002E-2</v>
      </c>
      <c r="AA165" s="6">
        <v>2.7766091361022198</v>
      </c>
      <c r="AB165" s="6">
        <f t="shared" si="130"/>
        <v>77.868834999999763</v>
      </c>
      <c r="AC165" s="6">
        <f t="shared" si="133"/>
        <v>683.12826999999902</v>
      </c>
      <c r="AD165" s="6">
        <v>0.113988599827672</v>
      </c>
      <c r="AE165" s="6">
        <f t="shared" si="131"/>
        <v>1173.7329319999999</v>
      </c>
      <c r="AF165" s="6">
        <v>0.90782788632689804</v>
      </c>
      <c r="AG165" s="6">
        <f t="shared" si="132"/>
        <v>111.7763249999999</v>
      </c>
      <c r="AH165" s="6">
        <f>+Resultados!N165</f>
        <v>1156.1093254999996</v>
      </c>
      <c r="AI165" s="8">
        <v>9.6683179120329601E-2</v>
      </c>
    </row>
    <row r="166" spans="2:35" x14ac:dyDescent="0.25">
      <c r="B166" s="7" t="s">
        <v>21</v>
      </c>
      <c r="C166" s="5">
        <v>43617</v>
      </c>
      <c r="D166" s="6">
        <f t="shared" si="123"/>
        <v>1.2989789993885961</v>
      </c>
      <c r="E166" s="6">
        <f>+Passivos!E166</f>
        <v>1314.2373</v>
      </c>
      <c r="F166" s="6">
        <f>+Passivos!F166</f>
        <v>1707.1666529131701</v>
      </c>
      <c r="G166" s="6">
        <f t="shared" si="124"/>
        <v>673.52789199999916</v>
      </c>
      <c r="H166" s="6">
        <v>0.51248575276321795</v>
      </c>
      <c r="I166" s="6">
        <f t="shared" si="125"/>
        <v>3269.4263590000078</v>
      </c>
      <c r="J166" s="6">
        <v>0.206007971443041</v>
      </c>
      <c r="K166" s="6">
        <v>672.887156</v>
      </c>
      <c r="L166" s="6">
        <f t="shared" si="126"/>
        <v>129.86848099999966</v>
      </c>
      <c r="M166" s="6">
        <v>0.19300187236743699</v>
      </c>
      <c r="N166" s="6">
        <f t="shared" si="134"/>
        <v>672.88715600000376</v>
      </c>
      <c r="O166" s="6">
        <f t="shared" si="135"/>
        <v>59.68757100000029</v>
      </c>
      <c r="P166" s="6">
        <f t="shared" si="136"/>
        <v>2.8264660000000128</v>
      </c>
      <c r="Q166" s="6">
        <v>9.2904191204386699E-2</v>
      </c>
      <c r="R166" s="6">
        <v>8.8703686001104107E-2</v>
      </c>
      <c r="S166" s="6">
        <v>4.2005052032825499E-3</v>
      </c>
      <c r="T166" s="6">
        <f t="shared" si="127"/>
        <v>35.532432999999948</v>
      </c>
      <c r="U166" s="6">
        <v>5.27556964188797E-2</v>
      </c>
      <c r="V166" s="6">
        <f t="shared" si="128"/>
        <v>67.925061999999997</v>
      </c>
      <c r="W166" s="6">
        <v>0.100945695566226</v>
      </c>
      <c r="X166" s="6">
        <v>0.52311226451291204</v>
      </c>
      <c r="Y166" s="6">
        <f t="shared" si="129"/>
        <v>11.099740000000063</v>
      </c>
      <c r="Z166" s="6">
        <v>1.64956930757644E-2</v>
      </c>
      <c r="AA166" s="6">
        <v>3.2011950730377401</v>
      </c>
      <c r="AB166" s="6">
        <f t="shared" si="130"/>
        <v>76.718427999999392</v>
      </c>
      <c r="AC166" s="6">
        <f t="shared" si="133"/>
        <v>679.53694849999954</v>
      </c>
      <c r="AD166" s="6">
        <v>0.112898096519029</v>
      </c>
      <c r="AE166" s="6">
        <f t="shared" si="131"/>
        <v>1198.7681339999997</v>
      </c>
      <c r="AF166" s="6">
        <v>0.91213978936680595</v>
      </c>
      <c r="AG166" s="6">
        <f t="shared" si="132"/>
        <v>111.06471599999988</v>
      </c>
      <c r="AH166" s="6">
        <f>+Resultados!N166</f>
        <v>1175.9178914999991</v>
      </c>
      <c r="AI166" s="8">
        <v>9.4449380184466705E-2</v>
      </c>
    </row>
    <row r="167" spans="2:35" x14ac:dyDescent="0.25">
      <c r="B167" s="7" t="s">
        <v>21</v>
      </c>
      <c r="C167" s="5">
        <v>43709</v>
      </c>
      <c r="D167" s="6">
        <f t="shared" si="123"/>
        <v>1.295609263294915</v>
      </c>
      <c r="E167" s="6">
        <f>+Passivos!E167</f>
        <v>1299.720335</v>
      </c>
      <c r="F167" s="6">
        <f>+Passivos!F167</f>
        <v>1683.92970571877</v>
      </c>
      <c r="G167" s="6">
        <f t="shared" si="124"/>
        <v>673.92403899999874</v>
      </c>
      <c r="H167" s="6">
        <v>0.518514653385029</v>
      </c>
      <c r="I167" s="6">
        <f t="shared" si="125"/>
        <v>3343.1173099999992</v>
      </c>
      <c r="J167" s="6">
        <v>0.20158551929486401</v>
      </c>
      <c r="K167" s="6">
        <v>673.96089600000005</v>
      </c>
      <c r="L167" s="6">
        <f t="shared" si="126"/>
        <v>131.28824599999959</v>
      </c>
      <c r="M167" s="6">
        <v>0.194800984417944</v>
      </c>
      <c r="N167" s="6">
        <f t="shared" si="134"/>
        <v>673.96089599999982</v>
      </c>
      <c r="O167" s="6">
        <f t="shared" si="135"/>
        <v>60.959298999999938</v>
      </c>
      <c r="P167" s="6">
        <f t="shared" si="136"/>
        <v>2.7825189999999957</v>
      </c>
      <c r="Q167" s="6">
        <v>9.4577917470155398E-2</v>
      </c>
      <c r="R167" s="6">
        <v>9.04493114686582E-2</v>
      </c>
      <c r="S167" s="6">
        <v>4.1286060014971496E-3</v>
      </c>
      <c r="T167" s="6">
        <f t="shared" si="127"/>
        <v>34.17515599999993</v>
      </c>
      <c r="U167" s="6">
        <v>5.0710694414033197E-2</v>
      </c>
      <c r="V167" s="6">
        <f t="shared" si="128"/>
        <v>65.773448999999971</v>
      </c>
      <c r="W167" s="6">
        <v>9.7592381680256995E-2</v>
      </c>
      <c r="X167" s="6">
        <v>0.51958893017758501</v>
      </c>
      <c r="Y167" s="6">
        <f t="shared" si="129"/>
        <v>11.388218999999996</v>
      </c>
      <c r="Z167" s="6">
        <v>1.6897447711862499E-2</v>
      </c>
      <c r="AA167" s="6">
        <v>3.0009219176413802</v>
      </c>
      <c r="AB167" s="6">
        <f t="shared" si="130"/>
        <v>74.682796999999738</v>
      </c>
      <c r="AC167" s="6">
        <f t="shared" si="133"/>
        <v>678.94319449999887</v>
      </c>
      <c r="AD167" s="6">
        <v>0.109998594293296</v>
      </c>
      <c r="AE167" s="6">
        <f t="shared" si="131"/>
        <v>1181.8121169999997</v>
      </c>
      <c r="AF167" s="6">
        <v>0.90928185485379798</v>
      </c>
      <c r="AG167" s="6">
        <f t="shared" si="132"/>
        <v>116.35165299999993</v>
      </c>
      <c r="AH167" s="6">
        <f>+Resultados!N167</f>
        <v>1172.7933154999994</v>
      </c>
      <c r="AI167" s="8">
        <v>9.9209000820741799E-2</v>
      </c>
    </row>
    <row r="168" spans="2:35" x14ac:dyDescent="0.25">
      <c r="B168" s="7" t="s">
        <v>21</v>
      </c>
      <c r="C168" s="5">
        <v>43800</v>
      </c>
      <c r="D168" s="6">
        <f t="shared" si="123"/>
        <v>1.2731067092642818</v>
      </c>
      <c r="E168" s="6">
        <f>+Passivos!E168</f>
        <v>1293.4914240000001</v>
      </c>
      <c r="F168" s="6">
        <f>+Passivos!F168</f>
        <v>1646.75261027021</v>
      </c>
      <c r="G168" s="6">
        <f t="shared" si="124"/>
        <v>683.65733999999929</v>
      </c>
      <c r="H168" s="6">
        <v>0.52853643040465903</v>
      </c>
      <c r="I168" s="6">
        <f t="shared" si="125"/>
        <v>3386.9890330000026</v>
      </c>
      <c r="J168" s="6">
        <v>0.20184811150523699</v>
      </c>
      <c r="K168" s="6">
        <v>685.39793099999997</v>
      </c>
      <c r="L168" s="6">
        <f t="shared" si="126"/>
        <v>133.96248199999994</v>
      </c>
      <c r="M168" s="6">
        <v>0.19545212487663599</v>
      </c>
      <c r="N168" s="6">
        <f t="shared" si="134"/>
        <v>685.39793100000077</v>
      </c>
      <c r="O168" s="6">
        <f t="shared" si="135"/>
        <v>62.40939400000002</v>
      </c>
      <c r="P168" s="6">
        <f t="shared" si="136"/>
        <v>3.0144479999999989</v>
      </c>
      <c r="Q168" s="6">
        <v>9.5453807256969905E-2</v>
      </c>
      <c r="R168" s="6">
        <v>9.1055708191217097E-2</v>
      </c>
      <c r="S168" s="6">
        <v>4.3980990657527903E-3</v>
      </c>
      <c r="T168" s="6">
        <f t="shared" si="127"/>
        <v>34.373777999999966</v>
      </c>
      <c r="U168" s="6">
        <v>5.0279249543345797E-2</v>
      </c>
      <c r="V168" s="6">
        <f t="shared" si="128"/>
        <v>62.058040000000013</v>
      </c>
      <c r="W168" s="6">
        <v>9.0543080440083704E-2</v>
      </c>
      <c r="X168" s="6">
        <v>0.55389725489235497</v>
      </c>
      <c r="Y168" s="6">
        <f t="shared" si="129"/>
        <v>10.636108000000009</v>
      </c>
      <c r="Z168" s="6">
        <v>1.55181501416E-2</v>
      </c>
      <c r="AA168" s="6">
        <v>3.2318003916470199</v>
      </c>
      <c r="AB168" s="6">
        <f t="shared" si="130"/>
        <v>71.115120999999732</v>
      </c>
      <c r="AC168" s="6">
        <f t="shared" si="133"/>
        <v>683.83146449999936</v>
      </c>
      <c r="AD168" s="6">
        <v>0.10399509921936299</v>
      </c>
      <c r="AE168" s="6">
        <f t="shared" si="131"/>
        <v>1180.5105529999996</v>
      </c>
      <c r="AF168" s="6">
        <v>0.91265433314538902</v>
      </c>
      <c r="AG168" s="6">
        <f t="shared" si="132"/>
        <v>113.88306799999981</v>
      </c>
      <c r="AH168" s="6">
        <f>+Resultados!N168</f>
        <v>1164.6178574999988</v>
      </c>
      <c r="AI168" s="8">
        <v>9.7785782062851406E-2</v>
      </c>
    </row>
    <row r="169" spans="2:35" x14ac:dyDescent="0.25">
      <c r="B169" s="7" t="s">
        <v>21</v>
      </c>
      <c r="C169" s="5">
        <v>43891</v>
      </c>
      <c r="D169" s="6">
        <f t="shared" si="123"/>
        <v>1.2663841423820112</v>
      </c>
      <c r="E169" s="6">
        <f>+Passivos!E169</f>
        <v>1314.4384620000001</v>
      </c>
      <c r="F169" s="6">
        <f>+Passivos!F169</f>
        <v>1664.5840244138001</v>
      </c>
      <c r="G169" s="6">
        <f t="shared" si="124"/>
        <v>690.60906699999919</v>
      </c>
      <c r="H169" s="6">
        <v>0.52540235771037502</v>
      </c>
      <c r="I169" s="6">
        <f t="shared" si="125"/>
        <v>3593.2192380000015</v>
      </c>
      <c r="J169" s="6">
        <v>0.192197865272589</v>
      </c>
      <c r="K169" s="6">
        <v>691.44002</v>
      </c>
      <c r="L169" s="6">
        <f t="shared" si="126"/>
        <v>135.95670999999987</v>
      </c>
      <c r="M169" s="6">
        <v>0.19662834962893799</v>
      </c>
      <c r="N169" s="6">
        <f t="shared" si="134"/>
        <v>691.44001999999887</v>
      </c>
      <c r="O169" s="6">
        <f t="shared" si="135"/>
        <v>62.650953999999864</v>
      </c>
      <c r="P169" s="6">
        <f t="shared" si="136"/>
        <v>3.0509479999999907</v>
      </c>
      <c r="Q169" s="6">
        <v>9.5021838626002497E-2</v>
      </c>
      <c r="R169" s="6">
        <v>9.0609383587603107E-2</v>
      </c>
      <c r="S169" s="6">
        <v>4.41245503839942E-3</v>
      </c>
      <c r="T169" s="6">
        <f t="shared" si="127"/>
        <v>34.182010999999903</v>
      </c>
      <c r="U169" s="6">
        <v>4.94954564504725E-2</v>
      </c>
      <c r="V169" s="6">
        <f t="shared" si="128"/>
        <v>62.396605999999878</v>
      </c>
      <c r="W169" s="6">
        <v>9.0241531000765596E-2</v>
      </c>
      <c r="X169" s="6">
        <v>0.54781843422701504</v>
      </c>
      <c r="Y169" s="6">
        <f t="shared" si="129"/>
        <v>12.188761999999938</v>
      </c>
      <c r="Z169" s="6">
        <v>1.7628082910213901E-2</v>
      </c>
      <c r="AA169" s="6">
        <v>2.8043874349175</v>
      </c>
      <c r="AB169" s="6">
        <f t="shared" si="130"/>
        <v>69.631298999999686</v>
      </c>
      <c r="AC169" s="6">
        <f t="shared" si="133"/>
        <v>683.32879099999923</v>
      </c>
      <c r="AD169" s="6">
        <v>0.10190013931375499</v>
      </c>
      <c r="AE169" s="6">
        <f t="shared" si="131"/>
        <v>1210.8904579999996</v>
      </c>
      <c r="AF169" s="6">
        <v>0.92122263080886602</v>
      </c>
      <c r="AG169" s="6">
        <f t="shared" si="132"/>
        <v>110.35601799999974</v>
      </c>
      <c r="AH169" s="6">
        <f>+Resultados!N169</f>
        <v>1192.3116949999978</v>
      </c>
      <c r="AI169" s="8">
        <v>9.2556349537442004E-2</v>
      </c>
    </row>
    <row r="170" spans="2:35" x14ac:dyDescent="0.25">
      <c r="B170" s="7" t="s">
        <v>21</v>
      </c>
      <c r="C170" s="5">
        <v>43983</v>
      </c>
      <c r="D170" s="6">
        <f t="shared" si="123"/>
        <v>1.2718609401334215</v>
      </c>
      <c r="E170" s="6">
        <f>+Passivos!E170</f>
        <v>1430.252855</v>
      </c>
      <c r="F170" s="6">
        <f>+Passivos!F170</f>
        <v>1819.08274078881</v>
      </c>
      <c r="G170" s="6">
        <f t="shared" si="124"/>
        <v>712.13892799999905</v>
      </c>
      <c r="H170" s="6">
        <v>0.497911208854045</v>
      </c>
      <c r="I170" s="6">
        <f t="shared" si="125"/>
        <v>3700.7836560000014</v>
      </c>
      <c r="J170" s="6">
        <v>0.19242922423887801</v>
      </c>
      <c r="K170" s="6">
        <v>711.77445</v>
      </c>
      <c r="L170" s="6">
        <f t="shared" si="126"/>
        <v>140.89442199999934</v>
      </c>
      <c r="M170" s="6">
        <v>0.19794813090017399</v>
      </c>
      <c r="N170" s="6">
        <f t="shared" si="134"/>
        <v>711.77445</v>
      </c>
      <c r="O170" s="6">
        <f t="shared" si="135"/>
        <v>63.643177999999992</v>
      </c>
      <c r="P170" s="6">
        <f t="shared" si="136"/>
        <v>3.2377619999999974</v>
      </c>
      <c r="Q170" s="6">
        <v>9.3963670654376497E-2</v>
      </c>
      <c r="R170" s="6">
        <v>8.9414811110457806E-2</v>
      </c>
      <c r="S170" s="6">
        <v>4.5488595439187197E-3</v>
      </c>
      <c r="T170" s="6">
        <f t="shared" si="127"/>
        <v>33.397715999999946</v>
      </c>
      <c r="U170" s="6">
        <v>4.6897753636071397E-2</v>
      </c>
      <c r="V170" s="6">
        <f t="shared" si="128"/>
        <v>61.077637999999951</v>
      </c>
      <c r="W170" s="6">
        <v>8.5810382769429205E-2</v>
      </c>
      <c r="X170" s="6">
        <v>0.54680758938320395</v>
      </c>
      <c r="Y170" s="6">
        <f t="shared" si="129"/>
        <v>10.695813999999967</v>
      </c>
      <c r="Z170" s="6">
        <v>1.5026970973740301E-2</v>
      </c>
      <c r="AA170" s="6">
        <v>3.1225034391959299</v>
      </c>
      <c r="AB170" s="6">
        <f t="shared" si="130"/>
        <v>66.827282999999895</v>
      </c>
      <c r="AC170" s="6">
        <f t="shared" si="133"/>
        <v>692.83340999999905</v>
      </c>
      <c r="AD170" s="6">
        <v>9.6455052593378804E-2</v>
      </c>
      <c r="AE170" s="6">
        <f t="shared" si="131"/>
        <v>1317.5779339999997</v>
      </c>
      <c r="AF170" s="6">
        <v>0.92122027891354896</v>
      </c>
      <c r="AG170" s="6">
        <f t="shared" si="132"/>
        <v>102.18093799999974</v>
      </c>
      <c r="AH170" s="6">
        <f>+Resultados!N170</f>
        <v>1258.1730339999979</v>
      </c>
      <c r="AI170" s="8">
        <v>8.1213740271594406E-2</v>
      </c>
    </row>
    <row r="171" spans="2:35" x14ac:dyDescent="0.25">
      <c r="B171" s="7" t="s">
        <v>21</v>
      </c>
      <c r="C171" s="5">
        <v>44075</v>
      </c>
      <c r="D171" s="6">
        <f t="shared" si="123"/>
        <v>1.2562245929122617</v>
      </c>
      <c r="E171" s="6">
        <f>+Passivos!E171</f>
        <v>1473.4195569999999</v>
      </c>
      <c r="F171" s="6">
        <f>+Passivos!F171</f>
        <v>1850.9458831812899</v>
      </c>
      <c r="G171" s="6">
        <f t="shared" si="124"/>
        <v>749.84343899999942</v>
      </c>
      <c r="H171" s="6">
        <v>0.50891372755139797</v>
      </c>
      <c r="I171" s="6">
        <f t="shared" si="125"/>
        <v>3861.3241710000052</v>
      </c>
      <c r="J171" s="6">
        <v>0.19419334036536101</v>
      </c>
      <c r="K171" s="6">
        <v>745.62888799999996</v>
      </c>
      <c r="L171" s="6">
        <f t="shared" si="126"/>
        <v>148.29009499999987</v>
      </c>
      <c r="M171" s="6">
        <v>0.19887922448626999</v>
      </c>
      <c r="N171" s="6">
        <f t="shared" si="134"/>
        <v>745.62888799999917</v>
      </c>
      <c r="O171" s="6">
        <f t="shared" si="135"/>
        <v>66.483260999999871</v>
      </c>
      <c r="P171" s="6">
        <f t="shared" si="136"/>
        <v>3.3133549999999894</v>
      </c>
      <c r="Q171" s="6">
        <v>9.3607714404970802E-2</v>
      </c>
      <c r="R171" s="6">
        <v>8.9164009160546301E-2</v>
      </c>
      <c r="S171" s="6">
        <v>4.4437052444244798E-3</v>
      </c>
      <c r="T171" s="6">
        <f t="shared" si="127"/>
        <v>33.273445999999922</v>
      </c>
      <c r="U171" s="6">
        <v>4.4373857620697198E-2</v>
      </c>
      <c r="V171" s="6">
        <f t="shared" si="128"/>
        <v>61.192271999999868</v>
      </c>
      <c r="W171" s="6">
        <v>8.2068000562767807E-2</v>
      </c>
      <c r="X171" s="6">
        <v>0.54375242024025505</v>
      </c>
      <c r="Y171" s="6">
        <f t="shared" si="129"/>
        <v>9.1871709999999727</v>
      </c>
      <c r="Z171" s="6">
        <v>1.23213721300991E-2</v>
      </c>
      <c r="AA171" s="6">
        <v>3.6217292570259101</v>
      </c>
      <c r="AB171" s="6">
        <f t="shared" si="130"/>
        <v>64.986171999999883</v>
      </c>
      <c r="AC171" s="6">
        <f t="shared" si="133"/>
        <v>711.88373899999908</v>
      </c>
      <c r="AD171" s="6">
        <v>9.1287619648803303E-2</v>
      </c>
      <c r="AE171" s="6">
        <f t="shared" si="131"/>
        <v>1370.8551329999989</v>
      </c>
      <c r="AF171" s="6">
        <v>0.93039021131982902</v>
      </c>
      <c r="AG171" s="6">
        <f t="shared" si="132"/>
        <v>88.219848999999826</v>
      </c>
      <c r="AH171" s="6">
        <f>+Resultados!N171</f>
        <v>1276.3336249999988</v>
      </c>
      <c r="AI171" s="8">
        <v>6.9119740538058694E-2</v>
      </c>
    </row>
    <row r="172" spans="2:35" x14ac:dyDescent="0.25">
      <c r="B172" s="7" t="s">
        <v>21</v>
      </c>
      <c r="C172" s="5">
        <v>44166</v>
      </c>
      <c r="D172" s="6">
        <f t="shared" si="123"/>
        <v>1.2180817948360005</v>
      </c>
      <c r="E172" s="6">
        <f>+Passivos!E172</f>
        <v>1449.672382</v>
      </c>
      <c r="F172" s="6">
        <f>+Passivos!F172</f>
        <v>1765.8195369907401</v>
      </c>
      <c r="G172" s="6">
        <f t="shared" si="124"/>
        <v>780.32647999999961</v>
      </c>
      <c r="H172" s="6">
        <v>0.53827781344874903</v>
      </c>
      <c r="I172" s="6">
        <f t="shared" si="125"/>
        <v>3992.913561000008</v>
      </c>
      <c r="J172" s="6">
        <v>0.195427841870078</v>
      </c>
      <c r="K172" s="6">
        <v>777.08514700000001</v>
      </c>
      <c r="L172" s="6">
        <f t="shared" si="126"/>
        <v>155.13622299999969</v>
      </c>
      <c r="M172" s="6">
        <v>0.19963864140102999</v>
      </c>
      <c r="N172" s="6">
        <f t="shared" si="134"/>
        <v>777.08514699999921</v>
      </c>
      <c r="O172" s="6">
        <f t="shared" si="135"/>
        <v>70.165133999999895</v>
      </c>
      <c r="P172" s="6">
        <f t="shared" si="136"/>
        <v>4.1922089999999894</v>
      </c>
      <c r="Q172" s="6">
        <v>9.5687510290297595E-2</v>
      </c>
      <c r="R172" s="6">
        <v>9.0292723095889996E-2</v>
      </c>
      <c r="S172" s="6">
        <v>5.39478719440766E-3</v>
      </c>
      <c r="T172" s="6">
        <f t="shared" si="127"/>
        <v>33.766399999999919</v>
      </c>
      <c r="U172" s="6">
        <v>4.3272144244034798E-2</v>
      </c>
      <c r="V172" s="6">
        <f t="shared" si="128"/>
        <v>61.535768999999938</v>
      </c>
      <c r="W172" s="6">
        <v>7.9187936145175095E-2</v>
      </c>
      <c r="X172" s="6">
        <v>0.54872800890811901</v>
      </c>
      <c r="Y172" s="6">
        <f t="shared" si="129"/>
        <v>8.7075669999999796</v>
      </c>
      <c r="Z172" s="6">
        <v>1.1205421997340001E-2</v>
      </c>
      <c r="AA172" s="6">
        <v>3.87782258810067</v>
      </c>
      <c r="AB172" s="6">
        <f t="shared" si="130"/>
        <v>66.01940699999993</v>
      </c>
      <c r="AC172" s="6">
        <f t="shared" si="133"/>
        <v>731.99190999999951</v>
      </c>
      <c r="AD172" s="6">
        <v>9.0191443509259506E-2</v>
      </c>
      <c r="AE172" s="6">
        <f t="shared" si="131"/>
        <v>1342.5874959999994</v>
      </c>
      <c r="AF172" s="6">
        <v>0.92613166441629802</v>
      </c>
      <c r="AG172" s="6">
        <f t="shared" si="132"/>
        <v>83.753081999999765</v>
      </c>
      <c r="AH172" s="6">
        <f>+Resultados!N172</f>
        <v>1261.5490244999974</v>
      </c>
      <c r="AI172" s="8">
        <v>6.6389082289683099E-2</v>
      </c>
    </row>
    <row r="173" spans="2:35" x14ac:dyDescent="0.25">
      <c r="B173" s="7" t="s">
        <v>21</v>
      </c>
      <c r="C173" s="5">
        <v>44256</v>
      </c>
      <c r="D173" s="6">
        <f t="shared" si="123"/>
        <v>1.1935835755581963</v>
      </c>
      <c r="E173" s="6">
        <f>+Passivos!E173</f>
        <v>1436.0404860000001</v>
      </c>
      <c r="F173" s="6">
        <f>+Passivos!F173</f>
        <v>1714.0343379262099</v>
      </c>
      <c r="G173" s="6">
        <f t="shared" si="124"/>
        <v>793.16742899999974</v>
      </c>
      <c r="H173" s="6">
        <v>0.55232943411596802</v>
      </c>
      <c r="I173" s="6">
        <f t="shared" si="125"/>
        <v>4122.5445500000069</v>
      </c>
      <c r="J173" s="6">
        <v>0.192397539767035</v>
      </c>
      <c r="K173" s="6">
        <v>791.83936000000006</v>
      </c>
      <c r="L173" s="6">
        <f t="shared" si="126"/>
        <v>158.13340599999952</v>
      </c>
      <c r="M173" s="6">
        <v>0.19970389701264599</v>
      </c>
      <c r="N173" s="6">
        <f t="shared" si="134"/>
        <v>791.83935999999937</v>
      </c>
      <c r="O173" s="6">
        <f t="shared" si="135"/>
        <v>71.336888999999928</v>
      </c>
      <c r="P173" s="6">
        <f t="shared" si="136"/>
        <v>4.7898109999999896</v>
      </c>
      <c r="Q173" s="6">
        <v>9.6139070429638596E-2</v>
      </c>
      <c r="R173" s="6">
        <v>9.0090102366217298E-2</v>
      </c>
      <c r="S173" s="6">
        <v>6.0489680634213403E-3</v>
      </c>
      <c r="T173" s="6">
        <f t="shared" si="127"/>
        <v>34.822351999999931</v>
      </c>
      <c r="U173" s="6">
        <v>4.39029021197994E-2</v>
      </c>
      <c r="V173" s="6">
        <f t="shared" si="128"/>
        <v>64.01561499999994</v>
      </c>
      <c r="W173" s="6">
        <v>8.0844194206259198E-2</v>
      </c>
      <c r="X173" s="6">
        <v>0.54396653066599399</v>
      </c>
      <c r="Y173" s="6">
        <f t="shared" si="129"/>
        <v>8.5968329999999398</v>
      </c>
      <c r="Z173" s="6">
        <v>1.08567891851195E-2</v>
      </c>
      <c r="AA173" s="6">
        <v>4.0506023555418604</v>
      </c>
      <c r="AB173" s="6">
        <f t="shared" si="130"/>
        <v>66.119500999999957</v>
      </c>
      <c r="AC173" s="6">
        <f t="shared" si="133"/>
        <v>741.88824799999952</v>
      </c>
      <c r="AD173" s="6">
        <v>8.9123262402722406E-2</v>
      </c>
      <c r="AE173" s="6">
        <f t="shared" si="131"/>
        <v>1336.5390799999991</v>
      </c>
      <c r="AF173" s="6">
        <v>0.93071128079601995</v>
      </c>
      <c r="AG173" s="6">
        <f t="shared" si="132"/>
        <v>80.910358999999787</v>
      </c>
      <c r="AH173" s="6">
        <f>+Resultados!N173</f>
        <v>1273.7147689999981</v>
      </c>
      <c r="AI173" s="8">
        <v>6.3523137965592599E-2</v>
      </c>
    </row>
    <row r="174" spans="2:35" x14ac:dyDescent="0.25">
      <c r="B174" s="7" t="s">
        <v>21</v>
      </c>
      <c r="C174" s="5">
        <v>44348</v>
      </c>
      <c r="D174" s="6">
        <f t="shared" si="123"/>
        <v>1.1738785146488848</v>
      </c>
      <c r="E174" s="6">
        <f>+Passivos!E174</f>
        <v>1461.361686</v>
      </c>
      <c r="F174" s="6">
        <f>+Passivos!F174</f>
        <v>1715.4610853264701</v>
      </c>
      <c r="G174" s="6">
        <f t="shared" si="124"/>
        <v>809.55963999999994</v>
      </c>
      <c r="H174" s="6">
        <v>0.55397623172666099</v>
      </c>
      <c r="I174" s="6">
        <f t="shared" si="125"/>
        <v>4152.0395000000153</v>
      </c>
      <c r="J174" s="6">
        <v>0.19497879054377901</v>
      </c>
      <c r="K174" s="6">
        <v>809.27225599999997</v>
      </c>
      <c r="L174" s="6">
        <f t="shared" si="126"/>
        <v>161.67412999999956</v>
      </c>
      <c r="M174" s="6">
        <v>0.19977718104301301</v>
      </c>
      <c r="N174" s="6">
        <f t="shared" si="134"/>
        <v>809.2722559999994</v>
      </c>
      <c r="O174" s="6">
        <f t="shared" si="135"/>
        <v>74.717051999999924</v>
      </c>
      <c r="P174" s="6">
        <f t="shared" si="136"/>
        <v>5.5287759999999899</v>
      </c>
      <c r="Q174" s="6">
        <v>9.9158011911383195E-2</v>
      </c>
      <c r="R174" s="6">
        <v>9.2326224513496702E-2</v>
      </c>
      <c r="S174" s="6">
        <v>6.8317873978865204E-3</v>
      </c>
      <c r="T174" s="6">
        <f t="shared" si="127"/>
        <v>35.387071999999954</v>
      </c>
      <c r="U174" s="6">
        <v>4.3711507159620702E-2</v>
      </c>
      <c r="V174" s="6">
        <f t="shared" si="128"/>
        <v>64.508332999999922</v>
      </c>
      <c r="W174" s="6">
        <v>7.9711534062524403E-2</v>
      </c>
      <c r="X174" s="6">
        <v>0.54856590388097604</v>
      </c>
      <c r="Y174" s="6">
        <f t="shared" si="129"/>
        <v>12.185994999999942</v>
      </c>
      <c r="Z174" s="6">
        <v>1.5057967092844401E-2</v>
      </c>
      <c r="AA174" s="6">
        <v>2.90391322169424</v>
      </c>
      <c r="AB174" s="6">
        <f t="shared" si="130"/>
        <v>67.360883999999913</v>
      </c>
      <c r="AC174" s="6">
        <f t="shared" si="133"/>
        <v>760.84928399999944</v>
      </c>
      <c r="AD174" s="6">
        <v>8.8533807439319295E-2</v>
      </c>
      <c r="AE174" s="6">
        <f t="shared" si="131"/>
        <v>1365.7356719999991</v>
      </c>
      <c r="AF174" s="6">
        <v>0.93456376000814301</v>
      </c>
      <c r="AG174" s="6">
        <f t="shared" si="132"/>
        <v>81.891232999999801</v>
      </c>
      <c r="AH174" s="6">
        <f>+Resultados!N174</f>
        <v>1341.6568029999969</v>
      </c>
      <c r="AI174" s="8">
        <v>6.1037392585710303E-2</v>
      </c>
    </row>
    <row r="175" spans="2:35" x14ac:dyDescent="0.25">
      <c r="B175" s="7" t="s">
        <v>21</v>
      </c>
      <c r="C175" s="5">
        <v>44440</v>
      </c>
      <c r="D175" s="6">
        <f t="shared" si="123"/>
        <v>1.1394701965332197</v>
      </c>
      <c r="E175" s="6">
        <f>+Passivos!E175</f>
        <v>1485.9661900000001</v>
      </c>
      <c r="F175" s="6">
        <f>+Passivos!F175</f>
        <v>1693.2141865610199</v>
      </c>
      <c r="G175" s="6">
        <f t="shared" si="124"/>
        <v>834.96847199999888</v>
      </c>
      <c r="H175" s="6">
        <v>0.56190273885033604</v>
      </c>
      <c r="I175" s="6">
        <f t="shared" si="125"/>
        <v>4361.5184180000042</v>
      </c>
      <c r="J175" s="6">
        <v>0.19143985923665499</v>
      </c>
      <c r="K175" s="6">
        <v>835.86001199999998</v>
      </c>
      <c r="L175" s="6">
        <f t="shared" si="126"/>
        <v>167.25546599999964</v>
      </c>
      <c r="M175" s="6">
        <v>0.20009985356255999</v>
      </c>
      <c r="N175" s="6">
        <f t="shared" si="134"/>
        <v>835.86001200000021</v>
      </c>
      <c r="O175" s="6">
        <f t="shared" si="135"/>
        <v>78.728704999999948</v>
      </c>
      <c r="P175" s="6">
        <f t="shared" si="136"/>
        <v>6.6409809999999991</v>
      </c>
      <c r="Q175" s="6">
        <v>0.10213395158805599</v>
      </c>
      <c r="R175" s="6">
        <v>9.4188864008007994E-2</v>
      </c>
      <c r="S175" s="6">
        <v>7.9450875800480304E-3</v>
      </c>
      <c r="T175" s="6">
        <f t="shared" si="127"/>
        <v>36.74083399999995</v>
      </c>
      <c r="U175" s="6">
        <v>4.4002660258530099E-2</v>
      </c>
      <c r="V175" s="6">
        <f t="shared" si="128"/>
        <v>65.679991999999942</v>
      </c>
      <c r="W175" s="6">
        <v>7.8577741556082395E-2</v>
      </c>
      <c r="X175" s="6">
        <v>0.55939157239848603</v>
      </c>
      <c r="Y175" s="6">
        <f t="shared" si="129"/>
        <v>6.7742349999999973</v>
      </c>
      <c r="Z175" s="6">
        <v>8.1045090119707692E-3</v>
      </c>
      <c r="AA175" s="6">
        <v>5.4236137364588002</v>
      </c>
      <c r="AB175" s="6">
        <f t="shared" si="130"/>
        <v>69.768463999999895</v>
      </c>
      <c r="AC175" s="6">
        <f t="shared" si="133"/>
        <v>792.40595549999921</v>
      </c>
      <c r="AD175" s="6">
        <v>8.8046365017507705E-2</v>
      </c>
      <c r="AE175" s="6">
        <f t="shared" si="131"/>
        <v>1394.0107369999998</v>
      </c>
      <c r="AF175" s="6">
        <v>0.93811739888913603</v>
      </c>
      <c r="AG175" s="6">
        <f t="shared" si="132"/>
        <v>88.329456000000036</v>
      </c>
      <c r="AH175" s="6">
        <f>+Resultados!N175</f>
        <v>1382.4329350000021</v>
      </c>
      <c r="AI175" s="8">
        <v>6.3894206918616206E-2</v>
      </c>
    </row>
    <row r="176" spans="2:35" x14ac:dyDescent="0.25">
      <c r="B176" s="7" t="s">
        <v>21</v>
      </c>
      <c r="C176" s="5">
        <v>44531</v>
      </c>
      <c r="D176" s="6">
        <f t="shared" si="123"/>
        <v>1.1067328002783074</v>
      </c>
      <c r="E176" s="6">
        <f>+Passivos!E176</f>
        <v>1449.674366</v>
      </c>
      <c r="F176" s="6">
        <f>+Passivos!F176</f>
        <v>1604.4021705748601</v>
      </c>
      <c r="G176" s="6">
        <f t="shared" si="124"/>
        <v>858.64275599999996</v>
      </c>
      <c r="H176" s="6">
        <v>0.59230043390309906</v>
      </c>
      <c r="I176" s="6">
        <f t="shared" si="125"/>
        <v>4544.775450000011</v>
      </c>
      <c r="J176" s="6">
        <v>0.18892963259603901</v>
      </c>
      <c r="K176" s="6">
        <v>861.44293600000003</v>
      </c>
      <c r="L176" s="6">
        <f t="shared" si="126"/>
        <v>173.26646199999993</v>
      </c>
      <c r="M176" s="6">
        <v>0.20113515911401</v>
      </c>
      <c r="N176" s="6">
        <f t="shared" si="134"/>
        <v>861.44293600000117</v>
      </c>
      <c r="O176" s="6">
        <f t="shared" si="135"/>
        <v>83.442416000000108</v>
      </c>
      <c r="P176" s="6">
        <f t="shared" si="136"/>
        <v>8.9322789999999568</v>
      </c>
      <c r="Q176" s="6">
        <v>0.107232517836793</v>
      </c>
      <c r="R176" s="6">
        <v>9.6863544307942404E-2</v>
      </c>
      <c r="S176" s="6">
        <v>1.03689735288513E-2</v>
      </c>
      <c r="T176" s="6">
        <f t="shared" si="127"/>
        <v>38.138724999999994</v>
      </c>
      <c r="U176" s="6">
        <v>4.4417453863664802E-2</v>
      </c>
      <c r="V176" s="6">
        <f t="shared" si="128"/>
        <v>67.332468000000077</v>
      </c>
      <c r="W176" s="6">
        <v>7.8162423982080204E-2</v>
      </c>
      <c r="X176" s="6">
        <v>0.56642398731025201</v>
      </c>
      <c r="Y176" s="6">
        <f t="shared" si="129"/>
        <v>5.9522390000000014</v>
      </c>
      <c r="Z176" s="6">
        <v>6.9096149625864399E-3</v>
      </c>
      <c r="AA176" s="6">
        <v>6.4074586050728097</v>
      </c>
      <c r="AB176" s="6">
        <f t="shared" si="130"/>
        <v>72.473280999999957</v>
      </c>
      <c r="AC176" s="6">
        <f t="shared" si="133"/>
        <v>819.48461799999973</v>
      </c>
      <c r="AD176" s="6">
        <v>8.8437634347396599E-2</v>
      </c>
      <c r="AE176" s="6">
        <f t="shared" si="131"/>
        <v>1363.6463209999995</v>
      </c>
      <c r="AF176" s="6">
        <v>0.94065698682568799</v>
      </c>
      <c r="AG176" s="6">
        <f t="shared" si="132"/>
        <v>97.784599999999756</v>
      </c>
      <c r="AH176" s="6">
        <f>+Resultados!N176</f>
        <v>1353.1169084999974</v>
      </c>
      <c r="AI176" s="8">
        <v>7.2266187338091301E-2</v>
      </c>
    </row>
    <row r="177" spans="2:35" x14ac:dyDescent="0.25">
      <c r="B177" s="7" t="s">
        <v>21</v>
      </c>
      <c r="C177" s="5">
        <v>44621</v>
      </c>
      <c r="D177" s="6">
        <f t="shared" si="123"/>
        <v>1.0724087251632923</v>
      </c>
      <c r="E177" s="6">
        <f>+Passivos!E177</f>
        <v>1484.1736659999999</v>
      </c>
      <c r="F177" s="6">
        <f>+Passivos!F177</f>
        <v>1591.6407890759899</v>
      </c>
      <c r="G177" s="6">
        <f t="shared" si="124"/>
        <v>879.47670999999923</v>
      </c>
      <c r="H177" s="6">
        <v>0.59256994659545403</v>
      </c>
      <c r="I177" s="6">
        <f t="shared" si="125"/>
        <v>4602.1618140000055</v>
      </c>
      <c r="J177" s="6">
        <v>0.191100779491192</v>
      </c>
      <c r="K177" s="6">
        <v>882.88853300000005</v>
      </c>
      <c r="L177" s="6">
        <f t="shared" si="126"/>
        <v>178.30215299999981</v>
      </c>
      <c r="M177" s="6">
        <v>0.20195318699421799</v>
      </c>
      <c r="N177" s="6">
        <f t="shared" si="134"/>
        <v>882.88853300000051</v>
      </c>
      <c r="O177" s="6">
        <f t="shared" si="135"/>
        <v>85.681162</v>
      </c>
      <c r="P177" s="6">
        <f t="shared" si="136"/>
        <v>11.800267999999951</v>
      </c>
      <c r="Q177" s="6">
        <v>0.110411933507352</v>
      </c>
      <c r="R177" s="6">
        <v>9.7046409368191394E-2</v>
      </c>
      <c r="S177" s="6">
        <v>1.3365524139161001E-2</v>
      </c>
      <c r="T177" s="6">
        <f t="shared" si="127"/>
        <v>39.40690899999997</v>
      </c>
      <c r="U177" s="6">
        <v>4.48072229223671E-2</v>
      </c>
      <c r="V177" s="6">
        <f t="shared" si="128"/>
        <v>69.308678999999998</v>
      </c>
      <c r="W177" s="6">
        <v>7.8502185054429699E-2</v>
      </c>
      <c r="X177" s="6">
        <v>0.568571058755859</v>
      </c>
      <c r="Y177" s="6">
        <f t="shared" si="129"/>
        <v>6.0378089999999949</v>
      </c>
      <c r="Z177" s="6">
        <v>6.8386990818466E-3</v>
      </c>
      <c r="AA177" s="6">
        <v>6.5266902281936998</v>
      </c>
      <c r="AB177" s="6">
        <f t="shared" si="130"/>
        <v>75.925781999999927</v>
      </c>
      <c r="AC177" s="6">
        <f t="shared" si="133"/>
        <v>836.32206949999954</v>
      </c>
      <c r="AD177" s="6">
        <v>9.0785338291254999E-2</v>
      </c>
      <c r="AE177" s="6">
        <f t="shared" si="131"/>
        <v>1399.2017569999991</v>
      </c>
      <c r="AF177" s="6">
        <v>0.94274800116282298</v>
      </c>
      <c r="AG177" s="6">
        <f t="shared" si="132"/>
        <v>109.00881700000014</v>
      </c>
      <c r="AH177" s="6">
        <f>+Resultados!N177</f>
        <v>1367.8704185000022</v>
      </c>
      <c r="AI177" s="8">
        <v>7.9692356473019199E-2</v>
      </c>
    </row>
    <row r="178" spans="2:35" x14ac:dyDescent="0.25">
      <c r="B178" s="7" t="s">
        <v>21</v>
      </c>
      <c r="C178" s="5">
        <v>44713</v>
      </c>
      <c r="D178" s="6">
        <f t="shared" si="123"/>
        <v>1.0491668839200077</v>
      </c>
      <c r="E178" s="6">
        <f>+Passivos!E178</f>
        <v>1490.351795</v>
      </c>
      <c r="F178" s="6">
        <f>+Passivos!F178</f>
        <v>1563.62774870474</v>
      </c>
      <c r="G178" s="6">
        <f t="shared" si="124"/>
        <v>917.11812699999928</v>
      </c>
      <c r="H178" s="6">
        <v>0.61537023008718506</v>
      </c>
      <c r="I178" s="6">
        <f t="shared" si="125"/>
        <v>4787.2770750000054</v>
      </c>
      <c r="J178" s="6">
        <v>0.191574064469623</v>
      </c>
      <c r="K178" s="6">
        <v>921.86150899999996</v>
      </c>
      <c r="L178" s="6">
        <f t="shared" si="126"/>
        <v>186.15236299999941</v>
      </c>
      <c r="M178" s="6">
        <v>0.201930942102063</v>
      </c>
      <c r="N178" s="6">
        <f t="shared" si="134"/>
        <v>921.86150899999996</v>
      </c>
      <c r="O178" s="6">
        <f t="shared" si="135"/>
        <v>90.206634999999949</v>
      </c>
      <c r="P178" s="6">
        <f t="shared" si="136"/>
        <v>19.564888999999948</v>
      </c>
      <c r="Q178" s="6">
        <v>0.11907593811903</v>
      </c>
      <c r="R178" s="6">
        <v>9.7852697090968305E-2</v>
      </c>
      <c r="S178" s="6">
        <v>2.1223241028062001E-2</v>
      </c>
      <c r="T178" s="6">
        <f t="shared" si="127"/>
        <v>41.995193999999913</v>
      </c>
      <c r="U178" s="6">
        <v>4.5790387043565597E-2</v>
      </c>
      <c r="V178" s="6">
        <f t="shared" si="128"/>
        <v>73.162275999999935</v>
      </c>
      <c r="W178" s="6">
        <v>7.9363630312934502E-2</v>
      </c>
      <c r="X178" s="6">
        <v>0.57400065028047997</v>
      </c>
      <c r="Y178" s="6">
        <f t="shared" si="129"/>
        <v>5.9482519999999974</v>
      </c>
      <c r="Z178" s="6">
        <v>6.4524355794531802E-3</v>
      </c>
      <c r="AA178" s="6">
        <v>7.0600899222158002</v>
      </c>
      <c r="AB178" s="6">
        <f t="shared" si="130"/>
        <v>83.282246999999941</v>
      </c>
      <c r="AC178" s="6">
        <f t="shared" si="133"/>
        <v>863.33888349999961</v>
      </c>
      <c r="AD178" s="6">
        <v>9.6465303013309703E-2</v>
      </c>
      <c r="AE178" s="6">
        <f t="shared" si="131"/>
        <v>1409.3623449999986</v>
      </c>
      <c r="AF178" s="6">
        <v>0.94565749491380902</v>
      </c>
      <c r="AG178" s="6">
        <f t="shared" si="132"/>
        <v>125.84059299999974</v>
      </c>
      <c r="AH178" s="6">
        <f>+Resultados!N178</f>
        <v>1387.5490084999974</v>
      </c>
      <c r="AI178" s="8">
        <v>9.06927194853024E-2</v>
      </c>
    </row>
    <row r="179" spans="2:35" x14ac:dyDescent="0.25">
      <c r="B179" s="7" t="s">
        <v>21</v>
      </c>
      <c r="C179" s="5">
        <v>44805</v>
      </c>
      <c r="D179" s="6">
        <f t="shared" si="123"/>
        <v>1.063250089609169</v>
      </c>
      <c r="E179" s="6">
        <f>+Passivos!E179</f>
        <v>1561.120938</v>
      </c>
      <c r="F179" s="6">
        <f>+Passivos!F179</f>
        <v>1659.8619772192501</v>
      </c>
      <c r="G179" s="6">
        <f t="shared" si="124"/>
        <v>965.51596399999903</v>
      </c>
      <c r="H179" s="6">
        <v>0.61847608375360796</v>
      </c>
      <c r="I179" s="6">
        <f t="shared" si="125"/>
        <v>5010.2166130000041</v>
      </c>
      <c r="J179" s="6">
        <v>0.19270942527609999</v>
      </c>
      <c r="K179" s="6">
        <v>971.00052000000005</v>
      </c>
      <c r="L179" s="6">
        <f t="shared" si="126"/>
        <v>195.69780299999945</v>
      </c>
      <c r="M179" s="6">
        <v>0.201542428628153</v>
      </c>
      <c r="N179" s="6">
        <f t="shared" si="134"/>
        <v>971.00052000000142</v>
      </c>
      <c r="O179" s="6">
        <f t="shared" si="135"/>
        <v>94.035499000000129</v>
      </c>
      <c r="P179" s="6">
        <f t="shared" si="136"/>
        <v>28.608339999999959</v>
      </c>
      <c r="Q179" s="6">
        <v>0.126306666653484</v>
      </c>
      <c r="R179" s="6">
        <v>9.6843922390484394E-2</v>
      </c>
      <c r="S179" s="6">
        <v>2.9462744262999899E-2</v>
      </c>
      <c r="T179" s="6">
        <f t="shared" si="127"/>
        <v>42.937575999999943</v>
      </c>
      <c r="U179" s="6">
        <v>4.4471119692434197E-2</v>
      </c>
      <c r="V179" s="6">
        <f t="shared" si="128"/>
        <v>72.750273000000021</v>
      </c>
      <c r="W179" s="6">
        <v>7.4923001071101294E-2</v>
      </c>
      <c r="X179" s="6">
        <v>0.59020501545059401</v>
      </c>
      <c r="Y179" s="6">
        <f t="shared" si="129"/>
        <v>7.2740390000000028</v>
      </c>
      <c r="Z179" s="6">
        <v>7.4912822909713704E-3</v>
      </c>
      <c r="AA179" s="6">
        <v>5.9028520468477002</v>
      </c>
      <c r="AB179" s="6">
        <f t="shared" si="130"/>
        <v>91.852071999999154</v>
      </c>
      <c r="AC179" s="6">
        <f t="shared" si="133"/>
        <v>900.24221799999896</v>
      </c>
      <c r="AD179" s="6">
        <v>0.102030398223336</v>
      </c>
      <c r="AE179" s="6">
        <f t="shared" si="131"/>
        <v>1481.1078619999996</v>
      </c>
      <c r="AF179" s="6">
        <v>0.94874639494457902</v>
      </c>
      <c r="AG179" s="6">
        <f t="shared" si="132"/>
        <v>141.80656299999981</v>
      </c>
      <c r="AH179" s="6">
        <f>+Resultados!N179</f>
        <v>1437.5592994999993</v>
      </c>
      <c r="AI179" s="8">
        <v>9.86439745820029E-2</v>
      </c>
    </row>
    <row r="180" spans="2:35" x14ac:dyDescent="0.25">
      <c r="B180" s="7" t="s">
        <v>21</v>
      </c>
      <c r="C180" s="5">
        <v>44896</v>
      </c>
      <c r="D180" s="6">
        <f t="shared" si="123"/>
        <v>1.0462111393056617</v>
      </c>
      <c r="E180" s="6">
        <f>+Passivos!E180</f>
        <v>1585.4080349999999</v>
      </c>
      <c r="F180" s="6">
        <f>+Passivos!F180</f>
        <v>1658.6715465617001</v>
      </c>
      <c r="G180" s="6">
        <f t="shared" si="124"/>
        <v>999.8361939999985</v>
      </c>
      <c r="H180" s="6">
        <v>0.63064912749732505</v>
      </c>
      <c r="I180" s="6">
        <f t="shared" si="125"/>
        <v>5165.1829890000081</v>
      </c>
      <c r="J180" s="6">
        <v>0.19357226958450299</v>
      </c>
      <c r="K180" s="6">
        <v>1006.646869</v>
      </c>
      <c r="L180" s="6">
        <f t="shared" si="126"/>
        <v>201.93180199999944</v>
      </c>
      <c r="M180" s="6">
        <v>0.200598450378729</v>
      </c>
      <c r="N180" s="6">
        <f t="shared" si="134"/>
        <v>1006.646868999999</v>
      </c>
      <c r="O180" s="6">
        <f t="shared" si="135"/>
        <v>102.45352299999922</v>
      </c>
      <c r="P180" s="6">
        <f t="shared" si="136"/>
        <v>32.06316699999995</v>
      </c>
      <c r="Q180" s="6">
        <v>0.133628479005381</v>
      </c>
      <c r="R180" s="6">
        <v>0.10177702445126199</v>
      </c>
      <c r="S180" s="6">
        <v>3.18514545541193E-2</v>
      </c>
      <c r="T180" s="6">
        <f t="shared" si="127"/>
        <v>45.538769999999872</v>
      </c>
      <c r="U180" s="6">
        <v>4.5546230745873502E-2</v>
      </c>
      <c r="V180" s="6">
        <f t="shared" si="128"/>
        <v>75.621010999999868</v>
      </c>
      <c r="W180" s="6">
        <v>7.5121686987534797E-2</v>
      </c>
      <c r="X180" s="6">
        <v>0.60219731788563302</v>
      </c>
      <c r="Y180" s="6">
        <f t="shared" si="129"/>
        <v>7.7377979999999882</v>
      </c>
      <c r="Z180" s="6">
        <v>7.68670547566169E-3</v>
      </c>
      <c r="AA180" s="6">
        <v>5.8852363424323002</v>
      </c>
      <c r="AB180" s="6">
        <f t="shared" si="130"/>
        <v>101.38512699999987</v>
      </c>
      <c r="AC180" s="6">
        <f t="shared" si="133"/>
        <v>929.23947499999917</v>
      </c>
      <c r="AD180" s="6">
        <v>0.109105488657808</v>
      </c>
      <c r="AE180" s="6">
        <f t="shared" si="131"/>
        <v>1475.5753939999986</v>
      </c>
      <c r="AF180" s="6">
        <v>0.93072279276041303</v>
      </c>
      <c r="AG180" s="6">
        <f t="shared" si="132"/>
        <v>156.18189099999887</v>
      </c>
      <c r="AH180" s="6">
        <f>+Resultados!N180</f>
        <v>1419.610857499998</v>
      </c>
      <c r="AI180" s="8">
        <v>0.110017396792134</v>
      </c>
    </row>
    <row r="181" spans="2:35" x14ac:dyDescent="0.25">
      <c r="B181" s="7" t="s">
        <v>21</v>
      </c>
      <c r="C181" s="5">
        <v>44986</v>
      </c>
      <c r="D181" s="6">
        <f t="shared" si="123"/>
        <v>1.0247507013991124</v>
      </c>
      <c r="E181" s="6">
        <f>+Passivos!E181</f>
        <v>1648.465659</v>
      </c>
      <c r="F181" s="6">
        <f>+Passivos!F181</f>
        <v>1689.2663402926</v>
      </c>
      <c r="G181" s="6">
        <f t="shared" si="124"/>
        <v>1024.0953729999987</v>
      </c>
      <c r="H181" s="6">
        <v>0.62124155720734897</v>
      </c>
      <c r="I181" s="6">
        <f t="shared" si="125"/>
        <v>5228.2102619999932</v>
      </c>
      <c r="J181" s="6">
        <v>0.19587876571135501</v>
      </c>
      <c r="K181" s="6">
        <v>1031.5232880000001</v>
      </c>
      <c r="L181" s="6">
        <f t="shared" si="126"/>
        <v>206.210026999999</v>
      </c>
      <c r="M181" s="6">
        <v>0.19990826130529299</v>
      </c>
      <c r="N181" s="6">
        <f t="shared" si="134"/>
        <v>1031.5232880000005</v>
      </c>
      <c r="O181" s="6">
        <f t="shared" si="135"/>
        <v>103.17886200000002</v>
      </c>
      <c r="P181" s="6">
        <f t="shared" si="136"/>
        <v>35.900455999999963</v>
      </c>
      <c r="Q181" s="6">
        <v>0.13482906262800701</v>
      </c>
      <c r="R181" s="6">
        <v>0.100025722347046</v>
      </c>
      <c r="S181" s="6">
        <v>3.4803340280961201E-2</v>
      </c>
      <c r="T181" s="6">
        <f t="shared" si="127"/>
        <v>47.683064999999914</v>
      </c>
      <c r="U181" s="6">
        <v>4.6561156565248903E-2</v>
      </c>
      <c r="V181" s="6">
        <f t="shared" si="128"/>
        <v>78.445489999999978</v>
      </c>
      <c r="W181" s="6">
        <v>7.6048200668446697E-2</v>
      </c>
      <c r="X181" s="6">
        <v>0.60784966732950396</v>
      </c>
      <c r="Y181" s="6">
        <f t="shared" si="129"/>
        <v>13.940879999999913</v>
      </c>
      <c r="Z181" s="6">
        <v>1.35148475678427E-2</v>
      </c>
      <c r="AA181" s="6">
        <v>3.4203769776369901</v>
      </c>
      <c r="AB181" s="6">
        <f t="shared" si="130"/>
        <v>109.98364799999921</v>
      </c>
      <c r="AC181" s="6">
        <f t="shared" si="133"/>
        <v>951.78604149999899</v>
      </c>
      <c r="AD181" s="6">
        <v>0.115555012581049</v>
      </c>
      <c r="AE181" s="6">
        <f t="shared" si="131"/>
        <v>1531.8137579999998</v>
      </c>
      <c r="AF181" s="6">
        <v>0.92923607455021895</v>
      </c>
      <c r="AG181" s="6">
        <f t="shared" si="132"/>
        <v>169.81792999999843</v>
      </c>
      <c r="AH181" s="6">
        <f>+Resultados!N181</f>
        <v>1465.5077574999978</v>
      </c>
      <c r="AI181" s="8">
        <v>0.115876513877818</v>
      </c>
    </row>
    <row r="182" spans="2:35" x14ac:dyDescent="0.25">
      <c r="B182" s="7" t="s">
        <v>21</v>
      </c>
      <c r="C182" s="5">
        <v>45078</v>
      </c>
      <c r="D182" s="6">
        <f t="shared" ref="D182" si="137">+F182/E182</f>
        <v>1.0170139722528166</v>
      </c>
      <c r="E182" s="6">
        <f>+Passivos!E182</f>
        <v>1721.9057310000001</v>
      </c>
      <c r="F182" s="6">
        <f>+Passivos!F182</f>
        <v>1751.2021873291999</v>
      </c>
      <c r="G182" s="6">
        <f t="shared" ref="G182" si="138">+E182*H182</f>
        <v>1048.3907139999997</v>
      </c>
      <c r="H182" s="6">
        <v>0.608854883937894</v>
      </c>
      <c r="I182" s="6">
        <f t="shared" ref="I182" si="139">+G182/J182</f>
        <v>5238.7716970000083</v>
      </c>
      <c r="J182" s="6">
        <v>0.200121474008948</v>
      </c>
      <c r="K182" s="6">
        <v>1056.4835880000001</v>
      </c>
      <c r="L182" s="6">
        <f t="shared" ref="L182" si="140">+K182*M182</f>
        <v>210.13556999999986</v>
      </c>
      <c r="M182" s="6">
        <v>0.19890093171991599</v>
      </c>
      <c r="N182" s="6">
        <f t="shared" ref="N182" si="141">+V182/W182</f>
        <v>1056.4835879999998</v>
      </c>
      <c r="O182" s="6">
        <f t="shared" ref="O182" si="142">+N182*R182</f>
        <v>102.42658699999988</v>
      </c>
      <c r="P182" s="6">
        <f t="shared" ref="P182" si="143">+N182*S182</f>
        <v>38.154036999999917</v>
      </c>
      <c r="Q182" s="6">
        <v>0.13306465485765701</v>
      </c>
      <c r="R182" s="6">
        <v>9.6950476243460496E-2</v>
      </c>
      <c r="S182" s="6">
        <v>3.6114178614197197E-2</v>
      </c>
      <c r="T182" s="6">
        <f t="shared" ref="T182" si="144">+G182*U182</f>
        <v>49.535736999999898</v>
      </c>
      <c r="U182" s="6">
        <v>4.7249309192183397E-2</v>
      </c>
      <c r="V182" s="6">
        <f t="shared" ref="V182" si="145">+T182/X182</f>
        <v>79.487716999999932</v>
      </c>
      <c r="W182" s="6">
        <v>7.5238004549106105E-2</v>
      </c>
      <c r="X182" s="6">
        <v>0.62318731584654696</v>
      </c>
      <c r="Y182" s="6">
        <f t="shared" ref="Y182" si="146">+N182*Z182</f>
        <v>13.526821999999957</v>
      </c>
      <c r="Z182" s="6">
        <v>1.2803627196525801E-2</v>
      </c>
      <c r="AA182" s="6">
        <v>3.6620380603810698</v>
      </c>
      <c r="AB182" s="6">
        <f t="shared" ref="AB182" si="147">+AC182*AD182</f>
        <v>116.58370899999925</v>
      </c>
      <c r="AC182" s="6">
        <f t="shared" si="133"/>
        <v>982.75442049999947</v>
      </c>
      <c r="AD182" s="6">
        <v>0.118629544236173</v>
      </c>
      <c r="AE182" s="6">
        <f t="shared" ref="AE182" si="148">+E182*AF182</f>
        <v>1592.8390519999987</v>
      </c>
      <c r="AF182" s="6">
        <v>0.92504428281039197</v>
      </c>
      <c r="AG182" s="6">
        <f t="shared" ref="AG182" si="149">+AH182*AI182</f>
        <v>179.32014699999942</v>
      </c>
      <c r="AH182" s="6">
        <f>+Resultados!N182</f>
        <v>1501.1006984999983</v>
      </c>
      <c r="AI182" s="8">
        <v>0.119459105694367</v>
      </c>
    </row>
    <row r="183" spans="2:35" x14ac:dyDescent="0.25">
      <c r="B183" s="7" t="s">
        <v>21</v>
      </c>
      <c r="C183" s="43">
        <v>45170</v>
      </c>
      <c r="D183" s="6">
        <f t="shared" ref="D183:D184" si="150">+F183/E183</f>
        <v>1.0108358776319968</v>
      </c>
      <c r="E183" s="6">
        <f>+Passivos!E183</f>
        <v>1740.2695670000001</v>
      </c>
      <c r="F183" s="6">
        <f>+Passivos!F183</f>
        <v>1759.1269150747</v>
      </c>
      <c r="G183" s="6">
        <f t="shared" ref="G183:G184" si="151">+E183*H183</f>
        <v>1077.5874759999997</v>
      </c>
      <c r="H183" s="6">
        <v>0.61920721733795603</v>
      </c>
      <c r="I183" s="6">
        <f t="shared" ref="I183:I184" si="152">+G183/J183</f>
        <v>5355.7274680000073</v>
      </c>
      <c r="J183" s="6">
        <v>0.201202821173872</v>
      </c>
      <c r="K183" s="6">
        <v>1086.471027</v>
      </c>
      <c r="L183" s="6">
        <f t="shared" ref="L183:L184" si="153">+K183*M183</f>
        <v>215.99740699999981</v>
      </c>
      <c r="M183" s="6">
        <v>0.198806412349917</v>
      </c>
      <c r="N183" s="6">
        <f t="shared" ref="N183:N184" si="154">+V183/W183</f>
        <v>1086.4710270000019</v>
      </c>
      <c r="O183" s="6">
        <f t="shared" ref="O183:O184" si="155">+N183*R183</f>
        <v>102.99263000000012</v>
      </c>
      <c r="P183" s="6">
        <f t="shared" ref="P183:P184" si="156">+N183*S183</f>
        <v>41.062591000000026</v>
      </c>
      <c r="Q183" s="6">
        <v>0.13259002533898201</v>
      </c>
      <c r="R183" s="6">
        <v>9.4795560526254097E-2</v>
      </c>
      <c r="S183" s="6">
        <v>3.7794464812728003E-2</v>
      </c>
      <c r="T183" s="6">
        <f t="shared" ref="T183:T184" si="157">+G183*U183</f>
        <v>51.008807999999952</v>
      </c>
      <c r="U183" s="6">
        <v>4.7336118074928303E-2</v>
      </c>
      <c r="V183" s="6">
        <f t="shared" ref="V183:V184" si="158">+T183/X183</f>
        <v>80.924832000000038</v>
      </c>
      <c r="W183" s="6">
        <v>7.4484114153924794E-2</v>
      </c>
      <c r="X183" s="6">
        <v>0.63032331040242295</v>
      </c>
      <c r="Y183" s="6">
        <f t="shared" ref="Y183:Y184" si="159">+N183*Z183</f>
        <v>13.265491999999981</v>
      </c>
      <c r="Z183" s="6">
        <v>1.2209706168262099E-2</v>
      </c>
      <c r="AA183" s="6">
        <v>3.8452254918249502</v>
      </c>
      <c r="AB183" s="6">
        <f t="shared" ref="AB183:AB184" si="160">+AC183*AD183</f>
        <v>121.09788999999958</v>
      </c>
      <c r="AC183" s="6">
        <f t="shared" ref="AC183:AC184" si="161">+(G183+G179)/2</f>
        <v>1021.5517199999994</v>
      </c>
      <c r="AD183" s="6">
        <v>0.118543082674267</v>
      </c>
      <c r="AE183" s="6">
        <f t="shared" ref="AE183:AE184" si="162">+E183*AF183</f>
        <v>1607.721855999999</v>
      </c>
      <c r="AF183" s="6">
        <v>0.92383495435796403</v>
      </c>
      <c r="AG183" s="6">
        <f t="shared" ref="AG183:AG184" si="163">+AH183*AI183</f>
        <v>186.7774389999995</v>
      </c>
      <c r="AH183" s="6">
        <f>+Resultados!N183</f>
        <v>1544.4148590000004</v>
      </c>
      <c r="AI183" s="8">
        <v>0.12093734912712301</v>
      </c>
    </row>
    <row r="184" spans="2:35" ht="15.75" thickBot="1" x14ac:dyDescent="0.3">
      <c r="B184" s="7" t="s">
        <v>21</v>
      </c>
      <c r="C184" s="10">
        <v>45261</v>
      </c>
      <c r="D184" s="6">
        <f t="shared" si="150"/>
        <v>1</v>
      </c>
      <c r="E184" s="6">
        <f>+Passivos!E184</f>
        <v>1826.962859</v>
      </c>
      <c r="F184" s="6">
        <f>+Passivos!F184</f>
        <v>1826.962859</v>
      </c>
      <c r="G184" s="6">
        <f t="shared" si="151"/>
        <v>1106.3586659999992</v>
      </c>
      <c r="H184" s="6">
        <v>0.605572609508642</v>
      </c>
      <c r="I184" s="6">
        <f t="shared" si="152"/>
        <v>5496.3444580000069</v>
      </c>
      <c r="J184" s="6">
        <v>0.20128990722000301</v>
      </c>
      <c r="K184" s="6">
        <v>1115.1875090000001</v>
      </c>
      <c r="L184" s="6">
        <f t="shared" si="153"/>
        <v>222.49292499999896</v>
      </c>
      <c r="M184" s="6">
        <v>0.199511672435706</v>
      </c>
      <c r="N184" s="6">
        <f t="shared" si="154"/>
        <v>1115.187508999999</v>
      </c>
      <c r="O184" s="6">
        <f t="shared" si="155"/>
        <v>103.21928799999986</v>
      </c>
      <c r="P184" s="6">
        <f t="shared" si="156"/>
        <v>45.304881999999957</v>
      </c>
      <c r="Q184" s="6">
        <v>0.13318313628995199</v>
      </c>
      <c r="R184" s="6">
        <v>9.2557787068972594E-2</v>
      </c>
      <c r="S184" s="6">
        <v>4.0625349220980198E-2</v>
      </c>
      <c r="T184" s="6">
        <f t="shared" si="157"/>
        <v>48.966693999999883</v>
      </c>
      <c r="U184" s="6">
        <v>4.4259330635549897E-2</v>
      </c>
      <c r="V184" s="6">
        <f t="shared" si="158"/>
        <v>78.828773999999854</v>
      </c>
      <c r="W184" s="6">
        <v>7.0686564693220502E-2</v>
      </c>
      <c r="X184" s="6">
        <v>0.62117792165586605</v>
      </c>
      <c r="Y184" s="6">
        <f t="shared" si="159"/>
        <v>10.132393999999987</v>
      </c>
      <c r="Z184" s="6">
        <v>9.0858209209012906E-3</v>
      </c>
      <c r="AA184" s="6">
        <v>4.8326875168888996</v>
      </c>
      <c r="AB184" s="6">
        <f t="shared" si="160"/>
        <v>122.06785099999907</v>
      </c>
      <c r="AC184" s="6">
        <f t="shared" si="161"/>
        <v>1053.0974299999989</v>
      </c>
      <c r="AD184" s="6">
        <v>0.115913160095737</v>
      </c>
      <c r="AE184" s="6">
        <f t="shared" si="162"/>
        <v>1688.2805209999983</v>
      </c>
      <c r="AF184" s="6">
        <v>0.92409132056690502</v>
      </c>
      <c r="AG184" s="6">
        <f t="shared" si="163"/>
        <v>190.66716299999911</v>
      </c>
      <c r="AH184" s="6">
        <f>+Resultados!N184</f>
        <v>1581.9279575000012</v>
      </c>
      <c r="AI184" s="8">
        <v>0.120528347764534</v>
      </c>
    </row>
    <row r="185" spans="2:35" x14ac:dyDescent="0.25">
      <c r="B185" s="27" t="s">
        <v>22</v>
      </c>
      <c r="C185" s="28">
        <v>41244</v>
      </c>
      <c r="D185" s="29">
        <f t="shared" si="123"/>
        <v>1.8801814522002183</v>
      </c>
      <c r="E185" s="29">
        <f>+Passivos!E185</f>
        <v>951.222533</v>
      </c>
      <c r="F185" s="29">
        <f>+Passivos!F185</f>
        <v>1788.4709634615101</v>
      </c>
      <c r="G185" s="29">
        <f t="shared" si="124"/>
        <v>310.66079799999983</v>
      </c>
      <c r="H185" s="29">
        <v>0.32659108381319202</v>
      </c>
      <c r="I185" s="29">
        <f t="shared" si="125"/>
        <v>2326.2421050000094</v>
      </c>
      <c r="J185" s="29">
        <v>0.133546201976255</v>
      </c>
      <c r="K185" s="29">
        <v>376.18386099999998</v>
      </c>
      <c r="L185" s="29">
        <f t="shared" si="126"/>
        <v>47.345147999999675</v>
      </c>
      <c r="M185" s="29">
        <v>0.12585640403111201</v>
      </c>
      <c r="N185" s="29">
        <f t="shared" si="134"/>
        <v>301.90679399999988</v>
      </c>
      <c r="O185" s="29">
        <f t="shared" si="135"/>
        <v>10.181174999999973</v>
      </c>
      <c r="P185" s="29">
        <f t="shared" si="136"/>
        <v>0.37625799999999721</v>
      </c>
      <c r="Q185" s="29">
        <v>3.4969179925112899E-2</v>
      </c>
      <c r="R185" s="29">
        <v>3.3722907872023498E-2</v>
      </c>
      <c r="S185" s="29">
        <v>1.2462720530893299E-3</v>
      </c>
      <c r="T185" s="29">
        <f t="shared" si="127"/>
        <v>25.597427999999965</v>
      </c>
      <c r="U185" s="29">
        <v>8.2396711026281405E-2</v>
      </c>
      <c r="V185" s="29">
        <f t="shared" si="128"/>
        <v>35.370608999999966</v>
      </c>
      <c r="W185" s="29">
        <v>0.117157380035641</v>
      </c>
      <c r="X185" s="29">
        <v>0.72369203481907796</v>
      </c>
      <c r="Y185" s="29">
        <f t="shared" si="129"/>
        <v>10.74292699999997</v>
      </c>
      <c r="Z185" s="29">
        <v>3.5583588092422902E-2</v>
      </c>
      <c r="AA185" s="29">
        <v>2.3827238144688101</v>
      </c>
      <c r="AB185" s="29">
        <f t="shared" si="130"/>
        <v>65.112615999999747</v>
      </c>
      <c r="AC185" s="29">
        <v>298.98342650000001</v>
      </c>
      <c r="AD185" s="29">
        <v>0.217780017983705</v>
      </c>
      <c r="AE185" s="29">
        <f t="shared" si="131"/>
        <v>856.83609699999988</v>
      </c>
      <c r="AF185" s="29">
        <v>0.90077354906393903</v>
      </c>
      <c r="AG185" s="29">
        <f t="shared" si="132"/>
        <v>112.7371749999994</v>
      </c>
      <c r="AH185" s="29">
        <f>+Resultados!N185</f>
        <v>762.1380319999987</v>
      </c>
      <c r="AI185" s="30">
        <v>0.14792225327498101</v>
      </c>
    </row>
    <row r="186" spans="2:35" x14ac:dyDescent="0.25">
      <c r="B186" s="7" t="s">
        <v>22</v>
      </c>
      <c r="C186" s="5">
        <v>41334</v>
      </c>
      <c r="D186" s="6">
        <f t="shared" si="123"/>
        <v>1.8443630683578973</v>
      </c>
      <c r="E186" s="6">
        <f>+Passivos!E186</f>
        <v>964.87760200000002</v>
      </c>
      <c r="F186" s="6">
        <f>+Passivos!F186</f>
        <v>1779.58461461453</v>
      </c>
      <c r="G186" s="6">
        <f t="shared" si="124"/>
        <v>315.71483599999982</v>
      </c>
      <c r="H186" s="6">
        <v>0.32720713523206002</v>
      </c>
      <c r="I186" s="6">
        <f t="shared" si="125"/>
        <v>2393.6687920000022</v>
      </c>
      <c r="J186" s="6">
        <v>0.13189578986665401</v>
      </c>
      <c r="K186" s="6">
        <v>387.71365400000002</v>
      </c>
      <c r="L186" s="6">
        <f t="shared" si="126"/>
        <v>47.874161999999771</v>
      </c>
      <c r="M186" s="6">
        <v>0.123478142969914</v>
      </c>
      <c r="N186" s="6">
        <f t="shared" si="134"/>
        <v>302.2108160000015</v>
      </c>
      <c r="O186" s="6">
        <f t="shared" si="135"/>
        <v>12.02429800000005</v>
      </c>
      <c r="P186" s="6">
        <f t="shared" si="136"/>
        <v>0.37439800000000167</v>
      </c>
      <c r="Q186" s="6">
        <v>4.1026645452689497E-2</v>
      </c>
      <c r="R186" s="6">
        <v>3.97877817847525E-2</v>
      </c>
      <c r="S186" s="6">
        <v>1.2388636679370199E-3</v>
      </c>
      <c r="T186" s="6">
        <f t="shared" si="127"/>
        <v>24.824709999999968</v>
      </c>
      <c r="U186" s="6">
        <v>7.8630166116108596E-2</v>
      </c>
      <c r="V186" s="6">
        <f t="shared" si="128"/>
        <v>33.157224999999997</v>
      </c>
      <c r="W186" s="6">
        <v>0.109715547043822</v>
      </c>
      <c r="X186" s="6">
        <v>0.74869685264674501</v>
      </c>
      <c r="Y186" s="6">
        <f t="shared" si="129"/>
        <v>10.670584000000046</v>
      </c>
      <c r="Z186" s="6">
        <v>3.5308411992772598E-2</v>
      </c>
      <c r="AA186" s="6">
        <v>2.3264621692683298</v>
      </c>
      <c r="AB186" s="6">
        <f t="shared" si="130"/>
        <v>64.177956999999878</v>
      </c>
      <c r="AC186" s="6">
        <v>304.351876</v>
      </c>
      <c r="AD186" s="6">
        <v>0.21086762415750601</v>
      </c>
      <c r="AE186" s="6">
        <f t="shared" si="131"/>
        <v>863.64726199999916</v>
      </c>
      <c r="AF186" s="6">
        <v>0.89508478610119002</v>
      </c>
      <c r="AG186" s="6">
        <f t="shared" si="132"/>
        <v>107.93019999999913</v>
      </c>
      <c r="AH186" s="6">
        <f>+Resultados!N186</f>
        <v>797.6314469999985</v>
      </c>
      <c r="AI186" s="8">
        <v>0.13531337111386399</v>
      </c>
    </row>
    <row r="187" spans="2:35" x14ac:dyDescent="0.25">
      <c r="B187" s="7" t="s">
        <v>22</v>
      </c>
      <c r="C187" s="5">
        <v>41426</v>
      </c>
      <c r="D187" s="6">
        <f t="shared" si="123"/>
        <v>1.8227735498417659</v>
      </c>
      <c r="E187" s="6">
        <f>+Passivos!E187</f>
        <v>990.29722500000003</v>
      </c>
      <c r="F187" s="6">
        <f>+Passivos!F187</f>
        <v>1805.0875882117</v>
      </c>
      <c r="G187" s="6">
        <f t="shared" si="124"/>
        <v>325.4521739999991</v>
      </c>
      <c r="H187" s="6">
        <v>0.32864090273503399</v>
      </c>
      <c r="I187" s="6">
        <f t="shared" si="125"/>
        <v>2516.985157000001</v>
      </c>
      <c r="J187" s="6">
        <v>0.12930238110259901</v>
      </c>
      <c r="K187" s="6">
        <v>392.27727399999998</v>
      </c>
      <c r="L187" s="6">
        <f t="shared" si="126"/>
        <v>47.358432999999962</v>
      </c>
      <c r="M187" s="6">
        <v>0.12072693510152201</v>
      </c>
      <c r="N187" s="6">
        <f t="shared" si="134"/>
        <v>302.71908700000097</v>
      </c>
      <c r="O187" s="6">
        <f t="shared" si="135"/>
        <v>14.757182000000029</v>
      </c>
      <c r="P187" s="6">
        <f t="shared" si="136"/>
        <v>0.38233300000000031</v>
      </c>
      <c r="Q187" s="6">
        <v>5.00117622249567E-2</v>
      </c>
      <c r="R187" s="6">
        <v>4.8748766211758499E-2</v>
      </c>
      <c r="S187" s="6">
        <v>1.2629960131982001E-3</v>
      </c>
      <c r="T187" s="6">
        <f t="shared" si="127"/>
        <v>24.360190999999933</v>
      </c>
      <c r="U187" s="6">
        <v>7.4850294286250493E-2</v>
      </c>
      <c r="V187" s="6">
        <f t="shared" si="128"/>
        <v>31.25933199999994</v>
      </c>
      <c r="W187" s="6">
        <v>0.103261846848791</v>
      </c>
      <c r="X187" s="6">
        <v>0.77929339628882599</v>
      </c>
      <c r="Y187" s="6">
        <f t="shared" si="129"/>
        <v>10.04573000000001</v>
      </c>
      <c r="Z187" s="6">
        <v>3.3184990413240703E-2</v>
      </c>
      <c r="AA187" s="6">
        <v>2.4249298955874701</v>
      </c>
      <c r="AB187" s="6">
        <f t="shared" si="130"/>
        <v>63.634080999999696</v>
      </c>
      <c r="AC187" s="6">
        <v>314.26336500000002</v>
      </c>
      <c r="AD187" s="6">
        <v>0.20248647499844499</v>
      </c>
      <c r="AE187" s="6">
        <f t="shared" si="131"/>
        <v>884.21094300000004</v>
      </c>
      <c r="AF187" s="6">
        <v>0.89287430145025404</v>
      </c>
      <c r="AG187" s="6">
        <f t="shared" si="132"/>
        <v>105.49797199999951</v>
      </c>
      <c r="AH187" s="6">
        <f>+Resultados!N187</f>
        <v>799.96009050000123</v>
      </c>
      <c r="AI187" s="8">
        <v>0.13187904403338399</v>
      </c>
    </row>
    <row r="188" spans="2:35" x14ac:dyDescent="0.25">
      <c r="B188" s="7" t="s">
        <v>22</v>
      </c>
      <c r="C188" s="5">
        <v>41518</v>
      </c>
      <c r="D188" s="6">
        <f t="shared" si="123"/>
        <v>1.8115236752941208</v>
      </c>
      <c r="E188" s="6">
        <f>+Passivos!E188</f>
        <v>1011.197822</v>
      </c>
      <c r="F188" s="6">
        <f>+Passivos!F188</f>
        <v>1831.8087949588501</v>
      </c>
      <c r="G188" s="6">
        <f t="shared" si="124"/>
        <v>332.82667099999901</v>
      </c>
      <c r="H188" s="6">
        <v>0.32914100857309703</v>
      </c>
      <c r="I188" s="6">
        <f t="shared" si="125"/>
        <v>2587.4970230000026</v>
      </c>
      <c r="J188" s="6">
        <v>0.12862881311226099</v>
      </c>
      <c r="K188" s="6">
        <v>403.60835200000002</v>
      </c>
      <c r="L188" s="6">
        <f t="shared" si="126"/>
        <v>47.915034999999754</v>
      </c>
      <c r="M188" s="6">
        <v>0.118716658767259</v>
      </c>
      <c r="N188" s="6">
        <f t="shared" si="134"/>
        <v>307.73776199999924</v>
      </c>
      <c r="O188" s="6">
        <f t="shared" si="135"/>
        <v>16.810051999999928</v>
      </c>
      <c r="P188" s="6">
        <f t="shared" si="136"/>
        <v>0.37579999999999775</v>
      </c>
      <c r="Q188" s="6">
        <v>5.5845769099990998E-2</v>
      </c>
      <c r="R188" s="6">
        <v>5.4624599499101999E-2</v>
      </c>
      <c r="S188" s="6">
        <v>1.22116960088895E-3</v>
      </c>
      <c r="T188" s="6">
        <f t="shared" si="127"/>
        <v>23.894268999999927</v>
      </c>
      <c r="U188" s="6">
        <v>7.1791929800000903E-2</v>
      </c>
      <c r="V188" s="6">
        <f t="shared" si="128"/>
        <v>28.352949999999915</v>
      </c>
      <c r="W188" s="6">
        <v>9.2133476943918199E-2</v>
      </c>
      <c r="X188" s="6">
        <v>0.84274366512126597</v>
      </c>
      <c r="Y188" s="6">
        <f t="shared" si="129"/>
        <v>9.6561599999999679</v>
      </c>
      <c r="Z188" s="6">
        <v>3.13778846549225E-2</v>
      </c>
      <c r="AA188" s="6">
        <v>2.4745104679292802</v>
      </c>
      <c r="AB188" s="6">
        <f t="shared" si="130"/>
        <v>63.215797999999751</v>
      </c>
      <c r="AC188" s="6">
        <v>319.93732699999998</v>
      </c>
      <c r="AD188" s="6">
        <v>0.19758806699038201</v>
      </c>
      <c r="AE188" s="6">
        <f t="shared" si="131"/>
        <v>897.2454289999996</v>
      </c>
      <c r="AF188" s="6">
        <v>0.88730949521368696</v>
      </c>
      <c r="AG188" s="6">
        <f t="shared" si="132"/>
        <v>105.69230199999983</v>
      </c>
      <c r="AH188" s="6">
        <f>+Resultados!N188</f>
        <v>838.06708849999961</v>
      </c>
      <c r="AI188" s="8">
        <v>0.12611436894529701</v>
      </c>
    </row>
    <row r="189" spans="2:35" x14ac:dyDescent="0.25">
      <c r="B189" s="7" t="s">
        <v>22</v>
      </c>
      <c r="C189" s="5">
        <v>41609</v>
      </c>
      <c r="D189" s="6">
        <f t="shared" si="123"/>
        <v>1.7752496735317218</v>
      </c>
      <c r="E189" s="6">
        <f>+Passivos!E189</f>
        <v>1027.324008</v>
      </c>
      <c r="F189" s="6">
        <f>+Passivos!F189</f>
        <v>1823.7566098133</v>
      </c>
      <c r="G189" s="6">
        <f t="shared" si="124"/>
        <v>349.18238399999933</v>
      </c>
      <c r="H189" s="6">
        <v>0.33989508789908401</v>
      </c>
      <c r="I189" s="6">
        <f t="shared" si="125"/>
        <v>2714.9310029999974</v>
      </c>
      <c r="J189" s="6">
        <v>0.12861556467333901</v>
      </c>
      <c r="K189" s="6">
        <v>427.63497999999998</v>
      </c>
      <c r="L189" s="6">
        <f t="shared" si="126"/>
        <v>47.855952999999978</v>
      </c>
      <c r="M189" s="6">
        <v>0.11190841544346999</v>
      </c>
      <c r="N189" s="6">
        <f t="shared" si="134"/>
        <v>312.06036499999954</v>
      </c>
      <c r="O189" s="6">
        <f t="shared" si="135"/>
        <v>18.453737999999948</v>
      </c>
      <c r="P189" s="6">
        <f t="shared" si="136"/>
        <v>0.40762299999999868</v>
      </c>
      <c r="Q189" s="6">
        <v>6.0441386076056099E-2</v>
      </c>
      <c r="R189" s="6">
        <v>5.9135154828137103E-2</v>
      </c>
      <c r="S189" s="6">
        <v>1.30623124791897E-3</v>
      </c>
      <c r="T189" s="6">
        <f t="shared" si="127"/>
        <v>24.520437999999924</v>
      </c>
      <c r="U189" s="6">
        <v>7.0222437108969304E-2</v>
      </c>
      <c r="V189" s="6">
        <f t="shared" si="128"/>
        <v>27.105482999999932</v>
      </c>
      <c r="W189" s="6">
        <v>8.6859742665493497E-2</v>
      </c>
      <c r="X189" s="6">
        <v>0.90463018128103401</v>
      </c>
      <c r="Y189" s="6">
        <f t="shared" si="129"/>
        <v>9.6517719999999709</v>
      </c>
      <c r="Z189" s="6">
        <v>3.09291825637645E-2</v>
      </c>
      <c r="AA189" s="6">
        <v>2.54051152472312</v>
      </c>
      <c r="AB189" s="6">
        <f t="shared" si="130"/>
        <v>64.797234999999802</v>
      </c>
      <c r="AC189" s="6">
        <f>+(G189+G185)/2</f>
        <v>329.92159099999958</v>
      </c>
      <c r="AD189" s="6">
        <v>0.196401923267883</v>
      </c>
      <c r="AE189" s="6">
        <f t="shared" si="131"/>
        <v>908.31984599999919</v>
      </c>
      <c r="AF189" s="6">
        <v>0.88416102313068801</v>
      </c>
      <c r="AG189" s="6">
        <f t="shared" si="132"/>
        <v>106.7467739999995</v>
      </c>
      <c r="AH189" s="6">
        <f>+Resultados!N189</f>
        <v>882.57797149999965</v>
      </c>
      <c r="AI189" s="8">
        <v>0.120948831091463</v>
      </c>
    </row>
    <row r="190" spans="2:35" x14ac:dyDescent="0.25">
      <c r="B190" s="7" t="s">
        <v>22</v>
      </c>
      <c r="C190" s="5">
        <v>41699</v>
      </c>
      <c r="D190" s="6">
        <f t="shared" si="123"/>
        <v>1.7374558746082207</v>
      </c>
      <c r="E190" s="6">
        <f>+Passivos!E190</f>
        <v>1031.6282060000001</v>
      </c>
      <c r="F190" s="6">
        <f>+Passivos!F190</f>
        <v>1792.4084869262399</v>
      </c>
      <c r="G190" s="6">
        <f t="shared" si="124"/>
        <v>350.44651799999923</v>
      </c>
      <c r="H190" s="6">
        <v>0.33970234233785501</v>
      </c>
      <c r="I190" s="6">
        <f t="shared" si="125"/>
        <v>2810.8524699999944</v>
      </c>
      <c r="J190" s="6">
        <v>0.12467624030086499</v>
      </c>
      <c r="K190" s="6">
        <v>443.78040499999997</v>
      </c>
      <c r="L190" s="6">
        <f t="shared" si="126"/>
        <v>47.347945999999631</v>
      </c>
      <c r="M190" s="6">
        <v>0.106692286244589</v>
      </c>
      <c r="N190" s="6">
        <f t="shared" si="134"/>
        <v>314.10513199999968</v>
      </c>
      <c r="O190" s="6">
        <f t="shared" si="135"/>
        <v>24.268467999999963</v>
      </c>
      <c r="P190" s="6">
        <f t="shared" si="136"/>
        <v>0.41526899999999833</v>
      </c>
      <c r="Q190" s="6">
        <v>7.8584316158196305E-2</v>
      </c>
      <c r="R190" s="6">
        <v>7.7262246068618798E-2</v>
      </c>
      <c r="S190" s="6">
        <v>1.3220700895775199E-3</v>
      </c>
      <c r="T190" s="6">
        <f t="shared" si="127"/>
        <v>23.166826999999945</v>
      </c>
      <c r="U190" s="6">
        <v>6.6106597754810606E-2</v>
      </c>
      <c r="V190" s="6">
        <f t="shared" si="128"/>
        <v>25.456971999999951</v>
      </c>
      <c r="W190" s="6">
        <v>8.1046023787984395E-2</v>
      </c>
      <c r="X190" s="6">
        <v>0.91003859374948404</v>
      </c>
      <c r="Y190" s="6">
        <f t="shared" si="129"/>
        <v>9.2668389999999672</v>
      </c>
      <c r="Z190" s="6">
        <v>2.9502348277455001E-2</v>
      </c>
      <c r="AA190" s="6">
        <v>2.4999708098953701</v>
      </c>
      <c r="AB190" s="6">
        <f t="shared" si="130"/>
        <v>66.579189999999656</v>
      </c>
      <c r="AC190" s="6">
        <f t="shared" ref="AC190:AC227" si="164">+(G190+G186)/2</f>
        <v>333.08067699999953</v>
      </c>
      <c r="AD190" s="6">
        <v>0.19988907972587</v>
      </c>
      <c r="AE190" s="6">
        <f t="shared" si="131"/>
        <v>920.63158399999986</v>
      </c>
      <c r="AF190" s="6">
        <v>0.89240637144812596</v>
      </c>
      <c r="AG190" s="6">
        <f t="shared" si="132"/>
        <v>111.05485199999967</v>
      </c>
      <c r="AH190" s="6">
        <f>+Resultados!N190</f>
        <v>892.1394229999986</v>
      </c>
      <c r="AI190" s="8">
        <v>0.12448149822429699</v>
      </c>
    </row>
    <row r="191" spans="2:35" x14ac:dyDescent="0.25">
      <c r="B191" s="7" t="s">
        <v>22</v>
      </c>
      <c r="C191" s="5">
        <v>41791</v>
      </c>
      <c r="D191" s="6">
        <f t="shared" si="123"/>
        <v>1.7111450629474723</v>
      </c>
      <c r="E191" s="6">
        <f>+Passivos!E191</f>
        <v>1026.7700600000001</v>
      </c>
      <c r="F191" s="6">
        <f>+Passivos!F191</f>
        <v>1756.9525189512799</v>
      </c>
      <c r="G191" s="6">
        <f t="shared" si="124"/>
        <v>358.52513200000004</v>
      </c>
      <c r="H191" s="6">
        <v>0.34917762600128799</v>
      </c>
      <c r="I191" s="6">
        <f t="shared" si="125"/>
        <v>2877.4272380000002</v>
      </c>
      <c r="J191" s="6">
        <v>0.124599200030232</v>
      </c>
      <c r="K191" s="6">
        <v>443.78040499999997</v>
      </c>
      <c r="L191" s="6">
        <f t="shared" si="126"/>
        <v>47.347945999999631</v>
      </c>
      <c r="M191" s="6">
        <v>0.106692286244589</v>
      </c>
      <c r="N191" s="6">
        <f t="shared" si="134"/>
        <v>328.17828400000047</v>
      </c>
      <c r="O191" s="6">
        <f t="shared" si="135"/>
        <v>31.117524683744865</v>
      </c>
      <c r="P191" s="6">
        <f t="shared" si="136"/>
        <v>0.40601499588212864</v>
      </c>
      <c r="Q191" s="6">
        <v>9.60561414832279E-2</v>
      </c>
      <c r="R191" s="6">
        <v>9.4818963352690397E-2</v>
      </c>
      <c r="S191" s="6">
        <v>1.2371781305375101E-3</v>
      </c>
      <c r="T191" s="6">
        <f t="shared" si="127"/>
        <v>22.819233000000001</v>
      </c>
      <c r="U191" s="6">
        <v>6.3647513000566994E-2</v>
      </c>
      <c r="V191" s="6">
        <f t="shared" si="128"/>
        <v>27.031579000000026</v>
      </c>
      <c r="W191" s="6">
        <v>8.2368579268943906E-2</v>
      </c>
      <c r="X191" s="6">
        <v>0.84416944344982503</v>
      </c>
      <c r="Y191" s="6">
        <f t="shared" si="129"/>
        <v>10.406502317642143</v>
      </c>
      <c r="Z191" s="6">
        <v>3.1709905331950998E-2</v>
      </c>
      <c r="AA191" s="6">
        <v>2.29103152493051</v>
      </c>
      <c r="AB191" s="6">
        <f t="shared" si="130"/>
        <v>67.405663999999604</v>
      </c>
      <c r="AC191" s="6">
        <f t="shared" si="164"/>
        <v>341.98865299999954</v>
      </c>
      <c r="AD191" s="6">
        <v>0.19709912422152701</v>
      </c>
      <c r="AE191" s="6">
        <f t="shared" si="131"/>
        <v>914.39289299999928</v>
      </c>
      <c r="AF191" s="6">
        <v>0.89055274264619599</v>
      </c>
      <c r="AG191" s="6">
        <f t="shared" si="132"/>
        <v>115.7854519999992</v>
      </c>
      <c r="AH191" s="6">
        <f>+Resultados!N191</f>
        <v>899.30191799999864</v>
      </c>
      <c r="AI191" s="8">
        <v>0.12875036701522899</v>
      </c>
    </row>
    <row r="192" spans="2:35" x14ac:dyDescent="0.25">
      <c r="B192" s="7" t="s">
        <v>22</v>
      </c>
      <c r="C192" s="5">
        <v>41883</v>
      </c>
      <c r="D192" s="6">
        <f t="shared" si="123"/>
        <v>1.6970341031689622</v>
      </c>
      <c r="E192" s="6">
        <f>+Passivos!E192</f>
        <v>1066.499552</v>
      </c>
      <c r="F192" s="6">
        <f>+Passivos!F192</f>
        <v>1809.88611075842</v>
      </c>
      <c r="G192" s="6">
        <f t="shared" si="124"/>
        <v>368.95270799999901</v>
      </c>
      <c r="H192" s="6">
        <v>0.34594736332341097</v>
      </c>
      <c r="I192" s="6">
        <f t="shared" si="125"/>
        <v>2968.7240029999971</v>
      </c>
      <c r="J192" s="6">
        <v>0.124279895209915</v>
      </c>
      <c r="K192" s="6">
        <v>513.68915100000004</v>
      </c>
      <c r="L192" s="6">
        <f t="shared" si="126"/>
        <v>49.630514000000005</v>
      </c>
      <c r="M192" s="6">
        <v>9.6615850078562396E-2</v>
      </c>
      <c r="N192" s="6">
        <f t="shared" si="134"/>
        <v>332.45002199999936</v>
      </c>
      <c r="O192" s="6">
        <f t="shared" si="135"/>
        <v>34.952477999999601</v>
      </c>
      <c r="P192" s="6">
        <f t="shared" si="136"/>
        <v>0.40447599999999689</v>
      </c>
      <c r="Q192" s="6">
        <v>0.106352689608184</v>
      </c>
      <c r="R192" s="6">
        <v>0.10513603756055601</v>
      </c>
      <c r="S192" s="6">
        <v>1.2166520476271699E-3</v>
      </c>
      <c r="T192" s="6">
        <f t="shared" si="127"/>
        <v>23.479349999999929</v>
      </c>
      <c r="U192" s="6">
        <v>6.3637830786703403E-2</v>
      </c>
      <c r="V192" s="6">
        <f t="shared" si="128"/>
        <v>27.282606999999938</v>
      </c>
      <c r="W192" s="6">
        <v>8.2065288598476893E-2</v>
      </c>
      <c r="X192" s="6">
        <v>0.86059774273037704</v>
      </c>
      <c r="Y192" s="6">
        <f t="shared" si="129"/>
        <v>10.188177999999978</v>
      </c>
      <c r="Z192" s="6">
        <v>3.06457431968526E-2</v>
      </c>
      <c r="AA192" s="6">
        <v>2.3045680984372199</v>
      </c>
      <c r="AB192" s="6">
        <f t="shared" si="130"/>
        <v>70.416319999999786</v>
      </c>
      <c r="AC192" s="6">
        <f t="shared" si="164"/>
        <v>350.88968949999901</v>
      </c>
      <c r="AD192" s="6">
        <v>0.20067936478937201</v>
      </c>
      <c r="AE192" s="6">
        <f t="shared" si="131"/>
        <v>970.6001109999994</v>
      </c>
      <c r="AF192" s="6">
        <v>0.91008018632529097</v>
      </c>
      <c r="AG192" s="6">
        <f t="shared" si="132"/>
        <v>119.65744999999976</v>
      </c>
      <c r="AH192" s="6">
        <f>+Resultados!N192</f>
        <v>933.92277000000047</v>
      </c>
      <c r="AI192" s="8">
        <v>0.12812349569333201</v>
      </c>
    </row>
    <row r="193" spans="2:35" x14ac:dyDescent="0.25">
      <c r="B193" s="7" t="s">
        <v>22</v>
      </c>
      <c r="C193" s="5">
        <v>41974</v>
      </c>
      <c r="D193" s="6">
        <f t="shared" si="123"/>
        <v>1.6683483103143852</v>
      </c>
      <c r="E193" s="6">
        <f>+Passivos!E193</f>
        <v>1117.9434229999999</v>
      </c>
      <c r="F193" s="6">
        <f>+Passivos!F193</f>
        <v>1865.11902078913</v>
      </c>
      <c r="G193" s="6">
        <f t="shared" si="124"/>
        <v>387.42579399999892</v>
      </c>
      <c r="H193" s="6">
        <v>0.34655223692836101</v>
      </c>
      <c r="I193" s="6">
        <f t="shared" si="125"/>
        <v>3096.1772460000038</v>
      </c>
      <c r="J193" s="6">
        <v>0.12513036664826599</v>
      </c>
      <c r="K193" s="6">
        <v>539.63447900000006</v>
      </c>
      <c r="L193" s="6">
        <f t="shared" si="126"/>
        <v>50.608673999999979</v>
      </c>
      <c r="M193" s="6">
        <v>9.3783247678656895E-2</v>
      </c>
      <c r="N193" s="6">
        <f t="shared" si="134"/>
        <v>346.77563999999882</v>
      </c>
      <c r="O193" s="6">
        <f t="shared" si="135"/>
        <v>40.511689999999746</v>
      </c>
      <c r="P193" s="6">
        <f t="shared" si="136"/>
        <v>0.43465299999999824</v>
      </c>
      <c r="Q193" s="6">
        <v>0.1180773338058</v>
      </c>
      <c r="R193" s="6">
        <v>0.11682392108050001</v>
      </c>
      <c r="S193" s="6">
        <v>1.2534127252998501E-3</v>
      </c>
      <c r="T193" s="6">
        <f t="shared" si="127"/>
        <v>25.156000999999893</v>
      </c>
      <c r="U193" s="6">
        <v>6.4931146530733994E-2</v>
      </c>
      <c r="V193" s="6">
        <f t="shared" si="128"/>
        <v>27.280128999999899</v>
      </c>
      <c r="W193" s="6">
        <v>7.8667950839914805E-2</v>
      </c>
      <c r="X193" s="6">
        <v>0.92213643857769101</v>
      </c>
      <c r="Y193" s="6">
        <f t="shared" si="129"/>
        <v>10.354928999999942</v>
      </c>
      <c r="Z193" s="6">
        <v>2.9860600934944501E-2</v>
      </c>
      <c r="AA193" s="6">
        <v>2.4293745519645702</v>
      </c>
      <c r="AB193" s="6">
        <f t="shared" si="130"/>
        <v>72.878423999999768</v>
      </c>
      <c r="AC193" s="6">
        <f t="shared" si="164"/>
        <v>368.30408899999912</v>
      </c>
      <c r="AD193" s="6">
        <v>0.19787568527375199</v>
      </c>
      <c r="AE193" s="6">
        <f t="shared" si="131"/>
        <v>1025.7838519999991</v>
      </c>
      <c r="AF193" s="6">
        <v>0.91756329604525899</v>
      </c>
      <c r="AG193" s="6">
        <f t="shared" si="132"/>
        <v>124.41493299999966</v>
      </c>
      <c r="AH193" s="6">
        <f>+Resultados!N193</f>
        <v>967.05184899999904</v>
      </c>
      <c r="AI193" s="8">
        <v>0.128653839117989</v>
      </c>
    </row>
    <row r="194" spans="2:35" x14ac:dyDescent="0.25">
      <c r="B194" s="7" t="s">
        <v>22</v>
      </c>
      <c r="C194" s="5">
        <v>42064</v>
      </c>
      <c r="D194" s="6">
        <f t="shared" si="123"/>
        <v>1.6068416313376814</v>
      </c>
      <c r="E194" s="6">
        <f>+Passivos!E194</f>
        <v>1206.4872359999999</v>
      </c>
      <c r="F194" s="6">
        <f>+Passivos!F194</f>
        <v>1938.63391848233</v>
      </c>
      <c r="G194" s="6">
        <f t="shared" si="124"/>
        <v>407.71617199999912</v>
      </c>
      <c r="H194" s="6">
        <v>0.33793658136968402</v>
      </c>
      <c r="I194" s="6">
        <f t="shared" si="125"/>
        <v>3201.5309220000122</v>
      </c>
      <c r="J194" s="6">
        <v>0.12735037765785401</v>
      </c>
      <c r="K194" s="6">
        <v>574.664447</v>
      </c>
      <c r="L194" s="6">
        <f t="shared" si="126"/>
        <v>49.717858999999997</v>
      </c>
      <c r="M194" s="6">
        <v>8.6516330111509401E-2</v>
      </c>
      <c r="N194" s="6">
        <f t="shared" si="134"/>
        <v>346.22253599999931</v>
      </c>
      <c r="O194" s="6">
        <f t="shared" si="135"/>
        <v>44.604372999999867</v>
      </c>
      <c r="P194" s="6">
        <f t="shared" si="136"/>
        <v>0.4419889999999988</v>
      </c>
      <c r="Q194" s="6">
        <v>0.13010811635901101</v>
      </c>
      <c r="R194" s="6">
        <v>0.128831512573751</v>
      </c>
      <c r="S194" s="6">
        <v>1.2766037852602399E-3</v>
      </c>
      <c r="T194" s="6">
        <f t="shared" si="127"/>
        <v>26.484696999999912</v>
      </c>
      <c r="U194" s="6">
        <v>6.4958661978215496E-2</v>
      </c>
      <c r="V194" s="6">
        <f t="shared" si="128"/>
        <v>28.609829999999931</v>
      </c>
      <c r="W194" s="6">
        <v>8.2634222285287606E-2</v>
      </c>
      <c r="X194" s="6">
        <v>0.92572018079100704</v>
      </c>
      <c r="Y194" s="6">
        <f t="shared" si="129"/>
        <v>10.928711999999976</v>
      </c>
      <c r="Z194" s="6">
        <v>3.1565570878956298E-2</v>
      </c>
      <c r="AA194" s="6">
        <v>2.4234051551546001</v>
      </c>
      <c r="AB194" s="6">
        <f t="shared" si="130"/>
        <v>76.96302899999958</v>
      </c>
      <c r="AC194" s="6">
        <f t="shared" si="164"/>
        <v>379.08134499999915</v>
      </c>
      <c r="AD194" s="6">
        <v>0.20302510269926299</v>
      </c>
      <c r="AE194" s="6">
        <f t="shared" si="131"/>
        <v>1102.2736089999989</v>
      </c>
      <c r="AF194" s="6">
        <v>0.91362227142533903</v>
      </c>
      <c r="AG194" s="6">
        <f t="shared" si="132"/>
        <v>129.75518599999947</v>
      </c>
      <c r="AH194" s="6">
        <f>+Resultados!N194</f>
        <v>1011.4525964999997</v>
      </c>
      <c r="AI194" s="8">
        <v>0.12828597845217901</v>
      </c>
    </row>
    <row r="195" spans="2:35" x14ac:dyDescent="0.25">
      <c r="B195" s="7" t="s">
        <v>22</v>
      </c>
      <c r="C195" s="5">
        <v>42156</v>
      </c>
      <c r="D195" s="6">
        <f t="shared" si="123"/>
        <v>1.5713795161464341</v>
      </c>
      <c r="E195" s="6">
        <f>+Passivos!E195</f>
        <v>1120.897723</v>
      </c>
      <c r="F195" s="6">
        <f>+Passivos!F195</f>
        <v>1761.3557216173799</v>
      </c>
      <c r="G195" s="6">
        <f t="shared" si="124"/>
        <v>398.76201299999963</v>
      </c>
      <c r="H195" s="6">
        <v>0.355752362430305</v>
      </c>
      <c r="I195" s="6">
        <f t="shared" si="125"/>
        <v>3184.4651890000032</v>
      </c>
      <c r="J195" s="6">
        <v>0.12522103063881199</v>
      </c>
      <c r="K195" s="6">
        <v>526.08686299999999</v>
      </c>
      <c r="L195" s="6">
        <f t="shared" si="126"/>
        <v>48.07009</v>
      </c>
      <c r="M195" s="6">
        <v>9.1372914590342094E-2</v>
      </c>
      <c r="N195" s="6">
        <f t="shared" si="134"/>
        <v>341.74839999999995</v>
      </c>
      <c r="O195" s="6">
        <f t="shared" si="135"/>
        <v>45.515378999999875</v>
      </c>
      <c r="P195" s="6">
        <f t="shared" si="136"/>
        <v>0.41337799999999708</v>
      </c>
      <c r="Q195" s="6">
        <v>0.13439348070100601</v>
      </c>
      <c r="R195" s="6">
        <v>0.13318388323105501</v>
      </c>
      <c r="S195" s="6">
        <v>1.20959746995157E-3</v>
      </c>
      <c r="T195" s="6">
        <f t="shared" si="127"/>
        <v>25.340681999999969</v>
      </c>
      <c r="U195" s="6">
        <v>6.3548385186830703E-2</v>
      </c>
      <c r="V195" s="6">
        <f t="shared" si="128"/>
        <v>29.940827999999978</v>
      </c>
      <c r="W195" s="6">
        <v>8.7610733510383607E-2</v>
      </c>
      <c r="X195" s="6">
        <v>0.84635875801430704</v>
      </c>
      <c r="Y195" s="6">
        <f t="shared" si="129"/>
        <v>12.227484999999989</v>
      </c>
      <c r="Z195" s="6">
        <v>3.57792018923863E-2</v>
      </c>
      <c r="AA195" s="6">
        <v>2.0724361551046599</v>
      </c>
      <c r="AB195" s="6">
        <f t="shared" si="130"/>
        <v>78.189537999999629</v>
      </c>
      <c r="AC195" s="6">
        <f t="shared" si="164"/>
        <v>378.64357249999983</v>
      </c>
      <c r="AD195" s="6">
        <v>0.20649904997396901</v>
      </c>
      <c r="AE195" s="6">
        <f t="shared" si="131"/>
        <v>1034.8406969999999</v>
      </c>
      <c r="AF195" s="6">
        <v>0.92322490782684896</v>
      </c>
      <c r="AG195" s="6">
        <f t="shared" si="132"/>
        <v>132.21901499999919</v>
      </c>
      <c r="AH195" s="6">
        <f>+Resultados!N195</f>
        <v>974.61679499999764</v>
      </c>
      <c r="AI195" s="8">
        <v>0.135662565716405</v>
      </c>
    </row>
    <row r="196" spans="2:35" x14ac:dyDescent="0.25">
      <c r="B196" s="7" t="s">
        <v>22</v>
      </c>
      <c r="C196" s="5">
        <v>42248</v>
      </c>
      <c r="D196" s="6">
        <f t="shared" si="123"/>
        <v>1.5498993469378379</v>
      </c>
      <c r="E196" s="6">
        <f>+Passivos!E196</f>
        <v>1209.7398470000001</v>
      </c>
      <c r="F196" s="6">
        <f>+Passivos!F196</f>
        <v>1874.97499882998</v>
      </c>
      <c r="G196" s="6">
        <f t="shared" si="124"/>
        <v>419.944143</v>
      </c>
      <c r="H196" s="6">
        <v>0.34713591028799101</v>
      </c>
      <c r="I196" s="6">
        <f t="shared" si="125"/>
        <v>3363.1757910000215</v>
      </c>
      <c r="J196" s="6">
        <v>0.124865356168353</v>
      </c>
      <c r="K196" s="6">
        <v>558.03236700000002</v>
      </c>
      <c r="L196" s="6">
        <f t="shared" si="126"/>
        <v>47.874095999999973</v>
      </c>
      <c r="M196" s="6">
        <v>8.5790894634611703E-2</v>
      </c>
      <c r="N196" s="6">
        <f t="shared" si="134"/>
        <v>343.20896299999981</v>
      </c>
      <c r="O196" s="6">
        <f t="shared" si="135"/>
        <v>45.694209999999693</v>
      </c>
      <c r="P196" s="6">
        <f t="shared" si="136"/>
        <v>0.45663899999999769</v>
      </c>
      <c r="Q196" s="6">
        <v>0.13446865896681101</v>
      </c>
      <c r="R196" s="6">
        <v>0.133138160497282</v>
      </c>
      <c r="S196" s="6">
        <v>1.3304984695286001E-3</v>
      </c>
      <c r="T196" s="6">
        <f t="shared" si="127"/>
        <v>31.040948999999962</v>
      </c>
      <c r="U196" s="6">
        <v>7.39168518418888E-2</v>
      </c>
      <c r="V196" s="6">
        <f t="shared" si="128"/>
        <v>32.144170999999965</v>
      </c>
      <c r="W196" s="6">
        <v>9.3657725949307394E-2</v>
      </c>
      <c r="X196" s="6">
        <v>0.96567894067014504</v>
      </c>
      <c r="Y196" s="6">
        <f t="shared" si="129"/>
        <v>12.674110999999986</v>
      </c>
      <c r="Z196" s="6">
        <v>3.6928263438155001E-2</v>
      </c>
      <c r="AA196" s="6">
        <v>2.4491618386488798</v>
      </c>
      <c r="AB196" s="6">
        <f t="shared" si="130"/>
        <v>83.358239999999768</v>
      </c>
      <c r="AC196" s="6">
        <f t="shared" si="164"/>
        <v>394.44842549999953</v>
      </c>
      <c r="AD196" s="6">
        <v>0.21132861639474301</v>
      </c>
      <c r="AE196" s="6">
        <f t="shared" si="131"/>
        <v>1125.4569199999989</v>
      </c>
      <c r="AF196" s="6">
        <v>0.93032970914448099</v>
      </c>
      <c r="AG196" s="6">
        <f t="shared" si="132"/>
        <v>137.28613599999909</v>
      </c>
      <c r="AH196" s="6">
        <f>+Resultados!N196</f>
        <v>1048.0285154999981</v>
      </c>
      <c r="AI196" s="8">
        <v>0.13099465708192301</v>
      </c>
    </row>
    <row r="197" spans="2:35" x14ac:dyDescent="0.25">
      <c r="B197" s="7" t="s">
        <v>22</v>
      </c>
      <c r="C197" s="5">
        <v>42339</v>
      </c>
      <c r="D197" s="6">
        <f t="shared" si="123"/>
        <v>1.5074506006671897</v>
      </c>
      <c r="E197" s="6">
        <f>+Passivos!E197</f>
        <v>1238.64633</v>
      </c>
      <c r="F197" s="6">
        <f>+Passivos!F197</f>
        <v>1867.19815417271</v>
      </c>
      <c r="G197" s="6">
        <f t="shared" si="124"/>
        <v>413.05735499999901</v>
      </c>
      <c r="H197" s="6">
        <v>0.33347481439677701</v>
      </c>
      <c r="I197" s="6">
        <f t="shared" si="125"/>
        <v>3354.8449240000064</v>
      </c>
      <c r="J197" s="6">
        <v>0.12312263736694801</v>
      </c>
      <c r="K197" s="6">
        <v>538.69471599999997</v>
      </c>
      <c r="L197" s="6">
        <f t="shared" si="126"/>
        <v>47.236797999999965</v>
      </c>
      <c r="M197" s="6">
        <v>8.7687509450157602E-2</v>
      </c>
      <c r="N197" s="6">
        <f t="shared" si="134"/>
        <v>345.75893899999926</v>
      </c>
      <c r="O197" s="6">
        <f t="shared" si="135"/>
        <v>45.43743399999962</v>
      </c>
      <c r="P197" s="6">
        <f t="shared" si="136"/>
        <v>0.55955799999999578</v>
      </c>
      <c r="Q197" s="6">
        <v>0.13303196768543901</v>
      </c>
      <c r="R197" s="6">
        <v>0.131413620516691</v>
      </c>
      <c r="S197" s="6">
        <v>1.6183471687480999E-3</v>
      </c>
      <c r="T197" s="6">
        <f t="shared" si="127"/>
        <v>31.23505099999991</v>
      </c>
      <c r="U197" s="6">
        <v>7.5619161895809806E-2</v>
      </c>
      <c r="V197" s="6">
        <f t="shared" si="128"/>
        <v>33.942003999999905</v>
      </c>
      <c r="W197" s="6">
        <v>9.8166670970724998E-2</v>
      </c>
      <c r="X197" s="6">
        <v>0.92024769662981598</v>
      </c>
      <c r="Y197" s="6">
        <f t="shared" si="129"/>
        <v>12.304524999999959</v>
      </c>
      <c r="Z197" s="6">
        <v>3.5587004736846402E-2</v>
      </c>
      <c r="AA197" s="6">
        <v>2.53850116115819</v>
      </c>
      <c r="AB197" s="6">
        <f t="shared" si="130"/>
        <v>83.462216999999455</v>
      </c>
      <c r="AC197" s="6">
        <f t="shared" si="164"/>
        <v>400.24157449999893</v>
      </c>
      <c r="AD197" s="6">
        <v>0.20852960391299799</v>
      </c>
      <c r="AE197" s="6">
        <f t="shared" si="131"/>
        <v>1158.7255189999996</v>
      </c>
      <c r="AF197" s="6">
        <v>0.93547729560543702</v>
      </c>
      <c r="AG197" s="6">
        <f t="shared" si="132"/>
        <v>139.48993999999919</v>
      </c>
      <c r="AH197" s="6">
        <f>+Resultados!N197</f>
        <v>1092.2546854999998</v>
      </c>
      <c r="AI197" s="8">
        <v>0.12770825509083999</v>
      </c>
    </row>
    <row r="198" spans="2:35" x14ac:dyDescent="0.25">
      <c r="B198" s="7" t="s">
        <v>22</v>
      </c>
      <c r="C198" s="5">
        <v>42430</v>
      </c>
      <c r="D198" s="6">
        <f t="shared" si="123"/>
        <v>1.46895215354317</v>
      </c>
      <c r="E198" s="6">
        <f>+Passivos!E198</f>
        <v>1156.8309819999999</v>
      </c>
      <c r="F198" s="6">
        <f>+Passivos!F198</f>
        <v>1699.32936229436</v>
      </c>
      <c r="G198" s="6">
        <f t="shared" si="124"/>
        <v>388.93455199999931</v>
      </c>
      <c r="H198" s="6">
        <v>0.33620689456949499</v>
      </c>
      <c r="I198" s="6">
        <f t="shared" si="125"/>
        <v>3265.563172000006</v>
      </c>
      <c r="J198" s="6">
        <v>0.11910183068416801</v>
      </c>
      <c r="K198" s="6">
        <v>497.07466599999998</v>
      </c>
      <c r="L198" s="6">
        <f t="shared" si="126"/>
        <v>44.159965999999976</v>
      </c>
      <c r="M198" s="6">
        <v>8.8839703611046594E-2</v>
      </c>
      <c r="N198" s="6">
        <f t="shared" si="134"/>
        <v>331.4027200000013</v>
      </c>
      <c r="O198" s="6">
        <f t="shared" si="135"/>
        <v>46.741556000000017</v>
      </c>
      <c r="P198" s="6">
        <f t="shared" si="136"/>
        <v>0.56642900000000096</v>
      </c>
      <c r="Q198" s="6">
        <v>0.14275074447186101</v>
      </c>
      <c r="R198" s="6">
        <v>0.141041558138086</v>
      </c>
      <c r="S198" s="6">
        <v>1.70918633377541E-3</v>
      </c>
      <c r="T198" s="6">
        <f t="shared" si="127"/>
        <v>32.274938999999911</v>
      </c>
      <c r="U198" s="6">
        <v>8.2982956474383807E-2</v>
      </c>
      <c r="V198" s="6">
        <f t="shared" si="128"/>
        <v>36.250002999999928</v>
      </c>
      <c r="W198" s="6">
        <v>0.109383540967919</v>
      </c>
      <c r="X198" s="6">
        <v>0.890343071144021</v>
      </c>
      <c r="Y198" s="6">
        <f t="shared" si="129"/>
        <v>13.016887000000047</v>
      </c>
      <c r="Z198" s="6">
        <v>3.9278153782201897E-2</v>
      </c>
      <c r="AA198" s="6">
        <v>2.4794667880269601</v>
      </c>
      <c r="AB198" s="6">
        <f t="shared" si="130"/>
        <v>81.992659999999844</v>
      </c>
      <c r="AC198" s="6">
        <f t="shared" si="164"/>
        <v>398.32536199999925</v>
      </c>
      <c r="AD198" s="6">
        <v>0.205843433087748</v>
      </c>
      <c r="AE198" s="6">
        <f t="shared" si="131"/>
        <v>1075.2023149999993</v>
      </c>
      <c r="AF198" s="6">
        <v>0.92943768945496597</v>
      </c>
      <c r="AG198" s="6">
        <f t="shared" si="132"/>
        <v>145.6949359999995</v>
      </c>
      <c r="AH198" s="6">
        <f>+Resultados!N198</f>
        <v>1088.7379619999986</v>
      </c>
      <c r="AI198" s="8">
        <v>0.13382002013814201</v>
      </c>
    </row>
    <row r="199" spans="2:35" x14ac:dyDescent="0.25">
      <c r="B199" s="7" t="s">
        <v>22</v>
      </c>
      <c r="C199" s="5">
        <v>42522</v>
      </c>
      <c r="D199" s="6">
        <f t="shared" si="123"/>
        <v>1.4436927330187983</v>
      </c>
      <c r="E199" s="6">
        <f>+Passivos!E199</f>
        <v>1258.692129</v>
      </c>
      <c r="F199" s="6">
        <f>+Passivos!F199</f>
        <v>1817.1646797452599</v>
      </c>
      <c r="G199" s="6">
        <f t="shared" si="124"/>
        <v>436.57885899999974</v>
      </c>
      <c r="H199" s="6">
        <v>0.34685118699109602</v>
      </c>
      <c r="I199" s="6">
        <f t="shared" si="125"/>
        <v>3255.4153500000107</v>
      </c>
      <c r="J199" s="6">
        <v>0.13410849678521</v>
      </c>
      <c r="K199" s="6">
        <v>548.81921199999999</v>
      </c>
      <c r="L199" s="6">
        <f t="shared" si="126"/>
        <v>44.027818999999987</v>
      </c>
      <c r="M199" s="6">
        <v>8.0222809328329397E-2</v>
      </c>
      <c r="N199" s="6">
        <f t="shared" si="134"/>
        <v>320.69800700000093</v>
      </c>
      <c r="O199" s="6">
        <f t="shared" si="135"/>
        <v>46.488571000000057</v>
      </c>
      <c r="P199" s="6">
        <f t="shared" si="136"/>
        <v>0.6123759999999987</v>
      </c>
      <c r="Q199" s="6">
        <v>0.14687009576582699</v>
      </c>
      <c r="R199" s="6">
        <v>0.144960585925936</v>
      </c>
      <c r="S199" s="6">
        <v>1.9095098398912E-3</v>
      </c>
      <c r="T199" s="6">
        <f t="shared" si="127"/>
        <v>34.303240999999943</v>
      </c>
      <c r="U199" s="6">
        <v>7.8572840376588099E-2</v>
      </c>
      <c r="V199" s="6">
        <f t="shared" si="128"/>
        <v>38.799182999999957</v>
      </c>
      <c r="W199" s="6">
        <v>0.120983548862528</v>
      </c>
      <c r="X199" s="6">
        <v>0.88412276619329799</v>
      </c>
      <c r="Y199" s="6">
        <f t="shared" si="129"/>
        <v>14.04320200000004</v>
      </c>
      <c r="Z199" s="6">
        <v>4.3789489468202401E-2</v>
      </c>
      <c r="AA199" s="6">
        <v>2.4426936962097301</v>
      </c>
      <c r="AB199" s="6">
        <f t="shared" si="130"/>
        <v>84.495758999999595</v>
      </c>
      <c r="AC199" s="6">
        <f t="shared" si="164"/>
        <v>417.67043599999965</v>
      </c>
      <c r="AD199" s="6">
        <v>0.20230246557359799</v>
      </c>
      <c r="AE199" s="6">
        <f t="shared" si="131"/>
        <v>1172.662881</v>
      </c>
      <c r="AF199" s="6">
        <v>0.93165187418121997</v>
      </c>
      <c r="AG199" s="6">
        <f t="shared" si="132"/>
        <v>155.09980699999915</v>
      </c>
      <c r="AH199" s="6">
        <f>+Resultados!N199</f>
        <v>1103.7517889999995</v>
      </c>
      <c r="AI199" s="8">
        <v>0.14052054868288799</v>
      </c>
    </row>
    <row r="200" spans="2:35" x14ac:dyDescent="0.25">
      <c r="B200" s="7" t="s">
        <v>22</v>
      </c>
      <c r="C200" s="5">
        <v>42614</v>
      </c>
      <c r="D200" s="6">
        <f t="shared" si="123"/>
        <v>1.4287896308938186</v>
      </c>
      <c r="E200" s="6">
        <f>+Passivos!E200</f>
        <v>1255.7314759999999</v>
      </c>
      <c r="F200" s="6">
        <f>+Passivos!F200</f>
        <v>1794.1761120957899</v>
      </c>
      <c r="G200" s="6">
        <f t="shared" si="124"/>
        <v>431.89735299999984</v>
      </c>
      <c r="H200" s="6">
        <v>0.343940851411771</v>
      </c>
      <c r="I200" s="6">
        <f t="shared" si="125"/>
        <v>3239.542243000009</v>
      </c>
      <c r="J200" s="6">
        <v>0.13332048808230301</v>
      </c>
      <c r="K200" s="6">
        <v>552.92062799999997</v>
      </c>
      <c r="L200" s="6">
        <f t="shared" si="126"/>
        <v>43.298820999999982</v>
      </c>
      <c r="M200" s="6">
        <v>7.8309288544033101E-2</v>
      </c>
      <c r="N200" s="6">
        <f t="shared" si="134"/>
        <v>318.09191600000236</v>
      </c>
      <c r="O200" s="6">
        <f t="shared" si="135"/>
        <v>45.638300000000257</v>
      </c>
      <c r="P200" s="6">
        <f t="shared" si="136"/>
        <v>0.71592700000000487</v>
      </c>
      <c r="Q200" s="6">
        <v>0.145725888236656</v>
      </c>
      <c r="R200" s="6">
        <v>0.14347519601849901</v>
      </c>
      <c r="S200" s="6">
        <v>2.2506922181574698E-3</v>
      </c>
      <c r="T200" s="6">
        <f t="shared" si="127"/>
        <v>34.548284999999957</v>
      </c>
      <c r="U200" s="6">
        <v>7.9991888720836804E-2</v>
      </c>
      <c r="V200" s="6">
        <f t="shared" si="128"/>
        <v>38.894637999999972</v>
      </c>
      <c r="W200" s="6">
        <v>0.122274839578129</v>
      </c>
      <c r="X200" s="6">
        <v>0.88825315715754904</v>
      </c>
      <c r="Y200" s="6">
        <f t="shared" si="129"/>
        <v>13.401002000000078</v>
      </c>
      <c r="Z200" s="6">
        <v>4.2129338489696098E-2</v>
      </c>
      <c r="AA200" s="6">
        <v>2.5780374482445398</v>
      </c>
      <c r="AB200" s="6">
        <f t="shared" si="130"/>
        <v>82.409419999999741</v>
      </c>
      <c r="AC200" s="6">
        <f t="shared" si="164"/>
        <v>425.92074799999989</v>
      </c>
      <c r="AD200" s="6">
        <v>0.19348533826297601</v>
      </c>
      <c r="AE200" s="6">
        <f t="shared" si="131"/>
        <v>1162.4819049999994</v>
      </c>
      <c r="AF200" s="6">
        <v>0.92574083489804904</v>
      </c>
      <c r="AG200" s="6">
        <f t="shared" si="132"/>
        <v>159.91911299999981</v>
      </c>
      <c r="AH200" s="6">
        <f>+Resultados!N200</f>
        <v>1143.9694124999992</v>
      </c>
      <c r="AI200" s="8">
        <v>0.13979317213605999</v>
      </c>
    </row>
    <row r="201" spans="2:35" x14ac:dyDescent="0.25">
      <c r="B201" s="7" t="s">
        <v>22</v>
      </c>
      <c r="C201" s="5">
        <v>42705</v>
      </c>
      <c r="D201" s="6">
        <f t="shared" si="123"/>
        <v>1.4182690612770572</v>
      </c>
      <c r="E201" s="6">
        <f>+Passivos!E201</f>
        <v>1276.702843</v>
      </c>
      <c r="F201" s="6">
        <f>+Passivos!F201</f>
        <v>1810.7081426713601</v>
      </c>
      <c r="G201" s="6">
        <f t="shared" si="124"/>
        <v>426.71462599999899</v>
      </c>
      <c r="H201" s="6">
        <v>0.33423175043403502</v>
      </c>
      <c r="I201" s="6">
        <f t="shared" si="125"/>
        <v>3177.8722580000076</v>
      </c>
      <c r="J201" s="6">
        <v>0.13427683410677799</v>
      </c>
      <c r="K201" s="6">
        <v>538.20073400000001</v>
      </c>
      <c r="L201" s="6">
        <f t="shared" si="126"/>
        <v>44.418176999999993</v>
      </c>
      <c r="M201" s="6">
        <v>8.2530874066032003E-2</v>
      </c>
      <c r="N201" s="6">
        <f t="shared" si="134"/>
        <v>320.12031400000183</v>
      </c>
      <c r="O201" s="6">
        <f t="shared" si="135"/>
        <v>44.638110000000196</v>
      </c>
      <c r="P201" s="6">
        <f t="shared" si="136"/>
        <v>0.82838300000000464</v>
      </c>
      <c r="Q201" s="6">
        <v>0.142029390237321</v>
      </c>
      <c r="R201" s="6">
        <v>0.139441666298003</v>
      </c>
      <c r="S201" s="6">
        <v>2.5877239393186399E-3</v>
      </c>
      <c r="T201" s="6">
        <f t="shared" si="127"/>
        <v>33.88495899999991</v>
      </c>
      <c r="U201" s="6">
        <v>7.9408946718409396E-2</v>
      </c>
      <c r="V201" s="6">
        <f t="shared" si="128"/>
        <v>36.945728999999915</v>
      </c>
      <c r="W201" s="6">
        <v>0.115412010373074</v>
      </c>
      <c r="X201" s="6">
        <v>0.91715497074100205</v>
      </c>
      <c r="Y201" s="6">
        <f t="shared" si="129"/>
        <v>11.214268000000065</v>
      </c>
      <c r="Z201" s="6">
        <v>3.5031416344293603E-2</v>
      </c>
      <c r="AA201" s="6">
        <v>3.02159347359988</v>
      </c>
      <c r="AB201" s="6">
        <f t="shared" si="130"/>
        <v>84.424332999999692</v>
      </c>
      <c r="AC201" s="6">
        <f t="shared" si="164"/>
        <v>419.88599049999902</v>
      </c>
      <c r="AD201" s="6">
        <v>0.201064895972041</v>
      </c>
      <c r="AE201" s="6">
        <f t="shared" si="131"/>
        <v>1174.979323999999</v>
      </c>
      <c r="AF201" s="6">
        <v>0.92032326115842999</v>
      </c>
      <c r="AG201" s="6">
        <f t="shared" si="132"/>
        <v>164.10727699999981</v>
      </c>
      <c r="AH201" s="6">
        <f>+Resultados!N201</f>
        <v>1166.8524214999998</v>
      </c>
      <c r="AI201" s="8">
        <v>0.140640987648668</v>
      </c>
    </row>
    <row r="202" spans="2:35" x14ac:dyDescent="0.25">
      <c r="B202" s="7" t="s">
        <v>22</v>
      </c>
      <c r="C202" s="5">
        <v>42795</v>
      </c>
      <c r="D202" s="6">
        <f t="shared" si="123"/>
        <v>1.4047409544719853</v>
      </c>
      <c r="E202" s="6">
        <f>+Passivos!E202</f>
        <v>1255.1250620000001</v>
      </c>
      <c r="F202" s="6">
        <f>+Passivos!F202</f>
        <v>1763.1255775755899</v>
      </c>
      <c r="G202" s="6">
        <f t="shared" si="124"/>
        <v>417.62256599999887</v>
      </c>
      <c r="H202" s="6">
        <v>0.33273382760322801</v>
      </c>
      <c r="I202" s="6">
        <f t="shared" si="125"/>
        <v>3146.6905720000054</v>
      </c>
      <c r="J202" s="6">
        <v>0.13271802754173001</v>
      </c>
      <c r="K202" s="6">
        <v>525.77261099999998</v>
      </c>
      <c r="L202" s="6">
        <f t="shared" si="126"/>
        <v>43.23256699999996</v>
      </c>
      <c r="M202" s="6">
        <v>8.2226738509206906E-2</v>
      </c>
      <c r="N202" s="6">
        <f t="shared" si="134"/>
        <v>313.03351099999963</v>
      </c>
      <c r="O202" s="6">
        <f t="shared" si="135"/>
        <v>44.850075999999866</v>
      </c>
      <c r="P202" s="6">
        <f t="shared" si="136"/>
        <v>0.85063099999999814</v>
      </c>
      <c r="Q202" s="6">
        <v>0.14599301798074901</v>
      </c>
      <c r="R202" s="6">
        <v>0.14327563798752499</v>
      </c>
      <c r="S202" s="6">
        <v>2.7173799932237899E-3</v>
      </c>
      <c r="T202" s="6">
        <f t="shared" si="127"/>
        <v>33.302671999999902</v>
      </c>
      <c r="U202" s="6">
        <v>7.9743468651547897E-2</v>
      </c>
      <c r="V202" s="6">
        <f t="shared" si="128"/>
        <v>36.514891999999897</v>
      </c>
      <c r="W202" s="6">
        <v>0.11664850796118099</v>
      </c>
      <c r="X202" s="6">
        <v>0.912029864418057</v>
      </c>
      <c r="Y202" s="6">
        <f t="shared" si="129"/>
        <v>11.798918999999984</v>
      </c>
      <c r="Z202" s="6">
        <v>3.7692191364137997E-2</v>
      </c>
      <c r="AA202" s="6">
        <v>2.82251891041882</v>
      </c>
      <c r="AB202" s="6">
        <f t="shared" si="130"/>
        <v>85.020691999999499</v>
      </c>
      <c r="AC202" s="6">
        <f t="shared" si="164"/>
        <v>403.27855899999906</v>
      </c>
      <c r="AD202" s="6">
        <v>0.210823734866598</v>
      </c>
      <c r="AE202" s="6">
        <f t="shared" si="131"/>
        <v>1151.577252999999</v>
      </c>
      <c r="AF202" s="6">
        <v>0.91750000686385702</v>
      </c>
      <c r="AG202" s="6">
        <f t="shared" si="132"/>
        <v>162.09698499999928</v>
      </c>
      <c r="AH202" s="6">
        <f>+Resultados!N202</f>
        <v>1113.3897840000013</v>
      </c>
      <c r="AI202" s="8">
        <v>0.14558871235340801</v>
      </c>
    </row>
    <row r="203" spans="2:35" x14ac:dyDescent="0.25">
      <c r="B203" s="7" t="s">
        <v>22</v>
      </c>
      <c r="C203" s="5">
        <v>42887</v>
      </c>
      <c r="D203" s="6">
        <f t="shared" si="123"/>
        <v>1.4016657278731097</v>
      </c>
      <c r="E203" s="6">
        <f>+Passivos!E203</f>
        <v>1284.6322970000001</v>
      </c>
      <c r="F203" s="6">
        <f>+Passivos!F203</f>
        <v>1800.6250636238101</v>
      </c>
      <c r="G203" s="6">
        <f t="shared" si="124"/>
        <v>419.8758059999995</v>
      </c>
      <c r="H203" s="6">
        <v>0.32684512679662098</v>
      </c>
      <c r="I203" s="6">
        <f t="shared" si="125"/>
        <v>3146.8254500000112</v>
      </c>
      <c r="J203" s="6">
        <v>0.13342837493576201</v>
      </c>
      <c r="K203" s="6">
        <v>528.75374099999999</v>
      </c>
      <c r="L203" s="6">
        <f t="shared" si="126"/>
        <v>43.062984999999976</v>
      </c>
      <c r="M203" s="6">
        <v>8.1442421416362099E-2</v>
      </c>
      <c r="N203" s="6">
        <f t="shared" si="134"/>
        <v>310.09331999999972</v>
      </c>
      <c r="O203" s="6">
        <f t="shared" si="135"/>
        <v>44.784616999999706</v>
      </c>
      <c r="P203" s="6">
        <f t="shared" si="136"/>
        <v>0.96485999999999617</v>
      </c>
      <c r="Q203" s="6">
        <v>0.14753454540716901</v>
      </c>
      <c r="R203" s="6">
        <v>0.14442303046063601</v>
      </c>
      <c r="S203" s="6">
        <v>3.11151494653286E-3</v>
      </c>
      <c r="T203" s="6">
        <f t="shared" si="127"/>
        <v>34.090494999999947</v>
      </c>
      <c r="U203" s="6">
        <v>8.1191853669225197E-2</v>
      </c>
      <c r="V203" s="6">
        <f t="shared" si="128"/>
        <v>35.637740999999949</v>
      </c>
      <c r="W203" s="6">
        <v>0.11492585844803101</v>
      </c>
      <c r="X203" s="6">
        <v>0.956584060701266</v>
      </c>
      <c r="Y203" s="6">
        <f t="shared" si="129"/>
        <v>10.244661999999972</v>
      </c>
      <c r="Z203" s="6">
        <v>3.3037351465681299E-2</v>
      </c>
      <c r="AA203" s="6">
        <v>3.32763491855563</v>
      </c>
      <c r="AB203" s="6">
        <f t="shared" si="130"/>
        <v>84.782612999999685</v>
      </c>
      <c r="AC203" s="6">
        <f t="shared" si="164"/>
        <v>428.22733249999965</v>
      </c>
      <c r="AD203" s="6">
        <v>0.19798505738771299</v>
      </c>
      <c r="AE203" s="6">
        <f t="shared" si="131"/>
        <v>1177.7775289999993</v>
      </c>
      <c r="AF203" s="6">
        <v>0.91682073675904097</v>
      </c>
      <c r="AG203" s="6">
        <f t="shared" si="132"/>
        <v>155.40909000000005</v>
      </c>
      <c r="AH203" s="6">
        <f>+Resultados!N203</f>
        <v>1175.220205000001</v>
      </c>
      <c r="AI203" s="8">
        <v>0.13223827274140501</v>
      </c>
    </row>
    <row r="204" spans="2:35" x14ac:dyDescent="0.25">
      <c r="B204" s="7" t="s">
        <v>22</v>
      </c>
      <c r="C204" s="5">
        <v>42979</v>
      </c>
      <c r="D204" s="6">
        <f t="shared" si="123"/>
        <v>1.3934285484482209</v>
      </c>
      <c r="E204" s="6">
        <f>+Passivos!E204</f>
        <v>1293.7677779999999</v>
      </c>
      <c r="F204" s="6">
        <f>+Passivos!F204</f>
        <v>1802.77295692762</v>
      </c>
      <c r="G204" s="6">
        <f t="shared" si="124"/>
        <v>407.22579199999893</v>
      </c>
      <c r="H204" s="6">
        <v>0.31475957194537502</v>
      </c>
      <c r="I204" s="6">
        <f t="shared" si="125"/>
        <v>3089.5864059999917</v>
      </c>
      <c r="J204" s="6">
        <v>0.13180592431697799</v>
      </c>
      <c r="K204" s="6">
        <v>502.78099400000002</v>
      </c>
      <c r="L204" s="6">
        <f t="shared" si="126"/>
        <v>40.880607000000005</v>
      </c>
      <c r="M204" s="6">
        <v>8.1308974459762498E-2</v>
      </c>
      <c r="N204" s="6">
        <f t="shared" si="134"/>
        <v>302.5681340000001</v>
      </c>
      <c r="O204" s="6">
        <f t="shared" si="135"/>
        <v>44.575554999999923</v>
      </c>
      <c r="P204" s="6">
        <f t="shared" si="136"/>
        <v>0.98692299999999999</v>
      </c>
      <c r="Q204" s="6">
        <v>0.15058584457542301</v>
      </c>
      <c r="R204" s="6">
        <v>0.147324023884154</v>
      </c>
      <c r="S204" s="6">
        <v>3.2618206912694899E-3</v>
      </c>
      <c r="T204" s="6">
        <f t="shared" si="127"/>
        <v>33.167531999999888</v>
      </c>
      <c r="U204" s="6">
        <v>8.1447522852383505E-2</v>
      </c>
      <c r="V204" s="6">
        <f t="shared" si="128"/>
        <v>34.335068999999883</v>
      </c>
      <c r="W204" s="6">
        <v>0.113478800778141</v>
      </c>
      <c r="X204" s="6">
        <v>0.96599578698968103</v>
      </c>
      <c r="Y204" s="6">
        <f t="shared" si="129"/>
        <v>9.7115659999999835</v>
      </c>
      <c r="Z204" s="6">
        <v>3.20971209744116E-2</v>
      </c>
      <c r="AA204" s="6">
        <v>3.4152609373194802</v>
      </c>
      <c r="AB204" s="6">
        <f t="shared" si="130"/>
        <v>81.58207199999984</v>
      </c>
      <c r="AC204" s="6">
        <f t="shared" si="164"/>
        <v>419.56157249999939</v>
      </c>
      <c r="AD204" s="6">
        <v>0.194446005895833</v>
      </c>
      <c r="AE204" s="6">
        <f t="shared" si="131"/>
        <v>1152.3089879999995</v>
      </c>
      <c r="AF204" s="6">
        <v>0.89066137493493802</v>
      </c>
      <c r="AG204" s="6">
        <f t="shared" si="132"/>
        <v>148.44017399999922</v>
      </c>
      <c r="AH204" s="6">
        <f>+Resultados!N204</f>
        <v>1157.3954464999988</v>
      </c>
      <c r="AI204" s="8">
        <v>0.12825363573779999</v>
      </c>
    </row>
    <row r="205" spans="2:35" x14ac:dyDescent="0.25">
      <c r="B205" s="7" t="s">
        <v>22</v>
      </c>
      <c r="C205" s="5">
        <v>43070</v>
      </c>
      <c r="D205" s="6">
        <f t="shared" si="123"/>
        <v>1.3776644688180326</v>
      </c>
      <c r="E205" s="6">
        <f>+Passivos!E205</f>
        <v>1324.2222119999999</v>
      </c>
      <c r="F205" s="6">
        <f>+Passivos!F205</f>
        <v>1824.33389029202</v>
      </c>
      <c r="G205" s="6">
        <f t="shared" si="124"/>
        <v>423.63731099999927</v>
      </c>
      <c r="H205" s="6">
        <v>0.31991406514785098</v>
      </c>
      <c r="I205" s="6">
        <f t="shared" si="125"/>
        <v>3108.2822100000089</v>
      </c>
      <c r="J205" s="6">
        <v>0.13629306555147</v>
      </c>
      <c r="K205" s="6">
        <v>534.23513300000002</v>
      </c>
      <c r="L205" s="6">
        <f t="shared" si="126"/>
        <v>43.067301999999962</v>
      </c>
      <c r="M205" s="6">
        <v>8.0614881612437794E-2</v>
      </c>
      <c r="N205" s="6">
        <f t="shared" si="134"/>
        <v>318.19811100000146</v>
      </c>
      <c r="O205" s="6">
        <f t="shared" si="135"/>
        <v>44.426290000000037</v>
      </c>
      <c r="P205" s="6">
        <f t="shared" si="136"/>
        <v>0.91199400000000308</v>
      </c>
      <c r="Q205" s="6">
        <v>0.14248445365535101</v>
      </c>
      <c r="R205" s="6">
        <v>0.13961833356075401</v>
      </c>
      <c r="S205" s="6">
        <v>2.8661200945972898E-3</v>
      </c>
      <c r="T205" s="6">
        <f t="shared" si="127"/>
        <v>33.547508999999906</v>
      </c>
      <c r="U205" s="6">
        <v>7.9189221838866702E-2</v>
      </c>
      <c r="V205" s="6">
        <f t="shared" si="128"/>
        <v>34.367737999999903</v>
      </c>
      <c r="W205" s="6">
        <v>0.108007360232254</v>
      </c>
      <c r="X205" s="6">
        <v>0.97613375078685705</v>
      </c>
      <c r="Y205" s="6">
        <f t="shared" ref="Y205:Y270" si="165">+N205*Z205</f>
        <v>10.72835300000003</v>
      </c>
      <c r="Z205" s="6">
        <v>3.3715954397981897E-2</v>
      </c>
      <c r="AA205" s="6">
        <v>3.1269952619940802</v>
      </c>
      <c r="AB205" s="6">
        <f t="shared" si="130"/>
        <v>80.810894999999604</v>
      </c>
      <c r="AC205" s="6">
        <f t="shared" si="164"/>
        <v>425.17596849999916</v>
      </c>
      <c r="AD205" s="6">
        <v>0.19006458734038201</v>
      </c>
      <c r="AE205" s="6">
        <f t="shared" si="131"/>
        <v>1174.3120109999988</v>
      </c>
      <c r="AF205" s="6">
        <v>0.88679377249412805</v>
      </c>
      <c r="AG205" s="6">
        <f t="shared" si="132"/>
        <v>140.24896799999962</v>
      </c>
      <c r="AH205" s="6">
        <f>+Resultados!N205</f>
        <v>1174.6456675000015</v>
      </c>
      <c r="AI205" s="8">
        <v>0.119396829086759</v>
      </c>
    </row>
    <row r="206" spans="2:35" x14ac:dyDescent="0.25">
      <c r="B206" s="7" t="s">
        <v>22</v>
      </c>
      <c r="C206" s="5">
        <v>43160</v>
      </c>
      <c r="D206" s="6">
        <f t="shared" ref="D206:D271" si="166">+F206/E206</f>
        <v>1.3680677765947085</v>
      </c>
      <c r="E206" s="6">
        <f>+Passivos!E206</f>
        <v>1340.911345</v>
      </c>
      <c r="F206" s="6">
        <f>+Passivos!F206</f>
        <v>1834.4576023647701</v>
      </c>
      <c r="G206" s="6">
        <f t="shared" ref="G206:G271" si="167">+E206*H206</f>
        <v>427.56401299999942</v>
      </c>
      <c r="H206" s="6">
        <v>0.31886076182016299</v>
      </c>
      <c r="I206" s="6">
        <f t="shared" ref="I206:I271" si="168">+G206/J206</f>
        <v>3110.0380590000145</v>
      </c>
      <c r="J206" s="6">
        <v>0.137478707619892</v>
      </c>
      <c r="K206" s="6">
        <v>538.14569400000005</v>
      </c>
      <c r="L206" s="6">
        <f t="shared" ref="L206:L271" si="169">+K206*M206</f>
        <v>43.734265999999984</v>
      </c>
      <c r="M206" s="6">
        <v>8.1268449209220994E-2</v>
      </c>
      <c r="N206" s="6">
        <f t="shared" si="134"/>
        <v>314.77488100000056</v>
      </c>
      <c r="O206" s="6">
        <f t="shared" si="135"/>
        <v>44.682411999999957</v>
      </c>
      <c r="P206" s="6">
        <f t="shared" si="136"/>
        <v>0.90433399999999875</v>
      </c>
      <c r="Q206" s="6">
        <v>0.14482332851711799</v>
      </c>
      <c r="R206" s="6">
        <v>0.141950373733919</v>
      </c>
      <c r="S206" s="6">
        <v>2.8729547831994801E-3</v>
      </c>
      <c r="T206" s="6">
        <f t="shared" ref="T206:T271" si="170">+G206*U206</f>
        <v>32.94944799999994</v>
      </c>
      <c r="U206" s="6">
        <v>7.7063192874466696E-2</v>
      </c>
      <c r="V206" s="6">
        <f t="shared" ref="V206:V271" si="171">+T206/X206</f>
        <v>33.199218999999935</v>
      </c>
      <c r="W206" s="6">
        <v>0.105469721391142</v>
      </c>
      <c r="X206" s="6">
        <v>0.99247660012725003</v>
      </c>
      <c r="Y206" s="6">
        <f t="shared" si="165"/>
        <v>10.226696000000015</v>
      </c>
      <c r="Z206" s="6">
        <v>3.2488920232488297E-2</v>
      </c>
      <c r="AA206" s="6">
        <v>3.22190549127499</v>
      </c>
      <c r="AB206" s="6">
        <f t="shared" ref="AB206:AB271" si="172">+AC206*AD206</f>
        <v>79.734204999999776</v>
      </c>
      <c r="AC206" s="6">
        <f t="shared" si="164"/>
        <v>422.59328949999917</v>
      </c>
      <c r="AD206" s="6">
        <v>0.18867835098455801</v>
      </c>
      <c r="AE206" s="6">
        <f t="shared" ref="AE206:AE271" si="173">+E206*AF206</f>
        <v>1191.7959939999992</v>
      </c>
      <c r="AF206" s="6">
        <v>0.88879551839424498</v>
      </c>
      <c r="AG206" s="6">
        <f t="shared" si="132"/>
        <v>132.51434899999927</v>
      </c>
      <c r="AH206" s="6">
        <f>+Resultados!N206</f>
        <v>1171.6866234999998</v>
      </c>
      <c r="AI206" s="8">
        <v>0.113097091271862</v>
      </c>
    </row>
    <row r="207" spans="2:35" x14ac:dyDescent="0.25">
      <c r="B207" s="7" t="s">
        <v>22</v>
      </c>
      <c r="C207" s="5">
        <v>43252</v>
      </c>
      <c r="D207" s="6">
        <f t="shared" si="166"/>
        <v>1.3427080089665315</v>
      </c>
      <c r="E207" s="6">
        <f>+Passivos!E207</f>
        <v>1356.64166</v>
      </c>
      <c r="F207" s="6">
        <f>+Passivos!F207</f>
        <v>1821.5736221796501</v>
      </c>
      <c r="G207" s="6">
        <f t="shared" si="167"/>
        <v>449.68785299999911</v>
      </c>
      <c r="H207" s="6">
        <v>0.33147135773495201</v>
      </c>
      <c r="I207" s="6">
        <f t="shared" si="168"/>
        <v>3175.7052200000035</v>
      </c>
      <c r="J207" s="6">
        <v>0.141602517188292</v>
      </c>
      <c r="K207" s="6">
        <v>536.76610100000005</v>
      </c>
      <c r="L207" s="6">
        <f t="shared" si="169"/>
        <v>44.304779000000003</v>
      </c>
      <c r="M207" s="6">
        <v>8.2540195659636106E-2</v>
      </c>
      <c r="N207" s="6">
        <f t="shared" si="134"/>
        <v>317.41726000000216</v>
      </c>
      <c r="O207" s="6">
        <f t="shared" si="135"/>
        <v>45.404401000000107</v>
      </c>
      <c r="P207" s="6">
        <f t="shared" si="136"/>
        <v>0.78376000000000323</v>
      </c>
      <c r="Q207" s="6">
        <v>0.14551244314817599</v>
      </c>
      <c r="R207" s="6">
        <v>0.143043264250973</v>
      </c>
      <c r="S207" s="6">
        <v>2.4691788972030001E-3</v>
      </c>
      <c r="T207" s="6">
        <f t="shared" si="170"/>
        <v>32.46718199999993</v>
      </c>
      <c r="U207" s="6">
        <v>7.2199375151901196E-2</v>
      </c>
      <c r="V207" s="6">
        <f t="shared" si="171"/>
        <v>32.071699000000052</v>
      </c>
      <c r="W207" s="6">
        <v>0.10103955594601199</v>
      </c>
      <c r="X207" s="6">
        <v>1.01233121450784</v>
      </c>
      <c r="Y207" s="6">
        <f t="shared" si="165"/>
        <v>9.6252950000000634</v>
      </c>
      <c r="Z207" s="6">
        <v>3.0323792096245802E-2</v>
      </c>
      <c r="AA207" s="6">
        <v>3.3731103306444101</v>
      </c>
      <c r="AB207" s="6">
        <f t="shared" si="172"/>
        <v>79.758570999999804</v>
      </c>
      <c r="AC207" s="6">
        <f t="shared" si="164"/>
        <v>434.78182949999928</v>
      </c>
      <c r="AD207" s="6">
        <v>0.18344504206103199</v>
      </c>
      <c r="AE207" s="6">
        <f t="shared" si="173"/>
        <v>1219.2402209999991</v>
      </c>
      <c r="AF207" s="6">
        <v>0.89871943118715603</v>
      </c>
      <c r="AG207" s="6">
        <f t="shared" si="132"/>
        <v>126.89502699999908</v>
      </c>
      <c r="AH207" s="6">
        <f>+Resultados!N207</f>
        <v>1198.5088749999977</v>
      </c>
      <c r="AI207" s="8">
        <v>0.105877419556029</v>
      </c>
    </row>
    <row r="208" spans="2:35" x14ac:dyDescent="0.25">
      <c r="B208" s="7" t="s">
        <v>22</v>
      </c>
      <c r="C208" s="5">
        <v>43344</v>
      </c>
      <c r="D208" s="6">
        <f t="shared" si="166"/>
        <v>1.3330983220616868</v>
      </c>
      <c r="E208" s="6">
        <f>+Passivos!E208</f>
        <v>1422.2426840000001</v>
      </c>
      <c r="F208" s="6">
        <f>+Passivos!F208</f>
        <v>1895.9893356049099</v>
      </c>
      <c r="G208" s="6">
        <f t="shared" si="167"/>
        <v>459.93405399999961</v>
      </c>
      <c r="H208" s="6">
        <v>0.32338647909683998</v>
      </c>
      <c r="I208" s="6">
        <f t="shared" si="168"/>
        <v>3215.9418180000071</v>
      </c>
      <c r="J208" s="6">
        <v>0.14301690765227601</v>
      </c>
      <c r="K208" s="6">
        <v>548.50023199999998</v>
      </c>
      <c r="L208" s="6">
        <f t="shared" si="169"/>
        <v>45.369584999999987</v>
      </c>
      <c r="M208" s="6">
        <v>8.2715707948870995E-2</v>
      </c>
      <c r="N208" s="6">
        <f t="shared" si="134"/>
        <v>322.36263900000091</v>
      </c>
      <c r="O208" s="6">
        <f t="shared" si="135"/>
        <v>45.784286999999892</v>
      </c>
      <c r="P208" s="6">
        <f t="shared" si="136"/>
        <v>0.93693200000000154</v>
      </c>
      <c r="Q208" s="6">
        <v>0.144933727881536</v>
      </c>
      <c r="R208" s="6">
        <v>0.14202727444478999</v>
      </c>
      <c r="S208" s="6">
        <v>2.9064534367458099E-3</v>
      </c>
      <c r="T208" s="6">
        <f t="shared" si="170"/>
        <v>32.693242999999967</v>
      </c>
      <c r="U208" s="6">
        <v>7.1082457834270293E-2</v>
      </c>
      <c r="V208" s="6">
        <f t="shared" si="171"/>
        <v>32.150331000000094</v>
      </c>
      <c r="W208" s="6">
        <v>9.9733427855453194E-2</v>
      </c>
      <c r="X208" s="6">
        <v>1.01688666906726</v>
      </c>
      <c r="Y208" s="6">
        <f t="shared" si="165"/>
        <v>9.8005200000000148</v>
      </c>
      <c r="Z208" s="6">
        <v>3.0402158359300401E-2</v>
      </c>
      <c r="AA208" s="6">
        <v>3.3358681988302599</v>
      </c>
      <c r="AB208" s="6">
        <f t="shared" si="172"/>
        <v>82.689012999999704</v>
      </c>
      <c r="AC208" s="6">
        <f t="shared" si="164"/>
        <v>433.57992299999927</v>
      </c>
      <c r="AD208" s="6">
        <v>0.19071227382454201</v>
      </c>
      <c r="AE208" s="6">
        <f t="shared" si="173"/>
        <v>1270.9199199999996</v>
      </c>
      <c r="AF208" s="6">
        <v>0.89360271232022703</v>
      </c>
      <c r="AG208" s="6">
        <f t="shared" si="132"/>
        <v>127.71061399999942</v>
      </c>
      <c r="AH208" s="6">
        <f>+Resultados!N208</f>
        <v>1211.6144540000025</v>
      </c>
      <c r="AI208" s="8">
        <v>0.105405323928233</v>
      </c>
    </row>
    <row r="209" spans="2:35" x14ac:dyDescent="0.25">
      <c r="B209" s="7" t="s">
        <v>22</v>
      </c>
      <c r="C209" s="5">
        <v>43435</v>
      </c>
      <c r="D209" s="6">
        <f t="shared" si="166"/>
        <v>1.3279271932056269</v>
      </c>
      <c r="E209" s="6">
        <f>+Passivos!E209</f>
        <v>1453.2095079999999</v>
      </c>
      <c r="F209" s="6">
        <f>+Passivos!F209</f>
        <v>1929.75642309817</v>
      </c>
      <c r="G209" s="6">
        <f t="shared" si="167"/>
        <v>452.67567199999871</v>
      </c>
      <c r="H209" s="6">
        <v>0.311500626377679</v>
      </c>
      <c r="I209" s="6">
        <f t="shared" si="168"/>
        <v>3230.5670999999911</v>
      </c>
      <c r="J209" s="6">
        <v>0.140122665150648</v>
      </c>
      <c r="K209" s="6">
        <v>554.85926900000004</v>
      </c>
      <c r="L209" s="6">
        <f t="shared" si="169"/>
        <v>46.857863999999957</v>
      </c>
      <c r="M209" s="6">
        <v>8.44499977164479E-2</v>
      </c>
      <c r="N209" s="6">
        <f t="shared" si="134"/>
        <v>337.50437399999913</v>
      </c>
      <c r="O209" s="6">
        <f t="shared" si="135"/>
        <v>46.525676999999604</v>
      </c>
      <c r="P209" s="6">
        <f t="shared" si="136"/>
        <v>0.92180299999999749</v>
      </c>
      <c r="Q209" s="6">
        <v>0.140583303966306</v>
      </c>
      <c r="R209" s="6">
        <v>0.13785207121493401</v>
      </c>
      <c r="S209" s="6">
        <v>2.7312327513716898E-3</v>
      </c>
      <c r="T209" s="6">
        <f t="shared" si="170"/>
        <v>31.028296999999888</v>
      </c>
      <c r="U209" s="6">
        <v>6.8544211494537696E-2</v>
      </c>
      <c r="V209" s="6">
        <f t="shared" si="171"/>
        <v>31.580287999999896</v>
      </c>
      <c r="W209" s="6">
        <v>9.3570011036360604E-2</v>
      </c>
      <c r="X209" s="6">
        <v>0.98252102704066502</v>
      </c>
      <c r="Y209" s="6">
        <f t="shared" si="165"/>
        <v>10.686920999999961</v>
      </c>
      <c r="Z209" s="6">
        <v>3.1664540738663101E-2</v>
      </c>
      <c r="AA209" s="6">
        <v>2.9033897602499299</v>
      </c>
      <c r="AB209" s="6">
        <f t="shared" si="172"/>
        <v>80.168224999999495</v>
      </c>
      <c r="AC209" s="6">
        <f t="shared" si="164"/>
        <v>438.15649149999899</v>
      </c>
      <c r="AD209" s="6">
        <v>0.18296710548678399</v>
      </c>
      <c r="AE209" s="6">
        <f t="shared" si="173"/>
        <v>1293.5126759999994</v>
      </c>
      <c r="AF209" s="6">
        <v>0.89010749577341697</v>
      </c>
      <c r="AG209" s="6">
        <f t="shared" si="132"/>
        <v>130.40511199999918</v>
      </c>
      <c r="AH209" s="6">
        <f>+Resultados!N209</f>
        <v>1233.9123434999981</v>
      </c>
      <c r="AI209" s="8">
        <v>0.105684259248193</v>
      </c>
    </row>
    <row r="210" spans="2:35" x14ac:dyDescent="0.25">
      <c r="B210" s="7" t="s">
        <v>22</v>
      </c>
      <c r="C210" s="5">
        <v>43525</v>
      </c>
      <c r="D210" s="6">
        <f t="shared" si="166"/>
        <v>1.3082122859664813</v>
      </c>
      <c r="E210" s="6">
        <f>+Passivos!E210</f>
        <v>1451.8546650000001</v>
      </c>
      <c r="F210" s="6">
        <f>+Passivos!F210</f>
        <v>1899.3341101907499</v>
      </c>
      <c r="G210" s="6">
        <f t="shared" si="167"/>
        <v>465.55597699999907</v>
      </c>
      <c r="H210" s="6">
        <v>0.32066293426139802</v>
      </c>
      <c r="I210" s="6">
        <f t="shared" si="168"/>
        <v>3254.2688819999935</v>
      </c>
      <c r="J210" s="6">
        <v>0.14306008319567001</v>
      </c>
      <c r="K210" s="6">
        <v>588.31230800000003</v>
      </c>
      <c r="L210" s="6">
        <f t="shared" si="169"/>
        <v>48.663189999999979</v>
      </c>
      <c r="M210" s="6">
        <v>8.27165934458063E-2</v>
      </c>
      <c r="N210" s="6">
        <f t="shared" si="134"/>
        <v>344.87952999999953</v>
      </c>
      <c r="O210" s="6">
        <f t="shared" si="135"/>
        <v>48.506939999999609</v>
      </c>
      <c r="P210" s="6">
        <f t="shared" si="136"/>
        <v>0.94944499999999599</v>
      </c>
      <c r="Q210" s="6">
        <v>0.14340191486574999</v>
      </c>
      <c r="R210" s="6">
        <v>0.14064893906576501</v>
      </c>
      <c r="S210" s="6">
        <v>2.7529757999844098E-3</v>
      </c>
      <c r="T210" s="6">
        <f t="shared" si="170"/>
        <v>30.793624999999924</v>
      </c>
      <c r="U210" s="6">
        <v>6.6143764705656402E-2</v>
      </c>
      <c r="V210" s="6">
        <f t="shared" si="171"/>
        <v>31.835746999999941</v>
      </c>
      <c r="W210" s="6">
        <v>9.2309761034526996E-2</v>
      </c>
      <c r="X210" s="6">
        <v>0.96726566522846102</v>
      </c>
      <c r="Y210" s="6">
        <f t="shared" si="165"/>
        <v>11.485516999999961</v>
      </c>
      <c r="Z210" s="6">
        <v>3.3302982638604199E-2</v>
      </c>
      <c r="AA210" s="6">
        <v>2.6810830544241</v>
      </c>
      <c r="AB210" s="6">
        <f t="shared" si="172"/>
        <v>81.300034999999866</v>
      </c>
      <c r="AC210" s="6">
        <f t="shared" si="164"/>
        <v>446.55999499999928</v>
      </c>
      <c r="AD210" s="6">
        <v>0.18205848242183001</v>
      </c>
      <c r="AE210" s="6">
        <f t="shared" si="173"/>
        <v>1290.6287129999989</v>
      </c>
      <c r="AF210" s="6">
        <v>0.88895172782325205</v>
      </c>
      <c r="AG210" s="6">
        <f t="shared" ref="AG210:AG271" si="174">+AH210*AI210</f>
        <v>133.04922099999897</v>
      </c>
      <c r="AH210" s="6">
        <f>+Resultados!N210</f>
        <v>1241.2123534999996</v>
      </c>
      <c r="AI210" s="8">
        <v>0.10719295584258701</v>
      </c>
    </row>
    <row r="211" spans="2:35" x14ac:dyDescent="0.25">
      <c r="B211" s="7" t="s">
        <v>22</v>
      </c>
      <c r="C211" s="5">
        <v>43617</v>
      </c>
      <c r="D211" s="6">
        <f t="shared" si="166"/>
        <v>1.2989789993885978</v>
      </c>
      <c r="E211" s="6">
        <f>+Passivos!E211</f>
        <v>1473.837123</v>
      </c>
      <c r="F211" s="6">
        <f>+Passivos!F211</f>
        <v>1914.48347129631</v>
      </c>
      <c r="G211" s="6">
        <f t="shared" si="167"/>
        <v>473.46268099999912</v>
      </c>
      <c r="H211" s="6">
        <v>0.32124491479510597</v>
      </c>
      <c r="I211" s="6">
        <f t="shared" si="168"/>
        <v>3269.4263589999973</v>
      </c>
      <c r="J211" s="6">
        <v>0.144815214967807</v>
      </c>
      <c r="K211" s="6">
        <v>612.91062399999998</v>
      </c>
      <c r="L211" s="6">
        <f t="shared" si="169"/>
        <v>50.397342999999957</v>
      </c>
      <c r="M211" s="6">
        <v>8.2226251310664106E-2</v>
      </c>
      <c r="N211" s="6">
        <f t="shared" si="134"/>
        <v>352.26330699999949</v>
      </c>
      <c r="O211" s="6">
        <f t="shared" si="135"/>
        <v>49.002410999999888</v>
      </c>
      <c r="P211" s="6">
        <f t="shared" si="136"/>
        <v>0.96902399999999833</v>
      </c>
      <c r="Q211" s="6">
        <v>0.14185818961836899</v>
      </c>
      <c r="R211" s="6">
        <v>0.13910733825024801</v>
      </c>
      <c r="S211" s="6">
        <v>2.7508513681216299E-3</v>
      </c>
      <c r="T211" s="6">
        <f t="shared" si="170"/>
        <v>29.65244599999993</v>
      </c>
      <c r="U211" s="6">
        <v>6.2628898094715904E-2</v>
      </c>
      <c r="V211" s="6">
        <f t="shared" si="171"/>
        <v>31.349675999999945</v>
      </c>
      <c r="W211" s="6">
        <v>8.8995008498004E-2</v>
      </c>
      <c r="X211" s="6">
        <v>0.94586132245832399</v>
      </c>
      <c r="Y211" s="6">
        <f t="shared" si="165"/>
        <v>11.35949799999997</v>
      </c>
      <c r="Z211" s="6">
        <v>3.2247179238568797E-2</v>
      </c>
      <c r="AA211" s="6">
        <v>2.6103658806049301</v>
      </c>
      <c r="AB211" s="6">
        <f t="shared" si="172"/>
        <v>81.468693999999587</v>
      </c>
      <c r="AC211" s="6">
        <f t="shared" si="164"/>
        <v>461.57526699999914</v>
      </c>
      <c r="AD211" s="6">
        <v>0.17650142853083101</v>
      </c>
      <c r="AE211" s="6">
        <f t="shared" si="173"/>
        <v>1309.4074139999998</v>
      </c>
      <c r="AF211" s="6">
        <v>0.88843427375115702</v>
      </c>
      <c r="AG211" s="6">
        <f t="shared" si="174"/>
        <v>137.06674199999935</v>
      </c>
      <c r="AH211" s="6">
        <f>+Resultados!N211</f>
        <v>1264.3238175000022</v>
      </c>
      <c r="AI211" s="8">
        <v>0.10841110489481</v>
      </c>
    </row>
    <row r="212" spans="2:35" x14ac:dyDescent="0.25">
      <c r="B212" s="7" t="s">
        <v>22</v>
      </c>
      <c r="C212" s="5">
        <v>43709</v>
      </c>
      <c r="D212" s="6">
        <f t="shared" si="166"/>
        <v>1.2956092632949172</v>
      </c>
      <c r="E212" s="6">
        <f>+Passivos!E212</f>
        <v>1529.6088850000001</v>
      </c>
      <c r="F212" s="6">
        <f>+Passivos!F212</f>
        <v>1981.77544062421</v>
      </c>
      <c r="G212" s="6">
        <f t="shared" si="167"/>
        <v>492.18051699999859</v>
      </c>
      <c r="H212" s="6">
        <v>0.321768866424961</v>
      </c>
      <c r="I212" s="6">
        <f t="shared" si="168"/>
        <v>3343.1173100000124</v>
      </c>
      <c r="J212" s="6">
        <v>0.14722203002801501</v>
      </c>
      <c r="K212" s="6">
        <v>653.31968300000005</v>
      </c>
      <c r="L212" s="6">
        <f t="shared" si="169"/>
        <v>52.043067999999998</v>
      </c>
      <c r="M212" s="6">
        <v>7.9659421496413099E-2</v>
      </c>
      <c r="N212" s="6">
        <f t="shared" si="134"/>
        <v>365.73709999999892</v>
      </c>
      <c r="O212" s="6">
        <f t="shared" si="135"/>
        <v>49.275198999999496</v>
      </c>
      <c r="P212" s="6">
        <f t="shared" si="136"/>
        <v>1.1445859999999952</v>
      </c>
      <c r="Q212" s="6">
        <v>0.137857999639631</v>
      </c>
      <c r="R212" s="6">
        <v>0.13472846752489601</v>
      </c>
      <c r="S212" s="6">
        <v>3.12953211473487E-3</v>
      </c>
      <c r="T212" s="6">
        <f t="shared" si="170"/>
        <v>31.026383999999869</v>
      </c>
      <c r="U212" s="6">
        <v>6.30386269434553E-2</v>
      </c>
      <c r="V212" s="6">
        <f t="shared" si="171"/>
        <v>32.749832999999882</v>
      </c>
      <c r="W212" s="6">
        <v>8.9544738556739195E-2</v>
      </c>
      <c r="X212" s="6">
        <v>0.94737533470781299</v>
      </c>
      <c r="Y212" s="6">
        <f t="shared" si="165"/>
        <v>12.079009999999965</v>
      </c>
      <c r="Z212" s="6">
        <v>3.3026482683873197E-2</v>
      </c>
      <c r="AA212" s="6">
        <v>2.5686197792699899</v>
      </c>
      <c r="AB212" s="6">
        <f t="shared" si="172"/>
        <v>84.436307999999585</v>
      </c>
      <c r="AC212" s="6">
        <f t="shared" si="164"/>
        <v>476.05728549999913</v>
      </c>
      <c r="AD212" s="6">
        <v>0.17736585610976799</v>
      </c>
      <c r="AE212" s="6">
        <f t="shared" si="173"/>
        <v>1368.630224999999</v>
      </c>
      <c r="AF212" s="6">
        <v>0.89475828652760403</v>
      </c>
      <c r="AG212" s="6">
        <f t="shared" si="174"/>
        <v>139.95181699999941</v>
      </c>
      <c r="AH212" s="6">
        <f>+Resultados!N212</f>
        <v>1319.7750724999996</v>
      </c>
      <c r="AI212" s="8">
        <v>0.106042173334047</v>
      </c>
    </row>
    <row r="213" spans="2:35" x14ac:dyDescent="0.25">
      <c r="B213" s="7" t="s">
        <v>22</v>
      </c>
      <c r="C213" s="5">
        <v>43800</v>
      </c>
      <c r="D213" s="6">
        <f t="shared" si="166"/>
        <v>1.2731067092642803</v>
      </c>
      <c r="E213" s="6">
        <f>+Passivos!E213</f>
        <v>1528.6084780000001</v>
      </c>
      <c r="F213" s="6">
        <f>+Passivos!F213</f>
        <v>1946.08170918006</v>
      </c>
      <c r="G213" s="6">
        <f t="shared" si="167"/>
        <v>491.57402599999881</v>
      </c>
      <c r="H213" s="6">
        <v>0.32158268979586202</v>
      </c>
      <c r="I213" s="6">
        <f t="shared" si="168"/>
        <v>3386.9890330000053</v>
      </c>
      <c r="J213" s="6">
        <v>0.14513599577988301</v>
      </c>
      <c r="K213" s="6">
        <v>663.48711400000002</v>
      </c>
      <c r="L213" s="6">
        <f t="shared" si="169"/>
        <v>53.895044999999946</v>
      </c>
      <c r="M213" s="6">
        <v>8.1229979999279903E-2</v>
      </c>
      <c r="N213" s="6">
        <f t="shared" si="134"/>
        <v>379.76861400000155</v>
      </c>
      <c r="O213" s="6">
        <f t="shared" si="135"/>
        <v>48.629304999999952</v>
      </c>
      <c r="P213" s="6">
        <f t="shared" si="136"/>
        <v>1.0876770000000013</v>
      </c>
      <c r="Q213" s="6">
        <v>0.13091387799624701</v>
      </c>
      <c r="R213" s="6">
        <v>0.128049826150193</v>
      </c>
      <c r="S213" s="6">
        <v>2.8640518460538102E-3</v>
      </c>
      <c r="T213" s="6">
        <f t="shared" si="170"/>
        <v>36.475542999999881</v>
      </c>
      <c r="U213" s="6">
        <v>7.4201526262089298E-2</v>
      </c>
      <c r="V213" s="6">
        <f t="shared" si="171"/>
        <v>32.284394000000098</v>
      </c>
      <c r="W213" s="6">
        <v>8.5010695486278307E-2</v>
      </c>
      <c r="X213" s="6">
        <v>1.1298196583773501</v>
      </c>
      <c r="Y213" s="6">
        <f t="shared" si="165"/>
        <v>12.614323000000024</v>
      </c>
      <c r="Z213" s="6">
        <v>3.3215812299854701E-2</v>
      </c>
      <c r="AA213" s="6">
        <v>2.8915973532626298</v>
      </c>
      <c r="AB213" s="6">
        <f t="shared" si="172"/>
        <v>88.209579999999676</v>
      </c>
      <c r="AC213" s="6">
        <f t="shared" si="164"/>
        <v>472.12484899999879</v>
      </c>
      <c r="AD213" s="6">
        <v>0.186835283478163</v>
      </c>
      <c r="AE213" s="6">
        <f t="shared" si="173"/>
        <v>1365.2019409999996</v>
      </c>
      <c r="AF213" s="6">
        <v>0.89310111820536398</v>
      </c>
      <c r="AG213" s="6">
        <f t="shared" si="174"/>
        <v>136.3447979999998</v>
      </c>
      <c r="AH213" s="6">
        <f>+Resultados!N213</f>
        <v>1329.3573084999996</v>
      </c>
      <c r="AI213" s="8">
        <v>0.102564447592985</v>
      </c>
    </row>
    <row r="214" spans="2:35" x14ac:dyDescent="0.25">
      <c r="B214" s="7" t="s">
        <v>22</v>
      </c>
      <c r="C214" s="5">
        <v>43891</v>
      </c>
      <c r="D214" s="6">
        <f t="shared" si="166"/>
        <v>1.2663841423820095</v>
      </c>
      <c r="E214" s="6">
        <f>+Passivos!E214</f>
        <v>1777.634159</v>
      </c>
      <c r="F214" s="6">
        <f>+Passivos!F214</f>
        <v>2251.1677099141798</v>
      </c>
      <c r="G214" s="6">
        <f t="shared" si="167"/>
        <v>554.3935999999992</v>
      </c>
      <c r="H214" s="6">
        <v>0.31187159472220699</v>
      </c>
      <c r="I214" s="6">
        <f t="shared" si="168"/>
        <v>3593.2192380000156</v>
      </c>
      <c r="J214" s="6">
        <v>0.154288832180631</v>
      </c>
      <c r="K214" s="6">
        <v>724.15095799999995</v>
      </c>
      <c r="L214" s="6">
        <f t="shared" si="169"/>
        <v>56.386613999999945</v>
      </c>
      <c r="M214" s="6">
        <v>7.7865828080558794E-2</v>
      </c>
      <c r="N214" s="6">
        <f t="shared" si="134"/>
        <v>394.0583869999997</v>
      </c>
      <c r="O214" s="6">
        <f t="shared" si="135"/>
        <v>50.247907999999697</v>
      </c>
      <c r="P214" s="6">
        <f t="shared" si="136"/>
        <v>1.0658109999999956</v>
      </c>
      <c r="Q214" s="6">
        <v>0.13021856834631901</v>
      </c>
      <c r="R214" s="6">
        <v>0.12751386509634099</v>
      </c>
      <c r="S214" s="6">
        <v>2.7047032499780202E-3</v>
      </c>
      <c r="T214" s="6">
        <f t="shared" si="170"/>
        <v>43.615357999999922</v>
      </c>
      <c r="U214" s="6">
        <v>7.8672188856436995E-2</v>
      </c>
      <c r="V214" s="6">
        <f t="shared" si="171"/>
        <v>35.864048999999959</v>
      </c>
      <c r="W214" s="6">
        <v>9.1012017972859405E-2</v>
      </c>
      <c r="X214" s="6">
        <v>1.2161303370960701</v>
      </c>
      <c r="Y214" s="6">
        <f t="shared" si="165"/>
        <v>13.853263999999983</v>
      </c>
      <c r="Z214" s="6">
        <v>3.5155358842800098E-2</v>
      </c>
      <c r="AA214" s="6">
        <v>3.1483813489730599</v>
      </c>
      <c r="AB214" s="6">
        <f t="shared" si="172"/>
        <v>94.366557999999344</v>
      </c>
      <c r="AC214" s="6">
        <f t="shared" si="164"/>
        <v>509.97478849999914</v>
      </c>
      <c r="AD214" s="6">
        <v>0.185041614071868</v>
      </c>
      <c r="AE214" s="6">
        <f t="shared" si="173"/>
        <v>1649.4324959999983</v>
      </c>
      <c r="AF214" s="6">
        <v>0.92788073836738105</v>
      </c>
      <c r="AG214" s="6">
        <f t="shared" si="174"/>
        <v>142.4267929999998</v>
      </c>
      <c r="AH214" s="6">
        <f>+Resultados!N214</f>
        <v>1470.0306044999988</v>
      </c>
      <c r="AI214" s="8">
        <v>9.6886957702791099E-2</v>
      </c>
    </row>
    <row r="215" spans="2:35" x14ac:dyDescent="0.25">
      <c r="B215" s="7" t="s">
        <v>22</v>
      </c>
      <c r="C215" s="5">
        <v>43983</v>
      </c>
      <c r="D215" s="6">
        <f t="shared" si="166"/>
        <v>1.2718609401334193</v>
      </c>
      <c r="E215" s="6">
        <f>+Passivos!E215</f>
        <v>1865.4939119999999</v>
      </c>
      <c r="F215" s="6">
        <f>+Passivos!F215</f>
        <v>2372.6488407294901</v>
      </c>
      <c r="G215" s="6">
        <f t="shared" si="167"/>
        <v>581.31829599999912</v>
      </c>
      <c r="H215" s="6">
        <v>0.31161629221119602</v>
      </c>
      <c r="I215" s="6">
        <f t="shared" si="168"/>
        <v>3700.7836559999951</v>
      </c>
      <c r="J215" s="6">
        <v>0.157079783644613</v>
      </c>
      <c r="K215" s="6">
        <v>740.52755999999999</v>
      </c>
      <c r="L215" s="6">
        <f t="shared" si="169"/>
        <v>56.790724999999959</v>
      </c>
      <c r="M215" s="6">
        <v>7.6689549542220903E-2</v>
      </c>
      <c r="N215" s="6">
        <f t="shared" si="134"/>
        <v>398.6669279999993</v>
      </c>
      <c r="O215" s="6">
        <f t="shared" si="135"/>
        <v>50.354353999999695</v>
      </c>
      <c r="P215" s="6">
        <f t="shared" si="136"/>
        <v>0.8409209999999957</v>
      </c>
      <c r="Q215" s="6">
        <v>0.12841615745964199</v>
      </c>
      <c r="R215" s="6">
        <v>0.12630682523030801</v>
      </c>
      <c r="S215" s="6">
        <v>2.1093322293340498E-3</v>
      </c>
      <c r="T215" s="6">
        <f t="shared" si="170"/>
        <v>46.115571999999894</v>
      </c>
      <c r="U215" s="6">
        <v>7.9329297421597E-2</v>
      </c>
      <c r="V215" s="6">
        <f t="shared" si="171"/>
        <v>36.41813999999993</v>
      </c>
      <c r="W215" s="6">
        <v>9.13497896168603E-2</v>
      </c>
      <c r="X215" s="6">
        <v>1.2662802658235699</v>
      </c>
      <c r="Y215" s="6">
        <f t="shared" si="165"/>
        <v>12.824071999999942</v>
      </c>
      <c r="Z215" s="6">
        <v>3.2167383595962502E-2</v>
      </c>
      <c r="AA215" s="6">
        <v>3.5960163043376498</v>
      </c>
      <c r="AB215" s="6">
        <f t="shared" si="172"/>
        <v>94.689191999999565</v>
      </c>
      <c r="AC215" s="6">
        <f t="shared" si="164"/>
        <v>527.39048849999915</v>
      </c>
      <c r="AD215" s="6">
        <v>0.179542851198007</v>
      </c>
      <c r="AE215" s="6">
        <f t="shared" si="173"/>
        <v>1721.1837909999997</v>
      </c>
      <c r="AF215" s="6">
        <v>0.92264240581450896</v>
      </c>
      <c r="AG215" s="6">
        <f t="shared" si="174"/>
        <v>142.14068199999971</v>
      </c>
      <c r="AH215" s="6">
        <f>+Resultados!N215</f>
        <v>1515.2956024999976</v>
      </c>
      <c r="AI215" s="8">
        <v>9.3803929586735502E-2</v>
      </c>
    </row>
    <row r="216" spans="2:35" x14ac:dyDescent="0.25">
      <c r="B216" s="7" t="s">
        <v>22</v>
      </c>
      <c r="C216" s="5">
        <v>44075</v>
      </c>
      <c r="D216" s="6">
        <f t="shared" si="166"/>
        <v>1.2562245929122595</v>
      </c>
      <c r="E216" s="6">
        <f>+Passivos!E216</f>
        <v>1900.3661090000001</v>
      </c>
      <c r="F216" s="6">
        <f>+Passivos!F216</f>
        <v>2387.2866416627799</v>
      </c>
      <c r="G216" s="6">
        <f t="shared" si="167"/>
        <v>605.46783099999936</v>
      </c>
      <c r="H216" s="6">
        <v>0.31860588764056902</v>
      </c>
      <c r="I216" s="6">
        <f t="shared" si="168"/>
        <v>3861.3241710000061</v>
      </c>
      <c r="J216" s="6">
        <v>0.156803159793547</v>
      </c>
      <c r="K216" s="6">
        <v>769.16445899999997</v>
      </c>
      <c r="L216" s="6">
        <f t="shared" si="169"/>
        <v>61.977848999999949</v>
      </c>
      <c r="M216" s="6">
        <v>8.0578149802420798E-2</v>
      </c>
      <c r="N216" s="6">
        <f t="shared" si="134"/>
        <v>430.07857500000136</v>
      </c>
      <c r="O216" s="6">
        <f t="shared" si="135"/>
        <v>50.747591000000071</v>
      </c>
      <c r="P216" s="6">
        <f t="shared" si="136"/>
        <v>1.1566670000000026</v>
      </c>
      <c r="Q216" s="6">
        <v>0.120685523569733</v>
      </c>
      <c r="R216" s="6">
        <v>0.11799609176067399</v>
      </c>
      <c r="S216" s="6">
        <v>2.6894318090595398E-3</v>
      </c>
      <c r="T216" s="6">
        <f t="shared" si="170"/>
        <v>47.796592999999902</v>
      </c>
      <c r="U216" s="6">
        <v>7.8941589549123295E-2</v>
      </c>
      <c r="V216" s="6">
        <f t="shared" si="171"/>
        <v>33.423835000000075</v>
      </c>
      <c r="W216" s="6">
        <v>7.7715647658105194E-2</v>
      </c>
      <c r="X216" s="6">
        <v>1.4300152271575</v>
      </c>
      <c r="Y216" s="6">
        <f t="shared" si="165"/>
        <v>11.229700000000024</v>
      </c>
      <c r="Z216" s="6">
        <v>2.6110810100224102E-2</v>
      </c>
      <c r="AA216" s="6">
        <v>4.2562662404160303</v>
      </c>
      <c r="AB216" s="6">
        <f t="shared" si="172"/>
        <v>90.877217999999772</v>
      </c>
      <c r="AC216" s="6">
        <f t="shared" si="164"/>
        <v>548.82417399999895</v>
      </c>
      <c r="AD216" s="6">
        <v>0.16558530455693801</v>
      </c>
      <c r="AE216" s="6">
        <f t="shared" si="173"/>
        <v>1753.7498419999993</v>
      </c>
      <c r="AF216" s="6">
        <v>0.92284840994288597</v>
      </c>
      <c r="AG216" s="6">
        <f t="shared" si="174"/>
        <v>131.671525</v>
      </c>
      <c r="AH216" s="6">
        <f>+Resultados!N216</f>
        <v>1561.1900335000007</v>
      </c>
      <c r="AI216" s="8">
        <v>8.4340485254577394E-2</v>
      </c>
    </row>
    <row r="217" spans="2:35" x14ac:dyDescent="0.25">
      <c r="B217" s="7" t="s">
        <v>22</v>
      </c>
      <c r="C217" s="5">
        <v>44166</v>
      </c>
      <c r="D217" s="6">
        <f t="shared" si="166"/>
        <v>1.218081794835999</v>
      </c>
      <c r="E217" s="6">
        <f>+Passivos!E217</f>
        <v>1896.7904040000001</v>
      </c>
      <c r="F217" s="6">
        <f>+Passivos!F217</f>
        <v>2310.4458597320199</v>
      </c>
      <c r="G217" s="6">
        <f t="shared" si="167"/>
        <v>616.68857599999933</v>
      </c>
      <c r="H217" s="6">
        <v>0.32512215092374502</v>
      </c>
      <c r="I217" s="6">
        <f t="shared" si="168"/>
        <v>3992.9135609999976</v>
      </c>
      <c r="J217" s="6">
        <v>0.154445761617127</v>
      </c>
      <c r="K217" s="6">
        <v>800.39954599999999</v>
      </c>
      <c r="L217" s="6">
        <f t="shared" si="169"/>
        <v>66.723855</v>
      </c>
      <c r="M217" s="6">
        <v>8.3363184466374002E-2</v>
      </c>
      <c r="N217" s="6">
        <f t="shared" ref="N217:N271" si="175">+V217/W217</f>
        <v>463.4156580000016</v>
      </c>
      <c r="O217" s="6">
        <f t="shared" ref="O217:O271" si="176">+N217*R217</f>
        <v>55.264969000000043</v>
      </c>
      <c r="P217" s="6">
        <f t="shared" ref="P217:P271" si="177">+N217*S217</f>
        <v>1.3386160000000022</v>
      </c>
      <c r="Q217" s="6">
        <v>0.122144308296117</v>
      </c>
      <c r="R217" s="6">
        <v>0.119255722257015</v>
      </c>
      <c r="S217" s="6">
        <v>2.8885860391018501E-3</v>
      </c>
      <c r="T217" s="6">
        <f t="shared" si="170"/>
        <v>48.692870999999904</v>
      </c>
      <c r="U217" s="6">
        <v>7.8958607139821502E-2</v>
      </c>
      <c r="V217" s="6">
        <f t="shared" si="171"/>
        <v>33.515800000000119</v>
      </c>
      <c r="W217" s="6">
        <v>7.2323408631997502E-2</v>
      </c>
      <c r="X217" s="6">
        <v>1.4528333204041</v>
      </c>
      <c r="Y217" s="6">
        <f t="shared" si="165"/>
        <v>10.18271200000002</v>
      </c>
      <c r="Z217" s="6">
        <v>2.19731720847464E-2</v>
      </c>
      <c r="AA217" s="6">
        <v>4.7819157607521401</v>
      </c>
      <c r="AB217" s="6">
        <f t="shared" si="172"/>
        <v>88.287195999999497</v>
      </c>
      <c r="AC217" s="6">
        <f t="shared" si="164"/>
        <v>554.1313009999991</v>
      </c>
      <c r="AD217" s="6">
        <v>0.159325408690457</v>
      </c>
      <c r="AE217" s="6">
        <f t="shared" si="173"/>
        <v>1749.1664859999983</v>
      </c>
      <c r="AF217" s="6">
        <v>0.92217172878527398</v>
      </c>
      <c r="AG217" s="6">
        <f t="shared" si="174"/>
        <v>126.9913990000001</v>
      </c>
      <c r="AH217" s="6">
        <f>+Resultados!N217</f>
        <v>1557.1842135000027</v>
      </c>
      <c r="AI217" s="8">
        <v>8.1551943500999202E-2</v>
      </c>
    </row>
    <row r="218" spans="2:35" x14ac:dyDescent="0.25">
      <c r="B218" s="7" t="s">
        <v>22</v>
      </c>
      <c r="C218" s="5">
        <v>44256</v>
      </c>
      <c r="D218" s="6">
        <f t="shared" si="166"/>
        <v>1.1935835755581961</v>
      </c>
      <c r="E218" s="6">
        <f>+Passivos!E218</f>
        <v>1911.9101900000001</v>
      </c>
      <c r="F218" s="6">
        <f>+Passivos!F218</f>
        <v>2282.0246007263499</v>
      </c>
      <c r="G218" s="6">
        <f t="shared" si="167"/>
        <v>647.64870399999836</v>
      </c>
      <c r="H218" s="6">
        <v>0.33874431308930802</v>
      </c>
      <c r="I218" s="6">
        <f t="shared" si="168"/>
        <v>4122.5445500000014</v>
      </c>
      <c r="J218" s="6">
        <v>0.15709926142580999</v>
      </c>
      <c r="K218" s="6">
        <v>824.15192400000001</v>
      </c>
      <c r="L218" s="6">
        <f t="shared" si="169"/>
        <v>67.561182000000002</v>
      </c>
      <c r="M218" s="6">
        <v>8.1976611389916507E-2</v>
      </c>
      <c r="N218" s="6">
        <f t="shared" si="175"/>
        <v>470.07467599999995</v>
      </c>
      <c r="O218" s="6">
        <f t="shared" si="176"/>
        <v>56.05214699999982</v>
      </c>
      <c r="P218" s="6">
        <f t="shared" si="177"/>
        <v>1.4048649999999985</v>
      </c>
      <c r="Q218" s="6">
        <v>0.122229541248463</v>
      </c>
      <c r="R218" s="6">
        <v>0.11924094162434699</v>
      </c>
      <c r="S218" s="6">
        <v>2.9885996241158898E-3</v>
      </c>
      <c r="T218" s="6">
        <f t="shared" si="170"/>
        <v>47.97854399999985</v>
      </c>
      <c r="U218" s="6">
        <v>7.4081124078030997E-2</v>
      </c>
      <c r="V218" s="6">
        <f t="shared" si="171"/>
        <v>33.953263999999997</v>
      </c>
      <c r="W218" s="6">
        <v>7.2229511040496894E-2</v>
      </c>
      <c r="X218" s="6">
        <v>1.4130760447655299</v>
      </c>
      <c r="Y218" s="6">
        <f t="shared" si="165"/>
        <v>9.5290009999999832</v>
      </c>
      <c r="Z218" s="6">
        <v>2.0271249413146401E-2</v>
      </c>
      <c r="AA218" s="6">
        <v>5.0350025149540798</v>
      </c>
      <c r="AB218" s="6">
        <f t="shared" si="172"/>
        <v>84.251531999999798</v>
      </c>
      <c r="AC218" s="6">
        <f t="shared" si="164"/>
        <v>601.02115199999878</v>
      </c>
      <c r="AD218" s="6">
        <v>0.14018064375877401</v>
      </c>
      <c r="AE218" s="6">
        <f t="shared" si="173"/>
        <v>1759.7017419999993</v>
      </c>
      <c r="AF218" s="6">
        <v>0.920389331676714</v>
      </c>
      <c r="AG218" s="6">
        <f t="shared" si="174"/>
        <v>127.07739299999986</v>
      </c>
      <c r="AH218" s="6">
        <f>+Resultados!N218</f>
        <v>1704.5671189999982</v>
      </c>
      <c r="AI218" s="8">
        <v>7.4551123029142505E-2</v>
      </c>
    </row>
    <row r="219" spans="2:35" x14ac:dyDescent="0.25">
      <c r="B219" s="7" t="s">
        <v>22</v>
      </c>
      <c r="C219" s="5">
        <v>44348</v>
      </c>
      <c r="D219" s="6">
        <f t="shared" si="166"/>
        <v>1.1738785146488864</v>
      </c>
      <c r="E219" s="6">
        <f>+Passivos!E219</f>
        <v>1844.2142229999999</v>
      </c>
      <c r="F219" s="6">
        <f>+Passivos!F219</f>
        <v>2164.8834527895901</v>
      </c>
      <c r="G219" s="6">
        <f t="shared" si="167"/>
        <v>628.50698899999873</v>
      </c>
      <c r="H219" s="6">
        <v>0.34079933944853802</v>
      </c>
      <c r="I219" s="6">
        <f t="shared" si="168"/>
        <v>4152.0395000000008</v>
      </c>
      <c r="J219" s="6">
        <v>0.15137307556924701</v>
      </c>
      <c r="K219" s="6">
        <v>799.64119400000004</v>
      </c>
      <c r="L219" s="6">
        <f t="shared" si="169"/>
        <v>70.613228999999976</v>
      </c>
      <c r="M219" s="6">
        <v>8.8306142217080399E-2</v>
      </c>
      <c r="N219" s="6">
        <f t="shared" si="175"/>
        <v>487.26950000000193</v>
      </c>
      <c r="O219" s="6">
        <f t="shared" si="176"/>
        <v>59.113368000000193</v>
      </c>
      <c r="P219" s="6">
        <f t="shared" si="177"/>
        <v>1.5216080000000032</v>
      </c>
      <c r="Q219" s="6">
        <v>0.124438274917679</v>
      </c>
      <c r="R219" s="6">
        <v>0.121315551250386</v>
      </c>
      <c r="S219" s="6">
        <v>3.1227236672929401E-3</v>
      </c>
      <c r="T219" s="6">
        <f t="shared" si="170"/>
        <v>45.248480999999849</v>
      </c>
      <c r="U219" s="6">
        <v>7.1993600376653796E-2</v>
      </c>
      <c r="V219" s="6">
        <f t="shared" si="171"/>
        <v>34.349704000000131</v>
      </c>
      <c r="W219" s="6">
        <v>7.0494262415357403E-2</v>
      </c>
      <c r="X219" s="6">
        <v>1.31728881855866</v>
      </c>
      <c r="Y219" s="6">
        <f t="shared" si="165"/>
        <v>10.320201000000012</v>
      </c>
      <c r="Z219" s="6">
        <v>2.1179657253326899E-2</v>
      </c>
      <c r="AA219" s="6">
        <v>4.3844573376041804</v>
      </c>
      <c r="AB219" s="6">
        <f t="shared" si="172"/>
        <v>81.136161999999487</v>
      </c>
      <c r="AC219" s="6">
        <f t="shared" si="164"/>
        <v>604.91264249999892</v>
      </c>
      <c r="AD219" s="6">
        <v>0.134128725868049</v>
      </c>
      <c r="AE219" s="6">
        <f t="shared" si="173"/>
        <v>1690.5408739999989</v>
      </c>
      <c r="AF219" s="6">
        <v>0.91667272322083104</v>
      </c>
      <c r="AG219" s="6">
        <f t="shared" si="174"/>
        <v>113.17448900000009</v>
      </c>
      <c r="AH219" s="6">
        <f>+Resultados!N219</f>
        <v>1705.862332500003</v>
      </c>
      <c r="AI219" s="8">
        <v>6.6344444591925997E-2</v>
      </c>
    </row>
    <row r="220" spans="2:35" x14ac:dyDescent="0.25">
      <c r="B220" s="7" t="s">
        <v>22</v>
      </c>
      <c r="C220" s="5">
        <v>44440</v>
      </c>
      <c r="D220" s="6">
        <f t="shared" si="166"/>
        <v>1.1394701965332159</v>
      </c>
      <c r="E220" s="6">
        <f>+Passivos!E220</f>
        <v>1935.715336</v>
      </c>
      <c r="F220" s="6">
        <f>+Passivos!F220</f>
        <v>2205.6899343442801</v>
      </c>
      <c r="G220" s="6">
        <f t="shared" si="167"/>
        <v>663.42537099999868</v>
      </c>
      <c r="H220" s="6">
        <v>0.342728787989516</v>
      </c>
      <c r="I220" s="6">
        <f t="shared" si="168"/>
        <v>4361.5184179999978</v>
      </c>
      <c r="J220" s="6">
        <v>0.15210880877220201</v>
      </c>
      <c r="K220" s="6">
        <v>855.07894999999996</v>
      </c>
      <c r="L220" s="6">
        <f t="shared" si="169"/>
        <v>75.450780999999964</v>
      </c>
      <c r="M220" s="6">
        <v>8.8238379625647401E-2</v>
      </c>
      <c r="N220" s="6">
        <f t="shared" si="175"/>
        <v>519.71193099999925</v>
      </c>
      <c r="O220" s="6">
        <f t="shared" si="176"/>
        <v>61.178877999999486</v>
      </c>
      <c r="P220" s="6">
        <f t="shared" si="177"/>
        <v>2.3995489999999928</v>
      </c>
      <c r="Q220" s="6">
        <v>0.122333976204213</v>
      </c>
      <c r="R220" s="6">
        <v>0.117716901134601</v>
      </c>
      <c r="S220" s="6">
        <v>4.6170750696119698E-3</v>
      </c>
      <c r="T220" s="6">
        <f t="shared" si="170"/>
        <v>39.994599999999906</v>
      </c>
      <c r="U220" s="6">
        <v>6.0285002274958199E-2</v>
      </c>
      <c r="V220" s="6">
        <f t="shared" si="171"/>
        <v>35.928529999999938</v>
      </c>
      <c r="W220" s="6">
        <v>6.9131624380583998E-2</v>
      </c>
      <c r="X220" s="6">
        <v>1.1131710648891</v>
      </c>
      <c r="Y220" s="6">
        <f t="shared" si="165"/>
        <v>11.126903999999955</v>
      </c>
      <c r="Z220" s="6">
        <v>2.1409752857876899E-2</v>
      </c>
      <c r="AA220" s="6">
        <v>3.59440505642899</v>
      </c>
      <c r="AB220" s="6">
        <f t="shared" si="172"/>
        <v>89.130890999999565</v>
      </c>
      <c r="AC220" s="6">
        <f t="shared" si="164"/>
        <v>634.44660099999896</v>
      </c>
      <c r="AD220" s="6">
        <v>0.140486040684139</v>
      </c>
      <c r="AE220" s="6">
        <f t="shared" si="173"/>
        <v>1773.0559829999988</v>
      </c>
      <c r="AF220" s="6">
        <v>0.91596938352716495</v>
      </c>
      <c r="AG220" s="6">
        <f t="shared" si="174"/>
        <v>130.7123149999999</v>
      </c>
      <c r="AH220" s="6">
        <f>+Resultados!N220</f>
        <v>1763.4029124999988</v>
      </c>
      <c r="AI220" s="8">
        <v>7.4125042027228694E-2</v>
      </c>
    </row>
    <row r="221" spans="2:35" x14ac:dyDescent="0.25">
      <c r="B221" s="7" t="s">
        <v>22</v>
      </c>
      <c r="C221" s="5">
        <v>44531</v>
      </c>
      <c r="D221" s="6">
        <f t="shared" si="166"/>
        <v>1.1067328002783083</v>
      </c>
      <c r="E221" s="6">
        <f>+Passivos!E221</f>
        <v>1946.268624</v>
      </c>
      <c r="F221" s="6">
        <f>+Passivos!F221</f>
        <v>2153.9993243333302</v>
      </c>
      <c r="G221" s="6">
        <f t="shared" si="167"/>
        <v>700.99288999999862</v>
      </c>
      <c r="H221" s="6">
        <v>0.36017273327836302</v>
      </c>
      <c r="I221" s="6">
        <f t="shared" si="168"/>
        <v>4544.7754500000028</v>
      </c>
      <c r="J221" s="6">
        <v>0.154241479631298</v>
      </c>
      <c r="K221" s="6">
        <v>900.30906300000004</v>
      </c>
      <c r="L221" s="6">
        <f t="shared" si="169"/>
        <v>83.49834699999991</v>
      </c>
      <c r="M221" s="6">
        <v>9.2744092480606194E-2</v>
      </c>
      <c r="N221" s="6">
        <f t="shared" si="175"/>
        <v>557.60912400000348</v>
      </c>
      <c r="O221" s="6">
        <f t="shared" si="176"/>
        <v>63.180515000000213</v>
      </c>
      <c r="P221" s="6">
        <f t="shared" si="177"/>
        <v>2.686242000000012</v>
      </c>
      <c r="Q221" s="6">
        <v>0.118123528050448</v>
      </c>
      <c r="R221" s="6">
        <v>0.113306099704351</v>
      </c>
      <c r="S221" s="6">
        <v>4.81742834609714E-3</v>
      </c>
      <c r="T221" s="6">
        <f t="shared" si="170"/>
        <v>41.838771999999857</v>
      </c>
      <c r="U221" s="6">
        <v>5.96850162060844E-2</v>
      </c>
      <c r="V221" s="6">
        <f t="shared" si="171"/>
        <v>39.498074000000209</v>
      </c>
      <c r="W221" s="6">
        <v>7.0834698178288705E-2</v>
      </c>
      <c r="X221" s="6">
        <v>1.0592610667547899</v>
      </c>
      <c r="Y221" s="6">
        <f t="shared" si="165"/>
        <v>12.635878000000076</v>
      </c>
      <c r="Z221" s="6">
        <v>2.26608164324083E-2</v>
      </c>
      <c r="AA221" s="6">
        <v>3.31110920824021</v>
      </c>
      <c r="AB221" s="6">
        <f t="shared" si="172"/>
        <v>97.673879999999357</v>
      </c>
      <c r="AC221" s="6">
        <f t="shared" si="164"/>
        <v>658.84073299999898</v>
      </c>
      <c r="AD221" s="6">
        <v>0.14825112520782699</v>
      </c>
      <c r="AE221" s="6">
        <f t="shared" si="173"/>
        <v>1777.3584989999997</v>
      </c>
      <c r="AF221" s="6">
        <v>0.913213354561071</v>
      </c>
      <c r="AG221" s="6">
        <f t="shared" si="174"/>
        <v>151.66341599999993</v>
      </c>
      <c r="AH221" s="6">
        <f>+Resultados!N221</f>
        <v>1763.2624925</v>
      </c>
      <c r="AI221" s="8">
        <v>8.6012954194339797E-2</v>
      </c>
    </row>
    <row r="222" spans="2:35" x14ac:dyDescent="0.25">
      <c r="B222" s="7" t="s">
        <v>22</v>
      </c>
      <c r="C222" s="5">
        <v>44621</v>
      </c>
      <c r="D222" s="6">
        <f t="shared" si="166"/>
        <v>1.0724087251632881</v>
      </c>
      <c r="E222" s="6">
        <f>+Passivos!E222</f>
        <v>1960.1801599999999</v>
      </c>
      <c r="F222" s="6">
        <f>+Passivos!F222</f>
        <v>2102.1143064759699</v>
      </c>
      <c r="G222" s="6">
        <f t="shared" si="167"/>
        <v>695.59644199999968</v>
      </c>
      <c r="H222" s="6">
        <v>0.35486352540166499</v>
      </c>
      <c r="I222" s="6">
        <f t="shared" si="168"/>
        <v>4602.1618139999973</v>
      </c>
      <c r="J222" s="6">
        <v>0.15114558551243501</v>
      </c>
      <c r="K222" s="6">
        <v>881.91343300000005</v>
      </c>
      <c r="L222" s="6">
        <f t="shared" si="169"/>
        <v>85.835161999999954</v>
      </c>
      <c r="M222" s="6">
        <v>9.7328330409953007E-2</v>
      </c>
      <c r="N222" s="6">
        <f t="shared" si="175"/>
        <v>575.08707800000002</v>
      </c>
      <c r="O222" s="6">
        <f t="shared" si="176"/>
        <v>63.958315999999918</v>
      </c>
      <c r="P222" s="6">
        <f t="shared" si="177"/>
        <v>2.7926979999999997</v>
      </c>
      <c r="Q222" s="6">
        <v>0.11607114218622699</v>
      </c>
      <c r="R222" s="6">
        <v>0.1112150115117</v>
      </c>
      <c r="S222" s="6">
        <v>4.8561306745271704E-3</v>
      </c>
      <c r="T222" s="6">
        <f t="shared" si="170"/>
        <v>42.075100999999975</v>
      </c>
      <c r="U222" s="6">
        <v>6.0487803645206097E-2</v>
      </c>
      <c r="V222" s="6">
        <f t="shared" si="171"/>
        <v>43.901941000000008</v>
      </c>
      <c r="W222" s="6">
        <v>7.6339640863918007E-2</v>
      </c>
      <c r="X222" s="6">
        <v>0.95838817240449503</v>
      </c>
      <c r="Y222" s="6">
        <f t="shared" si="165"/>
        <v>15.299220999999973</v>
      </c>
      <c r="Z222" s="6">
        <v>2.6603312063986199E-2</v>
      </c>
      <c r="AA222" s="6">
        <v>2.75014662511248</v>
      </c>
      <c r="AB222" s="6">
        <f t="shared" si="172"/>
        <v>101.45463699999964</v>
      </c>
      <c r="AC222" s="6">
        <f t="shared" si="164"/>
        <v>671.62257299999897</v>
      </c>
      <c r="AD222" s="6">
        <v>0.151059004087404</v>
      </c>
      <c r="AE222" s="6">
        <f t="shared" si="173"/>
        <v>1792.5416919999991</v>
      </c>
      <c r="AF222" s="6">
        <v>0.91447803042757003</v>
      </c>
      <c r="AG222" s="6">
        <f t="shared" si="174"/>
        <v>146.24423900000011</v>
      </c>
      <c r="AH222" s="6">
        <f>+Resultados!N222</f>
        <v>1776.1217170000027</v>
      </c>
      <c r="AI222" s="8">
        <v>8.2339086111180002E-2</v>
      </c>
    </row>
    <row r="223" spans="2:35" x14ac:dyDescent="0.25">
      <c r="B223" s="7" t="s">
        <v>22</v>
      </c>
      <c r="C223" s="5">
        <v>44713</v>
      </c>
      <c r="D223" s="6">
        <f t="shared" si="166"/>
        <v>1.0491668839200139</v>
      </c>
      <c r="E223" s="6">
        <f>+Passivos!E223</f>
        <v>2062.595992</v>
      </c>
      <c r="F223" s="6">
        <f>+Passivos!F223</f>
        <v>2164.0074097125498</v>
      </c>
      <c r="G223" s="6">
        <f t="shared" si="167"/>
        <v>731.81910499999913</v>
      </c>
      <c r="H223" s="6">
        <v>0.35480487106463798</v>
      </c>
      <c r="I223" s="6">
        <f t="shared" si="168"/>
        <v>4787.2770750000063</v>
      </c>
      <c r="J223" s="6">
        <v>0.15286750558510301</v>
      </c>
      <c r="K223" s="6">
        <v>928.47674900000004</v>
      </c>
      <c r="L223" s="6">
        <f t="shared" si="169"/>
        <v>89.069657999999976</v>
      </c>
      <c r="M223" s="6">
        <v>9.5930951524559896E-2</v>
      </c>
      <c r="N223" s="6">
        <f t="shared" si="175"/>
        <v>601.81806699999981</v>
      </c>
      <c r="O223" s="6">
        <f t="shared" si="176"/>
        <v>70.557257999999919</v>
      </c>
      <c r="P223" s="6">
        <f t="shared" si="177"/>
        <v>3.0302469999999984</v>
      </c>
      <c r="Q223" s="6">
        <v>0.12227533375132101</v>
      </c>
      <c r="R223" s="6">
        <v>0.117240179165309</v>
      </c>
      <c r="S223" s="6">
        <v>5.0351545860121199E-3</v>
      </c>
      <c r="T223" s="6">
        <f t="shared" si="170"/>
        <v>43.447483999999882</v>
      </c>
      <c r="U223" s="6">
        <v>5.9369157901391398E-2</v>
      </c>
      <c r="V223" s="6">
        <f t="shared" si="171"/>
        <v>42.493666999999952</v>
      </c>
      <c r="W223" s="6">
        <v>7.0608825706789502E-2</v>
      </c>
      <c r="X223" s="6">
        <v>1.0224460976737999</v>
      </c>
      <c r="Y223" s="6">
        <f t="shared" si="165"/>
        <v>17.281287999999982</v>
      </c>
      <c r="Z223" s="6">
        <v>2.8715136596256401E-2</v>
      </c>
      <c r="AA223" s="6">
        <v>2.5141345945973401</v>
      </c>
      <c r="AB223" s="6">
        <f t="shared" si="172"/>
        <v>112.79551399999944</v>
      </c>
      <c r="AC223" s="6">
        <f t="shared" si="164"/>
        <v>680.16304699999887</v>
      </c>
      <c r="AD223" s="6">
        <v>0.16583599255723699</v>
      </c>
      <c r="AE223" s="6">
        <f t="shared" si="173"/>
        <v>1883.0335679999989</v>
      </c>
      <c r="AF223" s="6">
        <v>0.91294348253538105</v>
      </c>
      <c r="AG223" s="6">
        <f t="shared" si="174"/>
        <v>180.44239899999965</v>
      </c>
      <c r="AH223" s="6">
        <f>+Resultados!N223</f>
        <v>1786.7872210000012</v>
      </c>
      <c r="AI223" s="8">
        <v>0.100987065991558</v>
      </c>
    </row>
    <row r="224" spans="2:35" x14ac:dyDescent="0.25">
      <c r="B224" s="7" t="s">
        <v>22</v>
      </c>
      <c r="C224" s="5">
        <v>44805</v>
      </c>
      <c r="D224" s="6">
        <f t="shared" si="166"/>
        <v>1.0632500896091688</v>
      </c>
      <c r="E224" s="6">
        <f>+Passivos!E224</f>
        <v>2184.7275509999999</v>
      </c>
      <c r="F224" s="6">
        <f>+Passivos!F224</f>
        <v>2322.9117643723698</v>
      </c>
      <c r="G224" s="6">
        <f t="shared" si="167"/>
        <v>753.13628299999834</v>
      </c>
      <c r="H224" s="6">
        <v>0.34472778203180099</v>
      </c>
      <c r="I224" s="6">
        <f t="shared" si="168"/>
        <v>5010.2166130000114</v>
      </c>
      <c r="J224" s="6">
        <v>0.150320104133988</v>
      </c>
      <c r="K224" s="6">
        <v>945.328259</v>
      </c>
      <c r="L224" s="6">
        <f t="shared" si="169"/>
        <v>90.846280999999962</v>
      </c>
      <c r="M224" s="6">
        <v>9.6100248918931305E-2</v>
      </c>
      <c r="N224" s="6">
        <f t="shared" si="175"/>
        <v>613.54596100000219</v>
      </c>
      <c r="O224" s="6">
        <f t="shared" si="176"/>
        <v>72.190992999999835</v>
      </c>
      <c r="P224" s="6">
        <f t="shared" si="177"/>
        <v>3.486827000000007</v>
      </c>
      <c r="Q224" s="6">
        <v>0.123344989308796</v>
      </c>
      <c r="R224" s="6">
        <v>0.11766191546976799</v>
      </c>
      <c r="S224" s="6">
        <v>5.6830738390273496E-3</v>
      </c>
      <c r="T224" s="6">
        <f t="shared" si="170"/>
        <v>45.956514999999854</v>
      </c>
      <c r="U224" s="6">
        <v>6.1020184576607302E-2</v>
      </c>
      <c r="V224" s="6">
        <f t="shared" si="171"/>
        <v>45.211522000000137</v>
      </c>
      <c r="W224" s="6">
        <v>7.3688891906828105E-2</v>
      </c>
      <c r="X224" s="6">
        <v>1.0164779455997901</v>
      </c>
      <c r="Y224" s="6">
        <f t="shared" si="165"/>
        <v>19.414832000000015</v>
      </c>
      <c r="Z224" s="6">
        <v>3.1643647312674501E-2</v>
      </c>
      <c r="AA224" s="6">
        <v>2.3670828055581401</v>
      </c>
      <c r="AB224" s="6">
        <f t="shared" si="172"/>
        <v>118.03197899999947</v>
      </c>
      <c r="AC224" s="6">
        <f t="shared" si="164"/>
        <v>708.28082699999845</v>
      </c>
      <c r="AD224" s="6">
        <v>0.16664573499742599</v>
      </c>
      <c r="AE224" s="6">
        <f t="shared" si="173"/>
        <v>1987.5098279999986</v>
      </c>
      <c r="AF224" s="6">
        <v>0.90972891658288002</v>
      </c>
      <c r="AG224" s="6">
        <f t="shared" si="174"/>
        <v>206.44392599999946</v>
      </c>
      <c r="AH224" s="6">
        <f>+Resultados!N224</f>
        <v>1880.2829055000036</v>
      </c>
      <c r="AI224" s="8">
        <v>0.109794076942428</v>
      </c>
    </row>
    <row r="225" spans="2:35" x14ac:dyDescent="0.25">
      <c r="B225" s="7" t="s">
        <v>22</v>
      </c>
      <c r="C225" s="5">
        <v>44896</v>
      </c>
      <c r="D225" s="6">
        <f t="shared" si="166"/>
        <v>1.0462111393056654</v>
      </c>
      <c r="E225" s="6">
        <f>+Passivos!E225</f>
        <v>2226.497249</v>
      </c>
      <c r="F225" s="6">
        <f>+Passivos!F225</f>
        <v>2329.3862235372198</v>
      </c>
      <c r="G225" s="6">
        <f t="shared" si="167"/>
        <v>772.28320399999859</v>
      </c>
      <c r="H225" s="6">
        <v>0.34686016537719</v>
      </c>
      <c r="I225" s="6">
        <f t="shared" si="168"/>
        <v>5165.1829890000181</v>
      </c>
      <c r="J225" s="6">
        <v>0.14951710435906801</v>
      </c>
      <c r="K225" s="6">
        <v>981.54496700000004</v>
      </c>
      <c r="L225" s="6">
        <f t="shared" si="169"/>
        <v>94.778431999999952</v>
      </c>
      <c r="M225" s="6">
        <v>9.6560458447136996E-2</v>
      </c>
      <c r="N225" s="6">
        <f t="shared" si="175"/>
        <v>632.50225700000135</v>
      </c>
      <c r="O225" s="6">
        <f t="shared" si="176"/>
        <v>73.365197999999538</v>
      </c>
      <c r="P225" s="6">
        <f t="shared" si="177"/>
        <v>4.4676540000000067</v>
      </c>
      <c r="Q225" s="6">
        <v>0.123055453381567</v>
      </c>
      <c r="R225" s="6">
        <v>0.11599199400169</v>
      </c>
      <c r="S225" s="6">
        <v>7.06345937987696E-3</v>
      </c>
      <c r="T225" s="6">
        <f t="shared" si="170"/>
        <v>51.321687999999867</v>
      </c>
      <c r="U225" s="6">
        <v>6.6454491997471901E-2</v>
      </c>
      <c r="V225" s="6">
        <f t="shared" si="171"/>
        <v>50.510352000000111</v>
      </c>
      <c r="W225" s="6">
        <v>7.9857979068049395E-2</v>
      </c>
      <c r="X225" s="6">
        <v>1.0160627666977999</v>
      </c>
      <c r="Y225" s="6">
        <f t="shared" si="165"/>
        <v>20.588653000000019</v>
      </c>
      <c r="Z225" s="6">
        <v>3.25511138847999E-2</v>
      </c>
      <c r="AA225" s="6">
        <v>2.4927171291876098</v>
      </c>
      <c r="AB225" s="6">
        <f t="shared" si="172"/>
        <v>122.86982699999922</v>
      </c>
      <c r="AC225" s="6">
        <f t="shared" si="164"/>
        <v>736.63804699999855</v>
      </c>
      <c r="AD225" s="6">
        <v>0.166798100505932</v>
      </c>
      <c r="AE225" s="6">
        <f t="shared" si="173"/>
        <v>2034.9532049999989</v>
      </c>
      <c r="AF225" s="6">
        <v>0.91397068014073202</v>
      </c>
      <c r="AG225" s="6">
        <f t="shared" si="174"/>
        <v>213.56905099999906</v>
      </c>
      <c r="AH225" s="6">
        <f>+Resultados!N225</f>
        <v>1906.1558519999987</v>
      </c>
      <c r="AI225" s="8">
        <v>0.112041757118609</v>
      </c>
    </row>
    <row r="226" spans="2:35" x14ac:dyDescent="0.25">
      <c r="B226" s="7" t="s">
        <v>22</v>
      </c>
      <c r="C226" s="5">
        <v>44986</v>
      </c>
      <c r="D226" s="6">
        <f t="shared" si="166"/>
        <v>1.0247507013991117</v>
      </c>
      <c r="E226" s="6">
        <f>+Passivos!E226</f>
        <v>2296.4256340000002</v>
      </c>
      <c r="F226" s="6">
        <f>+Passivos!F226</f>
        <v>2353.2637791523998</v>
      </c>
      <c r="G226" s="6">
        <f t="shared" si="167"/>
        <v>780.37330399999996</v>
      </c>
      <c r="H226" s="6">
        <v>0.339820846991991</v>
      </c>
      <c r="I226" s="6">
        <f t="shared" si="168"/>
        <v>5228.2102620000223</v>
      </c>
      <c r="J226" s="6">
        <v>0.14926203516946401</v>
      </c>
      <c r="K226" s="6">
        <v>998.44888800000001</v>
      </c>
      <c r="L226" s="6">
        <f t="shared" si="169"/>
        <v>95.516447999999926</v>
      </c>
      <c r="M226" s="6">
        <v>9.5664834873349994E-2</v>
      </c>
      <c r="N226" s="6">
        <f t="shared" si="175"/>
        <v>634.17926500000465</v>
      </c>
      <c r="O226" s="6">
        <f t="shared" si="176"/>
        <v>74.903790000000242</v>
      </c>
      <c r="P226" s="6">
        <f t="shared" si="177"/>
        <v>4.8287110000000339</v>
      </c>
      <c r="Q226" s="6">
        <v>0.12572549340603201</v>
      </c>
      <c r="R226" s="6">
        <v>0.11811138290685</v>
      </c>
      <c r="S226" s="6">
        <v>7.61411049918196E-3</v>
      </c>
      <c r="T226" s="6">
        <f t="shared" si="170"/>
        <v>52.015089999999979</v>
      </c>
      <c r="U226" s="6">
        <v>6.6654112504084304E-2</v>
      </c>
      <c r="V226" s="6">
        <f t="shared" si="171"/>
        <v>51.798084000000387</v>
      </c>
      <c r="W226" s="6">
        <v>8.1677353484586102E-2</v>
      </c>
      <c r="X226" s="6">
        <v>1.0041894599807899</v>
      </c>
      <c r="Y226" s="6">
        <f t="shared" si="165"/>
        <v>20.363448000000112</v>
      </c>
      <c r="Z226" s="6">
        <v>3.2109923997593902E-2</v>
      </c>
      <c r="AA226" s="6">
        <v>2.5543360829659099</v>
      </c>
      <c r="AB226" s="6">
        <f t="shared" si="172"/>
        <v>131.23916999999975</v>
      </c>
      <c r="AC226" s="6">
        <f t="shared" si="164"/>
        <v>737.98487299999988</v>
      </c>
      <c r="AD226" s="6">
        <v>0.17783449878382501</v>
      </c>
      <c r="AE226" s="6">
        <f t="shared" si="173"/>
        <v>2090.1280709999992</v>
      </c>
      <c r="AF226" s="6">
        <v>0.91016579855857804</v>
      </c>
      <c r="AG226" s="6">
        <f t="shared" si="174"/>
        <v>243.81418899999679</v>
      </c>
      <c r="AH226" s="6">
        <f>+Resultados!N226</f>
        <v>1941.3348814999827</v>
      </c>
      <c r="AI226" s="8">
        <v>0.12559099994721801</v>
      </c>
    </row>
    <row r="227" spans="2:35" x14ac:dyDescent="0.25">
      <c r="B227" s="7" t="s">
        <v>22</v>
      </c>
      <c r="C227" s="5">
        <v>45078</v>
      </c>
      <c r="D227" s="6">
        <f t="shared" ref="D227" si="178">+F227/E227</f>
        <v>1.017013972252818</v>
      </c>
      <c r="E227" s="6">
        <f>+Passivos!E227</f>
        <v>2325.477167</v>
      </c>
      <c r="F227" s="6">
        <f>+Passivos!F227</f>
        <v>2365.0427709938999</v>
      </c>
      <c r="G227" s="6">
        <f t="shared" ref="G227" si="179">+E227*H227</f>
        <v>764.94452499999784</v>
      </c>
      <c r="H227" s="6">
        <v>0.32894088828522899</v>
      </c>
      <c r="I227" s="6">
        <f t="shared" ref="I227" si="180">+G227/J227</f>
        <v>5238.7716970000156</v>
      </c>
      <c r="J227" s="6">
        <v>0.146016007041888</v>
      </c>
      <c r="K227" s="6">
        <v>976.88750600000003</v>
      </c>
      <c r="L227" s="6">
        <f t="shared" ref="L227" si="181">+K227*M227</f>
        <v>96.032783999999964</v>
      </c>
      <c r="M227" s="6">
        <v>9.8304854356485102E-2</v>
      </c>
      <c r="N227" s="6">
        <f t="shared" ref="N227" si="182">+V227/W227</f>
        <v>636.72223300000189</v>
      </c>
      <c r="O227" s="6">
        <f t="shared" ref="O227" si="183">+N227*R227</f>
        <v>74.91682300000015</v>
      </c>
      <c r="P227" s="6">
        <f t="shared" ref="P227" si="184">+N227*S227</f>
        <v>4.4562500000000096</v>
      </c>
      <c r="Q227" s="6">
        <v>0.124658868320057</v>
      </c>
      <c r="R227" s="6">
        <v>0.117660133598633</v>
      </c>
      <c r="S227" s="6">
        <v>6.9987347214244301E-3</v>
      </c>
      <c r="T227" s="6">
        <f t="shared" ref="T227" si="185">+G227*U227</f>
        <v>51.665782999999799</v>
      </c>
      <c r="U227" s="6">
        <v>6.7541869130967297E-2</v>
      </c>
      <c r="V227" s="6">
        <f t="shared" ref="V227" si="186">+T227/X227</f>
        <v>49.429017000000151</v>
      </c>
      <c r="W227" s="6">
        <v>7.7630424128758202E-2</v>
      </c>
      <c r="X227" s="6">
        <v>1.04525208340679</v>
      </c>
      <c r="Y227" s="6">
        <f t="shared" ref="Y227" si="187">+N227*Z227</f>
        <v>20.237934000000031</v>
      </c>
      <c r="Z227" s="6">
        <v>3.17845568304507E-2</v>
      </c>
      <c r="AA227" s="6">
        <v>2.5529178521878699</v>
      </c>
      <c r="AB227" s="6">
        <f t="shared" ref="AB227" si="188">+AC227*AD227</f>
        <v>135.08654199999913</v>
      </c>
      <c r="AC227" s="6">
        <f t="shared" si="164"/>
        <v>748.38181499999848</v>
      </c>
      <c r="AD227" s="6">
        <v>0.18050484297243299</v>
      </c>
      <c r="AE227" s="6">
        <f t="shared" ref="AE227" si="189">+E227*AF227</f>
        <v>2104.4009459999988</v>
      </c>
      <c r="AF227" s="6">
        <v>0.904932964237528</v>
      </c>
      <c r="AG227" s="6">
        <f t="shared" ref="AG227" si="190">+AH227*AI227</f>
        <v>253.67480299999934</v>
      </c>
      <c r="AH227" s="6">
        <f>+Resultados!N227</f>
        <v>1993.7172569999993</v>
      </c>
      <c r="AI227" s="8">
        <v>0.127237100501257</v>
      </c>
    </row>
    <row r="228" spans="2:35" x14ac:dyDescent="0.25">
      <c r="B228" s="7" t="s">
        <v>22</v>
      </c>
      <c r="C228" s="43">
        <v>45170</v>
      </c>
      <c r="D228" s="6">
        <f t="shared" ref="D228:D229" si="191">+F228/E228</f>
        <v>1.0108358776319974</v>
      </c>
      <c r="E228" s="6">
        <f>+Passivos!E228</f>
        <v>2411.605059</v>
      </c>
      <c r="F228" s="6">
        <f>+Passivos!F228</f>
        <v>2437.7369163160301</v>
      </c>
      <c r="G228" s="6">
        <f t="shared" ref="G228:G229" si="192">+E228*H228</f>
        <v>744.68271999999774</v>
      </c>
      <c r="H228" s="6">
        <v>0.30879132435921702</v>
      </c>
      <c r="I228" s="6">
        <f t="shared" ref="I228:I229" si="193">+G228/J228</f>
        <v>5355.7274680000128</v>
      </c>
      <c r="J228" s="6">
        <v>0.139044177368884</v>
      </c>
      <c r="K228" s="6">
        <v>985.63373200000001</v>
      </c>
      <c r="L228" s="6">
        <f t="shared" ref="L228:L229" si="194">+K228*M228</f>
        <v>96.290039999999991</v>
      </c>
      <c r="M228" s="6">
        <v>9.7693531454745297E-2</v>
      </c>
      <c r="N228" s="6">
        <f t="shared" ref="N228:N229" si="195">+V228/W228</f>
        <v>643.7874190000025</v>
      </c>
      <c r="O228" s="6">
        <f t="shared" ref="O228:O229" si="196">+N228*R228</f>
        <v>73.848838999999671</v>
      </c>
      <c r="P228" s="6">
        <f t="shared" ref="P228:P229" si="197">+N228*S228</f>
        <v>5.9731100000000206</v>
      </c>
      <c r="Q228" s="6">
        <v>0.123988053578288</v>
      </c>
      <c r="R228" s="6">
        <v>0.11470997540571599</v>
      </c>
      <c r="S228" s="6">
        <v>9.2780781725714297E-3</v>
      </c>
      <c r="T228" s="6">
        <f t="shared" ref="T228:T229" si="198">+G228*U228</f>
        <v>51.000498999999841</v>
      </c>
      <c r="U228" s="6">
        <v>6.8486212490602702E-2</v>
      </c>
      <c r="V228" s="6">
        <f t="shared" ref="V228:V229" si="199">+T228/X228</f>
        <v>48.503914000000194</v>
      </c>
      <c r="W228" s="6">
        <v>7.5341506479485898E-2</v>
      </c>
      <c r="X228" s="6">
        <v>1.0514718255520501</v>
      </c>
      <c r="Y228" s="6">
        <f t="shared" ref="Y228:Y229" si="200">+N228*Z228</f>
        <v>19.730329000000022</v>
      </c>
      <c r="Z228" s="6">
        <v>3.0647273335423698E-2</v>
      </c>
      <c r="AA228" s="6">
        <v>2.5848782856078998</v>
      </c>
      <c r="AB228" s="6">
        <f t="shared" ref="AB228:AB229" si="201">+AC228*AD228</f>
        <v>136.04936799999922</v>
      </c>
      <c r="AC228" s="6">
        <f t="shared" ref="AC228:AC229" si="202">+(G228+G224)/2</f>
        <v>748.90950149999799</v>
      </c>
      <c r="AD228" s="6">
        <v>0.18166329540151999</v>
      </c>
      <c r="AE228" s="6">
        <f t="shared" ref="AE228:AE229" si="203">+E228*AF228</f>
        <v>2175.0181199999984</v>
      </c>
      <c r="AF228" s="6">
        <v>0.90189648254507104</v>
      </c>
      <c r="AG228" s="6">
        <f t="shared" ref="AG228:AG229" si="204">+AH228*AI228</f>
        <v>253.72099100000045</v>
      </c>
      <c r="AH228" s="6">
        <f>+Resultados!N228</f>
        <v>2081.2639740000041</v>
      </c>
      <c r="AI228" s="8">
        <v>0.12190716515040199</v>
      </c>
    </row>
    <row r="229" spans="2:35" ht="15.75" thickBot="1" x14ac:dyDescent="0.3">
      <c r="B229" s="9" t="s">
        <v>22</v>
      </c>
      <c r="C229" s="10">
        <v>45261</v>
      </c>
      <c r="D229" s="11">
        <f t="shared" si="191"/>
        <v>1</v>
      </c>
      <c r="E229" s="11">
        <f>+Passivos!E229</f>
        <v>2416.9467380000001</v>
      </c>
      <c r="F229" s="11">
        <f>+Passivos!F229</f>
        <v>2416.9467380000001</v>
      </c>
      <c r="G229" s="11">
        <f t="shared" si="192"/>
        <v>741.24612899999863</v>
      </c>
      <c r="H229" s="11">
        <v>0.30668699369576202</v>
      </c>
      <c r="I229" s="11">
        <f t="shared" si="193"/>
        <v>5496.3444579999923</v>
      </c>
      <c r="J229" s="11">
        <v>0.13486165844666201</v>
      </c>
      <c r="K229" s="11">
        <v>978.70732199999998</v>
      </c>
      <c r="L229" s="11">
        <f t="shared" si="194"/>
        <v>97.435821999999931</v>
      </c>
      <c r="M229" s="11">
        <v>9.9555627928570797E-2</v>
      </c>
      <c r="N229" s="11">
        <f t="shared" si="195"/>
        <v>654.4949060000032</v>
      </c>
      <c r="O229" s="11">
        <f t="shared" si="196"/>
        <v>73.388368</v>
      </c>
      <c r="P229" s="11">
        <f t="shared" si="197"/>
        <v>6.3690260000000274</v>
      </c>
      <c r="Q229" s="11">
        <v>0.121860985118194</v>
      </c>
      <c r="R229" s="11">
        <v>0.112129777217853</v>
      </c>
      <c r="S229" s="11">
        <v>9.7312079003407798E-3</v>
      </c>
      <c r="T229" s="11">
        <f t="shared" si="198"/>
        <v>49.522418999999871</v>
      </c>
      <c r="U229" s="11">
        <v>6.6809683130230502E-2</v>
      </c>
      <c r="V229" s="11">
        <f t="shared" si="199"/>
        <v>46.314187000000175</v>
      </c>
      <c r="W229" s="11">
        <v>7.0763250524061294E-2</v>
      </c>
      <c r="X229" s="11">
        <v>1.06927104215388</v>
      </c>
      <c r="Y229" s="11">
        <f t="shared" si="200"/>
        <v>18.350687000000075</v>
      </c>
      <c r="Z229" s="11">
        <v>2.8037937089765499E-2</v>
      </c>
      <c r="AA229" s="11">
        <v>2.6986683931778601</v>
      </c>
      <c r="AB229" s="11">
        <f t="shared" si="201"/>
        <v>136.80413899999976</v>
      </c>
      <c r="AC229" s="11">
        <f t="shared" si="202"/>
        <v>756.76466649999861</v>
      </c>
      <c r="AD229" s="11">
        <v>0.18077500847484401</v>
      </c>
      <c r="AE229" s="11">
        <f t="shared" si="203"/>
        <v>2169.6997359999978</v>
      </c>
      <c r="AF229" s="11">
        <v>0.89770275111457498</v>
      </c>
      <c r="AG229" s="11">
        <f t="shared" si="204"/>
        <v>260.4431479999983</v>
      </c>
      <c r="AH229" s="11">
        <f>+Resultados!N229</f>
        <v>2102.3264705000006</v>
      </c>
      <c r="AI229" s="12">
        <v>0.12388330340437401</v>
      </c>
    </row>
    <row r="230" spans="2:35" x14ac:dyDescent="0.25">
      <c r="B230" s="19" t="s">
        <v>23</v>
      </c>
      <c r="C230" s="20">
        <v>41244</v>
      </c>
      <c r="D230" s="21">
        <f t="shared" si="166"/>
        <v>1.8801814522002209</v>
      </c>
      <c r="E230" s="21">
        <f>+Passivos!E230</f>
        <v>458.32904400000001</v>
      </c>
      <c r="F230" s="21">
        <f>+Passivos!F230</f>
        <v>861.74176753345898</v>
      </c>
      <c r="G230" s="21">
        <f t="shared" si="167"/>
        <v>184.44838499999958</v>
      </c>
      <c r="H230" s="21">
        <v>0.40243660622127098</v>
      </c>
      <c r="I230" s="21">
        <f t="shared" si="168"/>
        <v>2326.2421049999953</v>
      </c>
      <c r="J230" s="21">
        <v>7.92902787734555E-2</v>
      </c>
      <c r="K230" s="21">
        <v>211.042869</v>
      </c>
      <c r="L230" s="21">
        <f t="shared" si="169"/>
        <v>29.047867999999816</v>
      </c>
      <c r="M230" s="21">
        <v>0.13763965651926299</v>
      </c>
      <c r="N230" s="21">
        <f t="shared" si="175"/>
        <v>192.02527000000029</v>
      </c>
      <c r="O230" s="21">
        <f t="shared" si="176"/>
        <v>13.581723000000006</v>
      </c>
      <c r="P230" s="21">
        <f t="shared" si="177"/>
        <v>2.162910999999994</v>
      </c>
      <c r="Q230" s="21">
        <v>8.1992510673204594E-2</v>
      </c>
      <c r="R230" s="21">
        <v>7.0728831679288798E-2</v>
      </c>
      <c r="S230" s="21">
        <v>1.1263678993915701E-2</v>
      </c>
      <c r="T230" s="21">
        <f t="shared" si="170"/>
        <v>13.951370999999961</v>
      </c>
      <c r="U230" s="21">
        <v>7.56383472807311E-2</v>
      </c>
      <c r="V230" s="21">
        <f t="shared" si="171"/>
        <v>21.061400999999954</v>
      </c>
      <c r="W230" s="21">
        <v>0.109680361339942</v>
      </c>
      <c r="X230" s="21">
        <v>0.66241419552289005</v>
      </c>
      <c r="Y230" s="21">
        <f t="shared" si="165"/>
        <v>9.9923700000000046</v>
      </c>
      <c r="Z230" s="21">
        <v>5.2036744955494603E-2</v>
      </c>
      <c r="AA230" s="21">
        <v>1.3962024024330499</v>
      </c>
      <c r="AB230" s="21">
        <f t="shared" si="172"/>
        <v>41.025056999999883</v>
      </c>
      <c r="AC230" s="21">
        <v>178.58103399999999</v>
      </c>
      <c r="AD230" s="21">
        <v>0.22972796204102999</v>
      </c>
      <c r="AE230" s="21">
        <f t="shared" si="173"/>
        <v>411.13619599999964</v>
      </c>
      <c r="AF230" s="21">
        <v>0.89703282255880701</v>
      </c>
      <c r="AG230" s="21">
        <f t="shared" si="174"/>
        <v>59.545991999999522</v>
      </c>
      <c r="AH230" s="21">
        <f>+Resultados!N230</f>
        <v>385.24664499999886</v>
      </c>
      <c r="AI230" s="22">
        <v>0.154565893753597</v>
      </c>
    </row>
    <row r="231" spans="2:35" x14ac:dyDescent="0.25">
      <c r="B231" s="7" t="s">
        <v>23</v>
      </c>
      <c r="C231" s="5">
        <v>41334</v>
      </c>
      <c r="D231" s="6">
        <f t="shared" si="166"/>
        <v>1.8443630683579033</v>
      </c>
      <c r="E231" s="6">
        <f>+Passivos!E231</f>
        <v>459.32460600000002</v>
      </c>
      <c r="F231" s="6">
        <f>+Passivos!F231</f>
        <v>847.16133969444502</v>
      </c>
      <c r="G231" s="6">
        <f t="shared" si="167"/>
        <v>187.04018799999969</v>
      </c>
      <c r="H231" s="6">
        <v>0.40720698511849301</v>
      </c>
      <c r="I231" s="6">
        <f t="shared" si="168"/>
        <v>2393.6687919999968</v>
      </c>
      <c r="J231" s="6">
        <v>7.8139544044320705E-2</v>
      </c>
      <c r="K231" s="6">
        <v>210.75026099999999</v>
      </c>
      <c r="L231" s="6">
        <f t="shared" si="169"/>
        <v>28.924399999999885</v>
      </c>
      <c r="M231" s="6">
        <v>0.13724490713679299</v>
      </c>
      <c r="N231" s="6">
        <f t="shared" si="175"/>
        <v>191.14850499999997</v>
      </c>
      <c r="O231" s="6">
        <f t="shared" si="176"/>
        <v>13.934172999999999</v>
      </c>
      <c r="P231" s="6">
        <f t="shared" si="177"/>
        <v>2.4216039999999976</v>
      </c>
      <c r="Q231" s="6">
        <v>8.5565811775509301E-2</v>
      </c>
      <c r="R231" s="6">
        <v>7.2897106885560004E-2</v>
      </c>
      <c r="S231" s="6">
        <v>1.2668704889949299E-2</v>
      </c>
      <c r="T231" s="6">
        <f t="shared" si="170"/>
        <v>14.684004999999976</v>
      </c>
      <c r="U231" s="6">
        <v>7.85072189940271E-2</v>
      </c>
      <c r="V231" s="6">
        <f t="shared" si="171"/>
        <v>21.653374999999965</v>
      </c>
      <c r="W231" s="6">
        <v>0.113280378520355</v>
      </c>
      <c r="X231" s="6">
        <v>0.67813932008289701</v>
      </c>
      <c r="Y231" s="6">
        <f t="shared" si="165"/>
        <v>10.345410999999986</v>
      </c>
      <c r="Z231" s="6">
        <v>5.4122374642689403E-2</v>
      </c>
      <c r="AA231" s="6">
        <v>1.41937376871735</v>
      </c>
      <c r="AB231" s="6">
        <f t="shared" si="172"/>
        <v>40.268184999999896</v>
      </c>
      <c r="AC231" s="6">
        <v>181.28141299999999</v>
      </c>
      <c r="AD231" s="6">
        <v>0.22213079837368599</v>
      </c>
      <c r="AE231" s="6">
        <f t="shared" si="173"/>
        <v>414.21743199999975</v>
      </c>
      <c r="AF231" s="6">
        <v>0.90179673936301097</v>
      </c>
      <c r="AG231" s="6">
        <f t="shared" si="174"/>
        <v>58.415712999999499</v>
      </c>
      <c r="AH231" s="6">
        <f>+Resultados!N231</f>
        <v>383.22032349999876</v>
      </c>
      <c r="AI231" s="8">
        <v>0.15243375525202199</v>
      </c>
    </row>
    <row r="232" spans="2:35" x14ac:dyDescent="0.25">
      <c r="B232" s="7" t="s">
        <v>23</v>
      </c>
      <c r="C232" s="5">
        <v>41426</v>
      </c>
      <c r="D232" s="6">
        <f t="shared" si="166"/>
        <v>1.8227735498417699</v>
      </c>
      <c r="E232" s="6">
        <f>+Passivos!E232</f>
        <v>478.12460499999997</v>
      </c>
      <c r="F232" s="6">
        <f>+Passivos!F232</f>
        <v>871.51288352254403</v>
      </c>
      <c r="G232" s="6">
        <f t="shared" si="167"/>
        <v>191.37755899999954</v>
      </c>
      <c r="H232" s="6">
        <v>0.40026712074355503</v>
      </c>
      <c r="I232" s="6">
        <f t="shared" si="168"/>
        <v>2516.9851569999955</v>
      </c>
      <c r="J232" s="6">
        <v>7.60344408340108E-2</v>
      </c>
      <c r="K232" s="6">
        <v>217.33400599999999</v>
      </c>
      <c r="L232" s="6">
        <f t="shared" si="169"/>
        <v>29.583224999999889</v>
      </c>
      <c r="M232" s="6">
        <v>0.136118712135642</v>
      </c>
      <c r="N232" s="6">
        <f t="shared" si="175"/>
        <v>194.36076199999991</v>
      </c>
      <c r="O232" s="6">
        <f t="shared" si="176"/>
        <v>13.88810899999998</v>
      </c>
      <c r="P232" s="6">
        <f t="shared" si="177"/>
        <v>2.6716219999999939</v>
      </c>
      <c r="Q232" s="6">
        <v>8.5200998543111195E-2</v>
      </c>
      <c r="R232" s="6">
        <v>7.1455312569725302E-2</v>
      </c>
      <c r="S232" s="6">
        <v>1.37456859733859E-2</v>
      </c>
      <c r="T232" s="6">
        <f t="shared" si="170"/>
        <v>14.397744999999961</v>
      </c>
      <c r="U232" s="6">
        <v>7.5232148822631795E-2</v>
      </c>
      <c r="V232" s="6">
        <f t="shared" si="171"/>
        <v>21.555223999999971</v>
      </c>
      <c r="W232" s="6">
        <v>0.11090316676161199</v>
      </c>
      <c r="X232" s="6">
        <v>0.66794689769867299</v>
      </c>
      <c r="Y232" s="6">
        <f t="shared" si="165"/>
        <v>9.5665719999999936</v>
      </c>
      <c r="Z232" s="6">
        <v>4.9220696099143701E-2</v>
      </c>
      <c r="AA232" s="6">
        <v>1.5050056592894501</v>
      </c>
      <c r="AB232" s="6">
        <f t="shared" si="172"/>
        <v>38.987576999999689</v>
      </c>
      <c r="AC232" s="6">
        <v>186.18244049999899</v>
      </c>
      <c r="AD232" s="6">
        <v>0.209405231209223</v>
      </c>
      <c r="AE232" s="6">
        <f t="shared" si="173"/>
        <v>433.11545399999977</v>
      </c>
      <c r="AF232" s="6">
        <v>0.90586313582418498</v>
      </c>
      <c r="AG232" s="6">
        <f t="shared" si="174"/>
        <v>56.89506999999945</v>
      </c>
      <c r="AH232" s="6">
        <f>+Resultados!N232</f>
        <v>406.5086469999988</v>
      </c>
      <c r="AI232" s="8">
        <v>0.139960294620743</v>
      </c>
    </row>
    <row r="233" spans="2:35" x14ac:dyDescent="0.25">
      <c r="B233" s="7" t="s">
        <v>23</v>
      </c>
      <c r="C233" s="5">
        <v>41518</v>
      </c>
      <c r="D233" s="6">
        <f t="shared" si="166"/>
        <v>1.8115236752941293</v>
      </c>
      <c r="E233" s="6">
        <f>+Passivos!E233</f>
        <v>475.02171299999998</v>
      </c>
      <c r="F233" s="6">
        <f>+Passivos!F233</f>
        <v>860.51307937827301</v>
      </c>
      <c r="G233" s="6">
        <f t="shared" si="167"/>
        <v>193.39453899999972</v>
      </c>
      <c r="H233" s="6">
        <v>0.40712778744073902</v>
      </c>
      <c r="I233" s="6">
        <f t="shared" si="168"/>
        <v>2587.4970229999967</v>
      </c>
      <c r="J233" s="6">
        <v>7.4741936814201299E-2</v>
      </c>
      <c r="K233" s="6">
        <v>221.693806</v>
      </c>
      <c r="L233" s="6">
        <f t="shared" si="169"/>
        <v>29.917744999999986</v>
      </c>
      <c r="M233" s="6">
        <v>0.13495074824057099</v>
      </c>
      <c r="N233" s="6">
        <f t="shared" si="175"/>
        <v>198.21349600000107</v>
      </c>
      <c r="O233" s="6">
        <f t="shared" si="176"/>
        <v>13.753737000000058</v>
      </c>
      <c r="P233" s="6">
        <f t="shared" si="177"/>
        <v>2.8407189999999969</v>
      </c>
      <c r="Q233" s="6">
        <v>8.3720111571010197E-2</v>
      </c>
      <c r="R233" s="6">
        <v>6.9388499156485206E-2</v>
      </c>
      <c r="S233" s="6">
        <v>1.4331612414524899E-2</v>
      </c>
      <c r="T233" s="6">
        <f t="shared" si="170"/>
        <v>14.416633999999972</v>
      </c>
      <c r="U233" s="6">
        <v>7.4545196956155996E-2</v>
      </c>
      <c r="V233" s="6">
        <f t="shared" si="171"/>
        <v>20.935702999999975</v>
      </c>
      <c r="W233" s="6">
        <v>0.105621985497899</v>
      </c>
      <c r="X233" s="6">
        <v>0.68861475537745198</v>
      </c>
      <c r="Y233" s="6">
        <f t="shared" si="165"/>
        <v>8.3733390000000316</v>
      </c>
      <c r="Z233" s="6">
        <v>4.2244040738779902E-2</v>
      </c>
      <c r="AA233" s="6">
        <v>1.72173060233199</v>
      </c>
      <c r="AB233" s="6">
        <f t="shared" si="172"/>
        <v>38.370584999999885</v>
      </c>
      <c r="AC233" s="6">
        <v>187.87634600000001</v>
      </c>
      <c r="AD233" s="6">
        <v>0.204233187503018</v>
      </c>
      <c r="AE233" s="6">
        <f t="shared" si="173"/>
        <v>426.67851399999967</v>
      </c>
      <c r="AF233" s="6">
        <v>0.89822949630093996</v>
      </c>
      <c r="AG233" s="6">
        <f t="shared" si="174"/>
        <v>57.671276999999669</v>
      </c>
      <c r="AH233" s="6">
        <f>+Resultados!N233</f>
        <v>406.28287149999886</v>
      </c>
      <c r="AI233" s="8">
        <v>0.14194858076855901</v>
      </c>
    </row>
    <row r="234" spans="2:35" x14ac:dyDescent="0.25">
      <c r="B234" s="7" t="s">
        <v>23</v>
      </c>
      <c r="C234" s="5">
        <v>41609</v>
      </c>
      <c r="D234" s="6">
        <f t="shared" si="166"/>
        <v>1.7752496735317203</v>
      </c>
      <c r="E234" s="6">
        <f>+Passivos!E234</f>
        <v>495.44391300000001</v>
      </c>
      <c r="F234" s="6">
        <f>+Passivos!F234</f>
        <v>879.53664480652799</v>
      </c>
      <c r="G234" s="6">
        <f t="shared" si="167"/>
        <v>195.01501899999982</v>
      </c>
      <c r="H234" s="6">
        <v>0.39361674224464599</v>
      </c>
      <c r="I234" s="6">
        <f t="shared" si="168"/>
        <v>2714.9310030000006</v>
      </c>
      <c r="J234" s="6">
        <v>7.1830561728643605E-2</v>
      </c>
      <c r="K234" s="6">
        <v>227.05169900000001</v>
      </c>
      <c r="L234" s="6">
        <f t="shared" si="169"/>
        <v>31.862606999999901</v>
      </c>
      <c r="M234" s="6">
        <v>0.14033194704259799</v>
      </c>
      <c r="N234" s="6">
        <f t="shared" si="175"/>
        <v>204.41451500000073</v>
      </c>
      <c r="O234" s="6">
        <f t="shared" si="176"/>
        <v>13.076357000000039</v>
      </c>
      <c r="P234" s="6">
        <f t="shared" si="177"/>
        <v>2.7400980000000046</v>
      </c>
      <c r="Q234" s="6">
        <v>7.7374422261550196E-2</v>
      </c>
      <c r="R234" s="6">
        <v>6.3969806645090693E-2</v>
      </c>
      <c r="S234" s="6">
        <v>1.34046156164595E-2</v>
      </c>
      <c r="T234" s="6">
        <f t="shared" si="170"/>
        <v>14.405472999999988</v>
      </c>
      <c r="U234" s="6">
        <v>7.3868531120672307E-2</v>
      </c>
      <c r="V234" s="6">
        <f t="shared" si="171"/>
        <v>21.011910000000007</v>
      </c>
      <c r="W234" s="6">
        <v>0.10279069468232201</v>
      </c>
      <c r="X234" s="6">
        <v>0.68558607951395101</v>
      </c>
      <c r="Y234" s="6">
        <f t="shared" si="165"/>
        <v>7.2687700000000115</v>
      </c>
      <c r="Z234" s="6">
        <v>3.5558971925256803E-2</v>
      </c>
      <c r="AA234" s="6">
        <v>1.98183090123913</v>
      </c>
      <c r="AB234" s="6">
        <f t="shared" si="172"/>
        <v>38.760812999999786</v>
      </c>
      <c r="AC234" s="6">
        <f>+(G234+G230)/2</f>
        <v>189.7317019999997</v>
      </c>
      <c r="AD234" s="6">
        <v>0.204292759678084</v>
      </c>
      <c r="AE234" s="6">
        <f t="shared" si="173"/>
        <v>450.0362379999998</v>
      </c>
      <c r="AF234" s="6">
        <v>0.90834951483196402</v>
      </c>
      <c r="AG234" s="6">
        <f t="shared" si="174"/>
        <v>57.906921999999803</v>
      </c>
      <c r="AH234" s="6">
        <f>+Resultados!N234</f>
        <v>430.58621699999884</v>
      </c>
      <c r="AI234" s="8">
        <v>0.13448391916362701</v>
      </c>
    </row>
    <row r="235" spans="2:35" x14ac:dyDescent="0.25">
      <c r="B235" s="7" t="s">
        <v>23</v>
      </c>
      <c r="C235" s="5">
        <v>41699</v>
      </c>
      <c r="D235" s="6">
        <f t="shared" si="166"/>
        <v>1.7374558746082234</v>
      </c>
      <c r="E235" s="6">
        <f>+Passivos!E235</f>
        <v>506.189909</v>
      </c>
      <c r="F235" s="6">
        <f>+Passivos!F235</f>
        <v>879.48263105945205</v>
      </c>
      <c r="G235" s="6">
        <f t="shared" si="167"/>
        <v>193.49375199999986</v>
      </c>
      <c r="H235" s="6">
        <v>0.38225525353173301</v>
      </c>
      <c r="I235" s="6">
        <f t="shared" si="168"/>
        <v>2810.852469999998</v>
      </c>
      <c r="J235" s="6">
        <v>6.8838103054195507E-2</v>
      </c>
      <c r="K235" s="6">
        <v>223.691721</v>
      </c>
      <c r="L235" s="6">
        <f t="shared" si="169"/>
        <v>31.045373999999899</v>
      </c>
      <c r="M235" s="6">
        <v>0.13878642383908299</v>
      </c>
      <c r="N235" s="6">
        <f t="shared" si="175"/>
        <v>201.83743800000039</v>
      </c>
      <c r="O235" s="6">
        <f t="shared" si="176"/>
        <v>12.362134000000005</v>
      </c>
      <c r="P235" s="6">
        <f t="shared" si="177"/>
        <v>2.8438100000000017</v>
      </c>
      <c r="Q235" s="6">
        <v>7.53375793444227E-2</v>
      </c>
      <c r="R235" s="6">
        <v>6.1247973232795301E-2</v>
      </c>
      <c r="S235" s="6">
        <v>1.40896061116273E-2</v>
      </c>
      <c r="T235" s="6">
        <f t="shared" si="170"/>
        <v>14.426259999999987</v>
      </c>
      <c r="U235" s="6">
        <v>7.4556722637741796E-2</v>
      </c>
      <c r="V235" s="6">
        <f t="shared" si="171"/>
        <v>21.387847999999991</v>
      </c>
      <c r="W235" s="6">
        <v>0.10596571286244701</v>
      </c>
      <c r="X235" s="6">
        <v>0.67450731836134203</v>
      </c>
      <c r="Y235" s="6">
        <f t="shared" si="165"/>
        <v>7.3187079999999973</v>
      </c>
      <c r="Z235" s="6">
        <v>3.6260408735469499E-2</v>
      </c>
      <c r="AA235" s="6">
        <v>1.97114845953684</v>
      </c>
      <c r="AB235" s="6">
        <f t="shared" si="172"/>
        <v>39.265529999999785</v>
      </c>
      <c r="AC235" s="6">
        <f t="shared" ref="AC235:AC272" si="205">+(G235+G231)/2</f>
        <v>190.26696999999979</v>
      </c>
      <c r="AD235" s="6">
        <v>0.206370711637442</v>
      </c>
      <c r="AE235" s="6">
        <f t="shared" si="173"/>
        <v>455.3360109999997</v>
      </c>
      <c r="AF235" s="6">
        <v>0.89953593089110695</v>
      </c>
      <c r="AG235" s="6">
        <f t="shared" si="174"/>
        <v>60.557088999999586</v>
      </c>
      <c r="AH235" s="6">
        <f>+Resultados!N235</f>
        <v>434.77672149999842</v>
      </c>
      <c r="AI235" s="8">
        <v>0.139283190671007</v>
      </c>
    </row>
    <row r="236" spans="2:35" x14ac:dyDescent="0.25">
      <c r="B236" s="7" t="s">
        <v>23</v>
      </c>
      <c r="C236" s="5">
        <v>41791</v>
      </c>
      <c r="D236" s="6">
        <f t="shared" si="166"/>
        <v>1.711145062947478</v>
      </c>
      <c r="E236" s="6">
        <f>+Passivos!E236</f>
        <v>505.91923500000001</v>
      </c>
      <c r="F236" s="6">
        <f>+Passivos!F236</f>
        <v>865.70120122041499</v>
      </c>
      <c r="G236" s="6">
        <f t="shared" si="167"/>
        <v>194.98896899999971</v>
      </c>
      <c r="H236" s="6">
        <v>0.38541521158016401</v>
      </c>
      <c r="I236" s="6">
        <f t="shared" si="168"/>
        <v>2877.4272379999975</v>
      </c>
      <c r="J236" s="6">
        <v>6.7765038999050398E-2</v>
      </c>
      <c r="K236" s="6">
        <v>223.691721</v>
      </c>
      <c r="L236" s="6">
        <f t="shared" si="169"/>
        <v>31.045373999999899</v>
      </c>
      <c r="M236" s="6">
        <v>0.13878642383908299</v>
      </c>
      <c r="N236" s="6">
        <f t="shared" si="175"/>
        <v>202.72313200000082</v>
      </c>
      <c r="O236" s="6">
        <f t="shared" si="176"/>
        <v>11.915485558696856</v>
      </c>
      <c r="P236" s="6">
        <f t="shared" si="177"/>
        <v>3.0124915254897338</v>
      </c>
      <c r="Q236" s="6">
        <v>7.3637265451219194E-2</v>
      </c>
      <c r="R236" s="6">
        <v>5.87771382631204E-2</v>
      </c>
      <c r="S236" s="6">
        <v>1.4860127188098701E-2</v>
      </c>
      <c r="T236" s="6">
        <f t="shared" si="170"/>
        <v>14.04208099999998</v>
      </c>
      <c r="U236" s="6">
        <v>7.2014745613635203E-2</v>
      </c>
      <c r="V236" s="6">
        <f t="shared" si="171"/>
        <v>23.671453999999976</v>
      </c>
      <c r="W236" s="6">
        <v>0.116767404718273</v>
      </c>
      <c r="X236" s="6">
        <v>0.59320737120753098</v>
      </c>
      <c r="Y236" s="6">
        <f t="shared" si="165"/>
        <v>7.5951048872296383</v>
      </c>
      <c r="Z236" s="6">
        <v>3.7465408176653503E-2</v>
      </c>
      <c r="AA236" s="6">
        <v>1.85694602509785</v>
      </c>
      <c r="AB236" s="6">
        <f t="shared" si="172"/>
        <v>39.631522999999788</v>
      </c>
      <c r="AC236" s="6">
        <f t="shared" si="205"/>
        <v>193.18326399999961</v>
      </c>
      <c r="AD236" s="6">
        <v>0.205149877786514</v>
      </c>
      <c r="AE236" s="6">
        <f t="shared" si="173"/>
        <v>453.16975499999967</v>
      </c>
      <c r="AF236" s="6">
        <v>0.89573537365109202</v>
      </c>
      <c r="AG236" s="6">
        <f t="shared" si="174"/>
        <v>62.937170999999701</v>
      </c>
      <c r="AH236" s="6">
        <f>+Resultados!N236</f>
        <v>443.14260449999887</v>
      </c>
      <c r="AI236" s="8">
        <v>0.14202464480031701</v>
      </c>
    </row>
    <row r="237" spans="2:35" x14ac:dyDescent="0.25">
      <c r="B237" s="7" t="s">
        <v>23</v>
      </c>
      <c r="C237" s="5">
        <v>41883</v>
      </c>
      <c r="D237" s="6">
        <f t="shared" si="166"/>
        <v>1.6970341031689666</v>
      </c>
      <c r="E237" s="6">
        <f>+Passivos!E237</f>
        <v>517.02389500000004</v>
      </c>
      <c r="F237" s="6">
        <f>+Passivos!F237</f>
        <v>877.40718196825105</v>
      </c>
      <c r="G237" s="6">
        <f t="shared" si="167"/>
        <v>201.68719799999968</v>
      </c>
      <c r="H237" s="6">
        <v>0.39009260490755399</v>
      </c>
      <c r="I237" s="6">
        <f t="shared" si="168"/>
        <v>2968.7240029999975</v>
      </c>
      <c r="J237" s="6">
        <v>6.7937335298326101E-2</v>
      </c>
      <c r="K237" s="6">
        <v>234.21180899999999</v>
      </c>
      <c r="L237" s="6">
        <f t="shared" si="169"/>
        <v>31.363370999999997</v>
      </c>
      <c r="M237" s="6">
        <v>0.13391028887019099</v>
      </c>
      <c r="N237" s="6">
        <f t="shared" si="175"/>
        <v>206.20357900000033</v>
      </c>
      <c r="O237" s="6">
        <f t="shared" si="176"/>
        <v>11.702610000000018</v>
      </c>
      <c r="P237" s="6">
        <f t="shared" si="177"/>
        <v>3.3787919999999958</v>
      </c>
      <c r="Q237" s="6">
        <v>7.31384104637679E-2</v>
      </c>
      <c r="R237" s="6">
        <v>5.6752700689060298E-2</v>
      </c>
      <c r="S237" s="6">
        <v>1.6385709774707598E-2</v>
      </c>
      <c r="T237" s="6">
        <f t="shared" si="170"/>
        <v>14.059883999999967</v>
      </c>
      <c r="U237" s="6">
        <v>6.9711335867733107E-2</v>
      </c>
      <c r="V237" s="6">
        <f t="shared" si="171"/>
        <v>23.460707999999958</v>
      </c>
      <c r="W237" s="6">
        <v>0.113774494670628</v>
      </c>
      <c r="X237" s="6">
        <v>0.59929495733888305</v>
      </c>
      <c r="Y237" s="6">
        <f t="shared" si="165"/>
        <v>7.0579640000000081</v>
      </c>
      <c r="Z237" s="6">
        <v>3.42281352934228E-2</v>
      </c>
      <c r="AA237" s="6">
        <v>1.99205946644103</v>
      </c>
      <c r="AB237" s="6">
        <f t="shared" si="172"/>
        <v>39.823684999999941</v>
      </c>
      <c r="AC237" s="6">
        <f t="shared" si="205"/>
        <v>197.5408684999997</v>
      </c>
      <c r="AD237" s="6">
        <v>0.20159719506346099</v>
      </c>
      <c r="AE237" s="6">
        <f t="shared" si="173"/>
        <v>475.30553299999991</v>
      </c>
      <c r="AF237" s="6">
        <v>0.919310572676723</v>
      </c>
      <c r="AG237" s="6">
        <f t="shared" si="174"/>
        <v>64.525714999999806</v>
      </c>
      <c r="AH237" s="6">
        <f>+Resultados!N237</f>
        <v>450.99202349999894</v>
      </c>
      <c r="AI237" s="8">
        <v>0.143075069264501</v>
      </c>
    </row>
    <row r="238" spans="2:35" x14ac:dyDescent="0.25">
      <c r="B238" s="7" t="s">
        <v>23</v>
      </c>
      <c r="C238" s="5">
        <v>41974</v>
      </c>
      <c r="D238" s="6">
        <f t="shared" si="166"/>
        <v>1.6683483103143906</v>
      </c>
      <c r="E238" s="6">
        <f>+Passivos!E238</f>
        <v>591.55333900000005</v>
      </c>
      <c r="F238" s="6">
        <f>+Passivos!F238</f>
        <v>986.917013581486</v>
      </c>
      <c r="G238" s="6">
        <f t="shared" si="167"/>
        <v>207.01015099999955</v>
      </c>
      <c r="H238" s="6">
        <v>0.34994333959798601</v>
      </c>
      <c r="I238" s="6">
        <f t="shared" si="168"/>
        <v>3096.1772459999975</v>
      </c>
      <c r="J238" s="6">
        <v>6.6859916132850403E-2</v>
      </c>
      <c r="K238" s="6">
        <v>245.33585199999999</v>
      </c>
      <c r="L238" s="6">
        <f t="shared" si="169"/>
        <v>32.295315999999822</v>
      </c>
      <c r="M238" s="6">
        <v>0.13163716487714899</v>
      </c>
      <c r="N238" s="6">
        <f t="shared" si="175"/>
        <v>214.04150899999988</v>
      </c>
      <c r="O238" s="6">
        <f t="shared" si="176"/>
        <v>11.258973999999982</v>
      </c>
      <c r="P238" s="6">
        <f t="shared" si="177"/>
        <v>3.3830239999999923</v>
      </c>
      <c r="Q238" s="6">
        <v>6.8407282626660904E-2</v>
      </c>
      <c r="R238" s="6">
        <v>5.2601825003952801E-2</v>
      </c>
      <c r="S238" s="6">
        <v>1.5805457622708099E-2</v>
      </c>
      <c r="T238" s="6">
        <f t="shared" si="170"/>
        <v>13.912609999999965</v>
      </c>
      <c r="U238" s="6">
        <v>6.7207380569467803E-2</v>
      </c>
      <c r="V238" s="6">
        <f t="shared" si="171"/>
        <v>22.196201999999971</v>
      </c>
      <c r="W238" s="6">
        <v>0.103700455597143</v>
      </c>
      <c r="X238" s="6">
        <v>0.62680137800151503</v>
      </c>
      <c r="Y238" s="6">
        <f t="shared" si="165"/>
        <v>6.5269219999999759</v>
      </c>
      <c r="Z238" s="6">
        <v>3.0493720729655199E-2</v>
      </c>
      <c r="AA238" s="6">
        <v>2.1315728914793199</v>
      </c>
      <c r="AB238" s="6">
        <f t="shared" si="172"/>
        <v>40.000466999999922</v>
      </c>
      <c r="AC238" s="6">
        <f t="shared" si="205"/>
        <v>201.01258499999969</v>
      </c>
      <c r="AD238" s="6">
        <v>0.19899483905448001</v>
      </c>
      <c r="AE238" s="6">
        <f t="shared" si="173"/>
        <v>553.55697299999997</v>
      </c>
      <c r="AF238" s="6">
        <v>0.935768486973243</v>
      </c>
      <c r="AG238" s="6">
        <f t="shared" si="174"/>
        <v>66.629733999999672</v>
      </c>
      <c r="AH238" s="6">
        <f>+Resultados!N238</f>
        <v>501.79660549999892</v>
      </c>
      <c r="AI238" s="8">
        <v>0.132782352988635</v>
      </c>
    </row>
    <row r="239" spans="2:35" x14ac:dyDescent="0.25">
      <c r="B239" s="7" t="s">
        <v>23</v>
      </c>
      <c r="C239" s="5">
        <v>42064</v>
      </c>
      <c r="D239" s="6">
        <f t="shared" si="166"/>
        <v>1.6068416313376834</v>
      </c>
      <c r="E239" s="6">
        <f>+Passivos!E239</f>
        <v>612.69739500000003</v>
      </c>
      <c r="F239" s="6">
        <f>+Passivos!F239</f>
        <v>984.50768169814899</v>
      </c>
      <c r="G239" s="6">
        <f t="shared" si="167"/>
        <v>222.25207499999993</v>
      </c>
      <c r="H239" s="6">
        <v>0.36274362648465303</v>
      </c>
      <c r="I239" s="6">
        <f t="shared" si="168"/>
        <v>3201.5309220000022</v>
      </c>
      <c r="J239" s="6">
        <v>6.9420561729623603E-2</v>
      </c>
      <c r="K239" s="6">
        <v>257.96816999999999</v>
      </c>
      <c r="L239" s="6">
        <f t="shared" si="169"/>
        <v>33.121077999999777</v>
      </c>
      <c r="M239" s="6">
        <v>0.12839211132132999</v>
      </c>
      <c r="N239" s="6">
        <f t="shared" si="175"/>
        <v>217.456762</v>
      </c>
      <c r="O239" s="6">
        <f t="shared" si="176"/>
        <v>12.254222999999984</v>
      </c>
      <c r="P239" s="6">
        <f t="shared" si="177"/>
        <v>3.6386979999999811</v>
      </c>
      <c r="Q239" s="6">
        <v>7.3085430196923401E-2</v>
      </c>
      <c r="R239" s="6">
        <v>5.6352457781929002E-2</v>
      </c>
      <c r="S239" s="6">
        <v>1.6732972414994302E-2</v>
      </c>
      <c r="T239" s="6">
        <f t="shared" si="170"/>
        <v>13.490962999999985</v>
      </c>
      <c r="U239" s="6">
        <v>6.0701179055358601E-2</v>
      </c>
      <c r="V239" s="6">
        <f t="shared" si="171"/>
        <v>21.118707999999991</v>
      </c>
      <c r="W239" s="6">
        <v>9.7116814422170003E-2</v>
      </c>
      <c r="X239" s="6">
        <v>0.638815736265684</v>
      </c>
      <c r="Y239" s="6">
        <f t="shared" si="165"/>
        <v>6.2742479999999938</v>
      </c>
      <c r="Z239" s="6">
        <v>2.885285305591E-2</v>
      </c>
      <c r="AA239" s="6">
        <v>2.1502119457184299</v>
      </c>
      <c r="AB239" s="6">
        <f t="shared" si="172"/>
        <v>40.345755999999874</v>
      </c>
      <c r="AC239" s="6">
        <f t="shared" si="205"/>
        <v>207.8729134999999</v>
      </c>
      <c r="AD239" s="6">
        <v>0.19408856748428599</v>
      </c>
      <c r="AE239" s="6">
        <f t="shared" si="173"/>
        <v>571.19908399999963</v>
      </c>
      <c r="AF239" s="6">
        <v>0.93226948353517902</v>
      </c>
      <c r="AG239" s="6">
        <f t="shared" si="174"/>
        <v>63.061149999999714</v>
      </c>
      <c r="AH239" s="6">
        <f>+Resultados!N239</f>
        <v>513.26754749999873</v>
      </c>
      <c r="AI239" s="8">
        <v>0.122862141405891</v>
      </c>
    </row>
    <row r="240" spans="2:35" x14ac:dyDescent="0.25">
      <c r="B240" s="7" t="s">
        <v>23</v>
      </c>
      <c r="C240" s="5">
        <v>42156</v>
      </c>
      <c r="D240" s="6">
        <f t="shared" si="166"/>
        <v>1.5713795161464394</v>
      </c>
      <c r="E240" s="6">
        <f>+Passivos!E240</f>
        <v>606.37037299999997</v>
      </c>
      <c r="F240" s="6">
        <f>+Passivos!F240</f>
        <v>952.83798333027596</v>
      </c>
      <c r="G240" s="6">
        <f t="shared" si="167"/>
        <v>217.11697299999977</v>
      </c>
      <c r="H240" s="6">
        <v>0.35805999545429601</v>
      </c>
      <c r="I240" s="6">
        <f t="shared" si="168"/>
        <v>3184.4651889999996</v>
      </c>
      <c r="J240" s="6">
        <v>6.8180042837327995E-2</v>
      </c>
      <c r="K240" s="6">
        <v>253.734657</v>
      </c>
      <c r="L240" s="6">
        <f t="shared" si="169"/>
        <v>32.442678999999842</v>
      </c>
      <c r="M240" s="6">
        <v>0.12786065326503601</v>
      </c>
      <c r="N240" s="6">
        <f t="shared" si="175"/>
        <v>220.50885899999977</v>
      </c>
      <c r="O240" s="6">
        <f t="shared" si="176"/>
        <v>12.715411999999976</v>
      </c>
      <c r="P240" s="6">
        <f t="shared" si="177"/>
        <v>3.4230999999999847</v>
      </c>
      <c r="Q240" s="6">
        <v>7.3187590163894506E-2</v>
      </c>
      <c r="R240" s="6">
        <v>5.7663950816597302E-2</v>
      </c>
      <c r="S240" s="6">
        <v>1.55236393472971E-2</v>
      </c>
      <c r="T240" s="6">
        <f t="shared" si="170"/>
        <v>14.44557899999997</v>
      </c>
      <c r="U240" s="6">
        <v>6.6533623789974197E-2</v>
      </c>
      <c r="V240" s="6">
        <f t="shared" si="171"/>
        <v>21.514844999999969</v>
      </c>
      <c r="W240" s="6">
        <v>9.7569073177236801E-2</v>
      </c>
      <c r="X240" s="6">
        <v>0.67142380063625795</v>
      </c>
      <c r="Y240" s="6">
        <f t="shared" si="165"/>
        <v>6.6584039999999778</v>
      </c>
      <c r="Z240" s="6">
        <v>3.0195630371476299E-2</v>
      </c>
      <c r="AA240" s="6">
        <v>2.16952576022722</v>
      </c>
      <c r="AB240" s="6">
        <f t="shared" si="172"/>
        <v>41.297961999999814</v>
      </c>
      <c r="AC240" s="6">
        <f t="shared" si="205"/>
        <v>206.05297099999973</v>
      </c>
      <c r="AD240" s="6">
        <v>0.200424006504618</v>
      </c>
      <c r="AE240" s="6">
        <f t="shared" si="173"/>
        <v>567.50936499999943</v>
      </c>
      <c r="AF240" s="6">
        <v>0.93591209311936396</v>
      </c>
      <c r="AG240" s="6">
        <f t="shared" si="174"/>
        <v>66.64267299999932</v>
      </c>
      <c r="AH240" s="6">
        <f>+Resultados!N240</f>
        <v>510.33955999999858</v>
      </c>
      <c r="AI240" s="8">
        <v>0.130584963862099</v>
      </c>
    </row>
    <row r="241" spans="2:35" x14ac:dyDescent="0.25">
      <c r="B241" s="7" t="s">
        <v>23</v>
      </c>
      <c r="C241" s="5">
        <v>42248</v>
      </c>
      <c r="D241" s="6">
        <f t="shared" si="166"/>
        <v>1.5498993469378328</v>
      </c>
      <c r="E241" s="6">
        <f>+Passivos!E241</f>
        <v>703.73315600000001</v>
      </c>
      <c r="F241" s="6">
        <f>+Passivos!F241</f>
        <v>1090.7155589029001</v>
      </c>
      <c r="G241" s="6">
        <f t="shared" si="167"/>
        <v>225.42675399999999</v>
      </c>
      <c r="H241" s="6">
        <v>0.320329875149438</v>
      </c>
      <c r="I241" s="6">
        <f t="shared" si="168"/>
        <v>3363.1757910000028</v>
      </c>
      <c r="J241" s="6">
        <v>6.7027942637804205E-2</v>
      </c>
      <c r="K241" s="6">
        <v>261.19523700000002</v>
      </c>
      <c r="L241" s="6">
        <f t="shared" si="169"/>
        <v>31.748260999999804</v>
      </c>
      <c r="M241" s="6">
        <v>0.12154992320935699</v>
      </c>
      <c r="N241" s="6">
        <f t="shared" si="175"/>
        <v>218.78783700000031</v>
      </c>
      <c r="O241" s="6">
        <f t="shared" si="176"/>
        <v>13.415375000000013</v>
      </c>
      <c r="P241" s="6">
        <f t="shared" si="177"/>
        <v>3.4752470000000004</v>
      </c>
      <c r="Q241" s="6">
        <v>7.7200918623277895E-2</v>
      </c>
      <c r="R241" s="6">
        <v>6.1316822653171503E-2</v>
      </c>
      <c r="S241" s="6">
        <v>1.5884095970106399E-2</v>
      </c>
      <c r="T241" s="6">
        <f t="shared" si="170"/>
        <v>14.897359999999999</v>
      </c>
      <c r="U241" s="6">
        <v>6.6085146220044494E-2</v>
      </c>
      <c r="V241" s="6">
        <f t="shared" si="171"/>
        <v>21.721438000000017</v>
      </c>
      <c r="W241" s="6">
        <v>9.9280829765687501E-2</v>
      </c>
      <c r="X241" s="6">
        <v>0.68583672959405295</v>
      </c>
      <c r="Y241" s="6">
        <f t="shared" si="165"/>
        <v>6.8677669999999926</v>
      </c>
      <c r="Z241" s="6">
        <v>3.1390076771040901E-2</v>
      </c>
      <c r="AA241" s="6">
        <v>2.16917085276771</v>
      </c>
      <c r="AB241" s="6">
        <f t="shared" si="172"/>
        <v>42.87886699999995</v>
      </c>
      <c r="AC241" s="6">
        <f t="shared" si="205"/>
        <v>213.55697599999985</v>
      </c>
      <c r="AD241" s="6">
        <v>0.20078420196397601</v>
      </c>
      <c r="AE241" s="6">
        <f t="shared" si="173"/>
        <v>647.89193799999975</v>
      </c>
      <c r="AF241" s="6">
        <v>0.92065001126648605</v>
      </c>
      <c r="AG241" s="6">
        <f t="shared" si="174"/>
        <v>59.963876999999975</v>
      </c>
      <c r="AH241" s="6">
        <f>+Resultados!N241</f>
        <v>561.59873550000202</v>
      </c>
      <c r="AI241" s="8">
        <v>0.10677352566795401</v>
      </c>
    </row>
    <row r="242" spans="2:35" x14ac:dyDescent="0.25">
      <c r="B242" s="7" t="s">
        <v>23</v>
      </c>
      <c r="C242" s="5">
        <v>42339</v>
      </c>
      <c r="D242" s="6">
        <f t="shared" si="166"/>
        <v>1.507450600667178</v>
      </c>
      <c r="E242" s="6">
        <f>+Passivos!E242</f>
        <v>678.12646500000005</v>
      </c>
      <c r="F242" s="6">
        <f>+Passivos!F242</f>
        <v>1022.24214699256</v>
      </c>
      <c r="G242" s="6">
        <f t="shared" si="167"/>
        <v>220.38735299999956</v>
      </c>
      <c r="H242" s="6">
        <v>0.32499447282299998</v>
      </c>
      <c r="I242" s="6">
        <f t="shared" si="168"/>
        <v>3354.8449239999945</v>
      </c>
      <c r="J242" s="6">
        <v>6.5692262382498104E-2</v>
      </c>
      <c r="K242" s="6">
        <v>260.21839999999997</v>
      </c>
      <c r="L242" s="6">
        <f t="shared" si="169"/>
        <v>32.246379999999746</v>
      </c>
      <c r="M242" s="6">
        <v>0.123920445287496</v>
      </c>
      <c r="N242" s="6">
        <f t="shared" si="175"/>
        <v>223.94062600000038</v>
      </c>
      <c r="O242" s="6">
        <f t="shared" si="176"/>
        <v>14.01100100000002</v>
      </c>
      <c r="P242" s="6">
        <f t="shared" si="177"/>
        <v>3.4529029999999912</v>
      </c>
      <c r="Q242" s="6">
        <v>7.7984527916788005E-2</v>
      </c>
      <c r="R242" s="6">
        <v>6.2565695426786902E-2</v>
      </c>
      <c r="S242" s="6">
        <v>1.5418832490001101E-2</v>
      </c>
      <c r="T242" s="6">
        <f t="shared" si="170"/>
        <v>16.067911999999964</v>
      </c>
      <c r="U242" s="6">
        <v>7.2907595564251804E-2</v>
      </c>
      <c r="V242" s="6">
        <f t="shared" si="171"/>
        <v>23.000488999999973</v>
      </c>
      <c r="W242" s="6">
        <v>0.102707978497836</v>
      </c>
      <c r="X242" s="6">
        <v>0.69859001693398703</v>
      </c>
      <c r="Y242" s="6">
        <f t="shared" si="165"/>
        <v>7.1926079999999928</v>
      </c>
      <c r="Z242" s="6">
        <v>3.2118370518442602E-2</v>
      </c>
      <c r="AA242" s="6">
        <v>2.2339479643545102</v>
      </c>
      <c r="AB242" s="6">
        <f t="shared" si="172"/>
        <v>44.161302999999705</v>
      </c>
      <c r="AC242" s="6">
        <f t="shared" si="205"/>
        <v>213.69875199999956</v>
      </c>
      <c r="AD242" s="6">
        <v>0.20665213337324401</v>
      </c>
      <c r="AE242" s="6">
        <f t="shared" si="173"/>
        <v>620.19923699999993</v>
      </c>
      <c r="AF242" s="6">
        <v>0.91457754417533299</v>
      </c>
      <c r="AG242" s="6">
        <f t="shared" si="174"/>
        <v>66.144697000000036</v>
      </c>
      <c r="AH242" s="6">
        <f>+Resultados!N242</f>
        <v>586.87810500000307</v>
      </c>
      <c r="AI242" s="8">
        <v>0.11270602265865701</v>
      </c>
    </row>
    <row r="243" spans="2:35" x14ac:dyDescent="0.25">
      <c r="B243" s="7" t="s">
        <v>23</v>
      </c>
      <c r="C243" s="5">
        <v>42430</v>
      </c>
      <c r="D243" s="6">
        <f t="shared" si="166"/>
        <v>1.4689521535431767</v>
      </c>
      <c r="E243" s="6">
        <f>+Passivos!E243</f>
        <v>669.68649600000003</v>
      </c>
      <c r="F243" s="6">
        <f>+Passivos!F243</f>
        <v>983.73742049798398</v>
      </c>
      <c r="G243" s="6">
        <f t="shared" si="167"/>
        <v>212.22126699999978</v>
      </c>
      <c r="H243" s="6">
        <v>0.316896440748896</v>
      </c>
      <c r="I243" s="6">
        <f t="shared" si="168"/>
        <v>3265.5631719999969</v>
      </c>
      <c r="J243" s="6">
        <v>6.4987647098563001E-2</v>
      </c>
      <c r="K243" s="6">
        <v>245.60467700000001</v>
      </c>
      <c r="L243" s="6">
        <f t="shared" si="169"/>
        <v>31.051194999999897</v>
      </c>
      <c r="M243" s="6">
        <v>0.12642753948859001</v>
      </c>
      <c r="N243" s="6">
        <f t="shared" si="175"/>
        <v>215.61113200000125</v>
      </c>
      <c r="O243" s="6">
        <f t="shared" si="176"/>
        <v>14.818507000000086</v>
      </c>
      <c r="P243" s="6">
        <f t="shared" si="177"/>
        <v>3.5927250000000113</v>
      </c>
      <c r="Q243" s="6">
        <v>8.5390915715798904E-2</v>
      </c>
      <c r="R243" s="6">
        <v>6.8727930986420493E-2</v>
      </c>
      <c r="S243" s="6">
        <v>1.66629847293784E-2</v>
      </c>
      <c r="T243" s="6">
        <f t="shared" si="170"/>
        <v>15.592398999999977</v>
      </c>
      <c r="U243" s="6">
        <v>7.3472367875364694E-2</v>
      </c>
      <c r="V243" s="6">
        <f t="shared" si="171"/>
        <v>22.595896999999969</v>
      </c>
      <c r="W243" s="6">
        <v>0.104799306002437</v>
      </c>
      <c r="X243" s="6">
        <v>0.69005443775920905</v>
      </c>
      <c r="Y243" s="6">
        <f t="shared" si="165"/>
        <v>7.3375450000000253</v>
      </c>
      <c r="Z243" s="6">
        <v>3.40313829436227E-2</v>
      </c>
      <c r="AA243" s="6">
        <v>2.1250157920666899</v>
      </c>
      <c r="AB243" s="6">
        <f t="shared" si="172"/>
        <v>44.668247999999885</v>
      </c>
      <c r="AC243" s="6">
        <f t="shared" si="205"/>
        <v>217.23667099999986</v>
      </c>
      <c r="AD243" s="6">
        <v>0.20562020120442701</v>
      </c>
      <c r="AE243" s="6">
        <f t="shared" si="173"/>
        <v>609.33319299999982</v>
      </c>
      <c r="AF243" s="6">
        <v>0.909878273848305</v>
      </c>
      <c r="AG243" s="6">
        <f t="shared" si="174"/>
        <v>77.957105999999342</v>
      </c>
      <c r="AH243" s="6">
        <f>+Resultados!N243</f>
        <v>590.26613849999831</v>
      </c>
      <c r="AI243" s="8">
        <v>0.132071113206843</v>
      </c>
    </row>
    <row r="244" spans="2:35" x14ac:dyDescent="0.25">
      <c r="B244" s="7" t="s">
        <v>23</v>
      </c>
      <c r="C244" s="5">
        <v>42522</v>
      </c>
      <c r="D244" s="6">
        <f t="shared" si="166"/>
        <v>1.4436927330188014</v>
      </c>
      <c r="E244" s="6">
        <f>+Passivos!E244</f>
        <v>655.43813899999998</v>
      </c>
      <c r="F244" s="6">
        <f>+Passivos!F244</f>
        <v>946.25127821766705</v>
      </c>
      <c r="G244" s="6">
        <f t="shared" si="167"/>
        <v>206.9904999999998</v>
      </c>
      <c r="H244" s="6">
        <v>0.31580478413386898</v>
      </c>
      <c r="I244" s="6">
        <f t="shared" si="168"/>
        <v>3255.4153500000011</v>
      </c>
      <c r="J244" s="6">
        <v>6.3583437978198307E-2</v>
      </c>
      <c r="K244" s="6">
        <v>241.899585</v>
      </c>
      <c r="L244" s="6">
        <f t="shared" si="169"/>
        <v>31.929816999999968</v>
      </c>
      <c r="M244" s="6">
        <v>0.13199616278796</v>
      </c>
      <c r="N244" s="6">
        <f t="shared" si="175"/>
        <v>217.27501500000011</v>
      </c>
      <c r="O244" s="6">
        <f t="shared" si="176"/>
        <v>15.856856000000008</v>
      </c>
      <c r="P244" s="6">
        <f t="shared" si="177"/>
        <v>3.2583919999999922</v>
      </c>
      <c r="Q244" s="6">
        <v>8.7977202532928095E-2</v>
      </c>
      <c r="R244" s="6">
        <v>7.2980577173127795E-2</v>
      </c>
      <c r="S244" s="6">
        <v>1.49966253598003E-2</v>
      </c>
      <c r="T244" s="6">
        <f t="shared" si="170"/>
        <v>15.738816999999973</v>
      </c>
      <c r="U244" s="6">
        <v>7.6036421961394304E-2</v>
      </c>
      <c r="V244" s="6">
        <f t="shared" si="171"/>
        <v>24.404015999999981</v>
      </c>
      <c r="W244" s="6">
        <v>0.112318556277628</v>
      </c>
      <c r="X244" s="6">
        <v>0.64492733491077803</v>
      </c>
      <c r="Y244" s="6">
        <f t="shared" si="165"/>
        <v>7.0287509999999918</v>
      </c>
      <c r="Z244" s="6">
        <v>3.2349559382149798E-2</v>
      </c>
      <c r="AA244" s="6">
        <v>2.23920537233428</v>
      </c>
      <c r="AB244" s="6">
        <f t="shared" si="172"/>
        <v>44.699807999999805</v>
      </c>
      <c r="AC244" s="6">
        <f t="shared" si="205"/>
        <v>212.05373649999979</v>
      </c>
      <c r="AD244" s="6">
        <v>0.21079471995061899</v>
      </c>
      <c r="AE244" s="6">
        <f t="shared" si="173"/>
        <v>591.67264499999999</v>
      </c>
      <c r="AF244" s="6">
        <v>0.90271317733007295</v>
      </c>
      <c r="AG244" s="6">
        <f t="shared" si="174"/>
        <v>86.45999699999976</v>
      </c>
      <c r="AH244" s="6">
        <f>+Resultados!N244</f>
        <v>579.59100499999852</v>
      </c>
      <c r="AI244" s="8">
        <v>0.14917415255607699</v>
      </c>
    </row>
    <row r="245" spans="2:35" x14ac:dyDescent="0.25">
      <c r="B245" s="7" t="s">
        <v>23</v>
      </c>
      <c r="C245" s="5">
        <v>42614</v>
      </c>
      <c r="D245" s="6">
        <f t="shared" si="166"/>
        <v>1.4287896308938197</v>
      </c>
      <c r="E245" s="6">
        <f>+Passivos!E245</f>
        <v>660.94186200000001</v>
      </c>
      <c r="F245" s="6">
        <f>+Passivos!F245</f>
        <v>944.34687904925397</v>
      </c>
      <c r="G245" s="6">
        <f t="shared" si="167"/>
        <v>209.40228799999957</v>
      </c>
      <c r="H245" s="6">
        <v>0.31682406583591399</v>
      </c>
      <c r="I245" s="6">
        <f t="shared" si="168"/>
        <v>3239.5422429999953</v>
      </c>
      <c r="J245" s="6">
        <v>6.4639468262059602E-2</v>
      </c>
      <c r="K245" s="6">
        <v>244.71683999999999</v>
      </c>
      <c r="L245" s="6">
        <f t="shared" si="169"/>
        <v>33.042046999999897</v>
      </c>
      <c r="M245" s="6">
        <v>0.13502154980425499</v>
      </c>
      <c r="N245" s="6">
        <f t="shared" si="175"/>
        <v>220.31098799999998</v>
      </c>
      <c r="O245" s="6">
        <f t="shared" si="176"/>
        <v>16.767606999999995</v>
      </c>
      <c r="P245" s="6">
        <f t="shared" si="177"/>
        <v>3.4938149999999841</v>
      </c>
      <c r="Q245" s="6">
        <v>9.1967369326127299E-2</v>
      </c>
      <c r="R245" s="6">
        <v>7.6108809425338306E-2</v>
      </c>
      <c r="S245" s="6">
        <v>1.58585599007889E-2</v>
      </c>
      <c r="T245" s="6">
        <f t="shared" si="170"/>
        <v>16.567882999999952</v>
      </c>
      <c r="U245" s="6">
        <v>7.9119875710240498E-2</v>
      </c>
      <c r="V245" s="6">
        <f t="shared" si="171"/>
        <v>24.483381999999949</v>
      </c>
      <c r="W245" s="6">
        <v>0.111131007228745</v>
      </c>
      <c r="X245" s="6">
        <v>0.67669911779344805</v>
      </c>
      <c r="Y245" s="6">
        <f t="shared" si="165"/>
        <v>6.5942119999999971</v>
      </c>
      <c r="Z245" s="6">
        <v>2.9931380453888198E-2</v>
      </c>
      <c r="AA245" s="6">
        <v>2.5124886794661698</v>
      </c>
      <c r="AB245" s="6">
        <f t="shared" si="172"/>
        <v>44.515637999999811</v>
      </c>
      <c r="AC245" s="6">
        <f t="shared" si="205"/>
        <v>217.41452099999978</v>
      </c>
      <c r="AD245" s="6">
        <v>0.20475006818886701</v>
      </c>
      <c r="AE245" s="6">
        <f t="shared" si="173"/>
        <v>595.18505999999991</v>
      </c>
      <c r="AF245" s="6">
        <v>0.90051045972330901</v>
      </c>
      <c r="AG245" s="6">
        <f t="shared" si="174"/>
        <v>97.283088999999464</v>
      </c>
      <c r="AH245" s="6">
        <f>+Resultados!N245</f>
        <v>621.53849899999886</v>
      </c>
      <c r="AI245" s="8">
        <v>0.156519811977085</v>
      </c>
    </row>
    <row r="246" spans="2:35" x14ac:dyDescent="0.25">
      <c r="B246" s="7" t="s">
        <v>23</v>
      </c>
      <c r="C246" s="5">
        <v>42705</v>
      </c>
      <c r="D246" s="6">
        <f t="shared" si="166"/>
        <v>1.418269061277057</v>
      </c>
      <c r="E246" s="6">
        <f>+Passivos!E246</f>
        <v>701.60056899999995</v>
      </c>
      <c r="F246" s="6">
        <f>+Passivos!F246</f>
        <v>995.05838038707896</v>
      </c>
      <c r="G246" s="6">
        <f t="shared" si="167"/>
        <v>212.78051899999934</v>
      </c>
      <c r="H246" s="6">
        <v>0.30327871498633202</v>
      </c>
      <c r="I246" s="6">
        <f t="shared" si="168"/>
        <v>3177.8722579999921</v>
      </c>
      <c r="J246" s="6">
        <v>6.6956913848360194E-2</v>
      </c>
      <c r="K246" s="6">
        <v>255.59124499999999</v>
      </c>
      <c r="L246" s="6">
        <f t="shared" si="169"/>
        <v>35.686694999999915</v>
      </c>
      <c r="M246" s="6">
        <v>0.13962409001920201</v>
      </c>
      <c r="N246" s="6">
        <f t="shared" si="175"/>
        <v>228.70516900000101</v>
      </c>
      <c r="O246" s="6">
        <f t="shared" si="176"/>
        <v>17.794242000000061</v>
      </c>
      <c r="P246" s="6">
        <f t="shared" si="177"/>
        <v>3.4273570000000082</v>
      </c>
      <c r="Q246" s="6">
        <v>9.2790202743515598E-2</v>
      </c>
      <c r="R246" s="6">
        <v>7.7804284344793195E-2</v>
      </c>
      <c r="S246" s="6">
        <v>1.4985918398722301E-2</v>
      </c>
      <c r="T246" s="6">
        <f t="shared" si="170"/>
        <v>17.485460999999948</v>
      </c>
      <c r="U246" s="6">
        <v>8.2176042629165696E-2</v>
      </c>
      <c r="V246" s="6">
        <f t="shared" si="171"/>
        <v>27.264788999999944</v>
      </c>
      <c r="W246" s="6">
        <v>0.11921369822647</v>
      </c>
      <c r="X246" s="6">
        <v>0.64132023908198899</v>
      </c>
      <c r="Y246" s="6">
        <f t="shared" si="165"/>
        <v>6.5965360000000173</v>
      </c>
      <c r="Z246" s="6">
        <v>2.8842968564475199E-2</v>
      </c>
      <c r="AA246" s="6">
        <v>2.6507034904380098</v>
      </c>
      <c r="AB246" s="6">
        <f t="shared" si="172"/>
        <v>44.589193999999758</v>
      </c>
      <c r="AC246" s="6">
        <f t="shared" si="205"/>
        <v>216.58393599999945</v>
      </c>
      <c r="AD246" s="6">
        <v>0.20587489000107501</v>
      </c>
      <c r="AE246" s="6">
        <f t="shared" si="173"/>
        <v>638.63862299999971</v>
      </c>
      <c r="AF246" s="6">
        <v>0.910259556816294</v>
      </c>
      <c r="AG246" s="6">
        <f t="shared" si="174"/>
        <v>96.43171699999958</v>
      </c>
      <c r="AH246" s="6">
        <f>+Resultados!N246</f>
        <v>629.4189299999988</v>
      </c>
      <c r="AI246" s="8">
        <v>0.15320752586834299</v>
      </c>
    </row>
    <row r="247" spans="2:35" x14ac:dyDescent="0.25">
      <c r="B247" s="7" t="s">
        <v>23</v>
      </c>
      <c r="C247" s="5">
        <v>42795</v>
      </c>
      <c r="D247" s="6">
        <f t="shared" si="166"/>
        <v>1.4047409544719784</v>
      </c>
      <c r="E247" s="6">
        <f>+Passivos!E247</f>
        <v>713.38096399999995</v>
      </c>
      <c r="F247" s="6">
        <f>+Passivos!F247</f>
        <v>1002.1154562715</v>
      </c>
      <c r="G247" s="6">
        <f t="shared" si="167"/>
        <v>214.63075199999992</v>
      </c>
      <c r="H247" s="6">
        <v>0.30086414248642601</v>
      </c>
      <c r="I247" s="6">
        <f t="shared" si="168"/>
        <v>3146.6905720000009</v>
      </c>
      <c r="J247" s="6">
        <v>6.8208407242146801E-2</v>
      </c>
      <c r="K247" s="6">
        <v>255.82924499999999</v>
      </c>
      <c r="L247" s="6">
        <f t="shared" si="169"/>
        <v>37.299868999999781</v>
      </c>
      <c r="M247" s="6">
        <v>0.14579986349879501</v>
      </c>
      <c r="N247" s="6">
        <f t="shared" si="175"/>
        <v>232.03926200000012</v>
      </c>
      <c r="O247" s="6">
        <f t="shared" si="176"/>
        <v>19.272297999999989</v>
      </c>
      <c r="P247" s="6">
        <f t="shared" si="177"/>
        <v>3.8599229999999873</v>
      </c>
      <c r="Q247" s="6">
        <v>9.9690978158687604E-2</v>
      </c>
      <c r="R247" s="6">
        <v>8.3056194171139797E-2</v>
      </c>
      <c r="S247" s="6">
        <v>1.66347839875477E-2</v>
      </c>
      <c r="T247" s="6">
        <f t="shared" si="170"/>
        <v>16.058441999999985</v>
      </c>
      <c r="U247" s="6">
        <v>7.4818924363643804E-2</v>
      </c>
      <c r="V247" s="6">
        <f t="shared" si="171"/>
        <v>28.350045999999978</v>
      </c>
      <c r="W247" s="6">
        <v>0.122177797652192</v>
      </c>
      <c r="X247" s="6">
        <v>0.56643442483303197</v>
      </c>
      <c r="Y247" s="6">
        <f t="shared" si="165"/>
        <v>7.4442059999999941</v>
      </c>
      <c r="Z247" s="6">
        <v>3.2081665558822497E-2</v>
      </c>
      <c r="AA247" s="6">
        <v>2.1571732431907402</v>
      </c>
      <c r="AB247" s="6">
        <f t="shared" si="172"/>
        <v>45.424961999999766</v>
      </c>
      <c r="AC247" s="6">
        <f t="shared" si="205"/>
        <v>213.42600949999985</v>
      </c>
      <c r="AD247" s="6">
        <v>0.21283704880402499</v>
      </c>
      <c r="AE247" s="6">
        <f t="shared" si="173"/>
        <v>647.68634899999984</v>
      </c>
      <c r="AF247" s="6">
        <v>0.907910894297426</v>
      </c>
      <c r="AG247" s="6">
        <f t="shared" si="174"/>
        <v>93.907245999999674</v>
      </c>
      <c r="AH247" s="6">
        <f>+Resultados!N247</f>
        <v>628.50977099999898</v>
      </c>
      <c r="AI247" s="8">
        <v>0.14941254747811999</v>
      </c>
    </row>
    <row r="248" spans="2:35" x14ac:dyDescent="0.25">
      <c r="B248" s="7" t="s">
        <v>23</v>
      </c>
      <c r="C248" s="5">
        <v>42887</v>
      </c>
      <c r="D248" s="6">
        <f t="shared" si="166"/>
        <v>1.4016657278731153</v>
      </c>
      <c r="E248" s="6">
        <f>+Passivos!E248</f>
        <v>652.92217000000005</v>
      </c>
      <c r="F248" s="6">
        <f>+Passivos!F248</f>
        <v>915.17862865754398</v>
      </c>
      <c r="G248" s="6">
        <f t="shared" si="167"/>
        <v>215.06734899999941</v>
      </c>
      <c r="H248" s="6">
        <v>0.32939201467151802</v>
      </c>
      <c r="I248" s="6">
        <f t="shared" si="168"/>
        <v>3146.8254499999939</v>
      </c>
      <c r="J248" s="6">
        <v>6.83442257656839E-2</v>
      </c>
      <c r="K248" s="6">
        <v>255.636269</v>
      </c>
      <c r="L248" s="6">
        <f t="shared" si="169"/>
        <v>36.720048999999847</v>
      </c>
      <c r="M248" s="6">
        <v>0.14364178112770001</v>
      </c>
      <c r="N248" s="6">
        <f t="shared" si="175"/>
        <v>232.84964200000098</v>
      </c>
      <c r="O248" s="6">
        <f t="shared" si="176"/>
        <v>20.777570000000072</v>
      </c>
      <c r="P248" s="6">
        <f t="shared" si="177"/>
        <v>4.1864779999999984</v>
      </c>
      <c r="Q248" s="6">
        <v>0.107211021608527</v>
      </c>
      <c r="R248" s="6">
        <v>8.9231702576549304E-2</v>
      </c>
      <c r="S248" s="6">
        <v>1.79793190319785E-2</v>
      </c>
      <c r="T248" s="6">
        <f t="shared" si="170"/>
        <v>16.286397999999945</v>
      </c>
      <c r="U248" s="6">
        <v>7.5726966811684601E-2</v>
      </c>
      <c r="V248" s="6">
        <f t="shared" si="171"/>
        <v>28.161865999999943</v>
      </c>
      <c r="W248" s="6">
        <v>0.12094442472881201</v>
      </c>
      <c r="X248" s="6">
        <v>0.57831388019529595</v>
      </c>
      <c r="Y248" s="6">
        <f t="shared" si="165"/>
        <v>7.1793400000000123</v>
      </c>
      <c r="Z248" s="6">
        <v>3.0832514657677602E-2</v>
      </c>
      <c r="AA248" s="6">
        <v>2.26850908300763</v>
      </c>
      <c r="AB248" s="6">
        <f t="shared" si="172"/>
        <v>46.158877999999703</v>
      </c>
      <c r="AC248" s="6">
        <f t="shared" si="205"/>
        <v>211.02892449999962</v>
      </c>
      <c r="AD248" s="6">
        <v>0.218732470486527</v>
      </c>
      <c r="AE248" s="6">
        <f t="shared" si="173"/>
        <v>584.30777999999987</v>
      </c>
      <c r="AF248" s="6">
        <v>0.89491183918597805</v>
      </c>
      <c r="AG248" s="6">
        <f t="shared" si="174"/>
        <v>83.215953999999343</v>
      </c>
      <c r="AH248" s="6">
        <f>+Resultados!N248</f>
        <v>587.99021249999839</v>
      </c>
      <c r="AI248" s="8">
        <v>0.14152608705200101</v>
      </c>
    </row>
    <row r="249" spans="2:35" x14ac:dyDescent="0.25">
      <c r="B249" s="7" t="s">
        <v>23</v>
      </c>
      <c r="C249" s="5">
        <v>42979</v>
      </c>
      <c r="D249" s="6">
        <f t="shared" si="166"/>
        <v>1.3934285484482229</v>
      </c>
      <c r="E249" s="6">
        <f>+Passivos!E249</f>
        <v>676.45529599999998</v>
      </c>
      <c r="F249" s="6">
        <f>+Passivos!F249</f>
        <v>942.59212119539302</v>
      </c>
      <c r="G249" s="6">
        <f t="shared" si="167"/>
        <v>218.02335399999987</v>
      </c>
      <c r="H249" s="6">
        <v>0.32230267881589603</v>
      </c>
      <c r="I249" s="6">
        <f t="shared" si="168"/>
        <v>3089.5864060000008</v>
      </c>
      <c r="J249" s="6">
        <v>7.0567165099055598E-2</v>
      </c>
      <c r="K249" s="6">
        <v>262.14338800000002</v>
      </c>
      <c r="L249" s="6">
        <f t="shared" si="169"/>
        <v>37.541567999999955</v>
      </c>
      <c r="M249" s="6">
        <v>0.14321005113430499</v>
      </c>
      <c r="N249" s="6">
        <f t="shared" si="175"/>
        <v>241.07886200000155</v>
      </c>
      <c r="O249" s="6">
        <f t="shared" si="176"/>
        <v>22.788240000000126</v>
      </c>
      <c r="P249" s="6">
        <f t="shared" si="177"/>
        <v>4.8535790000000185</v>
      </c>
      <c r="Q249" s="6">
        <v>0.11465882479568</v>
      </c>
      <c r="R249" s="6">
        <v>9.4526080847353505E-2</v>
      </c>
      <c r="S249" s="6">
        <v>2.01327439483267E-2</v>
      </c>
      <c r="T249" s="6">
        <f t="shared" si="170"/>
        <v>16.280122999999971</v>
      </c>
      <c r="U249" s="6">
        <v>7.4671463865288404E-2</v>
      </c>
      <c r="V249" s="6">
        <f t="shared" si="171"/>
        <v>28.269094999999972</v>
      </c>
      <c r="W249" s="6">
        <v>0.117260778342316</v>
      </c>
      <c r="X249" s="6">
        <v>0.57589827336177501</v>
      </c>
      <c r="Y249" s="6">
        <f t="shared" si="165"/>
        <v>7.4520460000000277</v>
      </c>
      <c r="Z249" s="6">
        <v>3.0911237667946099E-2</v>
      </c>
      <c r="AA249" s="6">
        <v>2.1846514366658498</v>
      </c>
      <c r="AB249" s="6">
        <f t="shared" si="172"/>
        <v>46.352308999999835</v>
      </c>
      <c r="AC249" s="6">
        <f t="shared" si="205"/>
        <v>213.71282099999974</v>
      </c>
      <c r="AD249" s="6">
        <v>0.21689063287410301</v>
      </c>
      <c r="AE249" s="6">
        <f t="shared" si="173"/>
        <v>591.46219199999962</v>
      </c>
      <c r="AF249" s="6">
        <v>0.87435517985803402</v>
      </c>
      <c r="AG249" s="6">
        <f t="shared" si="174"/>
        <v>83.767405999999568</v>
      </c>
      <c r="AH249" s="6">
        <f>+Resultados!N249</f>
        <v>593.32362600000056</v>
      </c>
      <c r="AI249" s="8">
        <v>0.141183331202792</v>
      </c>
    </row>
    <row r="250" spans="2:35" x14ac:dyDescent="0.25">
      <c r="B250" s="7" t="s">
        <v>23</v>
      </c>
      <c r="C250" s="5">
        <v>43070</v>
      </c>
      <c r="D250" s="6">
        <f t="shared" si="166"/>
        <v>1.3776644688180331</v>
      </c>
      <c r="E250" s="6">
        <f>+Passivos!E250</f>
        <v>682.98547900000005</v>
      </c>
      <c r="F250" s="6">
        <f>+Passivos!F250</f>
        <v>940.92482713696495</v>
      </c>
      <c r="G250" s="6">
        <f t="shared" si="167"/>
        <v>221.66346899999937</v>
      </c>
      <c r="H250" s="6">
        <v>0.324550778626436</v>
      </c>
      <c r="I250" s="6">
        <f t="shared" si="168"/>
        <v>3108.2822099999939</v>
      </c>
      <c r="J250" s="6">
        <v>7.1313817093847404E-2</v>
      </c>
      <c r="K250" s="6">
        <v>271.53649899999999</v>
      </c>
      <c r="L250" s="6">
        <f t="shared" si="169"/>
        <v>39.127679999999899</v>
      </c>
      <c r="M250" s="6">
        <v>0.144097313414945</v>
      </c>
      <c r="N250" s="6">
        <f t="shared" si="175"/>
        <v>250.07634100000055</v>
      </c>
      <c r="O250" s="6">
        <f t="shared" si="176"/>
        <v>24.478135000000055</v>
      </c>
      <c r="P250" s="6">
        <f t="shared" si="177"/>
        <v>5.2388299999999983</v>
      </c>
      <c r="Q250" s="6">
        <v>0.118831573115507</v>
      </c>
      <c r="R250" s="6">
        <v>9.7882650162415805E-2</v>
      </c>
      <c r="S250" s="6">
        <v>2.0948922953091299E-2</v>
      </c>
      <c r="T250" s="6">
        <f t="shared" si="170"/>
        <v>16.366842999999943</v>
      </c>
      <c r="U250" s="6">
        <v>7.3836447087273493E-2</v>
      </c>
      <c r="V250" s="6">
        <f t="shared" si="171"/>
        <v>28.560810999999902</v>
      </c>
      <c r="W250" s="6">
        <v>0.114208368875646</v>
      </c>
      <c r="X250" s="6">
        <v>0.57305245988988196</v>
      </c>
      <c r="Y250" s="6">
        <f t="shared" si="165"/>
        <v>7.9952749999999959</v>
      </c>
      <c r="Z250" s="6">
        <v>3.1971337104616297E-2</v>
      </c>
      <c r="AA250" s="6">
        <v>2.0470644224244898</v>
      </c>
      <c r="AB250" s="6">
        <f t="shared" si="172"/>
        <v>46.412912999999747</v>
      </c>
      <c r="AC250" s="6">
        <f t="shared" si="205"/>
        <v>217.22199399999937</v>
      </c>
      <c r="AD250" s="6">
        <v>0.213665808628936</v>
      </c>
      <c r="AE250" s="6">
        <f t="shared" si="173"/>
        <v>601.33544999999958</v>
      </c>
      <c r="AF250" s="6">
        <v>0.88045129580273196</v>
      </c>
      <c r="AG250" s="6">
        <f t="shared" si="174"/>
        <v>77.401381999999543</v>
      </c>
      <c r="AH250" s="6">
        <f>+Resultados!N250</f>
        <v>619.98703649999936</v>
      </c>
      <c r="AI250" s="8">
        <v>0.124843549047335</v>
      </c>
    </row>
    <row r="251" spans="2:35" x14ac:dyDescent="0.25">
      <c r="B251" s="7" t="s">
        <v>23</v>
      </c>
      <c r="C251" s="5">
        <v>43160</v>
      </c>
      <c r="D251" s="6">
        <f t="shared" si="166"/>
        <v>1.3680677765947087</v>
      </c>
      <c r="E251" s="6">
        <f>+Passivos!E251</f>
        <v>723.13358000000005</v>
      </c>
      <c r="F251" s="6">
        <f>+Passivos!F251</f>
        <v>989.29574897157204</v>
      </c>
      <c r="G251" s="6">
        <f t="shared" si="167"/>
        <v>231.15603099999947</v>
      </c>
      <c r="H251" s="6">
        <v>0.31965882569026799</v>
      </c>
      <c r="I251" s="6">
        <f t="shared" si="168"/>
        <v>3110.0380589999954</v>
      </c>
      <c r="J251" s="6">
        <v>7.4325788499940607E-2</v>
      </c>
      <c r="K251" s="6">
        <v>279.26781899999997</v>
      </c>
      <c r="L251" s="6">
        <f t="shared" si="169"/>
        <v>40.207313999999982</v>
      </c>
      <c r="M251" s="6">
        <v>0.143974032324863</v>
      </c>
      <c r="N251" s="6">
        <f t="shared" si="175"/>
        <v>256.39841299999949</v>
      </c>
      <c r="O251" s="6">
        <f t="shared" si="176"/>
        <v>27.192164999999832</v>
      </c>
      <c r="P251" s="6">
        <f t="shared" si="177"/>
        <v>5.3287349999999725</v>
      </c>
      <c r="Q251" s="6">
        <v>0.126837368529266</v>
      </c>
      <c r="R251" s="6">
        <v>0.106054342075822</v>
      </c>
      <c r="S251" s="6">
        <v>2.0783026453443699E-2</v>
      </c>
      <c r="T251" s="6">
        <f t="shared" si="170"/>
        <v>16.60714199999995</v>
      </c>
      <c r="U251" s="6">
        <v>7.18438620362018E-2</v>
      </c>
      <c r="V251" s="6">
        <f t="shared" si="171"/>
        <v>28.338652999999919</v>
      </c>
      <c r="W251" s="6">
        <v>0.110525851811727</v>
      </c>
      <c r="X251" s="6">
        <v>0.58602439572551301</v>
      </c>
      <c r="Y251" s="6">
        <f t="shared" si="165"/>
        <v>7.2372809999999763</v>
      </c>
      <c r="Z251" s="6">
        <v>2.82266996714991E-2</v>
      </c>
      <c r="AA251" s="6">
        <v>2.2946659111343002</v>
      </c>
      <c r="AB251" s="6">
        <f t="shared" si="172"/>
        <v>46.780287999999842</v>
      </c>
      <c r="AC251" s="6">
        <f t="shared" si="205"/>
        <v>222.89339149999969</v>
      </c>
      <c r="AD251" s="6">
        <v>0.209877411282514</v>
      </c>
      <c r="AE251" s="6">
        <f t="shared" si="173"/>
        <v>641.84349599999962</v>
      </c>
      <c r="AF251" s="6">
        <v>0.88758635161155097</v>
      </c>
      <c r="AG251" s="6">
        <f t="shared" si="174"/>
        <v>73.600674999999256</v>
      </c>
      <c r="AH251" s="6">
        <f>+Resultados!N251</f>
        <v>644.76492249999842</v>
      </c>
      <c r="AI251" s="8">
        <v>0.11415117732308</v>
      </c>
    </row>
    <row r="252" spans="2:35" x14ac:dyDescent="0.25">
      <c r="B252" s="7" t="s">
        <v>23</v>
      </c>
      <c r="C252" s="5">
        <v>43252</v>
      </c>
      <c r="D252" s="6">
        <f t="shared" si="166"/>
        <v>1.3427080089665349</v>
      </c>
      <c r="E252" s="6">
        <f>+Passivos!E252</f>
        <v>737.89106300000003</v>
      </c>
      <c r="F252" s="6">
        <f>+Passivos!F252</f>
        <v>990.77224003492995</v>
      </c>
      <c r="G252" s="6">
        <f t="shared" si="167"/>
        <v>238.65915199999966</v>
      </c>
      <c r="H252" s="6">
        <v>0.32343412729474902</v>
      </c>
      <c r="I252" s="6">
        <f t="shared" si="168"/>
        <v>3175.7052199999994</v>
      </c>
      <c r="J252" s="6">
        <v>7.5151544449707994E-2</v>
      </c>
      <c r="K252" s="6">
        <v>289.34712500000001</v>
      </c>
      <c r="L252" s="6">
        <f t="shared" si="169"/>
        <v>40.770079999999957</v>
      </c>
      <c r="M252" s="6">
        <v>0.14090369828281499</v>
      </c>
      <c r="N252" s="6">
        <f t="shared" si="175"/>
        <v>262.47646000000071</v>
      </c>
      <c r="O252" s="6">
        <f t="shared" si="176"/>
        <v>29.533404999999888</v>
      </c>
      <c r="P252" s="6">
        <f t="shared" si="177"/>
        <v>5.0047709999999999</v>
      </c>
      <c r="Q252" s="6">
        <v>0.13158580392314001</v>
      </c>
      <c r="R252" s="6">
        <v>0.112518299736288</v>
      </c>
      <c r="S252" s="6">
        <v>1.9067504186851599E-2</v>
      </c>
      <c r="T252" s="6">
        <f t="shared" si="170"/>
        <v>16.864255999999955</v>
      </c>
      <c r="U252" s="6">
        <v>7.0662515385121194E-2</v>
      </c>
      <c r="V252" s="6">
        <f t="shared" si="171"/>
        <v>28.596990999999925</v>
      </c>
      <c r="W252" s="6">
        <v>0.108950688377921</v>
      </c>
      <c r="X252" s="6">
        <v>0.58972134515830699</v>
      </c>
      <c r="Y252" s="6">
        <f t="shared" si="165"/>
        <v>7.752220000000019</v>
      </c>
      <c r="Z252" s="6">
        <v>2.95349152453519E-2</v>
      </c>
      <c r="AA252" s="6">
        <v>2.17540988258847</v>
      </c>
      <c r="AB252" s="6">
        <f t="shared" si="172"/>
        <v>48.52633799999969</v>
      </c>
      <c r="AC252" s="6">
        <f t="shared" si="205"/>
        <v>226.86325049999954</v>
      </c>
      <c r="AD252" s="6">
        <v>0.21390127265235401</v>
      </c>
      <c r="AE252" s="6">
        <f t="shared" si="173"/>
        <v>648.76186299999995</v>
      </c>
      <c r="AF252" s="6">
        <v>0.87921089647348105</v>
      </c>
      <c r="AG252" s="6">
        <f t="shared" si="174"/>
        <v>73.772976999999642</v>
      </c>
      <c r="AH252" s="6">
        <f>+Resultados!N252</f>
        <v>616.53482149999923</v>
      </c>
      <c r="AI252" s="8">
        <v>0.119657437710515</v>
      </c>
    </row>
    <row r="253" spans="2:35" x14ac:dyDescent="0.25">
      <c r="B253" s="7" t="s">
        <v>23</v>
      </c>
      <c r="C253" s="5">
        <v>43344</v>
      </c>
      <c r="D253" s="6">
        <f t="shared" si="166"/>
        <v>1.3330983220616868</v>
      </c>
      <c r="E253" s="6">
        <f>+Passivos!E253</f>
        <v>768.89135899999997</v>
      </c>
      <c r="F253" s="6">
        <f>+Passivos!F253</f>
        <v>1025.00778053063</v>
      </c>
      <c r="G253" s="6">
        <f t="shared" si="167"/>
        <v>244.35154799999992</v>
      </c>
      <c r="H253" s="6">
        <v>0.31779723512278402</v>
      </c>
      <c r="I253" s="6">
        <f t="shared" si="168"/>
        <v>3215.9418179999989</v>
      </c>
      <c r="J253" s="6">
        <v>7.5981333565282805E-2</v>
      </c>
      <c r="K253" s="6">
        <v>297.27353299999999</v>
      </c>
      <c r="L253" s="6">
        <f t="shared" si="169"/>
        <v>42.260009999999738</v>
      </c>
      <c r="M253" s="6">
        <v>0.14215866973936001</v>
      </c>
      <c r="N253" s="6">
        <f t="shared" si="175"/>
        <v>268.73771700000253</v>
      </c>
      <c r="O253" s="6">
        <f t="shared" si="176"/>
        <v>31.056733000000147</v>
      </c>
      <c r="P253" s="6">
        <f t="shared" si="177"/>
        <v>5.8500880000000368</v>
      </c>
      <c r="Q253" s="6">
        <v>0.137333982784411</v>
      </c>
      <c r="R253" s="6">
        <v>0.115565218558435</v>
      </c>
      <c r="S253" s="6">
        <v>2.1768764225975699E-2</v>
      </c>
      <c r="T253" s="6">
        <f t="shared" si="170"/>
        <v>16.599957999999987</v>
      </c>
      <c r="U253" s="6">
        <v>6.7934736390538403E-2</v>
      </c>
      <c r="V253" s="6">
        <f t="shared" si="171"/>
        <v>29.566995000000016</v>
      </c>
      <c r="W253" s="6">
        <v>0.11002175403611</v>
      </c>
      <c r="X253" s="6">
        <v>0.56143541134295105</v>
      </c>
      <c r="Y253" s="6">
        <f t="shared" si="165"/>
        <v>7.9148440000000724</v>
      </c>
      <c r="Z253" s="6">
        <v>2.9451928401996501E-2</v>
      </c>
      <c r="AA253" s="6">
        <v>2.0973196692189999</v>
      </c>
      <c r="AB253" s="6">
        <f t="shared" si="172"/>
        <v>49.627673999999899</v>
      </c>
      <c r="AC253" s="6">
        <f t="shared" si="205"/>
        <v>231.1874509999999</v>
      </c>
      <c r="AD253" s="6">
        <v>0.21466422068038599</v>
      </c>
      <c r="AE253" s="6">
        <f t="shared" si="173"/>
        <v>677.6397809999994</v>
      </c>
      <c r="AF253" s="6">
        <v>0.88132058328932195</v>
      </c>
      <c r="AG253" s="6">
        <f t="shared" si="174"/>
        <v>69.355419999999455</v>
      </c>
      <c r="AH253" s="6">
        <f>+Resultados!N253</f>
        <v>634.5509864999982</v>
      </c>
      <c r="AI253" s="8">
        <v>0.109298419631406</v>
      </c>
    </row>
    <row r="254" spans="2:35" x14ac:dyDescent="0.25">
      <c r="B254" s="7" t="s">
        <v>23</v>
      </c>
      <c r="C254" s="5">
        <v>43435</v>
      </c>
      <c r="D254" s="6">
        <f t="shared" si="166"/>
        <v>1.3279271932056329</v>
      </c>
      <c r="E254" s="6">
        <f>+Passivos!E254</f>
        <v>804.40335300000004</v>
      </c>
      <c r="F254" s="6">
        <f>+Passivos!F254</f>
        <v>1068.1890867544901</v>
      </c>
      <c r="G254" s="6">
        <f t="shared" si="167"/>
        <v>244.95468799999927</v>
      </c>
      <c r="H254" s="6">
        <v>0.30451723887829102</v>
      </c>
      <c r="I254" s="6">
        <f t="shared" si="168"/>
        <v>3230.5670999999907</v>
      </c>
      <c r="J254" s="6">
        <v>7.5824052068133793E-2</v>
      </c>
      <c r="K254" s="6">
        <v>304.15960799999999</v>
      </c>
      <c r="L254" s="6">
        <f t="shared" si="169"/>
        <v>44.074762999999919</v>
      </c>
      <c r="M254" s="6">
        <v>0.144906693199052</v>
      </c>
      <c r="N254" s="6">
        <f t="shared" si="175"/>
        <v>280.00140200000163</v>
      </c>
      <c r="O254" s="6">
        <f t="shared" si="176"/>
        <v>32.559492000000162</v>
      </c>
      <c r="P254" s="6">
        <f t="shared" si="177"/>
        <v>6.1014710000000276</v>
      </c>
      <c r="Q254" s="6">
        <v>0.13807417650001599</v>
      </c>
      <c r="R254" s="6">
        <v>0.116283317752816</v>
      </c>
      <c r="S254" s="6">
        <v>2.17908587472001E-2</v>
      </c>
      <c r="T254" s="6">
        <f t="shared" si="170"/>
        <v>17.195037999999943</v>
      </c>
      <c r="U254" s="6">
        <v>7.0196811256782302E-2</v>
      </c>
      <c r="V254" s="6">
        <f t="shared" si="171"/>
        <v>30.55742599999995</v>
      </c>
      <c r="W254" s="6">
        <v>0.10913311784060201</v>
      </c>
      <c r="X254" s="6">
        <v>0.56271225200708896</v>
      </c>
      <c r="Y254" s="6">
        <f t="shared" si="165"/>
        <v>8.5473910000000402</v>
      </c>
      <c r="Z254" s="6">
        <v>3.0526243579308901E-2</v>
      </c>
      <c r="AA254" s="6">
        <v>2.0117294271433201</v>
      </c>
      <c r="AB254" s="6">
        <f t="shared" si="172"/>
        <v>50.600492999999837</v>
      </c>
      <c r="AC254" s="6">
        <f t="shared" si="205"/>
        <v>233.30907849999932</v>
      </c>
      <c r="AD254" s="6">
        <v>0.216881800422524</v>
      </c>
      <c r="AE254" s="6">
        <f t="shared" si="173"/>
        <v>713.57632399999954</v>
      </c>
      <c r="AF254" s="6">
        <v>0.88708770461825703</v>
      </c>
      <c r="AG254" s="6">
        <f t="shared" si="174"/>
        <v>73.716707999999286</v>
      </c>
      <c r="AH254" s="6">
        <f>+Resultados!N254</f>
        <v>657.45588699999905</v>
      </c>
      <c r="AI254" s="8">
        <v>0.112124188797475</v>
      </c>
    </row>
    <row r="255" spans="2:35" x14ac:dyDescent="0.25">
      <c r="B255" s="7" t="s">
        <v>23</v>
      </c>
      <c r="C255" s="5">
        <v>43525</v>
      </c>
      <c r="D255" s="6">
        <f t="shared" si="166"/>
        <v>1.3082122859664829</v>
      </c>
      <c r="E255" s="6">
        <f>+Passivos!E255</f>
        <v>801.33779900000002</v>
      </c>
      <c r="F255" s="6">
        <f>+Passivos!F255</f>
        <v>1048.31995386114</v>
      </c>
      <c r="G255" s="6">
        <f t="shared" si="167"/>
        <v>253.52168199999983</v>
      </c>
      <c r="H255" s="6">
        <v>0.31637304806583799</v>
      </c>
      <c r="I255" s="6">
        <f t="shared" si="168"/>
        <v>3254.2688820000012</v>
      </c>
      <c r="J255" s="6">
        <v>7.79043438611597E-2</v>
      </c>
      <c r="K255" s="6">
        <v>309.73371400000002</v>
      </c>
      <c r="L255" s="6">
        <f t="shared" si="169"/>
        <v>44.354695999999748</v>
      </c>
      <c r="M255" s="6">
        <v>0.143202673765116</v>
      </c>
      <c r="N255" s="6">
        <f t="shared" si="175"/>
        <v>283.48717300000015</v>
      </c>
      <c r="O255" s="6">
        <f t="shared" si="176"/>
        <v>34.435365999999746</v>
      </c>
      <c r="P255" s="6">
        <f t="shared" si="177"/>
        <v>6.2584439999999759</v>
      </c>
      <c r="Q255" s="6">
        <v>0.143547270831897</v>
      </c>
      <c r="R255" s="6">
        <v>0.121470631759412</v>
      </c>
      <c r="S255" s="6">
        <v>2.20766390724845E-2</v>
      </c>
      <c r="T255" s="6">
        <f t="shared" si="170"/>
        <v>17.188173999999975</v>
      </c>
      <c r="U255" s="6">
        <v>6.7797648960060103E-2</v>
      </c>
      <c r="V255" s="6">
        <f t="shared" si="171"/>
        <v>30.178539999999991</v>
      </c>
      <c r="W255" s="6">
        <v>0.10645469310175799</v>
      </c>
      <c r="X255" s="6">
        <v>0.56954955408710894</v>
      </c>
      <c r="Y255" s="6">
        <f t="shared" si="165"/>
        <v>8.5519749999999863</v>
      </c>
      <c r="Z255" s="6">
        <v>3.0167061562252701E-2</v>
      </c>
      <c r="AA255" s="6">
        <v>2.0098484852913998</v>
      </c>
      <c r="AB255" s="6">
        <f t="shared" si="172"/>
        <v>51.417315999999722</v>
      </c>
      <c r="AC255" s="6">
        <f t="shared" si="205"/>
        <v>242.33885649999965</v>
      </c>
      <c r="AD255" s="6">
        <v>0.212171158775769</v>
      </c>
      <c r="AE255" s="6">
        <f t="shared" si="173"/>
        <v>711.00998699999934</v>
      </c>
      <c r="AF255" s="6">
        <v>0.88727873299784199</v>
      </c>
      <c r="AG255" s="6">
        <f t="shared" si="174"/>
        <v>75.268796999999253</v>
      </c>
      <c r="AH255" s="6">
        <f>+Resultados!N255</f>
        <v>676.42674149999823</v>
      </c>
      <c r="AI255" s="8">
        <v>0.111274129749939</v>
      </c>
    </row>
    <row r="256" spans="2:35" x14ac:dyDescent="0.25">
      <c r="B256" s="7" t="s">
        <v>23</v>
      </c>
      <c r="C256" s="5">
        <v>43617</v>
      </c>
      <c r="D256" s="6">
        <f t="shared" si="166"/>
        <v>1.2989789993885932</v>
      </c>
      <c r="E256" s="6">
        <f>+Passivos!E256</f>
        <v>832.96266100000003</v>
      </c>
      <c r="F256" s="6">
        <f>+Passivos!F256</f>
        <v>1082.0010039138399</v>
      </c>
      <c r="G256" s="6">
        <f t="shared" si="167"/>
        <v>257.57783499999954</v>
      </c>
      <c r="H256" s="6">
        <v>0.30923095002934298</v>
      </c>
      <c r="I256" s="6">
        <f t="shared" si="168"/>
        <v>3269.426358999996</v>
      </c>
      <c r="J256" s="6">
        <v>7.8783800800695705E-2</v>
      </c>
      <c r="K256" s="6">
        <v>316.674755</v>
      </c>
      <c r="L256" s="6">
        <f t="shared" si="169"/>
        <v>45.057629999999889</v>
      </c>
      <c r="M256" s="6">
        <v>0.14228361840841999</v>
      </c>
      <c r="N256" s="6">
        <f t="shared" si="175"/>
        <v>290.33927200000039</v>
      </c>
      <c r="O256" s="6">
        <f t="shared" si="176"/>
        <v>36.777192000000021</v>
      </c>
      <c r="P256" s="6">
        <f t="shared" si="177"/>
        <v>5.7614199999999913</v>
      </c>
      <c r="Q256" s="6">
        <v>0.146513462360682</v>
      </c>
      <c r="R256" s="6">
        <v>0.12666971211528</v>
      </c>
      <c r="S256" s="6">
        <v>1.9843750245402501E-2</v>
      </c>
      <c r="T256" s="6">
        <f t="shared" si="170"/>
        <v>17.496299999999952</v>
      </c>
      <c r="U256" s="6">
        <v>6.7926263919408994E-2</v>
      </c>
      <c r="V256" s="6">
        <f t="shared" si="171"/>
        <v>30.281519999999961</v>
      </c>
      <c r="W256" s="6">
        <v>0.104297017042875</v>
      </c>
      <c r="X256" s="6">
        <v>0.57778803706022597</v>
      </c>
      <c r="Y256" s="6">
        <f t="shared" si="165"/>
        <v>8.7815840000000076</v>
      </c>
      <c r="Z256" s="6">
        <v>3.0245939309236799E-2</v>
      </c>
      <c r="AA256" s="6">
        <v>1.99238542841473</v>
      </c>
      <c r="AB256" s="6">
        <f t="shared" si="172"/>
        <v>51.260300999999885</v>
      </c>
      <c r="AC256" s="6">
        <f t="shared" si="205"/>
        <v>248.1184934999996</v>
      </c>
      <c r="AD256" s="6">
        <v>0.206596051253229</v>
      </c>
      <c r="AE256" s="6">
        <f t="shared" si="173"/>
        <v>739.66378099999929</v>
      </c>
      <c r="AF256" s="6">
        <v>0.88799152186726804</v>
      </c>
      <c r="AG256" s="6">
        <f t="shared" si="174"/>
        <v>78.708287999999328</v>
      </c>
      <c r="AH256" s="6">
        <f>+Resultados!N256</f>
        <v>694.21282199999916</v>
      </c>
      <c r="AI256" s="8">
        <v>0.11337775031760999</v>
      </c>
    </row>
    <row r="257" spans="2:35" x14ac:dyDescent="0.25">
      <c r="B257" s="7" t="s">
        <v>23</v>
      </c>
      <c r="C257" s="5">
        <v>43709</v>
      </c>
      <c r="D257" s="6">
        <f t="shared" si="166"/>
        <v>1.2956092632949117</v>
      </c>
      <c r="E257" s="6">
        <f>+Passivos!E257</f>
        <v>834.53502600000002</v>
      </c>
      <c r="F257" s="6">
        <f>+Passivos!F257</f>
        <v>1081.23131022966</v>
      </c>
      <c r="G257" s="6">
        <f t="shared" si="167"/>
        <v>268.54967299999919</v>
      </c>
      <c r="H257" s="6">
        <v>0.32179556835041601</v>
      </c>
      <c r="I257" s="6">
        <f t="shared" si="168"/>
        <v>3343.1173099999905</v>
      </c>
      <c r="J257" s="6">
        <v>8.0329120428023496E-2</v>
      </c>
      <c r="K257" s="6">
        <v>330.12420200000003</v>
      </c>
      <c r="L257" s="6">
        <f t="shared" si="169"/>
        <v>45.950123999999924</v>
      </c>
      <c r="M257" s="6">
        <v>0.13919041294645801</v>
      </c>
      <c r="N257" s="6">
        <f t="shared" si="175"/>
        <v>298.50159600000052</v>
      </c>
      <c r="O257" s="6">
        <f t="shared" si="176"/>
        <v>39.45094999999997</v>
      </c>
      <c r="P257" s="6">
        <f t="shared" si="177"/>
        <v>6.2335569999999949</v>
      </c>
      <c r="Q257" s="6">
        <v>0.15304610632634599</v>
      </c>
      <c r="R257" s="6">
        <v>0.132163279957806</v>
      </c>
      <c r="S257" s="6">
        <v>2.0882826368539699E-2</v>
      </c>
      <c r="T257" s="6">
        <f t="shared" si="170"/>
        <v>17.386717999999949</v>
      </c>
      <c r="U257" s="6">
        <v>6.4743024282140904E-2</v>
      </c>
      <c r="V257" s="6">
        <f t="shared" si="171"/>
        <v>30.261087999999916</v>
      </c>
      <c r="W257" s="6">
        <v>0.101376637195601</v>
      </c>
      <c r="X257" s="6">
        <v>0.57455693595682999</v>
      </c>
      <c r="Y257" s="6">
        <f t="shared" si="165"/>
        <v>8.6349710000000055</v>
      </c>
      <c r="Z257" s="6">
        <v>2.89277213780793E-2</v>
      </c>
      <c r="AA257" s="6">
        <v>2.0135236122970102</v>
      </c>
      <c r="AB257" s="6">
        <f t="shared" si="172"/>
        <v>52.401323999999761</v>
      </c>
      <c r="AC257" s="6">
        <f t="shared" si="205"/>
        <v>256.45061049999958</v>
      </c>
      <c r="AD257" s="6">
        <v>0.20433300547748101</v>
      </c>
      <c r="AE257" s="6">
        <f t="shared" si="173"/>
        <v>743.21799699999951</v>
      </c>
      <c r="AF257" s="6">
        <v>0.89057735606653798</v>
      </c>
      <c r="AG257" s="6">
        <f t="shared" si="174"/>
        <v>81.63345499999923</v>
      </c>
      <c r="AH257" s="6">
        <f>+Resultados!N257</f>
        <v>710.42888899999912</v>
      </c>
      <c r="AI257" s="8">
        <v>0.11490728525258399</v>
      </c>
    </row>
    <row r="258" spans="2:35" x14ac:dyDescent="0.25">
      <c r="B258" s="7" t="s">
        <v>23</v>
      </c>
      <c r="C258" s="5">
        <v>43800</v>
      </c>
      <c r="D258" s="6">
        <f t="shared" si="166"/>
        <v>1.2731067092642849</v>
      </c>
      <c r="E258" s="6">
        <f>+Passivos!E258</f>
        <v>855.58977500000003</v>
      </c>
      <c r="F258" s="6">
        <f>+Passivos!F258</f>
        <v>1089.25708293042</v>
      </c>
      <c r="G258" s="6">
        <f t="shared" si="167"/>
        <v>280.90261099999947</v>
      </c>
      <c r="H258" s="6">
        <v>0.32831459562498799</v>
      </c>
      <c r="I258" s="6">
        <f t="shared" si="168"/>
        <v>3386.9890329999962</v>
      </c>
      <c r="J258" s="6">
        <v>8.2935789948865704E-2</v>
      </c>
      <c r="K258" s="6">
        <v>351.523077</v>
      </c>
      <c r="L258" s="6">
        <f t="shared" si="169"/>
        <v>50.358846999999678</v>
      </c>
      <c r="M258" s="6">
        <v>0.14325900714620701</v>
      </c>
      <c r="N258" s="6">
        <f t="shared" si="175"/>
        <v>316.10509999999965</v>
      </c>
      <c r="O258" s="6">
        <f t="shared" si="176"/>
        <v>41.294135999999888</v>
      </c>
      <c r="P258" s="6">
        <f t="shared" si="177"/>
        <v>6.9378159999999651</v>
      </c>
      <c r="Q258" s="6">
        <v>0.15258201148921599</v>
      </c>
      <c r="R258" s="6">
        <v>0.13063419729703801</v>
      </c>
      <c r="S258" s="6">
        <v>2.1947814192178401E-2</v>
      </c>
      <c r="T258" s="6">
        <f t="shared" si="170"/>
        <v>20.456775999999948</v>
      </c>
      <c r="U258" s="6">
        <v>7.2825154337921E-2</v>
      </c>
      <c r="V258" s="6">
        <f t="shared" si="171"/>
        <v>31.740048999999935</v>
      </c>
      <c r="W258" s="6">
        <v>0.100409797247814</v>
      </c>
      <c r="X258" s="6">
        <v>0.64450990608111502</v>
      </c>
      <c r="Y258" s="6">
        <f t="shared" si="165"/>
        <v>8.8605969999999896</v>
      </c>
      <c r="Z258" s="6">
        <v>2.8030541108004899E-2</v>
      </c>
      <c r="AA258" s="6">
        <v>2.3087356303418298</v>
      </c>
      <c r="AB258" s="6">
        <f t="shared" si="172"/>
        <v>53.628634999999647</v>
      </c>
      <c r="AC258" s="6">
        <f t="shared" si="205"/>
        <v>262.92864949999938</v>
      </c>
      <c r="AD258" s="6">
        <v>0.20396649472008099</v>
      </c>
      <c r="AE258" s="6">
        <f t="shared" si="173"/>
        <v>766.53085199999987</v>
      </c>
      <c r="AF258" s="6">
        <v>0.89590931822437903</v>
      </c>
      <c r="AG258" s="6">
        <f t="shared" si="174"/>
        <v>80.392695999999759</v>
      </c>
      <c r="AH258" s="6">
        <f>+Resultados!N258</f>
        <v>740.05358799999874</v>
      </c>
      <c r="AI258" s="8">
        <v>0.108630911738786</v>
      </c>
    </row>
    <row r="259" spans="2:35" x14ac:dyDescent="0.25">
      <c r="B259" s="7" t="s">
        <v>23</v>
      </c>
      <c r="C259" s="5">
        <v>43891</v>
      </c>
      <c r="D259" s="6">
        <f t="shared" si="166"/>
        <v>1.2663841423820101</v>
      </c>
      <c r="E259" s="6">
        <f>+Passivos!E259</f>
        <v>998.73051299999997</v>
      </c>
      <c r="F259" s="6">
        <f>+Passivos!F259</f>
        <v>1264.7764841762501</v>
      </c>
      <c r="G259" s="6">
        <f t="shared" si="167"/>
        <v>310.11456099999981</v>
      </c>
      <c r="H259" s="6">
        <v>0.31050874781874199</v>
      </c>
      <c r="I259" s="6">
        <f t="shared" si="168"/>
        <v>3593.2192380000001</v>
      </c>
      <c r="J259" s="6">
        <v>8.6305493892605001E-2</v>
      </c>
      <c r="K259" s="6">
        <v>378.26132000000001</v>
      </c>
      <c r="L259" s="6">
        <f t="shared" si="169"/>
        <v>51.699012999999638</v>
      </c>
      <c r="M259" s="6">
        <v>0.136675388855513</v>
      </c>
      <c r="N259" s="6">
        <f t="shared" si="175"/>
        <v>324.89675700000009</v>
      </c>
      <c r="O259" s="6">
        <f t="shared" si="176"/>
        <v>43.232352999999812</v>
      </c>
      <c r="P259" s="6">
        <f t="shared" si="177"/>
        <v>7.1648349999999859</v>
      </c>
      <c r="Q259" s="6">
        <v>0.15511754707973199</v>
      </c>
      <c r="R259" s="6">
        <v>0.13306489544307701</v>
      </c>
      <c r="S259" s="6">
        <v>2.20526516366551E-2</v>
      </c>
      <c r="T259" s="6">
        <f t="shared" si="170"/>
        <v>20.716125999999985</v>
      </c>
      <c r="U259" s="6">
        <v>6.68015262914404E-2</v>
      </c>
      <c r="V259" s="6">
        <f t="shared" si="171"/>
        <v>30.588983999999986</v>
      </c>
      <c r="W259" s="6">
        <v>9.4149859427497998E-2</v>
      </c>
      <c r="X259" s="6">
        <v>0.67724138859924199</v>
      </c>
      <c r="Y259" s="6">
        <f t="shared" si="165"/>
        <v>9.038438999999995</v>
      </c>
      <c r="Z259" s="6">
        <v>2.7819418954680399E-2</v>
      </c>
      <c r="AA259" s="6">
        <v>2.2920026345257098</v>
      </c>
      <c r="AB259" s="6">
        <f t="shared" si="172"/>
        <v>55.016715999999917</v>
      </c>
      <c r="AC259" s="6">
        <f t="shared" si="205"/>
        <v>281.81812149999985</v>
      </c>
      <c r="AD259" s="6">
        <v>0.19522064694480601</v>
      </c>
      <c r="AE259" s="6">
        <f t="shared" si="173"/>
        <v>928.4667249999992</v>
      </c>
      <c r="AF259" s="6">
        <v>0.92964689965369995</v>
      </c>
      <c r="AG259" s="6">
        <f t="shared" si="174"/>
        <v>81.404834999999778</v>
      </c>
      <c r="AH259" s="6">
        <f>+Resultados!N259</f>
        <v>819.73835599999813</v>
      </c>
      <c r="AI259" s="8">
        <v>9.9305875349329095E-2</v>
      </c>
    </row>
    <row r="260" spans="2:35" x14ac:dyDescent="0.25">
      <c r="B260" s="7" t="s">
        <v>23</v>
      </c>
      <c r="C260" s="5">
        <v>43983</v>
      </c>
      <c r="D260" s="6">
        <f t="shared" si="166"/>
        <v>1.27186094013342</v>
      </c>
      <c r="E260" s="6">
        <f>+Passivos!E260</f>
        <v>986.05692599999998</v>
      </c>
      <c r="F260" s="6">
        <f>+Passivos!F260</f>
        <v>1254.1272889274301</v>
      </c>
      <c r="G260" s="6">
        <f t="shared" si="167"/>
        <v>320.287756</v>
      </c>
      <c r="H260" s="6">
        <v>0.32481669927441897</v>
      </c>
      <c r="I260" s="6">
        <f t="shared" si="168"/>
        <v>3700.7836560000019</v>
      </c>
      <c r="J260" s="6">
        <v>8.6545928044381701E-2</v>
      </c>
      <c r="K260" s="6">
        <v>382.99836900000003</v>
      </c>
      <c r="L260" s="6">
        <f t="shared" si="169"/>
        <v>51.450168999999782</v>
      </c>
      <c r="M260" s="6">
        <v>0.13433521697320799</v>
      </c>
      <c r="N260" s="6">
        <f t="shared" si="175"/>
        <v>325.73116600000088</v>
      </c>
      <c r="O260" s="6">
        <f t="shared" si="176"/>
        <v>44.33237899999996</v>
      </c>
      <c r="P260" s="6">
        <f t="shared" si="177"/>
        <v>6.8532250000000143</v>
      </c>
      <c r="Q260" s="6">
        <v>0.15714064032791999</v>
      </c>
      <c r="R260" s="6">
        <v>0.13610112763971699</v>
      </c>
      <c r="S260" s="6">
        <v>2.1039512688202502E-2</v>
      </c>
      <c r="T260" s="6">
        <f t="shared" si="170"/>
        <v>23.949219999999986</v>
      </c>
      <c r="U260" s="6">
        <v>7.4774072849665807E-2</v>
      </c>
      <c r="V260" s="6">
        <f t="shared" si="171"/>
        <v>32.703491</v>
      </c>
      <c r="W260" s="6">
        <v>0.10040025153749001</v>
      </c>
      <c r="X260" s="6">
        <v>0.73231386826562295</v>
      </c>
      <c r="Y260" s="6">
        <f t="shared" si="165"/>
        <v>6.9676710000000099</v>
      </c>
      <c r="Z260" s="6">
        <v>2.1390863777523798E-2</v>
      </c>
      <c r="AA260" s="6">
        <v>3.43719156659377</v>
      </c>
      <c r="AB260" s="6">
        <f t="shared" si="172"/>
        <v>54.526439999999958</v>
      </c>
      <c r="AC260" s="6">
        <f t="shared" si="205"/>
        <v>288.93279549999977</v>
      </c>
      <c r="AD260" s="6">
        <v>0.188716687233935</v>
      </c>
      <c r="AE260" s="6">
        <f t="shared" si="173"/>
        <v>907.78338799999938</v>
      </c>
      <c r="AF260" s="6">
        <v>0.92061965598931295</v>
      </c>
      <c r="AG260" s="6">
        <f t="shared" si="174"/>
        <v>83.283523999999431</v>
      </c>
      <c r="AH260" s="6">
        <f>+Resultados!N260</f>
        <v>823.72358449999865</v>
      </c>
      <c r="AI260" s="8">
        <v>0.101106154500302</v>
      </c>
    </row>
    <row r="261" spans="2:35" x14ac:dyDescent="0.25">
      <c r="B261" s="7" t="s">
        <v>23</v>
      </c>
      <c r="C261" s="5">
        <v>44075</v>
      </c>
      <c r="D261" s="6">
        <f t="shared" si="166"/>
        <v>1.2562245929122591</v>
      </c>
      <c r="E261" s="6">
        <f>+Passivos!E261</f>
        <v>980.29558499999996</v>
      </c>
      <c r="F261" s="6">
        <f>+Passivos!F261</f>
        <v>1231.4714222003099</v>
      </c>
      <c r="G261" s="6">
        <f t="shared" si="167"/>
        <v>331.62805499999979</v>
      </c>
      <c r="H261" s="6">
        <v>0.338293939169378</v>
      </c>
      <c r="I261" s="6">
        <f t="shared" si="168"/>
        <v>3861.3241709999979</v>
      </c>
      <c r="J261" s="6">
        <v>8.5884541238638201E-2</v>
      </c>
      <c r="K261" s="6">
        <v>398.00780099999997</v>
      </c>
      <c r="L261" s="6">
        <f t="shared" si="169"/>
        <v>54.442475999999999</v>
      </c>
      <c r="M261" s="6">
        <v>0.13678745960057201</v>
      </c>
      <c r="N261" s="6">
        <f t="shared" si="175"/>
        <v>346.19475199999977</v>
      </c>
      <c r="O261" s="6">
        <f t="shared" si="176"/>
        <v>45.620793999999648</v>
      </c>
      <c r="P261" s="6">
        <f t="shared" si="177"/>
        <v>7.4740969999999844</v>
      </c>
      <c r="Q261" s="6">
        <v>0.153367116899565</v>
      </c>
      <c r="R261" s="6">
        <v>0.13177783238031199</v>
      </c>
      <c r="S261" s="6">
        <v>2.1589284519252301E-2</v>
      </c>
      <c r="T261" s="6">
        <f t="shared" si="170"/>
        <v>23.413333999999978</v>
      </c>
      <c r="U261" s="6">
        <v>7.0601186018474801E-2</v>
      </c>
      <c r="V261" s="6">
        <f t="shared" si="171"/>
        <v>32.17682299999997</v>
      </c>
      <c r="W261" s="6">
        <v>9.2944282991326205E-2</v>
      </c>
      <c r="X261" s="6">
        <v>0.72764592079211798</v>
      </c>
      <c r="Y261" s="6">
        <f t="shared" si="165"/>
        <v>6.2723359999999779</v>
      </c>
      <c r="Z261" s="6">
        <v>1.8117940736432601E-2</v>
      </c>
      <c r="AA261" s="6">
        <v>3.73279333250004</v>
      </c>
      <c r="AB261" s="6">
        <f t="shared" si="172"/>
        <v>54.388017999999725</v>
      </c>
      <c r="AC261" s="6">
        <f t="shared" si="205"/>
        <v>300.08886399999949</v>
      </c>
      <c r="AD261" s="6">
        <v>0.18123970771537801</v>
      </c>
      <c r="AE261" s="6">
        <f t="shared" si="173"/>
        <v>896.69674799999973</v>
      </c>
      <c r="AF261" s="6">
        <v>0.91472078597599704</v>
      </c>
      <c r="AG261" s="6">
        <f t="shared" si="174"/>
        <v>80.206668999999621</v>
      </c>
      <c r="AH261" s="6">
        <f>+Resultados!N261</f>
        <v>819.95737249999661</v>
      </c>
      <c r="AI261" s="8">
        <v>9.7818096025473505E-2</v>
      </c>
    </row>
    <row r="262" spans="2:35" x14ac:dyDescent="0.25">
      <c r="B262" s="7" t="s">
        <v>23</v>
      </c>
      <c r="C262" s="5">
        <v>44166</v>
      </c>
      <c r="D262" s="6">
        <f t="shared" si="166"/>
        <v>1.2180817948360019</v>
      </c>
      <c r="E262" s="6">
        <f>+Passivos!E262</f>
        <v>999.16095299999995</v>
      </c>
      <c r="F262" s="6">
        <f>+Passivos!F262</f>
        <v>1217.0597669602901</v>
      </c>
      <c r="G262" s="6">
        <f t="shared" si="167"/>
        <v>337.92930599999994</v>
      </c>
      <c r="H262" s="6">
        <v>0.33821308267237699</v>
      </c>
      <c r="I262" s="6">
        <f t="shared" si="168"/>
        <v>3992.9135610000008</v>
      </c>
      <c r="J262" s="6">
        <v>8.4632261840240697E-2</v>
      </c>
      <c r="K262" s="6">
        <v>411.60161900000003</v>
      </c>
      <c r="L262" s="6">
        <f t="shared" si="169"/>
        <v>57.562872999999662</v>
      </c>
      <c r="M262" s="6">
        <v>0.13985093921605701</v>
      </c>
      <c r="N262" s="6">
        <f t="shared" si="175"/>
        <v>363.73863500000027</v>
      </c>
      <c r="O262" s="6">
        <f t="shared" si="176"/>
        <v>46.958367999999837</v>
      </c>
      <c r="P262" s="6">
        <f t="shared" si="177"/>
        <v>8.2828999999999926</v>
      </c>
      <c r="Q262" s="6">
        <v>0.151870773914352</v>
      </c>
      <c r="R262" s="6">
        <v>0.129099203333184</v>
      </c>
      <c r="S262" s="6">
        <v>2.27715705811674E-2</v>
      </c>
      <c r="T262" s="6">
        <f t="shared" si="170"/>
        <v>23.579762999999971</v>
      </c>
      <c r="U262" s="6">
        <v>6.97772065971691E-2</v>
      </c>
      <c r="V262" s="6">
        <f t="shared" si="171"/>
        <v>31.302063999999994</v>
      </c>
      <c r="W262" s="6">
        <v>8.6056472939697398E-2</v>
      </c>
      <c r="X262" s="6">
        <v>0.75329738639598898</v>
      </c>
      <c r="Y262" s="6">
        <f t="shared" si="165"/>
        <v>5.4831679999999716</v>
      </c>
      <c r="Z262" s="6">
        <v>1.50744723611776E-2</v>
      </c>
      <c r="AA262" s="6">
        <v>4.3003903947498898</v>
      </c>
      <c r="AB262" s="6">
        <f t="shared" si="172"/>
        <v>52.800816999999753</v>
      </c>
      <c r="AC262" s="6">
        <f t="shared" si="205"/>
        <v>309.4159584999997</v>
      </c>
      <c r="AD262" s="6">
        <v>0.17064671536649201</v>
      </c>
      <c r="AE262" s="6">
        <f t="shared" si="173"/>
        <v>909.60131699999909</v>
      </c>
      <c r="AF262" s="6">
        <v>0.91036515615317404</v>
      </c>
      <c r="AG262" s="6">
        <f t="shared" si="174"/>
        <v>82.461703999999827</v>
      </c>
      <c r="AH262" s="6">
        <f>+Resultados!N262</f>
        <v>838.0660844999984</v>
      </c>
      <c r="AI262" s="8">
        <v>9.8395228640230203E-2</v>
      </c>
    </row>
    <row r="263" spans="2:35" x14ac:dyDescent="0.25">
      <c r="B263" s="7" t="s">
        <v>23</v>
      </c>
      <c r="C263" s="5">
        <v>44256</v>
      </c>
      <c r="D263" s="6">
        <f t="shared" si="166"/>
        <v>1.1935835755581978</v>
      </c>
      <c r="E263" s="6">
        <f>+Passivos!E263</f>
        <v>992.40647300000001</v>
      </c>
      <c r="F263" s="6">
        <f>+Passivos!F263</f>
        <v>1184.52006645044</v>
      </c>
      <c r="G263" s="6">
        <f t="shared" si="167"/>
        <v>352.77012599999915</v>
      </c>
      <c r="H263" s="6">
        <v>0.35546939242908299</v>
      </c>
      <c r="I263" s="6">
        <f t="shared" si="168"/>
        <v>4122.5445499999914</v>
      </c>
      <c r="J263" s="6">
        <v>8.5570967571472298E-2</v>
      </c>
      <c r="K263" s="6">
        <v>423.71849400000002</v>
      </c>
      <c r="L263" s="6">
        <f t="shared" si="169"/>
        <v>58.110745999999729</v>
      </c>
      <c r="M263" s="6">
        <v>0.13714470060398101</v>
      </c>
      <c r="N263" s="6">
        <f t="shared" si="175"/>
        <v>367.69772099999938</v>
      </c>
      <c r="O263" s="6">
        <f t="shared" si="176"/>
        <v>48.251975999999807</v>
      </c>
      <c r="P263" s="6">
        <f t="shared" si="177"/>
        <v>8.6611939999999628</v>
      </c>
      <c r="Q263" s="6">
        <v>0.15478249319908</v>
      </c>
      <c r="R263" s="6">
        <v>0.131227291452263</v>
      </c>
      <c r="S263" s="6">
        <v>2.3555201746817401E-2</v>
      </c>
      <c r="T263" s="6">
        <f t="shared" si="170"/>
        <v>24.318952999999937</v>
      </c>
      <c r="U263" s="6">
        <v>6.8937110054494793E-2</v>
      </c>
      <c r="V263" s="6">
        <f t="shared" si="171"/>
        <v>32.468750999999934</v>
      </c>
      <c r="W263" s="6">
        <v>8.8302834490508006E-2</v>
      </c>
      <c r="X263" s="6">
        <v>0.74899564199435897</v>
      </c>
      <c r="Y263" s="6">
        <f t="shared" si="165"/>
        <v>6.7400329999999746</v>
      </c>
      <c r="Z263" s="6">
        <v>1.83303638153362E-2</v>
      </c>
      <c r="AA263" s="6">
        <v>3.6081355981491399</v>
      </c>
      <c r="AB263" s="6">
        <f t="shared" si="172"/>
        <v>51.823000999999863</v>
      </c>
      <c r="AC263" s="6">
        <f t="shared" si="205"/>
        <v>331.44234349999948</v>
      </c>
      <c r="AD263" s="6">
        <v>0.15635600585234199</v>
      </c>
      <c r="AE263" s="6">
        <f t="shared" si="173"/>
        <v>901.41783099999986</v>
      </c>
      <c r="AF263" s="6">
        <v>0.90831514659014101</v>
      </c>
      <c r="AG263" s="6">
        <f t="shared" si="174"/>
        <v>84.320413999999843</v>
      </c>
      <c r="AH263" s="6">
        <f>+Resultados!N263</f>
        <v>914.94227799999908</v>
      </c>
      <c r="AI263" s="8">
        <v>9.2159271713094806E-2</v>
      </c>
    </row>
    <row r="264" spans="2:35" x14ac:dyDescent="0.25">
      <c r="B264" s="7" t="s">
        <v>23</v>
      </c>
      <c r="C264" s="5">
        <v>44348</v>
      </c>
      <c r="D264" s="6">
        <f t="shared" si="166"/>
        <v>1.1738785146488862</v>
      </c>
      <c r="E264" s="6">
        <f>+Passivos!E264</f>
        <v>955.21051999999997</v>
      </c>
      <c r="F264" s="6">
        <f>+Passivos!F264</f>
        <v>1121.3011063945901</v>
      </c>
      <c r="G264" s="6">
        <f t="shared" si="167"/>
        <v>362.03243299999997</v>
      </c>
      <c r="H264" s="6">
        <v>0.37900800443445698</v>
      </c>
      <c r="I264" s="6">
        <f t="shared" si="168"/>
        <v>4152.0395000000008</v>
      </c>
      <c r="J264" s="6">
        <v>8.7193879778841202E-2</v>
      </c>
      <c r="K264" s="6">
        <v>438.63928399999998</v>
      </c>
      <c r="L264" s="6">
        <f t="shared" si="169"/>
        <v>57.765112999999566</v>
      </c>
      <c r="M264" s="6">
        <v>0.131691608816322</v>
      </c>
      <c r="N264" s="6">
        <f t="shared" si="175"/>
        <v>376.94664800000044</v>
      </c>
      <c r="O264" s="6">
        <f t="shared" si="176"/>
        <v>51.318758999999709</v>
      </c>
      <c r="P264" s="6">
        <f t="shared" si="177"/>
        <v>8.7339380000000091</v>
      </c>
      <c r="Q264" s="6">
        <v>0.159313519084536</v>
      </c>
      <c r="R264" s="6">
        <v>0.13614329580137199</v>
      </c>
      <c r="S264" s="6">
        <v>2.3170223283163399E-2</v>
      </c>
      <c r="T264" s="6">
        <f t="shared" si="170"/>
        <v>24.401130999999985</v>
      </c>
      <c r="U264" s="6">
        <v>6.7400400560244794E-2</v>
      </c>
      <c r="V264" s="6">
        <f t="shared" si="171"/>
        <v>34.368442000000016</v>
      </c>
      <c r="W264" s="6">
        <v>9.1175879086209499E-2</v>
      </c>
      <c r="X264" s="6">
        <v>0.709986533576354</v>
      </c>
      <c r="Y264" s="6">
        <f t="shared" si="165"/>
        <v>7.6130259999999765</v>
      </c>
      <c r="Z264" s="6">
        <v>2.0196561079381101E-2</v>
      </c>
      <c r="AA264" s="6">
        <v>3.2051816189777802</v>
      </c>
      <c r="AB264" s="6">
        <f t="shared" si="172"/>
        <v>54.351940999999698</v>
      </c>
      <c r="AC264" s="6">
        <f t="shared" si="205"/>
        <v>341.16009450000001</v>
      </c>
      <c r="AD264" s="6">
        <v>0.159315060220209</v>
      </c>
      <c r="AE264" s="6">
        <f t="shared" si="173"/>
        <v>855.5577119999997</v>
      </c>
      <c r="AF264" s="6">
        <v>0.89567450743737598</v>
      </c>
      <c r="AG264" s="6">
        <f t="shared" si="174"/>
        <v>79.212090999999944</v>
      </c>
      <c r="AH264" s="6">
        <f>+Resultados!N264</f>
        <v>881.67055000000028</v>
      </c>
      <c r="AI264" s="8">
        <v>8.9843185756856597E-2</v>
      </c>
    </row>
    <row r="265" spans="2:35" x14ac:dyDescent="0.25">
      <c r="B265" s="7" t="s">
        <v>23</v>
      </c>
      <c r="C265" s="5">
        <v>44440</v>
      </c>
      <c r="D265" s="6">
        <f t="shared" si="166"/>
        <v>1.1394701965332203</v>
      </c>
      <c r="E265" s="6">
        <f>+Passivos!E265</f>
        <v>983.517695</v>
      </c>
      <c r="F265" s="6">
        <f>+Passivos!F265</f>
        <v>1120.68910121555</v>
      </c>
      <c r="G265" s="6">
        <f t="shared" si="167"/>
        <v>373.60477599999956</v>
      </c>
      <c r="H265" s="6">
        <v>0.37986584064458501</v>
      </c>
      <c r="I265" s="6">
        <f t="shared" si="168"/>
        <v>4361.5184179999978</v>
      </c>
      <c r="J265" s="6">
        <v>8.5659337000190502E-2</v>
      </c>
      <c r="K265" s="6">
        <v>449.27946800000001</v>
      </c>
      <c r="L265" s="6">
        <f t="shared" si="169"/>
        <v>58.161877999999987</v>
      </c>
      <c r="M265" s="6">
        <v>0.12945590026384199</v>
      </c>
      <c r="N265" s="6">
        <f t="shared" si="175"/>
        <v>384.14471399999974</v>
      </c>
      <c r="O265" s="6">
        <f t="shared" si="176"/>
        <v>52.003253999999814</v>
      </c>
      <c r="P265" s="6">
        <f t="shared" si="177"/>
        <v>9.3444609999999813</v>
      </c>
      <c r="Q265" s="6">
        <v>0.159699490229091</v>
      </c>
      <c r="R265" s="6">
        <v>0.13537412361738199</v>
      </c>
      <c r="S265" s="6">
        <v>2.4325366611708699E-2</v>
      </c>
      <c r="T265" s="6">
        <f t="shared" si="170"/>
        <v>25.218753999999965</v>
      </c>
      <c r="U265" s="6">
        <v>6.7501155285017003E-2</v>
      </c>
      <c r="V265" s="6">
        <f t="shared" si="171"/>
        <v>36.207827999999957</v>
      </c>
      <c r="W265" s="6">
        <v>9.4255697606709696E-2</v>
      </c>
      <c r="X265" s="6">
        <v>0.69650004965777002</v>
      </c>
      <c r="Y265" s="6">
        <f t="shared" si="165"/>
        <v>8.4384549999999638</v>
      </c>
      <c r="Z265" s="6">
        <v>2.1966864810223499E-2</v>
      </c>
      <c r="AA265" s="6">
        <v>2.9885511032529002</v>
      </c>
      <c r="AB265" s="6">
        <f t="shared" si="172"/>
        <v>56.265794999999635</v>
      </c>
      <c r="AC265" s="6">
        <f t="shared" si="205"/>
        <v>352.61641549999968</v>
      </c>
      <c r="AD265" s="6">
        <v>0.15956657865804799</v>
      </c>
      <c r="AE265" s="6">
        <f t="shared" si="173"/>
        <v>883.92157199999974</v>
      </c>
      <c r="AF265" s="6">
        <v>0.89873479297187397</v>
      </c>
      <c r="AG265" s="6">
        <f t="shared" si="174"/>
        <v>87.168719999999993</v>
      </c>
      <c r="AH265" s="6">
        <f>+Resultados!N265</f>
        <v>890.30916000000047</v>
      </c>
      <c r="AI265" s="8">
        <v>9.7908371514452294E-2</v>
      </c>
    </row>
    <row r="266" spans="2:35" x14ac:dyDescent="0.25">
      <c r="B266" s="7" t="s">
        <v>23</v>
      </c>
      <c r="C266" s="5">
        <v>44531</v>
      </c>
      <c r="D266" s="6">
        <f t="shared" si="166"/>
        <v>1.1067328002783035</v>
      </c>
      <c r="E266" s="6">
        <f>+Passivos!E266</f>
        <v>990.38555799999995</v>
      </c>
      <c r="F266" s="6">
        <f>+Passivos!F266</f>
        <v>1096.0921819605301</v>
      </c>
      <c r="G266" s="6">
        <f t="shared" si="167"/>
        <v>380.12810599999949</v>
      </c>
      <c r="H266" s="6">
        <v>0.38381830483032903</v>
      </c>
      <c r="I266" s="6">
        <f t="shared" si="168"/>
        <v>4544.7754499999974</v>
      </c>
      <c r="J266" s="6">
        <v>8.3640679321131201E-2</v>
      </c>
      <c r="K266" s="6">
        <v>462.13160299999998</v>
      </c>
      <c r="L266" s="6">
        <f t="shared" si="169"/>
        <v>59.393255999999951</v>
      </c>
      <c r="M266" s="6">
        <v>0.12852022154390499</v>
      </c>
      <c r="N266" s="6">
        <f t="shared" si="175"/>
        <v>396.59062800000021</v>
      </c>
      <c r="O266" s="6">
        <f t="shared" si="176"/>
        <v>52.26990799999983</v>
      </c>
      <c r="P266" s="6">
        <f t="shared" si="177"/>
        <v>9.4653180000000035</v>
      </c>
      <c r="Q266" s="6">
        <v>0.15566486356808201</v>
      </c>
      <c r="R266" s="6">
        <v>0.131798142239508</v>
      </c>
      <c r="S266" s="6">
        <v>2.3866721328573599E-2</v>
      </c>
      <c r="T266" s="6">
        <f t="shared" si="170"/>
        <v>25.537322999999937</v>
      </c>
      <c r="U266" s="6">
        <v>6.7180833505639206E-2</v>
      </c>
      <c r="V266" s="6">
        <f t="shared" si="171"/>
        <v>39.958026999999902</v>
      </c>
      <c r="W266" s="6">
        <v>0.100753835766386</v>
      </c>
      <c r="X266" s="6">
        <v>0.63910370249261805</v>
      </c>
      <c r="Y266" s="6">
        <f t="shared" si="165"/>
        <v>9.7722069999999857</v>
      </c>
      <c r="Z266" s="6">
        <v>2.4640539412847599E-2</v>
      </c>
      <c r="AA266" s="6">
        <v>2.6132605459544598</v>
      </c>
      <c r="AB266" s="6">
        <f t="shared" si="172"/>
        <v>60.651941999999899</v>
      </c>
      <c r="AC266" s="6">
        <f t="shared" si="205"/>
        <v>359.02870599999972</v>
      </c>
      <c r="AD266" s="6">
        <v>0.168933405564512</v>
      </c>
      <c r="AE266" s="6">
        <f t="shared" si="173"/>
        <v>878.2975919999991</v>
      </c>
      <c r="AF266" s="6">
        <v>0.88682390903765496</v>
      </c>
      <c r="AG266" s="6">
        <f t="shared" si="174"/>
        <v>90.511377999999468</v>
      </c>
      <c r="AH266" s="6">
        <f>+Resultados!N266</f>
        <v>893.94945449999932</v>
      </c>
      <c r="AI266" s="8">
        <v>0.101248876594062</v>
      </c>
    </row>
    <row r="267" spans="2:35" x14ac:dyDescent="0.25">
      <c r="B267" s="7" t="s">
        <v>23</v>
      </c>
      <c r="C267" s="5">
        <v>44621</v>
      </c>
      <c r="D267" s="6">
        <f t="shared" si="166"/>
        <v>1.0724087251632846</v>
      </c>
      <c r="E267" s="6">
        <f>+Passivos!E267</f>
        <v>987.89542600000004</v>
      </c>
      <c r="F267" s="6">
        <f>+Passivos!F267</f>
        <v>1059.4276743912999</v>
      </c>
      <c r="G267" s="6">
        <f t="shared" si="167"/>
        <v>377.00431699999945</v>
      </c>
      <c r="H267" s="6">
        <v>0.38162370943096102</v>
      </c>
      <c r="I267" s="6">
        <f t="shared" si="168"/>
        <v>4602.1618139999955</v>
      </c>
      <c r="J267" s="6">
        <v>8.1918961617806305E-2</v>
      </c>
      <c r="K267" s="6">
        <v>454.87870700000002</v>
      </c>
      <c r="L267" s="6">
        <f t="shared" si="169"/>
        <v>59.379026999999766</v>
      </c>
      <c r="M267" s="6">
        <v>0.13053815464701399</v>
      </c>
      <c r="N267" s="6">
        <f t="shared" si="175"/>
        <v>394.80737700000049</v>
      </c>
      <c r="O267" s="6">
        <f t="shared" si="176"/>
        <v>52.865401999999939</v>
      </c>
      <c r="P267" s="6">
        <f t="shared" si="177"/>
        <v>9.3995529999999849</v>
      </c>
      <c r="Q267" s="6">
        <v>0.15770970510512999</v>
      </c>
      <c r="R267" s="6">
        <v>0.133901758375705</v>
      </c>
      <c r="S267" s="6">
        <v>2.3807946729424899E-2</v>
      </c>
      <c r="T267" s="6">
        <f t="shared" si="170"/>
        <v>27.012861999999945</v>
      </c>
      <c r="U267" s="6">
        <v>7.1651333371866896E-2</v>
      </c>
      <c r="V267" s="6">
        <f t="shared" si="171"/>
        <v>45.41867999999991</v>
      </c>
      <c r="W267" s="6">
        <v>0.115040099668654</v>
      </c>
      <c r="X267" s="6">
        <v>0.59475224731321996</v>
      </c>
      <c r="Y267" s="6">
        <f t="shared" si="165"/>
        <v>10.816987999999984</v>
      </c>
      <c r="Z267" s="6">
        <v>2.7398140536771101E-2</v>
      </c>
      <c r="AA267" s="6">
        <v>2.4972628239949901</v>
      </c>
      <c r="AB267" s="6">
        <f t="shared" si="172"/>
        <v>70.969344999999663</v>
      </c>
      <c r="AC267" s="6">
        <f t="shared" si="205"/>
        <v>364.88722149999933</v>
      </c>
      <c r="AD267" s="6">
        <v>0.194496657647409</v>
      </c>
      <c r="AE267" s="6">
        <f t="shared" si="173"/>
        <v>878.6257229999992</v>
      </c>
      <c r="AF267" s="6">
        <v>0.88939142734729004</v>
      </c>
      <c r="AG267" s="6">
        <f t="shared" si="174"/>
        <v>95.655052999999128</v>
      </c>
      <c r="AH267" s="6">
        <f>+Resultados!N267</f>
        <v>890.02177699999925</v>
      </c>
      <c r="AI267" s="8">
        <v>0.10747495788521499</v>
      </c>
    </row>
    <row r="268" spans="2:35" x14ac:dyDescent="0.25">
      <c r="B268" s="7" t="s">
        <v>23</v>
      </c>
      <c r="C268" s="5">
        <v>44713</v>
      </c>
      <c r="D268" s="6">
        <f t="shared" si="166"/>
        <v>1.0491668839200088</v>
      </c>
      <c r="E268" s="6">
        <f>+Passivos!E268</f>
        <v>1012.696856</v>
      </c>
      <c r="F268" s="6">
        <f>+Passivos!F268</f>
        <v>1062.48800476511</v>
      </c>
      <c r="G268" s="6">
        <f t="shared" si="167"/>
        <v>390.52024799999919</v>
      </c>
      <c r="H268" s="6">
        <v>0.38562403515549099</v>
      </c>
      <c r="I268" s="6">
        <f t="shared" si="168"/>
        <v>4787.2770749999918</v>
      </c>
      <c r="J268" s="6">
        <v>8.1574607419187206E-2</v>
      </c>
      <c r="K268" s="6">
        <v>467.81628999999998</v>
      </c>
      <c r="L268" s="6">
        <f t="shared" si="169"/>
        <v>60.959327999999644</v>
      </c>
      <c r="M268" s="6">
        <v>0.130306125081706</v>
      </c>
      <c r="N268" s="6">
        <f t="shared" si="175"/>
        <v>401.26871799999941</v>
      </c>
      <c r="O268" s="6">
        <f t="shared" si="176"/>
        <v>54.44948899999963</v>
      </c>
      <c r="P268" s="6">
        <f t="shared" si="177"/>
        <v>8.995789999999948</v>
      </c>
      <c r="Q268" s="6">
        <v>0.158111699601761</v>
      </c>
      <c r="R268" s="6">
        <v>0.135693331070975</v>
      </c>
      <c r="S268" s="6">
        <v>2.2418368530785798E-2</v>
      </c>
      <c r="T268" s="6">
        <f t="shared" si="170"/>
        <v>29.28051399999994</v>
      </c>
      <c r="U268" s="6">
        <v>7.4978222384002993E-2</v>
      </c>
      <c r="V268" s="6">
        <f t="shared" si="171"/>
        <v>50.225476999999906</v>
      </c>
      <c r="W268" s="6">
        <v>0.12516668942032999</v>
      </c>
      <c r="X268" s="6">
        <v>0.58298130249713698</v>
      </c>
      <c r="Y268" s="6">
        <f t="shared" si="165"/>
        <v>11.337192999999964</v>
      </c>
      <c r="Z268" s="6">
        <v>2.8253368606720002E-2</v>
      </c>
      <c r="AA268" s="6">
        <v>2.5826952050653098</v>
      </c>
      <c r="AB268" s="6">
        <f t="shared" si="172"/>
        <v>71.422808999999788</v>
      </c>
      <c r="AC268" s="6">
        <f t="shared" si="205"/>
        <v>376.27634049999961</v>
      </c>
      <c r="AD268" s="6">
        <v>0.189814775239635</v>
      </c>
      <c r="AE268" s="6">
        <f t="shared" si="173"/>
        <v>900.35059599999931</v>
      </c>
      <c r="AF268" s="6">
        <v>0.88906230000184705</v>
      </c>
      <c r="AG268" s="6">
        <f t="shared" si="174"/>
        <v>104.68477699999953</v>
      </c>
      <c r="AH268" s="6">
        <f>+Resultados!N268</f>
        <v>877.95415399999888</v>
      </c>
      <c r="AI268" s="8">
        <v>0.119237179439326</v>
      </c>
    </row>
    <row r="269" spans="2:35" x14ac:dyDescent="0.25">
      <c r="B269" s="7" t="s">
        <v>23</v>
      </c>
      <c r="C269" s="5">
        <v>44805</v>
      </c>
      <c r="D269" s="6">
        <f t="shared" si="166"/>
        <v>1.063250089609163</v>
      </c>
      <c r="E269" s="6">
        <f>+Passivos!E269</f>
        <v>1034.193567</v>
      </c>
      <c r="F269" s="6">
        <f>+Passivos!F269</f>
        <v>1099.60640278597</v>
      </c>
      <c r="G269" s="6">
        <f t="shared" si="167"/>
        <v>402.79423199999934</v>
      </c>
      <c r="H269" s="6">
        <v>0.38947663653374798</v>
      </c>
      <c r="I269" s="6">
        <f t="shared" si="168"/>
        <v>5010.216612999996</v>
      </c>
      <c r="J269" s="6">
        <v>8.0394574349314601E-2</v>
      </c>
      <c r="K269" s="6">
        <v>483.55669</v>
      </c>
      <c r="L269" s="6">
        <f t="shared" si="169"/>
        <v>63.35710899999998</v>
      </c>
      <c r="M269" s="6">
        <v>0.13102312574767599</v>
      </c>
      <c r="N269" s="6">
        <f t="shared" si="175"/>
        <v>412.62808999999976</v>
      </c>
      <c r="O269" s="6">
        <f t="shared" si="176"/>
        <v>56.499423999999614</v>
      </c>
      <c r="P269" s="6">
        <f t="shared" si="177"/>
        <v>9.70770499999999</v>
      </c>
      <c r="Q269" s="6">
        <v>0.16045230706421301</v>
      </c>
      <c r="R269" s="6">
        <v>0.13692578224618601</v>
      </c>
      <c r="S269" s="6">
        <v>2.3526524818026799E-2</v>
      </c>
      <c r="T269" s="6">
        <f t="shared" si="170"/>
        <v>31.58413699999992</v>
      </c>
      <c r="U269" s="6">
        <v>7.8412585113681502E-2</v>
      </c>
      <c r="V269" s="6">
        <f t="shared" si="171"/>
        <v>53.775977999999938</v>
      </c>
      <c r="W269" s="6">
        <v>0.13032553842856401</v>
      </c>
      <c r="X269" s="6">
        <v>0.58732798871644798</v>
      </c>
      <c r="Y269" s="6">
        <f t="shared" si="165"/>
        <v>11.834609999999989</v>
      </c>
      <c r="Z269" s="6">
        <v>2.8681057559605299E-2</v>
      </c>
      <c r="AA269" s="6">
        <v>2.6687940709495201</v>
      </c>
      <c r="AB269" s="6">
        <f t="shared" si="172"/>
        <v>74.534033999999593</v>
      </c>
      <c r="AC269" s="6">
        <f t="shared" si="205"/>
        <v>388.19950399999948</v>
      </c>
      <c r="AD269" s="6">
        <v>0.19199930250297201</v>
      </c>
      <c r="AE269" s="6">
        <f t="shared" si="173"/>
        <v>916.15095599999995</v>
      </c>
      <c r="AF269" s="6">
        <v>0.88586023471174802</v>
      </c>
      <c r="AG269" s="6">
        <f t="shared" si="174"/>
        <v>110.3699909999997</v>
      </c>
      <c r="AH269" s="6">
        <f>+Resultados!N269</f>
        <v>900.0362639999986</v>
      </c>
      <c r="AI269" s="8">
        <v>0.122628382227052</v>
      </c>
    </row>
    <row r="270" spans="2:35" x14ac:dyDescent="0.25">
      <c r="B270" s="7" t="s">
        <v>23</v>
      </c>
      <c r="C270" s="5">
        <v>44896</v>
      </c>
      <c r="D270" s="6">
        <f t="shared" si="166"/>
        <v>1.046211139305663</v>
      </c>
      <c r="E270" s="6">
        <f>+Passivos!E270</f>
        <v>1081.978779</v>
      </c>
      <c r="F270" s="6">
        <f>+Passivos!F270</f>
        <v>1131.9782510821401</v>
      </c>
      <c r="G270" s="6">
        <f t="shared" si="167"/>
        <v>411.15422899999908</v>
      </c>
      <c r="H270" s="6">
        <v>0.38000211924673899</v>
      </c>
      <c r="I270" s="6">
        <f t="shared" si="168"/>
        <v>5165.1829889999908</v>
      </c>
      <c r="J270" s="6">
        <v>7.9601096393992599E-2</v>
      </c>
      <c r="K270" s="6">
        <v>488.63923299999999</v>
      </c>
      <c r="L270" s="6">
        <f t="shared" si="169"/>
        <v>64.611614999999844</v>
      </c>
      <c r="M270" s="6">
        <v>0.13222764493001701</v>
      </c>
      <c r="N270" s="6">
        <f t="shared" si="175"/>
        <v>415.24525300000153</v>
      </c>
      <c r="O270" s="6">
        <f t="shared" si="176"/>
        <v>58.533914000000195</v>
      </c>
      <c r="P270" s="6">
        <f t="shared" si="177"/>
        <v>10.151861000000018</v>
      </c>
      <c r="Q270" s="6">
        <v>0.16541013895708501</v>
      </c>
      <c r="R270" s="6">
        <v>0.14096227127730701</v>
      </c>
      <c r="S270" s="6">
        <v>2.44478676797781E-2</v>
      </c>
      <c r="T270" s="6">
        <f t="shared" si="170"/>
        <v>33.245294999999928</v>
      </c>
      <c r="U270" s="6">
        <v>8.0858453239939801E-2</v>
      </c>
      <c r="V270" s="6">
        <f t="shared" si="171"/>
        <v>57.743876999999898</v>
      </c>
      <c r="W270" s="6">
        <v>0.139059692032168</v>
      </c>
      <c r="X270" s="6">
        <v>0.57573714698789602</v>
      </c>
      <c r="Y270" s="6">
        <f t="shared" si="165"/>
        <v>11.742930000000021</v>
      </c>
      <c r="Z270" s="6">
        <v>2.8279504498032099E-2</v>
      </c>
      <c r="AA270" s="6">
        <v>2.8310902815566399</v>
      </c>
      <c r="AB270" s="6">
        <f t="shared" si="172"/>
        <v>76.835867999999593</v>
      </c>
      <c r="AC270" s="6">
        <f t="shared" si="205"/>
        <v>395.64116749999926</v>
      </c>
      <c r="AD270" s="6">
        <v>0.194205947994529</v>
      </c>
      <c r="AE270" s="6">
        <f t="shared" si="173"/>
        <v>959.63951199999963</v>
      </c>
      <c r="AF270" s="6">
        <v>0.88693006796947504</v>
      </c>
      <c r="AG270" s="6">
        <f t="shared" si="174"/>
        <v>112.71622799999966</v>
      </c>
      <c r="AH270" s="6">
        <f>+Resultados!N270</f>
        <v>918.96855199999936</v>
      </c>
      <c r="AI270" s="8">
        <v>0.12265515262158801</v>
      </c>
    </row>
    <row r="271" spans="2:35" x14ac:dyDescent="0.25">
      <c r="B271" s="7" t="s">
        <v>23</v>
      </c>
      <c r="C271" s="5">
        <v>44986</v>
      </c>
      <c r="D271" s="6">
        <f t="shared" si="166"/>
        <v>1.0247507013991068</v>
      </c>
      <c r="E271" s="6">
        <f>+Passivos!E271</f>
        <v>1080.29141</v>
      </c>
      <c r="F271" s="6">
        <f>+Passivos!F271</f>
        <v>1107.0293801129301</v>
      </c>
      <c r="G271" s="6">
        <f t="shared" si="167"/>
        <v>417.90169999999932</v>
      </c>
      <c r="H271" s="6">
        <v>0.386841639331372</v>
      </c>
      <c r="I271" s="6">
        <f t="shared" si="168"/>
        <v>5228.2102619999932</v>
      </c>
      <c r="J271" s="6">
        <v>7.9932075998821003E-2</v>
      </c>
      <c r="K271" s="6">
        <v>499.09898800000002</v>
      </c>
      <c r="L271" s="6">
        <f t="shared" si="169"/>
        <v>64.100788999999679</v>
      </c>
      <c r="M271" s="6">
        <v>0.12843301737971</v>
      </c>
      <c r="N271" s="6">
        <f t="shared" si="175"/>
        <v>421.13907800000004</v>
      </c>
      <c r="O271" s="6">
        <f t="shared" si="176"/>
        <v>60.527043999999812</v>
      </c>
      <c r="P271" s="6">
        <f t="shared" si="177"/>
        <v>10.249815999999996</v>
      </c>
      <c r="Q271" s="6">
        <v>0.16806053794893799</v>
      </c>
      <c r="R271" s="6">
        <v>0.14372222185469999</v>
      </c>
      <c r="S271" s="6">
        <v>2.4338316094238099E-2</v>
      </c>
      <c r="T271" s="6">
        <f t="shared" si="170"/>
        <v>35.16203399999992</v>
      </c>
      <c r="U271" s="6">
        <v>8.4139485434014699E-2</v>
      </c>
      <c r="V271" s="6">
        <f t="shared" si="171"/>
        <v>58.776121999999866</v>
      </c>
      <c r="W271" s="6">
        <v>0.139564635699753</v>
      </c>
      <c r="X271" s="6">
        <v>0.59823671252077504</v>
      </c>
      <c r="Y271" s="6">
        <f t="shared" ref="Y271" si="206">+N271*Z271</f>
        <v>11.345951999999969</v>
      </c>
      <c r="Z271" s="6">
        <v>2.6941104715055599E-2</v>
      </c>
      <c r="AA271" s="6">
        <v>3.0990818575647001</v>
      </c>
      <c r="AB271" s="6">
        <f t="shared" si="172"/>
        <v>73.341376999999753</v>
      </c>
      <c r="AC271" s="6">
        <f t="shared" si="205"/>
        <v>397.45300849999938</v>
      </c>
      <c r="AD271" s="6">
        <v>0.184528423314224</v>
      </c>
      <c r="AE271" s="6">
        <f t="shared" si="173"/>
        <v>955.54881699999919</v>
      </c>
      <c r="AF271" s="6">
        <v>0.88452875599556902</v>
      </c>
      <c r="AG271" s="6">
        <f t="shared" si="174"/>
        <v>114.27927899999932</v>
      </c>
      <c r="AH271" s="6">
        <f>+Resultados!N271</f>
        <v>917.08726999999806</v>
      </c>
      <c r="AI271" s="8">
        <v>0.12461112779375901</v>
      </c>
    </row>
    <row r="272" spans="2:35" x14ac:dyDescent="0.25">
      <c r="B272" s="7" t="s">
        <v>23</v>
      </c>
      <c r="C272" s="5">
        <v>45078</v>
      </c>
      <c r="D272" s="6">
        <f t="shared" ref="D272" si="207">+F272/E272</f>
        <v>1.0170139722528153</v>
      </c>
      <c r="E272" s="6">
        <f>+Passivos!E272</f>
        <v>1130.7350409999999</v>
      </c>
      <c r="F272" s="6">
        <f>+Passivos!F272</f>
        <v>1149.97333561286</v>
      </c>
      <c r="G272" s="6">
        <f t="shared" ref="G272" si="208">+E272*H272</f>
        <v>415.4330319999998</v>
      </c>
      <c r="H272" s="6">
        <v>0.36740086486804102</v>
      </c>
      <c r="I272" s="6">
        <f t="shared" ref="I272" si="209">+G272/J272</f>
        <v>5238.7716970000038</v>
      </c>
      <c r="J272" s="6">
        <v>7.9299701538415701E-2</v>
      </c>
      <c r="K272" s="6">
        <v>496.137719</v>
      </c>
      <c r="L272" s="6">
        <f t="shared" ref="L272" si="210">+K272*M272</f>
        <v>61.940833999999853</v>
      </c>
      <c r="M272" s="6">
        <v>0.124846049046313</v>
      </c>
      <c r="N272" s="6">
        <f t="shared" ref="N272" si="211">+V272/W272</f>
        <v>419.0793590000016</v>
      </c>
      <c r="O272" s="6">
        <f t="shared" ref="O272" si="212">+N272*R272</f>
        <v>61.530646999999917</v>
      </c>
      <c r="P272" s="6">
        <f t="shared" ref="P272" si="213">+N272*S272</f>
        <v>9.629509999999998</v>
      </c>
      <c r="Q272" s="6">
        <v>0.169801149762663</v>
      </c>
      <c r="R272" s="6">
        <v>0.146823377669621</v>
      </c>
      <c r="S272" s="6">
        <v>2.2977772093041599E-2</v>
      </c>
      <c r="T272" s="6">
        <f t="shared" ref="T272" si="214">+G272*U272</f>
        <v>32.618569999999963</v>
      </c>
      <c r="U272" s="6">
        <v>7.8517035207734703E-2</v>
      </c>
      <c r="V272" s="6">
        <f t="shared" ref="V272" si="215">+T272/X272</f>
        <v>57.371869999999944</v>
      </c>
      <c r="W272" s="6">
        <v>0.136899775109181</v>
      </c>
      <c r="X272" s="6">
        <v>0.56854639738952195</v>
      </c>
      <c r="Y272" s="6">
        <f t="shared" ref="Y272" si="216">+N272*Z272</f>
        <v>11.048174000000001</v>
      </c>
      <c r="Z272" s="6">
        <v>2.63629638700482E-2</v>
      </c>
      <c r="AA272" s="6">
        <v>2.9523946672092598</v>
      </c>
      <c r="AB272" s="6">
        <f t="shared" ref="AB272" si="217">+AC272*AD272</f>
        <v>79.402723999999566</v>
      </c>
      <c r="AC272" s="6">
        <f t="shared" si="205"/>
        <v>402.97663999999952</v>
      </c>
      <c r="AD272" s="6">
        <v>0.197040513316106</v>
      </c>
      <c r="AE272" s="6">
        <f t="shared" ref="AE272" si="218">+E272*AF272</f>
        <v>1000.0445179999989</v>
      </c>
      <c r="AF272" s="6">
        <v>0.884419852342755</v>
      </c>
      <c r="AG272" s="6">
        <f t="shared" ref="AG272" si="219">+AH272*AI272</f>
        <v>120.6568299999999</v>
      </c>
      <c r="AH272" s="6">
        <f>+Resultados!N272</f>
        <v>950.19755699999939</v>
      </c>
      <c r="AI272" s="8">
        <v>0.12698078321832601</v>
      </c>
    </row>
    <row r="273" spans="2:35" x14ac:dyDescent="0.25">
      <c r="B273" s="7" t="s">
        <v>23</v>
      </c>
      <c r="C273" s="43">
        <v>45170</v>
      </c>
      <c r="D273" s="6">
        <f t="shared" ref="D273:D274" si="220">+F273/E273</f>
        <v>1.0108358776319959</v>
      </c>
      <c r="E273" s="6">
        <f>+Passivos!E273</f>
        <v>1196.996611</v>
      </c>
      <c r="F273" s="6">
        <f>+Passivos!F273</f>
        <v>1209.9671198027099</v>
      </c>
      <c r="G273" s="6">
        <f t="shared" ref="G273:G274" si="221">+E273*H273</f>
        <v>421.83578199999914</v>
      </c>
      <c r="H273" s="6">
        <v>0.352411843211141</v>
      </c>
      <c r="I273" s="6">
        <f t="shared" ref="I273:I274" si="222">+G273/J273</f>
        <v>5355.7274679999937</v>
      </c>
      <c r="J273" s="6">
        <v>7.8763489090965005E-2</v>
      </c>
      <c r="K273" s="6">
        <v>502.93719199999998</v>
      </c>
      <c r="L273" s="6">
        <f t="shared" ref="L273:L274" si="223">+K273*M273</f>
        <v>62.993399999999539</v>
      </c>
      <c r="M273" s="6">
        <v>0.12525102736884</v>
      </c>
      <c r="N273" s="6">
        <f t="shared" ref="N273:N274" si="224">+V273/W273</f>
        <v>427.01004500000221</v>
      </c>
      <c r="O273" s="6">
        <f t="shared" ref="O273:O274" si="225">+N273*R273</f>
        <v>63.411057999999933</v>
      </c>
      <c r="P273" s="6">
        <f t="shared" ref="P273:P274" si="226">+N273*S273</f>
        <v>10.775322000000022</v>
      </c>
      <c r="Q273" s="6">
        <v>0.173734507814681</v>
      </c>
      <c r="R273" s="6">
        <v>0.14850015530665001</v>
      </c>
      <c r="S273" s="6">
        <v>2.5234352508030501E-2</v>
      </c>
      <c r="T273" s="6">
        <f t="shared" ref="T273:T274" si="227">+G273*U273</f>
        <v>31.804219999999933</v>
      </c>
      <c r="U273" s="6">
        <v>7.5394789529732206E-2</v>
      </c>
      <c r="V273" s="6">
        <f t="shared" ref="V273:V274" si="228">+T273/X273</f>
        <v>55.605761999999913</v>
      </c>
      <c r="W273" s="6">
        <v>0.130221203578477</v>
      </c>
      <c r="X273" s="6">
        <v>0.57195907143579805</v>
      </c>
      <c r="Y273" s="6">
        <f t="shared" ref="Y273:Y274" si="229">+N273*Z273</f>
        <v>10.659911000000044</v>
      </c>
      <c r="Z273" s="6">
        <v>2.4964075493821201E-2</v>
      </c>
      <c r="AA273" s="6">
        <v>2.9835352283897998</v>
      </c>
      <c r="AB273" s="6">
        <f t="shared" ref="AB273:AB274" si="230">+AC273*AD273</f>
        <v>80.008322999999692</v>
      </c>
      <c r="AC273" s="6">
        <f t="shared" ref="AC273:AC274" si="231">+(G273+G269)/2</f>
        <v>412.31500699999924</v>
      </c>
      <c r="AD273" s="6">
        <v>0.19404659457374501</v>
      </c>
      <c r="AE273" s="6">
        <f t="shared" ref="AE273:AE274" si="232">+E273*AF273</f>
        <v>1059.3352639999991</v>
      </c>
      <c r="AF273" s="6">
        <v>0.88499437196819197</v>
      </c>
      <c r="AG273" s="6">
        <f t="shared" ref="AG273:AG274" si="233">+AH273*AI273</f>
        <v>123.35228099999958</v>
      </c>
      <c r="AH273" s="6">
        <f>+Resultados!N273</f>
        <v>987.74310999999932</v>
      </c>
      <c r="AI273" s="8">
        <v>0.12488295767509799</v>
      </c>
    </row>
    <row r="274" spans="2:35" ht="15.75" thickBot="1" x14ac:dyDescent="0.3">
      <c r="B274" s="9" t="s">
        <v>23</v>
      </c>
      <c r="C274" s="10">
        <v>45261</v>
      </c>
      <c r="D274" s="11">
        <f t="shared" si="220"/>
        <v>1</v>
      </c>
      <c r="E274" s="11">
        <f>+Passivos!E274</f>
        <v>1188.5831720000001</v>
      </c>
      <c r="F274" s="11">
        <f>+Passivos!F274</f>
        <v>1188.5831720000001</v>
      </c>
      <c r="G274" s="11">
        <f t="shared" si="221"/>
        <v>427.82729399999954</v>
      </c>
      <c r="H274" s="11">
        <v>0.35994729193423203</v>
      </c>
      <c r="I274" s="11">
        <f t="shared" si="222"/>
        <v>5496.3444580000005</v>
      </c>
      <c r="J274" s="11">
        <v>7.7838515629654798E-2</v>
      </c>
      <c r="K274" s="11">
        <v>511.70833299999998</v>
      </c>
      <c r="L274" s="11">
        <f t="shared" si="223"/>
        <v>65.600307999999742</v>
      </c>
      <c r="M274" s="11">
        <v>0.12819863146531901</v>
      </c>
      <c r="N274" s="11">
        <f t="shared" si="224"/>
        <v>438.00652700000273</v>
      </c>
      <c r="O274" s="11">
        <f t="shared" si="225"/>
        <v>66.174730000000281</v>
      </c>
      <c r="P274" s="11">
        <f t="shared" si="226"/>
        <v>12.030153000000048</v>
      </c>
      <c r="Q274" s="11">
        <v>0.178547300506323</v>
      </c>
      <c r="R274" s="11">
        <v>0.15108160705559501</v>
      </c>
      <c r="S274" s="11">
        <v>2.7465693450727899E-2</v>
      </c>
      <c r="T274" s="11">
        <f t="shared" si="227"/>
        <v>31.619067999999967</v>
      </c>
      <c r="U274" s="11">
        <v>7.3906149615596994E-2</v>
      </c>
      <c r="V274" s="11">
        <f t="shared" si="228"/>
        <v>55.489414999999937</v>
      </c>
      <c r="W274" s="11">
        <v>0.12668627424357901</v>
      </c>
      <c r="X274" s="11">
        <v>0.56982161372578899</v>
      </c>
      <c r="Y274" s="11">
        <f t="shared" si="229"/>
        <v>10.921460000000046</v>
      </c>
      <c r="Z274" s="11">
        <v>2.4934468613523601E-2</v>
      </c>
      <c r="AA274" s="11">
        <v>2.8951319695351998</v>
      </c>
      <c r="AB274" s="11">
        <f t="shared" si="230"/>
        <v>82.685841999999781</v>
      </c>
      <c r="AC274" s="11">
        <f t="shared" si="231"/>
        <v>419.49076149999928</v>
      </c>
      <c r="AD274" s="11">
        <v>0.19711004291092099</v>
      </c>
      <c r="AE274" s="11">
        <f t="shared" si="232"/>
        <v>1049.8944040000001</v>
      </c>
      <c r="AF274" s="11">
        <v>0.88331589133419097</v>
      </c>
      <c r="AG274" s="11">
        <f t="shared" si="233"/>
        <v>128.28294399999984</v>
      </c>
      <c r="AH274" s="11">
        <f>+Resultados!N274</f>
        <v>1004.7669579999988</v>
      </c>
      <c r="AI274" s="12">
        <v>0.12767432585099001</v>
      </c>
    </row>
    <row r="275" spans="2:35" ht="6.75" customHeight="1" x14ac:dyDescent="0.25"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</row>
  </sheetData>
  <mergeCells count="2">
    <mergeCell ref="B2:C2"/>
    <mergeCell ref="B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75"/>
  <sheetViews>
    <sheetView showGridLines="0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11.7109375" defaultRowHeight="15" x14ac:dyDescent="0.25"/>
  <cols>
    <col min="1" max="1" width="1.85546875" customWidth="1"/>
    <col min="2" max="2" width="17.28515625" style="3" bestFit="1" customWidth="1"/>
    <col min="3" max="3" width="8.85546875" style="3" customWidth="1"/>
    <col min="4" max="6" width="13.140625" style="4" customWidth="1"/>
    <col min="7" max="9" width="11.7109375" style="4" customWidth="1"/>
    <col min="10" max="10" width="14.5703125" style="4" customWidth="1"/>
    <col min="11" max="13" width="11.7109375" style="4" customWidth="1"/>
    <col min="14" max="14" width="12.140625" style="4" customWidth="1"/>
    <col min="15" max="17" width="11.7109375" style="4" customWidth="1"/>
    <col min="18" max="18" width="13" style="4" customWidth="1"/>
    <col min="19" max="19" width="11.7109375" style="4" customWidth="1"/>
    <col min="20" max="20" width="12.7109375" style="4" customWidth="1"/>
    <col min="21" max="24" width="11.7109375" style="4" customWidth="1"/>
    <col min="25" max="25" width="14.85546875" style="4" customWidth="1"/>
    <col min="26" max="26" width="15.140625" style="4" customWidth="1"/>
    <col min="27" max="28" width="11.7109375" style="4" customWidth="1"/>
    <col min="29" max="29" width="12.140625" style="4" customWidth="1"/>
    <col min="30" max="31" width="11.7109375" style="4" customWidth="1"/>
    <col min="32" max="32" width="13.85546875" style="4" customWidth="1"/>
    <col min="33" max="33" width="14.7109375" style="4" customWidth="1"/>
    <col min="34" max="34" width="1.85546875" customWidth="1"/>
    <col min="35" max="35" width="11.7109375" customWidth="1"/>
  </cols>
  <sheetData>
    <row r="1" spans="1:35" ht="15.75" thickBot="1" x14ac:dyDescent="0.3">
      <c r="B1" s="48" t="s">
        <v>151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39"/>
      <c r="AI1" s="39"/>
    </row>
    <row r="2" spans="1:35" ht="15.75" thickBot="1" x14ac:dyDescent="0.3">
      <c r="B2" s="46" t="s">
        <v>122</v>
      </c>
      <c r="C2" s="47"/>
      <c r="D2" s="13" t="s">
        <v>120</v>
      </c>
      <c r="E2" s="13" t="s">
        <v>121</v>
      </c>
      <c r="F2" s="13" t="s">
        <v>121</v>
      </c>
      <c r="G2" s="13" t="s">
        <v>121</v>
      </c>
      <c r="H2" s="13" t="s">
        <v>121</v>
      </c>
      <c r="I2" s="13" t="s">
        <v>121</v>
      </c>
      <c r="J2" s="13" t="s">
        <v>121</v>
      </c>
      <c r="K2" s="13" t="s">
        <v>121</v>
      </c>
      <c r="L2" s="13" t="s">
        <v>121</v>
      </c>
      <c r="M2" s="13" t="s">
        <v>121</v>
      </c>
      <c r="N2" s="13" t="s">
        <v>120</v>
      </c>
      <c r="O2" s="13" t="s">
        <v>121</v>
      </c>
      <c r="P2" s="13" t="s">
        <v>120</v>
      </c>
      <c r="Q2" s="13" t="s">
        <v>120</v>
      </c>
      <c r="R2" s="13" t="s">
        <v>121</v>
      </c>
      <c r="S2" s="13" t="s">
        <v>120</v>
      </c>
      <c r="T2" s="13" t="s">
        <v>121</v>
      </c>
      <c r="U2" s="13" t="s">
        <v>120</v>
      </c>
      <c r="V2" s="13" t="s">
        <v>121</v>
      </c>
      <c r="W2" s="13" t="s">
        <v>120</v>
      </c>
      <c r="X2" s="13" t="s">
        <v>121</v>
      </c>
      <c r="Y2" s="13" t="s">
        <v>120</v>
      </c>
      <c r="Z2" s="13" t="s">
        <v>121</v>
      </c>
      <c r="AA2" s="13" t="s">
        <v>120</v>
      </c>
      <c r="AB2" s="13" t="s">
        <v>121</v>
      </c>
      <c r="AC2" s="13" t="s">
        <v>121</v>
      </c>
      <c r="AD2" s="13" t="s">
        <v>120</v>
      </c>
      <c r="AE2" s="13" t="s">
        <v>121</v>
      </c>
      <c r="AF2" s="13" t="s">
        <v>120</v>
      </c>
      <c r="AG2" s="14" t="s">
        <v>121</v>
      </c>
    </row>
    <row r="3" spans="1:35" s="1" customFormat="1" ht="150.75" thickBot="1" x14ac:dyDescent="0.3">
      <c r="B3" s="15" t="s">
        <v>0</v>
      </c>
      <c r="C3" s="16" t="s">
        <v>1</v>
      </c>
      <c r="D3" s="17" t="s">
        <v>25</v>
      </c>
      <c r="E3" s="17" t="s">
        <v>152</v>
      </c>
      <c r="F3" s="17" t="s">
        <v>153</v>
      </c>
      <c r="G3" s="17" t="s">
        <v>174</v>
      </c>
      <c r="H3" s="17" t="s">
        <v>82</v>
      </c>
      <c r="I3" s="17" t="s">
        <v>154</v>
      </c>
      <c r="J3" s="17" t="s">
        <v>155</v>
      </c>
      <c r="K3" s="17" t="s">
        <v>86</v>
      </c>
      <c r="L3" s="17" t="s">
        <v>156</v>
      </c>
      <c r="M3" s="17" t="s">
        <v>87</v>
      </c>
      <c r="N3" s="17" t="s">
        <v>150</v>
      </c>
      <c r="O3" s="17" t="s">
        <v>89</v>
      </c>
      <c r="P3" s="17" t="s">
        <v>157</v>
      </c>
      <c r="Q3" s="17" t="s">
        <v>147</v>
      </c>
      <c r="R3" s="17" t="s">
        <v>93</v>
      </c>
      <c r="S3" s="17" t="s">
        <v>158</v>
      </c>
      <c r="T3" s="17" t="s">
        <v>95</v>
      </c>
      <c r="U3" s="17" t="s">
        <v>159</v>
      </c>
      <c r="V3" s="17" t="s">
        <v>102</v>
      </c>
      <c r="W3" s="17" t="s">
        <v>160</v>
      </c>
      <c r="X3" s="17" t="s">
        <v>98</v>
      </c>
      <c r="Y3" s="17" t="s">
        <v>161</v>
      </c>
      <c r="Z3" s="17" t="s">
        <v>103</v>
      </c>
      <c r="AA3" s="17" t="s">
        <v>162</v>
      </c>
      <c r="AB3" s="17" t="s">
        <v>105</v>
      </c>
      <c r="AC3" s="17" t="s">
        <v>107</v>
      </c>
      <c r="AD3" s="17" t="s">
        <v>164</v>
      </c>
      <c r="AE3" s="17" t="s">
        <v>109</v>
      </c>
      <c r="AF3" s="17" t="s">
        <v>165</v>
      </c>
      <c r="AG3" s="18" t="s">
        <v>110</v>
      </c>
    </row>
    <row r="4" spans="1:35" s="2" customFormat="1" ht="30.75" thickBot="1" x14ac:dyDescent="0.3">
      <c r="A4" s="35"/>
      <c r="B4" s="23"/>
      <c r="C4" s="24" t="s">
        <v>24</v>
      </c>
      <c r="D4" s="25" t="s">
        <v>26</v>
      </c>
      <c r="E4" s="24" t="s">
        <v>27</v>
      </c>
      <c r="F4" s="24" t="s">
        <v>45</v>
      </c>
      <c r="G4" s="24" t="s">
        <v>48</v>
      </c>
      <c r="H4" s="24" t="s">
        <v>83</v>
      </c>
      <c r="I4" s="24" t="s">
        <v>52</v>
      </c>
      <c r="J4" s="24" t="s">
        <v>84</v>
      </c>
      <c r="K4" s="24" t="s">
        <v>85</v>
      </c>
      <c r="L4" s="24" t="s">
        <v>33</v>
      </c>
      <c r="M4" s="24" t="s">
        <v>88</v>
      </c>
      <c r="N4" s="24" t="s">
        <v>35</v>
      </c>
      <c r="O4" s="24" t="s">
        <v>90</v>
      </c>
      <c r="P4" s="24" t="s">
        <v>91</v>
      </c>
      <c r="Q4" s="24" t="s">
        <v>92</v>
      </c>
      <c r="R4" s="24" t="s">
        <v>94</v>
      </c>
      <c r="S4" s="24" t="s">
        <v>62</v>
      </c>
      <c r="T4" s="24" t="s">
        <v>96</v>
      </c>
      <c r="U4" s="24" t="s">
        <v>65</v>
      </c>
      <c r="V4" s="24" t="s">
        <v>97</v>
      </c>
      <c r="W4" s="24" t="s">
        <v>99</v>
      </c>
      <c r="X4" s="24" t="s">
        <v>100</v>
      </c>
      <c r="Y4" s="24" t="s">
        <v>101</v>
      </c>
      <c r="Z4" s="24" t="s">
        <v>104</v>
      </c>
      <c r="AA4" s="24" t="s">
        <v>71</v>
      </c>
      <c r="AB4" s="24" t="s">
        <v>106</v>
      </c>
      <c r="AC4" s="40" t="s">
        <v>163</v>
      </c>
      <c r="AD4" s="24" t="s">
        <v>75</v>
      </c>
      <c r="AE4" s="24" t="s">
        <v>108</v>
      </c>
      <c r="AF4" s="24" t="s">
        <v>78</v>
      </c>
      <c r="AG4" s="26" t="s">
        <v>111</v>
      </c>
      <c r="AH4" s="35"/>
    </row>
    <row r="5" spans="1:35" x14ac:dyDescent="0.25">
      <c r="B5" s="27" t="s">
        <v>18</v>
      </c>
      <c r="C5" s="28">
        <v>41244</v>
      </c>
      <c r="D5" s="29">
        <f>+F5/E5</f>
        <v>1.8801814522002105</v>
      </c>
      <c r="E5" s="29">
        <v>0.818608</v>
      </c>
      <c r="F5" s="29">
        <v>1.53913157822271</v>
      </c>
      <c r="G5" s="29">
        <v>0.32650000000000001</v>
      </c>
      <c r="H5" s="29">
        <v>0.39884780016809002</v>
      </c>
      <c r="I5" s="29">
        <f>+Capital!E5</f>
        <v>4.895003</v>
      </c>
      <c r="J5" s="29">
        <v>4.6476464999999996</v>
      </c>
      <c r="K5" s="29">
        <v>0.17613387765183899</v>
      </c>
      <c r="L5" s="29">
        <v>3.9476469999999999</v>
      </c>
      <c r="M5" s="29">
        <v>0.84938624312326605</v>
      </c>
      <c r="N5" s="29">
        <f>+L5/O5</f>
        <v>38.81975950000006</v>
      </c>
      <c r="O5" s="29">
        <v>0.101691691315089</v>
      </c>
      <c r="P5" s="29">
        <f t="shared" ref="P5:P8" si="0">+Q5*R5</f>
        <v>2.6239057248612037</v>
      </c>
      <c r="Q5" s="29">
        <f>+Ativos!AC5</f>
        <v>21.4646005</v>
      </c>
      <c r="R5" s="29">
        <v>0.12224339907286901</v>
      </c>
      <c r="S5" s="29">
        <f>+J5*T5</f>
        <v>-0.30785299999999954</v>
      </c>
      <c r="T5" s="29">
        <v>-6.6238471450012298E-2</v>
      </c>
      <c r="U5" s="29">
        <f t="shared" ref="U5:U70" si="1">+J5*V5</f>
        <v>0.72678299999999973</v>
      </c>
      <c r="V5" s="29">
        <v>0.156376566074894</v>
      </c>
      <c r="W5" s="29">
        <f>+J5*X5</f>
        <v>-1.2261729999999966</v>
      </c>
      <c r="X5" s="29">
        <v>-0.26382664860591198</v>
      </c>
      <c r="Y5" s="29">
        <f>+Z5*J5</f>
        <v>-0.79239899999999985</v>
      </c>
      <c r="Z5" s="29">
        <v>-0.17049467940386601</v>
      </c>
      <c r="AA5" s="29">
        <f>+AB5*J5</f>
        <v>-1.1640759999999963</v>
      </c>
      <c r="AB5" s="29">
        <v>-0.25046569268983698</v>
      </c>
      <c r="AC5" s="29">
        <v>0.57503357922489295</v>
      </c>
      <c r="AD5" s="29">
        <f>+AE5*J5</f>
        <v>-0.28973199999999993</v>
      </c>
      <c r="AE5" s="29">
        <v>-6.23395088245201E-2</v>
      </c>
      <c r="AF5" s="29">
        <f>+AG5*J5</f>
        <v>-7.5590999999999936E-2</v>
      </c>
      <c r="AG5" s="30">
        <v>-1.62643608974994E-2</v>
      </c>
    </row>
    <row r="6" spans="1:35" x14ac:dyDescent="0.25">
      <c r="B6" s="7" t="s">
        <v>18</v>
      </c>
      <c r="C6" s="5">
        <v>41334</v>
      </c>
      <c r="D6" s="6">
        <f t="shared" ref="D6:D71" si="2">+F6/E6</f>
        <v>1.8443630683579004</v>
      </c>
      <c r="E6" s="6">
        <v>0.80887299999999995</v>
      </c>
      <c r="F6" s="6">
        <v>1.49185548819186</v>
      </c>
      <c r="G6" s="6"/>
      <c r="H6" s="6"/>
      <c r="I6" s="6">
        <f>+Capital!E6</f>
        <v>4.77996</v>
      </c>
      <c r="J6" s="6">
        <v>4.6656054999999999</v>
      </c>
      <c r="K6" s="6">
        <v>0.17336935152361199</v>
      </c>
      <c r="L6" s="6">
        <v>3.8485360000000002</v>
      </c>
      <c r="M6" s="6">
        <v>0.82487385613721498</v>
      </c>
      <c r="N6" s="6">
        <f t="shared" ref="N6:N71" si="3">+L6/O6</f>
        <v>40.290572000000019</v>
      </c>
      <c r="O6" s="6">
        <v>9.5519517568526904E-2</v>
      </c>
      <c r="P6" s="6">
        <f t="shared" si="0"/>
        <v>2.7193968370904793</v>
      </c>
      <c r="Q6" s="6">
        <f>+Ativos!AC6</f>
        <v>22.079994500000002</v>
      </c>
      <c r="R6" s="6">
        <v>0.123161119315065</v>
      </c>
      <c r="S6" s="6">
        <f t="shared" ref="S6:S71" si="4">+J6*T6</f>
        <v>-0.3183149999999999</v>
      </c>
      <c r="T6" s="6">
        <v>-6.8225871218644596E-2</v>
      </c>
      <c r="U6" s="6">
        <f t="shared" si="1"/>
        <v>0.75304099999999852</v>
      </c>
      <c r="V6" s="6">
        <v>0.1614026303767</v>
      </c>
      <c r="W6" s="6">
        <f t="shared" ref="W6:W71" si="5">+J6*X6</f>
        <v>-1.2550889999999986</v>
      </c>
      <c r="X6" s="6">
        <v>-0.26900881353985001</v>
      </c>
      <c r="Y6" s="6">
        <f>+Z6*J6</f>
        <v>-0.81699199999999961</v>
      </c>
      <c r="Z6" s="6">
        <v>-0.175109532942723</v>
      </c>
      <c r="AA6" s="6">
        <f>+AB6*J6</f>
        <v>-1.0364309999999977</v>
      </c>
      <c r="AB6" s="6">
        <v>-0.22214287084495199</v>
      </c>
      <c r="AC6" s="6">
        <v>0.58120460042483502</v>
      </c>
      <c r="AD6" s="6">
        <f>+AE6*J6</f>
        <v>-0.28745299999999996</v>
      </c>
      <c r="AE6" s="6">
        <v>-6.1611081348390898E-2</v>
      </c>
      <c r="AF6" s="6">
        <f>+AG6*J6</f>
        <v>-7.8427999999999859E-2</v>
      </c>
      <c r="AG6" s="8">
        <v>-1.68098224335512E-2</v>
      </c>
    </row>
    <row r="7" spans="1:35" x14ac:dyDescent="0.25">
      <c r="B7" s="7" t="s">
        <v>18</v>
      </c>
      <c r="C7" s="5">
        <v>41426</v>
      </c>
      <c r="D7" s="6">
        <f t="shared" si="2"/>
        <v>1.8227735498417605</v>
      </c>
      <c r="E7" s="6">
        <v>0.81869499999999995</v>
      </c>
      <c r="F7" s="6">
        <v>1.4922955913877001</v>
      </c>
      <c r="G7" s="6"/>
      <c r="H7" s="6"/>
      <c r="I7" s="6">
        <f>+Capital!E7</f>
        <v>4.8885379999999996</v>
      </c>
      <c r="J7" s="6">
        <v>4.7707695000000001</v>
      </c>
      <c r="K7" s="6">
        <v>0.17160648821956201</v>
      </c>
      <c r="L7" s="6">
        <v>3.5482469999999999</v>
      </c>
      <c r="M7" s="6">
        <v>0.74374731371951597</v>
      </c>
      <c r="N7" s="6">
        <f t="shared" si="3"/>
        <v>43.723256000000013</v>
      </c>
      <c r="O7" s="6">
        <v>8.1152396335716595E-2</v>
      </c>
      <c r="P7" s="6">
        <f t="shared" si="0"/>
        <v>2.8941634158550102</v>
      </c>
      <c r="Q7" s="6">
        <f>+Ativos!AC7</f>
        <v>22.785864</v>
      </c>
      <c r="R7" s="6">
        <v>0.12701574168330901</v>
      </c>
      <c r="S7" s="6">
        <f t="shared" si="4"/>
        <v>-0.26226799999999961</v>
      </c>
      <c r="T7" s="6">
        <v>-5.4973940786701099E-2</v>
      </c>
      <c r="U7" s="6">
        <f t="shared" si="1"/>
        <v>0.79456499999999675</v>
      </c>
      <c r="V7" s="6">
        <v>0.16654860395162599</v>
      </c>
      <c r="W7" s="6">
        <f t="shared" si="5"/>
        <v>-1.2886279999999983</v>
      </c>
      <c r="X7" s="6">
        <v>-0.27010904634985999</v>
      </c>
      <c r="Y7" s="6">
        <f t="shared" ref="Y7:Y72" si="6">+Z7*J7</f>
        <v>-0.84439899999999724</v>
      </c>
      <c r="Z7" s="6">
        <v>-0.176994298299257</v>
      </c>
      <c r="AA7" s="6">
        <f t="shared" ref="AA7:AA72" si="7">+AB7*J7</f>
        <v>-0.74915199999999726</v>
      </c>
      <c r="AB7" s="6">
        <v>-0.15702959449204101</v>
      </c>
      <c r="AC7" s="6">
        <v>0.59355297761974601</v>
      </c>
      <c r="AD7" s="6">
        <f t="shared" ref="AD7:AD72" si="8">+AE7*J7</f>
        <v>-0.29788499999999957</v>
      </c>
      <c r="AE7" s="6">
        <v>-6.2439612729141399E-2</v>
      </c>
      <c r="AF7" s="6">
        <f t="shared" ref="AF7:AF72" si="9">+AG7*J7</f>
        <v>-8.1783999999999829E-2</v>
      </c>
      <c r="AG7" s="8">
        <v>-1.7142727184786401E-2</v>
      </c>
    </row>
    <row r="8" spans="1:35" x14ac:dyDescent="0.25">
      <c r="B8" s="7" t="s">
        <v>18</v>
      </c>
      <c r="C8" s="5">
        <v>41518</v>
      </c>
      <c r="D8" s="6">
        <f t="shared" si="2"/>
        <v>1.8115236752941279</v>
      </c>
      <c r="E8" s="6">
        <v>0.79412700000000003</v>
      </c>
      <c r="F8" s="6">
        <v>1.4385798616903001</v>
      </c>
      <c r="G8" s="6"/>
      <c r="H8" s="6"/>
      <c r="I8" s="6">
        <f>+Capital!E8</f>
        <v>5.0093990000000002</v>
      </c>
      <c r="J8" s="6">
        <v>4.9047749999999999</v>
      </c>
      <c r="K8" s="6">
        <v>0.16190895606832101</v>
      </c>
      <c r="L8" s="6">
        <v>3.6884700000000001</v>
      </c>
      <c r="M8" s="6">
        <v>0.75201614752970303</v>
      </c>
      <c r="N8" s="6">
        <f t="shared" si="3"/>
        <v>44.764024000000035</v>
      </c>
      <c r="O8" s="6">
        <v>8.2398088250511106E-2</v>
      </c>
      <c r="P8" s="6">
        <f t="shared" si="0"/>
        <v>2.7416369791036557</v>
      </c>
      <c r="Q8" s="6">
        <f>+Ativos!AC8</f>
        <v>23.665246</v>
      </c>
      <c r="R8" s="6">
        <v>0.11585077032808599</v>
      </c>
      <c r="S8" s="6">
        <f t="shared" si="4"/>
        <v>-0.20143599999999984</v>
      </c>
      <c r="T8" s="6">
        <v>-4.1069366076935197E-2</v>
      </c>
      <c r="U8" s="6">
        <f t="shared" si="1"/>
        <v>0.850413999999999</v>
      </c>
      <c r="V8" s="6">
        <v>0.17338491571988501</v>
      </c>
      <c r="W8" s="6">
        <f t="shared" si="5"/>
        <v>-1.3251489999999972</v>
      </c>
      <c r="X8" s="6">
        <v>-0.27017528836694799</v>
      </c>
      <c r="Y8" s="6">
        <f t="shared" si="6"/>
        <v>-0.92464299999999999</v>
      </c>
      <c r="Z8" s="6">
        <v>-0.18851894327466601</v>
      </c>
      <c r="AA8" s="6">
        <f t="shared" si="7"/>
        <v>-0.9102939999999986</v>
      </c>
      <c r="AB8" s="6">
        <v>-0.185593426813666</v>
      </c>
      <c r="AC8" s="6">
        <v>0.62001824400111305</v>
      </c>
      <c r="AD8" s="6">
        <f t="shared" si="8"/>
        <v>-0.30855299999999991</v>
      </c>
      <c r="AE8" s="6">
        <v>-6.2908696117558893E-2</v>
      </c>
      <c r="AF8" s="6">
        <f t="shared" si="9"/>
        <v>-7.4681999999999651E-2</v>
      </c>
      <c r="AG8" s="8">
        <v>-1.5226386531492201E-2</v>
      </c>
    </row>
    <row r="9" spans="1:35" x14ac:dyDescent="0.25">
      <c r="B9" s="7" t="s">
        <v>18</v>
      </c>
      <c r="C9" s="5">
        <v>41609</v>
      </c>
      <c r="D9" s="6">
        <f t="shared" si="2"/>
        <v>1.77524967353171</v>
      </c>
      <c r="E9" s="6">
        <v>0.79160799999999998</v>
      </c>
      <c r="F9" s="6">
        <v>1.4053018435650899</v>
      </c>
      <c r="G9" s="6">
        <v>0.31430000000000002</v>
      </c>
      <c r="H9" s="6">
        <v>0.397039949065699</v>
      </c>
      <c r="I9" s="6">
        <f>+Capital!E9</f>
        <v>5.148638</v>
      </c>
      <c r="J9" s="6">
        <v>5.0218204999999996</v>
      </c>
      <c r="K9" s="6">
        <v>0.157633670896839</v>
      </c>
      <c r="L9" s="6">
        <v>3.7070319999999999</v>
      </c>
      <c r="M9" s="6">
        <v>0.73818488733318899</v>
      </c>
      <c r="N9" s="6">
        <f t="shared" si="3"/>
        <v>46.452192500000038</v>
      </c>
      <c r="O9" s="6">
        <v>7.9803165372656998E-2</v>
      </c>
      <c r="P9" s="6">
        <f>+Q9*R9</f>
        <v>2.5295299227065331</v>
      </c>
      <c r="Q9" s="6">
        <f>+Ativos!AC9</f>
        <v>24.292698499999972</v>
      </c>
      <c r="R9" s="6">
        <v>0.10412716902185799</v>
      </c>
      <c r="S9" s="6">
        <f t="shared" si="4"/>
        <v>-0.13122599999999957</v>
      </c>
      <c r="T9" s="6">
        <v>-2.61311610002786E-2</v>
      </c>
      <c r="U9" s="6">
        <f t="shared" si="1"/>
        <v>0.85484499999999863</v>
      </c>
      <c r="V9" s="6">
        <v>0.17022611620626399</v>
      </c>
      <c r="W9" s="6">
        <f t="shared" si="5"/>
        <v>-1.3536319999999966</v>
      </c>
      <c r="X9" s="6">
        <v>-0.26955005659800002</v>
      </c>
      <c r="Y9" s="6">
        <f t="shared" si="6"/>
        <v>-0.95871699999999549</v>
      </c>
      <c r="Z9" s="6">
        <v>-0.19091024858415301</v>
      </c>
      <c r="AA9" s="6">
        <f t="shared" si="7"/>
        <v>-0.94306399999999846</v>
      </c>
      <c r="AB9" s="6">
        <v>-0.187793251471254</v>
      </c>
      <c r="AC9" s="6">
        <v>0.63898014044387996</v>
      </c>
      <c r="AD9" s="6">
        <f t="shared" si="8"/>
        <v>-0.29239199999999949</v>
      </c>
      <c r="AE9" s="6">
        <v>-5.8224303317890302E-2</v>
      </c>
      <c r="AF9" s="6">
        <f t="shared" si="9"/>
        <v>-9.1235999999999567E-2</v>
      </c>
      <c r="AG9" s="8">
        <v>-1.81679134090913E-2</v>
      </c>
    </row>
    <row r="10" spans="1:35" x14ac:dyDescent="0.25">
      <c r="B10" s="7" t="s">
        <v>18</v>
      </c>
      <c r="C10" s="5">
        <v>41699</v>
      </c>
      <c r="D10" s="6">
        <f t="shared" si="2"/>
        <v>1.7374558746082172</v>
      </c>
      <c r="E10" s="6">
        <v>0.66485799999999995</v>
      </c>
      <c r="F10" s="6">
        <v>1.1551614378802699</v>
      </c>
      <c r="G10" s="6"/>
      <c r="H10" s="6"/>
      <c r="I10" s="6">
        <f>+Capital!E10</f>
        <v>5.1611500000000001</v>
      </c>
      <c r="J10" s="6">
        <v>4.9705550000000001</v>
      </c>
      <c r="K10" s="6">
        <v>0.13375930856815699</v>
      </c>
      <c r="L10" s="6">
        <v>3.755112</v>
      </c>
      <c r="M10" s="6">
        <v>0.75547137090324901</v>
      </c>
      <c r="N10" s="6">
        <f t="shared" si="3"/>
        <v>47.891066499999994</v>
      </c>
      <c r="O10" s="6">
        <v>7.8409446154221699E-2</v>
      </c>
      <c r="P10" s="6">
        <f t="shared" ref="P10:P75" si="10">+Q10*R10</f>
        <v>2.4447395290146456</v>
      </c>
      <c r="Q10" s="6">
        <f>+Ativos!AC10</f>
        <v>24.82342149999997</v>
      </c>
      <c r="R10" s="6">
        <v>9.8485195887063698E-2</v>
      </c>
      <c r="S10" s="6">
        <f t="shared" si="4"/>
        <v>-0.1598739999999996</v>
      </c>
      <c r="T10" s="6">
        <v>-3.2164215062502999E-2</v>
      </c>
      <c r="U10" s="6">
        <f t="shared" si="1"/>
        <v>0.92664599999999842</v>
      </c>
      <c r="V10" s="6">
        <v>0.18642706900939601</v>
      </c>
      <c r="W10" s="6">
        <f t="shared" si="5"/>
        <v>-1.4658329999999984</v>
      </c>
      <c r="X10" s="6">
        <v>-0.29490328544800298</v>
      </c>
      <c r="Y10" s="6">
        <f t="shared" si="6"/>
        <v>-1.0167669999999975</v>
      </c>
      <c r="Z10" s="6">
        <v>-0.20455804231117</v>
      </c>
      <c r="AA10" s="6">
        <f t="shared" si="7"/>
        <v>-1.0694999999999986</v>
      </c>
      <c r="AB10" s="6">
        <v>-0.215167119164761</v>
      </c>
      <c r="AC10" s="6">
        <v>0.68727152429714899</v>
      </c>
      <c r="AD10" s="6">
        <f t="shared" si="8"/>
        <v>-0.2094929999999999</v>
      </c>
      <c r="AE10" s="6">
        <v>-4.2146802520040501E-2</v>
      </c>
      <c r="AF10" s="6">
        <f t="shared" si="9"/>
        <v>-9.5427999999999638E-2</v>
      </c>
      <c r="AG10" s="8">
        <v>-1.91986609141232E-2</v>
      </c>
    </row>
    <row r="11" spans="1:35" x14ac:dyDescent="0.25">
      <c r="B11" s="7" t="s">
        <v>18</v>
      </c>
      <c r="C11" s="5">
        <v>41791</v>
      </c>
      <c r="D11" s="6">
        <f t="shared" si="2"/>
        <v>1.711145062947468</v>
      </c>
      <c r="E11" s="6">
        <v>0.60005399999999998</v>
      </c>
      <c r="F11" s="6">
        <v>1.0267794396018799</v>
      </c>
      <c r="G11" s="6"/>
      <c r="H11" s="6"/>
      <c r="I11" s="6">
        <f>+Capital!E11</f>
        <v>5.2734589999999999</v>
      </c>
      <c r="J11" s="6">
        <v>5.0809984999999998</v>
      </c>
      <c r="K11" s="6">
        <v>0.118097653443511</v>
      </c>
      <c r="L11" s="6">
        <v>3.6088309999999999</v>
      </c>
      <c r="M11" s="6">
        <v>0.71026019787252404</v>
      </c>
      <c r="N11" s="6">
        <f t="shared" si="3"/>
        <v>49.818133500000002</v>
      </c>
      <c r="O11" s="6">
        <v>7.2440108580141799E-2</v>
      </c>
      <c r="P11" s="6">
        <f t="shared" si="10"/>
        <v>2.5463832578046315</v>
      </c>
      <c r="Q11" s="6">
        <f>+Ativos!AC11</f>
        <v>25.37672049999999</v>
      </c>
      <c r="R11" s="6">
        <v>0.10034327555464199</v>
      </c>
      <c r="S11" s="6">
        <f t="shared" si="4"/>
        <v>-0.15883199999999956</v>
      </c>
      <c r="T11" s="6">
        <v>-3.1259997419798402E-2</v>
      </c>
      <c r="U11" s="6">
        <f t="shared" si="1"/>
        <v>0.99364099999999589</v>
      </c>
      <c r="V11" s="6">
        <v>0.19556018369224001</v>
      </c>
      <c r="W11" s="6">
        <f t="shared" si="5"/>
        <v>-1.4914489999999982</v>
      </c>
      <c r="X11" s="6">
        <v>-0.29353462710134598</v>
      </c>
      <c r="Y11" s="6">
        <f t="shared" si="6"/>
        <v>-1.0917029999999968</v>
      </c>
      <c r="Z11" s="6">
        <v>-0.214859933534717</v>
      </c>
      <c r="AA11" s="6">
        <f t="shared" si="7"/>
        <v>-1.0415829999999955</v>
      </c>
      <c r="AB11" s="6">
        <v>-0.204995730661994</v>
      </c>
      <c r="AC11" s="6">
        <v>0.72542334231704497</v>
      </c>
      <c r="AD11" s="6">
        <f t="shared" si="8"/>
        <v>-0.12642199999999978</v>
      </c>
      <c r="AE11" s="6">
        <v>-2.48813299196998E-2</v>
      </c>
      <c r="AF11" s="6">
        <f t="shared" si="9"/>
        <v>-9.2427999999999982E-2</v>
      </c>
      <c r="AG11" s="8">
        <v>-1.8190912671987601E-2</v>
      </c>
    </row>
    <row r="12" spans="1:35" x14ac:dyDescent="0.25">
      <c r="B12" s="7" t="s">
        <v>18</v>
      </c>
      <c r="C12" s="5">
        <v>41883</v>
      </c>
      <c r="D12" s="6">
        <f t="shared" si="2"/>
        <v>1.6970341031689591</v>
      </c>
      <c r="E12" s="6">
        <v>0.63251999999999997</v>
      </c>
      <c r="F12" s="6">
        <v>1.0734080109364299</v>
      </c>
      <c r="G12" s="6"/>
      <c r="H12" s="6"/>
      <c r="I12" s="6">
        <f>+Capital!E12</f>
        <v>5.4205459999999999</v>
      </c>
      <c r="J12" s="6">
        <v>5.2149725</v>
      </c>
      <c r="K12" s="6">
        <v>0.12128923019248899</v>
      </c>
      <c r="L12" s="6">
        <v>3.8148170000000001</v>
      </c>
      <c r="M12" s="6">
        <v>0.73151239052554895</v>
      </c>
      <c r="N12" s="6">
        <f t="shared" si="3"/>
        <v>51.318818000000057</v>
      </c>
      <c r="O12" s="6">
        <v>7.4335636491082005E-2</v>
      </c>
      <c r="P12" s="6">
        <f t="shared" si="10"/>
        <v>2.5220356571025957</v>
      </c>
      <c r="Q12" s="6">
        <f>+Ativos!AC12</f>
        <v>26.380230499999985</v>
      </c>
      <c r="R12" s="6">
        <v>9.5603245661655498E-2</v>
      </c>
      <c r="S12" s="6">
        <f t="shared" si="4"/>
        <v>-0.21595299999999987</v>
      </c>
      <c r="T12" s="6">
        <v>-4.1410189603109097E-2</v>
      </c>
      <c r="U12" s="6">
        <f t="shared" si="1"/>
        <v>1.0580569999999987</v>
      </c>
      <c r="V12" s="6">
        <v>0.20288831820302</v>
      </c>
      <c r="W12" s="6">
        <f t="shared" si="5"/>
        <v>-1.4975009999999962</v>
      </c>
      <c r="X12" s="6">
        <v>-0.28715415086081397</v>
      </c>
      <c r="Y12" s="6">
        <f t="shared" si="6"/>
        <v>-1.1336819999999999</v>
      </c>
      <c r="Z12" s="6">
        <v>-0.21738983283229199</v>
      </c>
      <c r="AA12" s="6">
        <f t="shared" si="7"/>
        <v>-1.1615719999999958</v>
      </c>
      <c r="AB12" s="6">
        <v>-0.22273789554978399</v>
      </c>
      <c r="AC12" s="6">
        <v>0.70896513109553705</v>
      </c>
      <c r="AD12" s="6">
        <f t="shared" si="8"/>
        <v>-0.13116499999999992</v>
      </c>
      <c r="AE12" s="6">
        <v>-2.5151618728574299E-2</v>
      </c>
      <c r="AF12" s="6">
        <f t="shared" si="9"/>
        <v>-0.10047899999999969</v>
      </c>
      <c r="AG12" s="8">
        <v>-1.92674074503748E-2</v>
      </c>
    </row>
    <row r="13" spans="1:35" x14ac:dyDescent="0.25">
      <c r="B13" s="7" t="s">
        <v>18</v>
      </c>
      <c r="C13" s="5">
        <v>41974</v>
      </c>
      <c r="D13" s="6">
        <f t="shared" si="2"/>
        <v>1.6683483103143817</v>
      </c>
      <c r="E13" s="6">
        <v>0.69186599999999998</v>
      </c>
      <c r="F13" s="6">
        <v>1.15427347206397</v>
      </c>
      <c r="G13" s="6">
        <v>0.28079999999999999</v>
      </c>
      <c r="H13" s="6">
        <v>0.40585893800244499</v>
      </c>
      <c r="I13" s="6">
        <f>+Capital!E13</f>
        <v>5.6711739999999997</v>
      </c>
      <c r="J13" s="6">
        <v>5.4099059999999897</v>
      </c>
      <c r="K13" s="6">
        <v>0.12788872856570799</v>
      </c>
      <c r="L13" s="6">
        <v>4.1023449999999997</v>
      </c>
      <c r="M13" s="6">
        <v>0.75830245479311398</v>
      </c>
      <c r="N13" s="6">
        <f t="shared" si="3"/>
        <v>51.494979000000015</v>
      </c>
      <c r="O13" s="6">
        <v>7.9664951412058996E-2</v>
      </c>
      <c r="P13" s="6">
        <f t="shared" si="10"/>
        <v>2.5013128492896288</v>
      </c>
      <c r="Q13" s="6">
        <f>+Ativos!AC13</f>
        <v>27.043038999999979</v>
      </c>
      <c r="R13" s="6">
        <v>9.2493778132318294E-2</v>
      </c>
      <c r="S13" s="6">
        <f t="shared" si="4"/>
        <v>-0.27062299999999911</v>
      </c>
      <c r="T13" s="6">
        <v>-5.0023604846368801E-2</v>
      </c>
      <c r="U13" s="6">
        <f t="shared" si="1"/>
        <v>1.1799829999999969</v>
      </c>
      <c r="V13" s="6">
        <v>0.218115250061646</v>
      </c>
      <c r="W13" s="6">
        <f t="shared" si="5"/>
        <v>-1.5292909999999962</v>
      </c>
      <c r="X13" s="6">
        <v>-0.28268346991611298</v>
      </c>
      <c r="Y13" s="6">
        <f t="shared" si="6"/>
        <v>-1.2221689999999936</v>
      </c>
      <c r="Z13" s="6">
        <v>-0.22591316743765899</v>
      </c>
      <c r="AA13" s="6">
        <f t="shared" si="7"/>
        <v>-1.2984299999999944</v>
      </c>
      <c r="AB13" s="6">
        <v>-0.240009715510768</v>
      </c>
      <c r="AC13" s="6">
        <v>0.69064536558048495</v>
      </c>
      <c r="AD13" s="6">
        <f t="shared" si="8"/>
        <v>-0.17903699999999942</v>
      </c>
      <c r="AE13" s="6">
        <v>-3.3094290362900902E-2</v>
      </c>
      <c r="AF13" s="6">
        <f t="shared" si="9"/>
        <v>-9.0909999999999713E-2</v>
      </c>
      <c r="AG13" s="8">
        <v>-1.6804358523050102E-2</v>
      </c>
    </row>
    <row r="14" spans="1:35" x14ac:dyDescent="0.25">
      <c r="B14" s="7" t="s">
        <v>18</v>
      </c>
      <c r="C14" s="5">
        <v>42064</v>
      </c>
      <c r="D14" s="6">
        <f t="shared" si="2"/>
        <v>1.6068416313376781</v>
      </c>
      <c r="E14" s="6">
        <v>0.76095299999999999</v>
      </c>
      <c r="F14" s="6">
        <v>1.2227309598913001</v>
      </c>
      <c r="G14" s="6"/>
      <c r="H14" s="6"/>
      <c r="I14" s="6">
        <f>+Capital!E14</f>
        <v>5.7419779999999996</v>
      </c>
      <c r="J14" s="6">
        <v>5.4515639999999896</v>
      </c>
      <c r="K14" s="6">
        <v>0.13958434680396301</v>
      </c>
      <c r="L14" s="6">
        <v>4.7662599999999999</v>
      </c>
      <c r="M14" s="6">
        <v>0.87429222146158403</v>
      </c>
      <c r="N14" s="6">
        <f t="shared" si="3"/>
        <v>53.209163500000003</v>
      </c>
      <c r="O14" s="6">
        <v>8.9575924267255205E-2</v>
      </c>
      <c r="P14" s="6">
        <f t="shared" si="10"/>
        <v>2.7301601838930241</v>
      </c>
      <c r="Q14" s="6">
        <f>+Ativos!AC14</f>
        <v>27.681573499999971</v>
      </c>
      <c r="R14" s="6">
        <v>9.8627348040494403E-2</v>
      </c>
      <c r="S14" s="6">
        <f t="shared" si="4"/>
        <v>-0.39195499999999911</v>
      </c>
      <c r="T14" s="6">
        <v>-7.1897715958209402E-2</v>
      </c>
      <c r="U14" s="6">
        <f t="shared" si="1"/>
        <v>1.235649999999997</v>
      </c>
      <c r="V14" s="6">
        <v>0.22665972553931299</v>
      </c>
      <c r="W14" s="6">
        <f t="shared" si="5"/>
        <v>-1.5051349999999948</v>
      </c>
      <c r="X14" s="6">
        <v>-0.27609232873355199</v>
      </c>
      <c r="Y14" s="6">
        <f t="shared" si="6"/>
        <v>-1.2679579999999973</v>
      </c>
      <c r="Z14" s="6">
        <v>-0.232586098227958</v>
      </c>
      <c r="AA14" s="6">
        <f t="shared" si="7"/>
        <v>-1.7962179999999917</v>
      </c>
      <c r="AB14" s="6">
        <v>-0.32948673078037699</v>
      </c>
      <c r="AC14" s="6">
        <v>0.65936679608654003</v>
      </c>
      <c r="AD14" s="6">
        <f t="shared" si="8"/>
        <v>-0.18748799999999954</v>
      </c>
      <c r="AE14" s="6">
        <v>-3.4391598447711502E-2</v>
      </c>
      <c r="AF14" s="6">
        <f t="shared" si="9"/>
        <v>-9.2200999999999769E-2</v>
      </c>
      <c r="AG14" s="8">
        <v>-1.69127611819287E-2</v>
      </c>
    </row>
    <row r="15" spans="1:35" x14ac:dyDescent="0.25">
      <c r="B15" s="7" t="s">
        <v>18</v>
      </c>
      <c r="C15" s="5">
        <v>42156</v>
      </c>
      <c r="D15" s="6">
        <f t="shared" si="2"/>
        <v>1.5713795161464321</v>
      </c>
      <c r="E15" s="6">
        <v>0.80366300000000002</v>
      </c>
      <c r="F15" s="6">
        <v>1.26285957608479</v>
      </c>
      <c r="G15" s="6"/>
      <c r="H15" s="6"/>
      <c r="I15" s="6">
        <f>+Capital!E15</f>
        <v>5.851102</v>
      </c>
      <c r="J15" s="6">
        <v>5.5622805</v>
      </c>
      <c r="K15" s="6">
        <v>0.14448444302655999</v>
      </c>
      <c r="L15" s="6">
        <v>4.8749519999999897</v>
      </c>
      <c r="M15" s="6">
        <v>0.876430449704936</v>
      </c>
      <c r="N15" s="6">
        <f t="shared" si="3"/>
        <v>54.069555999999913</v>
      </c>
      <c r="O15" s="6">
        <v>9.0160755157671302E-2</v>
      </c>
      <c r="P15" s="6">
        <f t="shared" si="10"/>
        <v>2.8147658993308964</v>
      </c>
      <c r="Q15" s="6">
        <f>+Ativos!AC15</f>
        <v>28.147391999999989</v>
      </c>
      <c r="R15" s="6">
        <v>0.100000948554342</v>
      </c>
      <c r="S15" s="6">
        <f t="shared" si="4"/>
        <v>-0.41545699999999974</v>
      </c>
      <c r="T15" s="6">
        <v>-7.4691846267012196E-2</v>
      </c>
      <c r="U15" s="6">
        <f t="shared" si="1"/>
        <v>1.3007089999999999</v>
      </c>
      <c r="V15" s="6">
        <v>0.233844553506426</v>
      </c>
      <c r="W15" s="6">
        <f t="shared" si="5"/>
        <v>-1.5261249999999953</v>
      </c>
      <c r="X15" s="6">
        <v>-0.27437037740185799</v>
      </c>
      <c r="Y15" s="6">
        <f t="shared" si="6"/>
        <v>-1.3031059999999968</v>
      </c>
      <c r="Z15" s="6">
        <v>-0.23427549185985799</v>
      </c>
      <c r="AA15" s="6">
        <f t="shared" si="7"/>
        <v>-1.7655519999999962</v>
      </c>
      <c r="AB15" s="6">
        <v>-0.317415132156675</v>
      </c>
      <c r="AC15" s="6">
        <v>0.64153312310421295</v>
      </c>
      <c r="AD15" s="6">
        <f t="shared" si="8"/>
        <v>-0.26282999999999951</v>
      </c>
      <c r="AE15" s="6">
        <v>-4.7252201682385399E-2</v>
      </c>
      <c r="AF15" s="6">
        <f t="shared" si="9"/>
        <v>-9.8926999999999529E-2</v>
      </c>
      <c r="AG15" s="8">
        <v>-1.7785331034635799E-2</v>
      </c>
    </row>
    <row r="16" spans="1:35" x14ac:dyDescent="0.25">
      <c r="B16" s="7" t="s">
        <v>18</v>
      </c>
      <c r="C16" s="5">
        <v>42248</v>
      </c>
      <c r="D16" s="6">
        <f t="shared" si="2"/>
        <v>1.549899346937837</v>
      </c>
      <c r="E16" s="6">
        <v>0.94755900000000004</v>
      </c>
      <c r="F16" s="6">
        <v>1.4686210752850699</v>
      </c>
      <c r="G16" s="6"/>
      <c r="H16" s="6"/>
      <c r="I16" s="6">
        <f>+Capital!E16</f>
        <v>6.1149360000000001</v>
      </c>
      <c r="J16" s="6">
        <v>5.767741</v>
      </c>
      <c r="K16" s="6">
        <v>0.164285983021775</v>
      </c>
      <c r="L16" s="6">
        <v>5.0894170000000001</v>
      </c>
      <c r="M16" s="6">
        <v>0.88239347085800102</v>
      </c>
      <c r="N16" s="6">
        <f t="shared" si="3"/>
        <v>55.46514200000005</v>
      </c>
      <c r="O16" s="6">
        <v>9.1758838370953694E-2</v>
      </c>
      <c r="P16" s="6">
        <f t="shared" si="10"/>
        <v>2.8222320739959361</v>
      </c>
      <c r="Q16" s="6">
        <f>+Ativos!AC16</f>
        <v>28.860455499999983</v>
      </c>
      <c r="R16" s="6">
        <v>9.7788895743379303E-2</v>
      </c>
      <c r="S16" s="6">
        <f t="shared" si="4"/>
        <v>-0.45743299999999948</v>
      </c>
      <c r="T16" s="6">
        <v>-7.9308866330856306E-2</v>
      </c>
      <c r="U16" s="6">
        <f t="shared" si="1"/>
        <v>1.3625629999999997</v>
      </c>
      <c r="V16" s="6">
        <v>0.23623858977024101</v>
      </c>
      <c r="W16" s="6">
        <f t="shared" si="5"/>
        <v>-1.6252939999999976</v>
      </c>
      <c r="X16" s="6">
        <v>-0.28179039246040999</v>
      </c>
      <c r="Y16" s="6">
        <f t="shared" si="6"/>
        <v>-1.3300599999999949</v>
      </c>
      <c r="Z16" s="6">
        <v>-0.23060328124997201</v>
      </c>
      <c r="AA16" s="6">
        <f t="shared" si="7"/>
        <v>-1.8320599999999989</v>
      </c>
      <c r="AB16" s="6">
        <v>-0.317639089549964</v>
      </c>
      <c r="AC16" s="6">
        <v>0.63969809001021605</v>
      </c>
      <c r="AD16" s="6">
        <f t="shared" si="8"/>
        <v>-0.15269399999999994</v>
      </c>
      <c r="AE16" s="6">
        <v>-2.64737962401571E-2</v>
      </c>
      <c r="AF16" s="6">
        <f t="shared" si="9"/>
        <v>-0.10687799999999974</v>
      </c>
      <c r="AG16" s="8">
        <v>-1.8530305018897301E-2</v>
      </c>
    </row>
    <row r="17" spans="2:33" x14ac:dyDescent="0.25">
      <c r="B17" s="7" t="s">
        <v>18</v>
      </c>
      <c r="C17" s="5">
        <v>42339</v>
      </c>
      <c r="D17" s="6">
        <f t="shared" si="2"/>
        <v>1.5074506006671866</v>
      </c>
      <c r="E17" s="6">
        <v>0.848773</v>
      </c>
      <c r="F17" s="6">
        <v>1.2794833686800899</v>
      </c>
      <c r="G17" s="6">
        <v>0.35644482509999997</v>
      </c>
      <c r="H17" s="6">
        <v>0.419953067663556</v>
      </c>
      <c r="I17" s="6">
        <f>+Capital!E17</f>
        <v>6.2083130000000004</v>
      </c>
      <c r="J17" s="6">
        <v>5.9397434999999996</v>
      </c>
      <c r="K17" s="6">
        <v>0.14289724800405901</v>
      </c>
      <c r="L17" s="6">
        <v>5.1678139999999999</v>
      </c>
      <c r="M17" s="6">
        <v>0.87003992680828701</v>
      </c>
      <c r="N17" s="6">
        <f t="shared" si="3"/>
        <v>56.620648000000017</v>
      </c>
      <c r="O17" s="6">
        <v>9.1270838157839498E-2</v>
      </c>
      <c r="P17" s="6">
        <f t="shared" si="10"/>
        <v>2.8964577029854421</v>
      </c>
      <c r="Q17" s="6">
        <f>+Ativos!AC17</f>
        <v>29.49942099999997</v>
      </c>
      <c r="R17" s="6">
        <v>9.8186934007465601E-2</v>
      </c>
      <c r="S17" s="6">
        <f t="shared" si="4"/>
        <v>-0.54144299999999934</v>
      </c>
      <c r="T17" s="6">
        <v>-9.1155956481959094E-2</v>
      </c>
      <c r="U17" s="6">
        <f t="shared" si="1"/>
        <v>1.4282289999999975</v>
      </c>
      <c r="V17" s="6">
        <v>0.24045297578927399</v>
      </c>
      <c r="W17" s="6">
        <f t="shared" si="5"/>
        <v>-1.6784429999999995</v>
      </c>
      <c r="X17" s="6">
        <v>-0.28257836386369201</v>
      </c>
      <c r="Y17" s="6">
        <f t="shared" si="6"/>
        <v>-1.3578719999999984</v>
      </c>
      <c r="Z17" s="6">
        <v>-0.22860785150065799</v>
      </c>
      <c r="AA17" s="6">
        <f t="shared" si="7"/>
        <v>-1.9816859999999954</v>
      </c>
      <c r="AB17" s="6">
        <v>-0.33363157853533498</v>
      </c>
      <c r="AC17" s="6">
        <v>0.65801461438405895</v>
      </c>
      <c r="AD17" s="6">
        <f t="shared" si="8"/>
        <v>-8.1259999999999569E-2</v>
      </c>
      <c r="AE17" s="6">
        <v>-1.36807254387331E-2</v>
      </c>
      <c r="AF17" s="6">
        <f t="shared" si="9"/>
        <v>-0.10656799999999969</v>
      </c>
      <c r="AG17" s="8">
        <v>-1.7941515488000399E-2</v>
      </c>
    </row>
    <row r="18" spans="2:33" x14ac:dyDescent="0.25">
      <c r="B18" s="7" t="s">
        <v>18</v>
      </c>
      <c r="C18" s="5">
        <v>42430</v>
      </c>
      <c r="D18" s="6">
        <f t="shared" si="2"/>
        <v>1.4689521535431742</v>
      </c>
      <c r="E18" s="6">
        <v>0.889818</v>
      </c>
      <c r="F18" s="6">
        <v>1.3071000673614801</v>
      </c>
      <c r="G18" s="6"/>
      <c r="H18" s="6"/>
      <c r="I18" s="6">
        <f>+Capital!E18</f>
        <v>6.3226529999999999</v>
      </c>
      <c r="J18" s="6">
        <v>6.0323154999999904</v>
      </c>
      <c r="K18" s="6">
        <v>0.147508531342566</v>
      </c>
      <c r="L18" s="6">
        <v>4.812513</v>
      </c>
      <c r="M18" s="6">
        <v>0.79778867666984599</v>
      </c>
      <c r="N18" s="6">
        <f t="shared" si="3"/>
        <v>56.790179500000036</v>
      </c>
      <c r="O18" s="6">
        <v>8.4741993111678696E-2</v>
      </c>
      <c r="P18" s="6">
        <f t="shared" si="10"/>
        <v>2.9885160410908709</v>
      </c>
      <c r="Q18" s="6">
        <f>+Ativos!AC18</f>
        <v>29.51509649999997</v>
      </c>
      <c r="R18" s="6">
        <v>0.101253812302151</v>
      </c>
      <c r="S18" s="6">
        <f t="shared" si="4"/>
        <v>-0.60847599999999646</v>
      </c>
      <c r="T18" s="6">
        <v>-0.100869392524313</v>
      </c>
      <c r="U18" s="6">
        <f t="shared" si="1"/>
        <v>1.5065439999999919</v>
      </c>
      <c r="V18" s="6">
        <v>0.249745557903925</v>
      </c>
      <c r="W18" s="6">
        <f t="shared" si="5"/>
        <v>-1.6986979999999949</v>
      </c>
      <c r="X18" s="6">
        <v>-0.28159966102568701</v>
      </c>
      <c r="Y18" s="6">
        <f t="shared" si="6"/>
        <v>-1.3912509999999949</v>
      </c>
      <c r="Z18" s="6">
        <v>-0.23063299656657499</v>
      </c>
      <c r="AA18" s="6">
        <f t="shared" si="7"/>
        <v>-1.459108999999996</v>
      </c>
      <c r="AB18" s="6">
        <v>-0.24188207662546801</v>
      </c>
      <c r="AC18" s="6">
        <v>0.63579864726975499</v>
      </c>
      <c r="AD18" s="6">
        <f t="shared" si="8"/>
        <v>-0.16395399999999971</v>
      </c>
      <c r="AE18" s="6">
        <v>-2.7179281322404301E-2</v>
      </c>
      <c r="AF18" s="6">
        <f t="shared" si="9"/>
        <v>-0.10775299999999928</v>
      </c>
      <c r="AG18" s="8">
        <v>-1.78626267144017E-2</v>
      </c>
    </row>
    <row r="19" spans="2:33" x14ac:dyDescent="0.25">
      <c r="B19" s="7" t="s">
        <v>18</v>
      </c>
      <c r="C19" s="5">
        <v>42522</v>
      </c>
      <c r="D19" s="6">
        <f t="shared" si="2"/>
        <v>1.4436927330187974</v>
      </c>
      <c r="E19" s="6">
        <v>0.89895400000000003</v>
      </c>
      <c r="F19" s="6">
        <v>1.29781335711818</v>
      </c>
      <c r="G19" s="6"/>
      <c r="H19" s="6"/>
      <c r="I19" s="6">
        <f>+Capital!E19</f>
        <v>6.4453810000000002</v>
      </c>
      <c r="J19" s="6">
        <v>6.1482415000000001</v>
      </c>
      <c r="K19" s="6">
        <v>0.14621318957623899</v>
      </c>
      <c r="L19" s="6">
        <v>4.783493</v>
      </c>
      <c r="M19" s="6">
        <v>0.77802620472862005</v>
      </c>
      <c r="N19" s="6">
        <f t="shared" si="3"/>
        <v>57.960421000000039</v>
      </c>
      <c r="O19" s="6">
        <v>8.2530335657844803E-2</v>
      </c>
      <c r="P19" s="6">
        <f t="shared" si="10"/>
        <v>3.2275434671309058</v>
      </c>
      <c r="Q19" s="6">
        <f>+Ativos!AC19</f>
        <v>28.564559499999994</v>
      </c>
      <c r="R19" s="6">
        <v>0.11299118640814</v>
      </c>
      <c r="S19" s="6">
        <f t="shared" si="4"/>
        <v>-0.41933599999999971</v>
      </c>
      <c r="T19" s="6">
        <v>-6.8204217417289104E-2</v>
      </c>
      <c r="U19" s="6">
        <f t="shared" si="1"/>
        <v>1.5827059999999951</v>
      </c>
      <c r="V19" s="6">
        <v>0.25742417567689801</v>
      </c>
      <c r="W19" s="6">
        <f t="shared" si="5"/>
        <v>-1.7421569999999942</v>
      </c>
      <c r="X19" s="6">
        <v>-0.28335858310054901</v>
      </c>
      <c r="Y19" s="6">
        <f t="shared" si="6"/>
        <v>-1.4834819999999989</v>
      </c>
      <c r="Z19" s="6">
        <v>-0.241285577347604</v>
      </c>
      <c r="AA19" s="6">
        <f t="shared" si="7"/>
        <v>-1.4974689999999953</v>
      </c>
      <c r="AB19" s="6">
        <v>-0.24356053678112599</v>
      </c>
      <c r="AC19" s="6">
        <v>0.66252137106745601</v>
      </c>
      <c r="AD19" s="6">
        <f t="shared" si="8"/>
        <v>-0.21390399999999993</v>
      </c>
      <c r="AE19" s="6">
        <v>-3.4791086199200197E-2</v>
      </c>
      <c r="AF19" s="6">
        <f t="shared" si="9"/>
        <v>-0.11089999999999983</v>
      </c>
      <c r="AG19" s="8">
        <v>-1.8037677927908301E-2</v>
      </c>
    </row>
    <row r="20" spans="2:33" x14ac:dyDescent="0.25">
      <c r="B20" s="7" t="s">
        <v>18</v>
      </c>
      <c r="C20" s="5">
        <v>42614</v>
      </c>
      <c r="D20" s="6">
        <f t="shared" si="2"/>
        <v>1.428789630893821</v>
      </c>
      <c r="E20" s="6">
        <v>0.64464299999999897</v>
      </c>
      <c r="F20" s="6">
        <v>0.92105923402828405</v>
      </c>
      <c r="G20" s="6"/>
      <c r="H20" s="6"/>
      <c r="I20" s="6">
        <f>+Capital!E20</f>
        <v>6.4719009999999999</v>
      </c>
      <c r="J20" s="6">
        <v>6.2934184999999996</v>
      </c>
      <c r="K20" s="6">
        <v>0.102431293898538</v>
      </c>
      <c r="L20" s="6">
        <v>4.8559369999999999</v>
      </c>
      <c r="M20" s="6">
        <v>0.77158971709890201</v>
      </c>
      <c r="N20" s="6">
        <f t="shared" si="3"/>
        <v>57.967203000000055</v>
      </c>
      <c r="O20" s="6">
        <v>8.3770421008582993E-2</v>
      </c>
      <c r="P20" s="6">
        <f t="shared" si="10"/>
        <v>3.4857674114233435</v>
      </c>
      <c r="Q20" s="6">
        <f>+Ativos!AC20</f>
        <v>28.577569499999971</v>
      </c>
      <c r="R20" s="6">
        <v>0.12197564286995601</v>
      </c>
      <c r="S20" s="6">
        <f t="shared" si="4"/>
        <v>-0.55410899999999941</v>
      </c>
      <c r="T20" s="6">
        <v>-8.8045789422711906E-2</v>
      </c>
      <c r="U20" s="6">
        <f t="shared" si="1"/>
        <v>1.6554649999999975</v>
      </c>
      <c r="V20" s="6">
        <v>0.26304702285411302</v>
      </c>
      <c r="W20" s="6">
        <f t="shared" si="5"/>
        <v>-1.7381759999999953</v>
      </c>
      <c r="X20" s="6">
        <v>-0.27618948271118399</v>
      </c>
      <c r="Y20" s="6">
        <f t="shared" si="6"/>
        <v>-1.5458639999999961</v>
      </c>
      <c r="Z20" s="6">
        <v>-0.24563184539531199</v>
      </c>
      <c r="AA20" s="6">
        <f t="shared" si="7"/>
        <v>-1.6067109999999953</v>
      </c>
      <c r="AB20" s="6">
        <v>-0.255300199724521</v>
      </c>
      <c r="AC20" s="6">
        <v>0.66957082337858298</v>
      </c>
      <c r="AD20" s="6">
        <f t="shared" si="8"/>
        <v>-0.3190009999999997</v>
      </c>
      <c r="AE20" s="6">
        <v>-5.0688032267359899E-2</v>
      </c>
      <c r="AF20" s="6">
        <f t="shared" si="9"/>
        <v>-0.10290199999999999</v>
      </c>
      <c r="AG20" s="8">
        <v>-1.6350732118005501E-2</v>
      </c>
    </row>
    <row r="21" spans="2:33" x14ac:dyDescent="0.25">
      <c r="B21" s="7" t="s">
        <v>18</v>
      </c>
      <c r="C21" s="5">
        <v>42705</v>
      </c>
      <c r="D21" s="6">
        <f t="shared" si="2"/>
        <v>1.4182690612770568</v>
      </c>
      <c r="E21" s="6">
        <v>0.66017899999999996</v>
      </c>
      <c r="F21" s="6">
        <v>0.93631145060482601</v>
      </c>
      <c r="G21" s="6">
        <v>0.26475700000000002</v>
      </c>
      <c r="H21" s="6">
        <v>0.40103820327517198</v>
      </c>
      <c r="I21" s="6">
        <f>+Capital!E21</f>
        <v>6.4432400000000003</v>
      </c>
      <c r="J21" s="6">
        <v>6.3257764999999999</v>
      </c>
      <c r="K21" s="6">
        <v>0.104363314132265</v>
      </c>
      <c r="L21" s="6">
        <v>4.8853600000000004</v>
      </c>
      <c r="M21" s="6">
        <v>0.77229412072968395</v>
      </c>
      <c r="N21" s="6">
        <f t="shared" si="3"/>
        <v>59.044392500000001</v>
      </c>
      <c r="O21" s="6">
        <v>8.2740456682656199E-2</v>
      </c>
      <c r="P21" s="6">
        <f t="shared" si="10"/>
        <v>3.6678316683217393</v>
      </c>
      <c r="Q21" s="6">
        <f>+Ativos!AC21</f>
        <v>28.735259499999952</v>
      </c>
      <c r="R21" s="6">
        <v>0.127642197500313</v>
      </c>
      <c r="S21" s="6">
        <f t="shared" si="4"/>
        <v>-0.6524589999999939</v>
      </c>
      <c r="T21" s="6">
        <v>-0.103142910597615</v>
      </c>
      <c r="U21" s="6">
        <f t="shared" si="1"/>
        <v>1.6892829999999996</v>
      </c>
      <c r="V21" s="6">
        <v>0.26704753163504902</v>
      </c>
      <c r="W21" s="6">
        <f t="shared" si="5"/>
        <v>-1.8102819999999982</v>
      </c>
      <c r="X21" s="6">
        <v>-0.28617546004035999</v>
      </c>
      <c r="Y21" s="6">
        <f t="shared" si="6"/>
        <v>-1.6004849999999973</v>
      </c>
      <c r="Z21" s="6">
        <v>-0.253010045486115</v>
      </c>
      <c r="AA21" s="6">
        <f t="shared" si="7"/>
        <v>-1.4072279999999984</v>
      </c>
      <c r="AB21" s="6">
        <v>-0.22245932969651999</v>
      </c>
      <c r="AC21" s="6">
        <v>0.66005272267609105</v>
      </c>
      <c r="AD21" s="6">
        <f t="shared" si="8"/>
        <v>-0.34497099999999947</v>
      </c>
      <c r="AE21" s="6">
        <v>-5.4534174579199797E-2</v>
      </c>
      <c r="AF21" s="6">
        <f t="shared" si="9"/>
        <v>-9.9039999999999989E-2</v>
      </c>
      <c r="AG21" s="8">
        <v>-1.5656575916016002E-2</v>
      </c>
    </row>
    <row r="22" spans="2:33" x14ac:dyDescent="0.25">
      <c r="B22" s="7" t="s">
        <v>18</v>
      </c>
      <c r="C22" s="5">
        <v>42795</v>
      </c>
      <c r="D22" s="6">
        <f t="shared" si="2"/>
        <v>1.4047409544719871</v>
      </c>
      <c r="E22" s="6">
        <v>0.60063199999999894</v>
      </c>
      <c r="F22" s="6">
        <v>0.84373236896641701</v>
      </c>
      <c r="G22" s="6"/>
      <c r="H22" s="6"/>
      <c r="I22" s="6">
        <f>+Capital!E22</f>
        <v>6.4847650000000003</v>
      </c>
      <c r="J22" s="6">
        <v>6.4037090000000001</v>
      </c>
      <c r="K22" s="6">
        <v>9.37943932180553E-2</v>
      </c>
      <c r="L22" s="6">
        <v>4.8862329999999998</v>
      </c>
      <c r="M22" s="6">
        <v>0.76303170553190303</v>
      </c>
      <c r="N22" s="6">
        <f t="shared" si="3"/>
        <v>58.252981000000034</v>
      </c>
      <c r="O22" s="6">
        <v>8.3879535709940695E-2</v>
      </c>
      <c r="P22" s="6">
        <f t="shared" si="10"/>
        <v>3.6111262466912355</v>
      </c>
      <c r="Q22" s="6">
        <f>+Ativos!AC22</f>
        <v>28.690737499999972</v>
      </c>
      <c r="R22" s="6">
        <v>0.12586383485929001</v>
      </c>
      <c r="S22" s="6">
        <f t="shared" si="4"/>
        <v>-0.56136899999999956</v>
      </c>
      <c r="T22" s="6">
        <v>-8.7663102742488702E-2</v>
      </c>
      <c r="U22" s="6">
        <f t="shared" si="1"/>
        <v>1.7024809999999957</v>
      </c>
      <c r="V22" s="6">
        <v>0.26585858289313202</v>
      </c>
      <c r="W22" s="6">
        <f t="shared" si="5"/>
        <v>-1.965874999999996</v>
      </c>
      <c r="X22" s="6">
        <v>-0.30699005841770699</v>
      </c>
      <c r="Y22" s="6">
        <f t="shared" si="6"/>
        <v>-1.6575239999999944</v>
      </c>
      <c r="Z22" s="6">
        <v>-0.25883812022064001</v>
      </c>
      <c r="AA22" s="6">
        <f t="shared" si="7"/>
        <v>-1.4297319999999949</v>
      </c>
      <c r="AB22" s="6">
        <v>-0.22326623523960801</v>
      </c>
      <c r="AC22" s="6">
        <v>0.70234740018577302</v>
      </c>
      <c r="AD22" s="6">
        <f t="shared" si="8"/>
        <v>-0.27625599999999984</v>
      </c>
      <c r="AE22" s="6">
        <v>-4.3139999022441498E-2</v>
      </c>
      <c r="AF22" s="6">
        <f t="shared" si="9"/>
        <v>-9.7327999999999831E-2</v>
      </c>
      <c r="AG22" s="8">
        <v>-1.5198691883094599E-2</v>
      </c>
    </row>
    <row r="23" spans="2:33" x14ac:dyDescent="0.25">
      <c r="B23" s="7" t="s">
        <v>18</v>
      </c>
      <c r="C23" s="5">
        <v>42887</v>
      </c>
      <c r="D23" s="6">
        <f t="shared" si="2"/>
        <v>1.4016657278731151</v>
      </c>
      <c r="E23" s="6">
        <v>0.58627099999999999</v>
      </c>
      <c r="F23" s="6">
        <v>0.821755967945899</v>
      </c>
      <c r="G23" s="6"/>
      <c r="H23" s="6"/>
      <c r="I23" s="6">
        <f>+Capital!E23</f>
        <v>6.602843</v>
      </c>
      <c r="J23" s="6">
        <v>6.5241119999999997</v>
      </c>
      <c r="K23" s="6">
        <v>8.9862191207017897E-2</v>
      </c>
      <c r="L23" s="6">
        <v>5.2692709999999998</v>
      </c>
      <c r="M23" s="6">
        <v>0.80766102727850098</v>
      </c>
      <c r="N23" s="6">
        <f t="shared" si="3"/>
        <v>59.154094500000006</v>
      </c>
      <c r="O23" s="6">
        <v>8.9077029147999198E-2</v>
      </c>
      <c r="P23" s="6">
        <f t="shared" si="10"/>
        <v>3.8296023691606176</v>
      </c>
      <c r="Q23" s="6">
        <f>+Ativos!AC23</f>
        <v>27.931480999999991</v>
      </c>
      <c r="R23" s="6">
        <v>0.137107028773756</v>
      </c>
      <c r="S23" s="6">
        <f t="shared" si="4"/>
        <v>-0.83194399999999502</v>
      </c>
      <c r="T23" s="6">
        <v>-0.12751835039005999</v>
      </c>
      <c r="U23" s="6">
        <f t="shared" si="1"/>
        <v>1.7001359999999985</v>
      </c>
      <c r="V23" s="6">
        <v>0.260592705949867</v>
      </c>
      <c r="W23" s="6">
        <f t="shared" si="5"/>
        <v>-1.9915379999999965</v>
      </c>
      <c r="X23" s="6">
        <v>-0.30525809489475297</v>
      </c>
      <c r="Y23" s="6">
        <f t="shared" si="6"/>
        <v>-1.695483999999998</v>
      </c>
      <c r="Z23" s="6">
        <v>-0.25987965871830498</v>
      </c>
      <c r="AA23" s="6">
        <f t="shared" si="7"/>
        <v>-1.5293399999999995</v>
      </c>
      <c r="AB23" s="6">
        <v>-0.23441351098816199</v>
      </c>
      <c r="AC23" s="6">
        <v>0.677753174318105</v>
      </c>
      <c r="AD23" s="6">
        <f t="shared" si="8"/>
        <v>-0.23691099999999962</v>
      </c>
      <c r="AE23" s="6">
        <v>-3.6313141160053602E-2</v>
      </c>
      <c r="AF23" s="6">
        <f t="shared" si="9"/>
        <v>-9.7917999999999367E-2</v>
      </c>
      <c r="AG23" s="8">
        <v>-1.5008632592450799E-2</v>
      </c>
    </row>
    <row r="24" spans="2:33" x14ac:dyDescent="0.25">
      <c r="B24" s="7" t="s">
        <v>18</v>
      </c>
      <c r="C24" s="5">
        <v>42979</v>
      </c>
      <c r="D24" s="6">
        <f t="shared" si="2"/>
        <v>1.3934285484482227</v>
      </c>
      <c r="E24" s="6">
        <v>0.70170699999999997</v>
      </c>
      <c r="F24" s="6">
        <v>0.97777856644595695</v>
      </c>
      <c r="G24" s="6"/>
      <c r="H24" s="6"/>
      <c r="I24" s="6">
        <f>+Capital!E24</f>
        <v>6.7309010000000002</v>
      </c>
      <c r="J24" s="6">
        <v>6.6014010000000001</v>
      </c>
      <c r="K24" s="6">
        <v>0.10629667853838901</v>
      </c>
      <c r="L24" s="6">
        <v>5.0038479999999996</v>
      </c>
      <c r="M24" s="6">
        <v>0.75799788560034398</v>
      </c>
      <c r="N24" s="6">
        <f t="shared" si="3"/>
        <v>59.086200500000018</v>
      </c>
      <c r="O24" s="6">
        <v>8.4687252821409598E-2</v>
      </c>
      <c r="P24" s="6">
        <f t="shared" si="10"/>
        <v>3.951430948864799</v>
      </c>
      <c r="Q24" s="6">
        <f>+Ativos!AC24</f>
        <v>27.643152499999971</v>
      </c>
      <c r="R24" s="6">
        <v>0.14294429511484999</v>
      </c>
      <c r="S24" s="6">
        <f t="shared" si="4"/>
        <v>-0.58477100000000004</v>
      </c>
      <c r="T24" s="6">
        <v>-8.8582862940760607E-2</v>
      </c>
      <c r="U24" s="6">
        <f t="shared" si="1"/>
        <v>1.698582</v>
      </c>
      <c r="V24" s="6">
        <v>0.25730628998298999</v>
      </c>
      <c r="W24" s="6">
        <f t="shared" si="5"/>
        <v>-1.9953549999999982</v>
      </c>
      <c r="X24" s="6">
        <v>-0.30226235309747101</v>
      </c>
      <c r="Y24" s="6">
        <f t="shared" si="6"/>
        <v>-1.718926999999999</v>
      </c>
      <c r="Z24" s="6">
        <v>-0.260388211532673</v>
      </c>
      <c r="AA24" s="6">
        <f t="shared" si="7"/>
        <v>-1.3645769999999988</v>
      </c>
      <c r="AB24" s="6">
        <v>-0.20671021196864101</v>
      </c>
      <c r="AC24" s="6">
        <v>0.69583845633757802</v>
      </c>
      <c r="AD24" s="6">
        <f t="shared" si="8"/>
        <v>-0.23722199999999968</v>
      </c>
      <c r="AE24" s="6">
        <v>-3.5935099231208599E-2</v>
      </c>
      <c r="AF24" s="6">
        <f t="shared" si="9"/>
        <v>-9.9867999999999568E-2</v>
      </c>
      <c r="AG24" s="8">
        <v>-1.5128303825203099E-2</v>
      </c>
    </row>
    <row r="25" spans="2:33" x14ac:dyDescent="0.25">
      <c r="B25" s="7" t="s">
        <v>18</v>
      </c>
      <c r="C25" s="5">
        <v>43070</v>
      </c>
      <c r="D25" s="6">
        <f t="shared" si="2"/>
        <v>1.3776644688180268</v>
      </c>
      <c r="E25" s="6">
        <v>1.0530360000000001</v>
      </c>
      <c r="F25" s="6">
        <v>1.4507302815862599</v>
      </c>
      <c r="G25" s="6">
        <v>0.42019999999999902</v>
      </c>
      <c r="H25" s="6">
        <v>0.399036690103662</v>
      </c>
      <c r="I25" s="6">
        <f>+Capital!E25</f>
        <v>7.0348790000000001</v>
      </c>
      <c r="J25" s="6">
        <v>6.7390594999999998</v>
      </c>
      <c r="K25" s="6">
        <v>0.156258599586485</v>
      </c>
      <c r="L25" s="6">
        <v>5.200183</v>
      </c>
      <c r="M25" s="6">
        <v>0.77164818028391002</v>
      </c>
      <c r="N25" s="6">
        <f t="shared" si="3"/>
        <v>60.500850999999997</v>
      </c>
      <c r="O25" s="6">
        <v>8.5952229002530897E-2</v>
      </c>
      <c r="P25" s="6">
        <f t="shared" si="10"/>
        <v>4.1097592921533321</v>
      </c>
      <c r="Q25" s="6">
        <f>+Ativos!AC25</f>
        <v>27.820025499999954</v>
      </c>
      <c r="R25" s="6">
        <v>0.147726654389779</v>
      </c>
      <c r="S25" s="6">
        <f t="shared" si="4"/>
        <v>-0.45058399999999954</v>
      </c>
      <c r="T25" s="6">
        <v>-6.6861555384694196E-2</v>
      </c>
      <c r="U25" s="6">
        <f t="shared" si="1"/>
        <v>1.7355179999999968</v>
      </c>
      <c r="V25" s="6">
        <v>0.25753118814279602</v>
      </c>
      <c r="W25" s="6">
        <f t="shared" si="5"/>
        <v>-1.9349749999999952</v>
      </c>
      <c r="X25" s="6">
        <v>-0.28712834483802901</v>
      </c>
      <c r="Y25" s="6">
        <f t="shared" si="6"/>
        <v>-1.7384739999999943</v>
      </c>
      <c r="Z25" s="6">
        <v>-0.25796982501786703</v>
      </c>
      <c r="AA25" s="6">
        <f t="shared" si="7"/>
        <v>-1.2172509999999961</v>
      </c>
      <c r="AB25" s="6">
        <v>-0.18062624317235901</v>
      </c>
      <c r="AC25" s="6">
        <v>0.64238554894867395</v>
      </c>
      <c r="AD25" s="6">
        <f t="shared" si="8"/>
        <v>-0.41721399999999947</v>
      </c>
      <c r="AE25" s="6">
        <v>-6.1909825844392599E-2</v>
      </c>
      <c r="AF25" s="6">
        <f t="shared" si="9"/>
        <v>-0.12416499999999961</v>
      </c>
      <c r="AG25" s="8">
        <v>-1.8424677805560199E-2</v>
      </c>
    </row>
    <row r="26" spans="2:33" x14ac:dyDescent="0.25">
      <c r="B26" s="7" t="s">
        <v>18</v>
      </c>
      <c r="C26" s="5">
        <v>43160</v>
      </c>
      <c r="D26" s="6">
        <f t="shared" si="2"/>
        <v>1.3680677765947009</v>
      </c>
      <c r="E26" s="6">
        <v>1.1684699999999999</v>
      </c>
      <c r="F26" s="6">
        <v>1.5985461549176101</v>
      </c>
      <c r="G26" s="6"/>
      <c r="H26" s="6"/>
      <c r="I26" s="6">
        <f>+Capital!E26</f>
        <v>7.1980849999999998</v>
      </c>
      <c r="J26" s="6">
        <v>6.8414250000000001</v>
      </c>
      <c r="K26" s="6">
        <v>0.17079336541729201</v>
      </c>
      <c r="L26" s="6">
        <v>5.2757339999999999</v>
      </c>
      <c r="M26" s="6">
        <v>0.77114548504149305</v>
      </c>
      <c r="N26" s="6">
        <f t="shared" si="3"/>
        <v>59.038471000000044</v>
      </c>
      <c r="O26" s="6">
        <v>8.9360952454205597E-2</v>
      </c>
      <c r="P26" s="6">
        <f t="shared" si="10"/>
        <v>4.2659235075378472</v>
      </c>
      <c r="Q26" s="6">
        <f>+Ativos!AC26</f>
        <v>28.332662999999975</v>
      </c>
      <c r="R26" s="6">
        <v>0.15056556835260601</v>
      </c>
      <c r="S26" s="6">
        <f t="shared" si="4"/>
        <v>-0.22913499999999987</v>
      </c>
      <c r="T26" s="6">
        <v>-3.3492291445130197E-2</v>
      </c>
      <c r="U26" s="6">
        <f t="shared" si="1"/>
        <v>1.7850029999999992</v>
      </c>
      <c r="V26" s="6">
        <v>0.26091099442002202</v>
      </c>
      <c r="W26" s="6">
        <f t="shared" si="5"/>
        <v>-1.8497769999999985</v>
      </c>
      <c r="X26" s="6">
        <v>-0.27037890497959099</v>
      </c>
      <c r="Y26" s="6">
        <f t="shared" si="6"/>
        <v>-1.7663329999999935</v>
      </c>
      <c r="Z26" s="6">
        <v>-0.258182030790368</v>
      </c>
      <c r="AA26" s="6">
        <f t="shared" si="7"/>
        <v>-1.3829789999999937</v>
      </c>
      <c r="AB26" s="6">
        <v>-0.202147798156085</v>
      </c>
      <c r="AC26" s="6">
        <v>0.63689058901252704</v>
      </c>
      <c r="AD26" s="6">
        <f t="shared" si="8"/>
        <v>-0.53376399999999946</v>
      </c>
      <c r="AE26" s="6">
        <v>-7.80194184691054E-2</v>
      </c>
      <c r="AF26" s="6">
        <f t="shared" si="9"/>
        <v>-0.13027599999999973</v>
      </c>
      <c r="AG26" s="8">
        <v>-1.9042231698805399E-2</v>
      </c>
    </row>
    <row r="27" spans="2:33" x14ac:dyDescent="0.25">
      <c r="B27" s="7" t="s">
        <v>18</v>
      </c>
      <c r="C27" s="5">
        <v>43252</v>
      </c>
      <c r="D27" s="6">
        <f t="shared" si="2"/>
        <v>1.3427080089665382</v>
      </c>
      <c r="E27" s="6">
        <v>1.2427519999999901</v>
      </c>
      <c r="F27" s="6">
        <v>1.6686530635591701</v>
      </c>
      <c r="G27" s="6"/>
      <c r="H27" s="6"/>
      <c r="I27" s="6">
        <f>+Capital!E27</f>
        <v>7.0347590000000002</v>
      </c>
      <c r="J27" s="6">
        <v>6.8188009999999997</v>
      </c>
      <c r="K27" s="6">
        <v>0.18225374226348501</v>
      </c>
      <c r="L27" s="6">
        <v>5.1907969999999999</v>
      </c>
      <c r="M27" s="6">
        <v>0.76124776188658305</v>
      </c>
      <c r="N27" s="6">
        <f t="shared" si="3"/>
        <v>61.793263000000024</v>
      </c>
      <c r="O27" s="6">
        <v>8.4002636339174999E-2</v>
      </c>
      <c r="P27" s="6">
        <f t="shared" si="10"/>
        <v>4.3275158601957555</v>
      </c>
      <c r="Q27" s="6">
        <f>+Ativos!AC27</f>
        <v>28.427139499999981</v>
      </c>
      <c r="R27" s="6">
        <v>0.15223184380530999</v>
      </c>
      <c r="S27" s="6">
        <f t="shared" si="4"/>
        <v>9.6855999999999831E-2</v>
      </c>
      <c r="T27" s="6">
        <v>1.42042567307654E-2</v>
      </c>
      <c r="U27" s="6">
        <f t="shared" si="1"/>
        <v>1.8277369999999948</v>
      </c>
      <c r="V27" s="6">
        <v>0.26804375138678999</v>
      </c>
      <c r="W27" s="6">
        <f t="shared" si="5"/>
        <v>-1.8727859999999987</v>
      </c>
      <c r="X27" s="6">
        <v>-0.274650338087297</v>
      </c>
      <c r="Y27" s="6">
        <f t="shared" si="6"/>
        <v>-1.7486249999999983</v>
      </c>
      <c r="Z27" s="6">
        <v>-0.256441711673357</v>
      </c>
      <c r="AA27" s="6">
        <f t="shared" si="7"/>
        <v>-1.5216709999999967</v>
      </c>
      <c r="AB27" s="6">
        <v>-0.223158147598089</v>
      </c>
      <c r="AC27" s="6">
        <v>0.65881412725767396</v>
      </c>
      <c r="AD27" s="6">
        <f t="shared" si="8"/>
        <v>-0.59513399999999939</v>
      </c>
      <c r="AE27" s="6">
        <v>-8.7278393958116596E-2</v>
      </c>
      <c r="AF27" s="6">
        <f t="shared" si="9"/>
        <v>-0.13442099999999946</v>
      </c>
      <c r="AG27" s="8">
        <v>-1.9713289770444901E-2</v>
      </c>
    </row>
    <row r="28" spans="2:33" x14ac:dyDescent="0.25">
      <c r="B28" s="7" t="s">
        <v>18</v>
      </c>
      <c r="C28" s="5">
        <v>43344</v>
      </c>
      <c r="D28" s="6">
        <f t="shared" si="2"/>
        <v>1.3330983220616961</v>
      </c>
      <c r="E28" s="6">
        <v>1.3125179999999901</v>
      </c>
      <c r="F28" s="6">
        <v>1.7497155434757601</v>
      </c>
      <c r="G28" s="6"/>
      <c r="H28" s="6"/>
      <c r="I28" s="6">
        <f>+Capital!E28</f>
        <v>7.2516619999999996</v>
      </c>
      <c r="J28" s="6">
        <v>6.9912814999999897</v>
      </c>
      <c r="K28" s="6">
        <v>0.18773639711117299</v>
      </c>
      <c r="L28" s="6">
        <v>5.4442700000000004</v>
      </c>
      <c r="M28" s="6">
        <v>0.77872275633587296</v>
      </c>
      <c r="N28" s="6">
        <f t="shared" si="3"/>
        <v>61.696499000000024</v>
      </c>
      <c r="O28" s="6">
        <v>8.8242770469034199E-2</v>
      </c>
      <c r="P28" s="6">
        <f t="shared" si="10"/>
        <v>4.3871335658288544</v>
      </c>
      <c r="Q28" s="6">
        <f>+Ativos!AC28</f>
        <v>28.20883449999997</v>
      </c>
      <c r="R28" s="6">
        <v>0.15552338987379499</v>
      </c>
      <c r="S28" s="6">
        <f t="shared" si="4"/>
        <v>0.24786999999999906</v>
      </c>
      <c r="T28" s="6">
        <v>3.5454158153980703E-2</v>
      </c>
      <c r="U28" s="6">
        <f t="shared" si="1"/>
        <v>1.8523269999999958</v>
      </c>
      <c r="V28" s="6">
        <v>0.26494813576023202</v>
      </c>
      <c r="W28" s="6">
        <f t="shared" si="5"/>
        <v>-1.916021999999997</v>
      </c>
      <c r="X28" s="6">
        <v>-0.27405876876792901</v>
      </c>
      <c r="Y28" s="6">
        <f t="shared" si="6"/>
        <v>-1.7655939999999957</v>
      </c>
      <c r="Z28" s="6">
        <v>-0.25254225566514499</v>
      </c>
      <c r="AA28" s="6">
        <f t="shared" si="7"/>
        <v>-1.7070939999999928</v>
      </c>
      <c r="AB28" s="6">
        <v>-0.244174691006219</v>
      </c>
      <c r="AC28" s="6">
        <v>0.658666192444335</v>
      </c>
      <c r="AD28" s="6">
        <f t="shared" si="8"/>
        <v>-0.7034109999999989</v>
      </c>
      <c r="AE28" s="6">
        <v>-0.100612598705974</v>
      </c>
      <c r="AF28" s="6">
        <f t="shared" si="9"/>
        <v>-0.1398279999999994</v>
      </c>
      <c r="AG28" s="8">
        <v>-2.00003389936451E-2</v>
      </c>
    </row>
    <row r="29" spans="2:33" x14ac:dyDescent="0.25">
      <c r="B29" s="7" t="s">
        <v>18</v>
      </c>
      <c r="C29" s="5">
        <v>43435</v>
      </c>
      <c r="D29" s="6">
        <f t="shared" si="2"/>
        <v>1.3279271932056331</v>
      </c>
      <c r="E29" s="6">
        <v>1.048629</v>
      </c>
      <c r="F29" s="6">
        <v>1.3925029646840299</v>
      </c>
      <c r="G29" s="6">
        <v>0.4199</v>
      </c>
      <c r="H29" s="6">
        <v>0.40042760595024501</v>
      </c>
      <c r="I29" s="6">
        <f>+Capital!E29</f>
        <v>7.2786850000000003</v>
      </c>
      <c r="J29" s="6">
        <v>7.1567819999999998</v>
      </c>
      <c r="K29" s="6">
        <v>0.146522417477575</v>
      </c>
      <c r="L29" s="6">
        <v>5.5997839999999997</v>
      </c>
      <c r="M29" s="6">
        <v>0.78244440029052098</v>
      </c>
      <c r="N29" s="6">
        <f t="shared" si="3"/>
        <v>62.890472000000067</v>
      </c>
      <c r="O29" s="6">
        <v>8.9040260343410907E-2</v>
      </c>
      <c r="P29" s="6">
        <f t="shared" si="10"/>
        <v>4.6272562132684412</v>
      </c>
      <c r="Q29" s="6">
        <f>+Ativos!AC29</f>
        <v>29.633817499999964</v>
      </c>
      <c r="R29" s="6">
        <v>0.156147827166326</v>
      </c>
      <c r="S29" s="6">
        <f t="shared" si="4"/>
        <v>0.19952399999999962</v>
      </c>
      <c r="T29" s="6">
        <v>2.7879010426753201E-2</v>
      </c>
      <c r="U29" s="6">
        <f t="shared" si="1"/>
        <v>1.8853829999999989</v>
      </c>
      <c r="V29" s="6">
        <v>0.26344004889348299</v>
      </c>
      <c r="W29" s="6">
        <f t="shared" si="5"/>
        <v>-2.0479729999999963</v>
      </c>
      <c r="X29" s="6">
        <v>-0.286158360000346</v>
      </c>
      <c r="Y29" s="6">
        <f t="shared" si="6"/>
        <v>-1.7977869999999996</v>
      </c>
      <c r="Z29" s="6">
        <v>-0.251200469708313</v>
      </c>
      <c r="AA29" s="6">
        <f t="shared" si="7"/>
        <v>-2.0602419999999952</v>
      </c>
      <c r="AB29" s="6">
        <v>-0.28787267797174698</v>
      </c>
      <c r="AC29" s="6">
        <v>0.70890578374922797</v>
      </c>
      <c r="AD29" s="6">
        <f t="shared" si="8"/>
        <v>-0.60460499999999939</v>
      </c>
      <c r="AE29" s="6">
        <v>-8.4480007914171401E-2</v>
      </c>
      <c r="AF29" s="6">
        <f t="shared" si="9"/>
        <v>-0.12545399999999932</v>
      </c>
      <c r="AG29" s="8">
        <v>-1.7529386810999598E-2</v>
      </c>
    </row>
    <row r="30" spans="2:33" x14ac:dyDescent="0.25">
      <c r="B30" s="7" t="s">
        <v>18</v>
      </c>
      <c r="C30" s="5">
        <v>43525</v>
      </c>
      <c r="D30" s="6">
        <f t="shared" si="2"/>
        <v>1.3082122859664846</v>
      </c>
      <c r="E30" s="6">
        <v>1.124622</v>
      </c>
      <c r="F30" s="6">
        <v>1.4712443174681999</v>
      </c>
      <c r="G30" s="6"/>
      <c r="H30" s="6"/>
      <c r="I30" s="6">
        <f>+Capital!E30</f>
        <v>7.368741</v>
      </c>
      <c r="J30" s="6">
        <v>7.2834129999999897</v>
      </c>
      <c r="K30" s="6">
        <v>0.15440865429435299</v>
      </c>
      <c r="L30" s="6">
        <v>5.6009460000000004</v>
      </c>
      <c r="M30" s="6">
        <v>0.76900019262947195</v>
      </c>
      <c r="N30" s="6">
        <f t="shared" si="3"/>
        <v>61.723942500000057</v>
      </c>
      <c r="O30" s="6">
        <v>9.0741870547235301E-2</v>
      </c>
      <c r="P30" s="6">
        <f t="shared" si="10"/>
        <v>4.5426128888969179</v>
      </c>
      <c r="Q30" s="6">
        <f>+Ativos!AC30</f>
        <v>30.185127499999954</v>
      </c>
      <c r="R30" s="6">
        <v>0.150491757535128</v>
      </c>
      <c r="S30" s="6">
        <f t="shared" si="4"/>
        <v>0.14899599999999949</v>
      </c>
      <c r="T30" s="6">
        <v>2.0456892942910102E-2</v>
      </c>
      <c r="U30" s="6">
        <f t="shared" si="1"/>
        <v>1.8881349999999921</v>
      </c>
      <c r="V30" s="6">
        <v>0.25923766783511998</v>
      </c>
      <c r="W30" s="6">
        <f t="shared" si="5"/>
        <v>-2.0670729999999917</v>
      </c>
      <c r="X30" s="6">
        <v>-0.28380554555947801</v>
      </c>
      <c r="Y30" s="6">
        <f t="shared" si="6"/>
        <v>-1.8020539999999903</v>
      </c>
      <c r="Z30" s="6">
        <v>-0.247418895509563</v>
      </c>
      <c r="AA30" s="6">
        <f t="shared" si="7"/>
        <v>-1.9498859999999929</v>
      </c>
      <c r="AB30" s="6">
        <v>-0.26771597326692798</v>
      </c>
      <c r="AC30" s="6">
        <v>0.69849987227385901</v>
      </c>
      <c r="AD30" s="6">
        <f t="shared" si="8"/>
        <v>-0.56492399999999876</v>
      </c>
      <c r="AE30" s="6">
        <v>-7.7563087525038002E-2</v>
      </c>
      <c r="AF30" s="6">
        <f t="shared" si="9"/>
        <v>-0.12951899999999933</v>
      </c>
      <c r="AG30" s="8">
        <v>-1.7782734550409199E-2</v>
      </c>
    </row>
    <row r="31" spans="2:33" x14ac:dyDescent="0.25">
      <c r="B31" s="7" t="s">
        <v>18</v>
      </c>
      <c r="C31" s="5">
        <v>43617</v>
      </c>
      <c r="D31" s="6">
        <f t="shared" si="2"/>
        <v>1.298978999388593</v>
      </c>
      <c r="E31" s="6">
        <v>1.198056</v>
      </c>
      <c r="F31" s="6">
        <v>1.5562495840915</v>
      </c>
      <c r="G31" s="6"/>
      <c r="H31" s="6"/>
      <c r="I31" s="6">
        <f>+Capital!E31</f>
        <v>7.5222439999999997</v>
      </c>
      <c r="J31" s="6">
        <v>7.2785015</v>
      </c>
      <c r="K31" s="6">
        <v>0.164602013202855</v>
      </c>
      <c r="L31" s="6">
        <v>5.788729</v>
      </c>
      <c r="M31" s="6">
        <v>0.79531878917659005</v>
      </c>
      <c r="N31" s="6">
        <f t="shared" si="3"/>
        <v>64.366012000000012</v>
      </c>
      <c r="O31" s="6">
        <v>8.9934560494442303E-2</v>
      </c>
      <c r="P31" s="6">
        <f t="shared" si="10"/>
        <v>4.9143703404694659</v>
      </c>
      <c r="Q31" s="6">
        <f>+Ativos!AC31</f>
        <v>30.055076999999962</v>
      </c>
      <c r="R31" s="6">
        <v>0.16351215272113501</v>
      </c>
      <c r="S31" s="6">
        <f t="shared" si="4"/>
        <v>-9.9728999999999832E-2</v>
      </c>
      <c r="T31" s="6">
        <v>-1.3701858823550401E-2</v>
      </c>
      <c r="U31" s="6">
        <f t="shared" si="1"/>
        <v>1.8985529999999953</v>
      </c>
      <c r="V31" s="6">
        <v>0.26084393882449503</v>
      </c>
      <c r="W31" s="6">
        <f t="shared" si="5"/>
        <v>-2.0628799999999936</v>
      </c>
      <c r="X31" s="6">
        <v>-0.28342097614460798</v>
      </c>
      <c r="Y31" s="6">
        <f t="shared" si="6"/>
        <v>-1.8112659999999969</v>
      </c>
      <c r="Z31" s="6">
        <v>-0.248851497798001</v>
      </c>
      <c r="AA31" s="6">
        <f t="shared" si="7"/>
        <v>-1.8413569999999937</v>
      </c>
      <c r="AB31" s="6">
        <v>-0.25298572790017199</v>
      </c>
      <c r="AC31" s="6">
        <v>0.66270880998302195</v>
      </c>
      <c r="AD31" s="6">
        <f t="shared" si="8"/>
        <v>-0.54157399999999967</v>
      </c>
      <c r="AE31" s="6">
        <v>-7.4407348820358099E-2</v>
      </c>
      <c r="AF31" s="6">
        <f t="shared" si="9"/>
        <v>-0.13241999999999968</v>
      </c>
      <c r="AG31" s="8">
        <v>-1.81933053115397E-2</v>
      </c>
    </row>
    <row r="32" spans="2:33" x14ac:dyDescent="0.25">
      <c r="B32" s="7" t="s">
        <v>18</v>
      </c>
      <c r="C32" s="5">
        <v>43709</v>
      </c>
      <c r="D32" s="6">
        <f t="shared" si="2"/>
        <v>1.2956092632949114</v>
      </c>
      <c r="E32" s="6">
        <v>1.1997500000000001</v>
      </c>
      <c r="F32" s="6">
        <v>1.55440721363807</v>
      </c>
      <c r="G32" s="6"/>
      <c r="H32" s="6"/>
      <c r="I32" s="6">
        <f>+Capital!E32</f>
        <v>7.7346589999999997</v>
      </c>
      <c r="J32" s="6">
        <v>7.4931605000000001</v>
      </c>
      <c r="K32" s="6">
        <v>0.16011267875551299</v>
      </c>
      <c r="L32" s="6">
        <v>5.8097789999999998</v>
      </c>
      <c r="M32" s="6">
        <v>0.77534426227757902</v>
      </c>
      <c r="N32" s="6">
        <f t="shared" si="3"/>
        <v>64.899008000000023</v>
      </c>
      <c r="O32" s="6">
        <v>8.9520305148577894E-2</v>
      </c>
      <c r="P32" s="6">
        <f t="shared" si="10"/>
        <v>4.9872313327196913</v>
      </c>
      <c r="Q32" s="6">
        <f>+Ativos!AC32</f>
        <v>30.151234499999951</v>
      </c>
      <c r="R32" s="6">
        <v>0.16540720190809099</v>
      </c>
      <c r="S32" s="6">
        <f t="shared" si="4"/>
        <v>-0.2069919999999997</v>
      </c>
      <c r="T32" s="6">
        <v>-2.7624124693445402E-2</v>
      </c>
      <c r="U32" s="6">
        <f t="shared" si="1"/>
        <v>1.9224279999999985</v>
      </c>
      <c r="V32" s="6">
        <v>0.25655769684901297</v>
      </c>
      <c r="W32" s="6">
        <f t="shared" si="5"/>
        <v>-2.0599379999999945</v>
      </c>
      <c r="X32" s="6">
        <v>-0.27490909877080499</v>
      </c>
      <c r="Y32" s="6">
        <f t="shared" si="6"/>
        <v>-1.8009779999999953</v>
      </c>
      <c r="Z32" s="6">
        <v>-0.240349582796204</v>
      </c>
      <c r="AA32" s="6">
        <f t="shared" si="7"/>
        <v>-1.8682959999999931</v>
      </c>
      <c r="AB32" s="6">
        <v>-0.24933350887118899</v>
      </c>
      <c r="AC32" s="6">
        <v>0.65841995214456694</v>
      </c>
      <c r="AD32" s="6">
        <f t="shared" si="8"/>
        <v>-0.46554299999999976</v>
      </c>
      <c r="AE32" s="6">
        <v>-6.2129057558556203E-2</v>
      </c>
      <c r="AF32" s="6">
        <f t="shared" si="9"/>
        <v>-0.1307089999999996</v>
      </c>
      <c r="AG32" s="8">
        <v>-1.7443774225842298E-2</v>
      </c>
    </row>
    <row r="33" spans="2:33" x14ac:dyDescent="0.25">
      <c r="B33" s="7" t="s">
        <v>18</v>
      </c>
      <c r="C33" s="5">
        <v>43800</v>
      </c>
      <c r="D33" s="6">
        <f t="shared" si="2"/>
        <v>1.273106709264284</v>
      </c>
      <c r="E33" s="6">
        <v>1.3444179999999999</v>
      </c>
      <c r="F33" s="6">
        <v>1.71158757585567</v>
      </c>
      <c r="G33" s="6">
        <v>0.53659999999999997</v>
      </c>
      <c r="H33" s="6">
        <v>0.399131817634098</v>
      </c>
      <c r="I33" s="6">
        <f>+Capital!E33</f>
        <v>7.7941050000000001</v>
      </c>
      <c r="J33" s="6">
        <v>7.5363949999999997</v>
      </c>
      <c r="K33" s="6">
        <v>0.178390065807325</v>
      </c>
      <c r="L33" s="6">
        <v>5.5179220000000004</v>
      </c>
      <c r="M33" s="6">
        <v>0.73216995659065098</v>
      </c>
      <c r="N33" s="6">
        <f t="shared" si="3"/>
        <v>65.456748000000047</v>
      </c>
      <c r="O33" s="6">
        <v>8.4298749458191796E-2</v>
      </c>
      <c r="P33" s="6">
        <f t="shared" si="10"/>
        <v>4.728798884682293</v>
      </c>
      <c r="Q33" s="6">
        <f>+Ativos!AC33</f>
        <v>31.878599999999977</v>
      </c>
      <c r="R33" s="6">
        <v>0.14833772137679499</v>
      </c>
      <c r="S33" s="6">
        <f t="shared" si="4"/>
        <v>-4.5615999999999907E-2</v>
      </c>
      <c r="T33" s="6">
        <v>-6.05276130032992E-3</v>
      </c>
      <c r="U33" s="6">
        <f t="shared" si="1"/>
        <v>1.9091939999999927</v>
      </c>
      <c r="V33" s="6">
        <v>0.25332987456204098</v>
      </c>
      <c r="W33" s="6">
        <f t="shared" si="5"/>
        <v>-1.9663309999999929</v>
      </c>
      <c r="X33" s="6">
        <v>-0.26091135085143402</v>
      </c>
      <c r="Y33" s="6">
        <f t="shared" si="6"/>
        <v>-1.7807419999999989</v>
      </c>
      <c r="Z33" s="6">
        <v>-0.23628565116345401</v>
      </c>
      <c r="AA33" s="6">
        <f t="shared" si="7"/>
        <v>-2.040461999999994</v>
      </c>
      <c r="AB33" s="6">
        <v>-0.27074775141164897</v>
      </c>
      <c r="AC33" s="6">
        <v>0.69562136509181205</v>
      </c>
      <c r="AD33" s="6">
        <f t="shared" si="8"/>
        <v>-0.1075029999999996</v>
      </c>
      <c r="AE33" s="6">
        <v>-1.42645124094477E-2</v>
      </c>
      <c r="AF33" s="6">
        <f t="shared" si="9"/>
        <v>-0.14204599999999967</v>
      </c>
      <c r="AG33" s="8">
        <v>-1.88480035879223E-2</v>
      </c>
    </row>
    <row r="34" spans="2:33" x14ac:dyDescent="0.25">
      <c r="B34" s="7" t="s">
        <v>18</v>
      </c>
      <c r="C34" s="5">
        <v>43891</v>
      </c>
      <c r="D34" s="6">
        <f t="shared" si="2"/>
        <v>1.2663841423820228</v>
      </c>
      <c r="E34" s="6">
        <v>1.2819829999999901</v>
      </c>
      <c r="F34" s="6">
        <v>1.6234829420033201</v>
      </c>
      <c r="G34" s="6"/>
      <c r="H34" s="6"/>
      <c r="I34" s="6">
        <f>+Capital!E34</f>
        <v>8.0687890000000007</v>
      </c>
      <c r="J34" s="6">
        <v>7.7187650000000003</v>
      </c>
      <c r="K34" s="6">
        <v>0.16608654363748601</v>
      </c>
      <c r="L34" s="6">
        <v>5.661092</v>
      </c>
      <c r="M34" s="6">
        <v>0.73341940064246003</v>
      </c>
      <c r="N34" s="6">
        <f t="shared" si="3"/>
        <v>69.153858000000042</v>
      </c>
      <c r="O34" s="6">
        <v>8.1862272962413704E-2</v>
      </c>
      <c r="P34" s="6">
        <f t="shared" si="10"/>
        <v>4.3339553905282289</v>
      </c>
      <c r="Q34" s="6">
        <f>+Ativos!AC34</f>
        <v>32.235887499999933</v>
      </c>
      <c r="R34" s="6">
        <v>0.13444504639520899</v>
      </c>
      <c r="S34" s="6">
        <f t="shared" si="4"/>
        <v>-6.8687999999999902E-2</v>
      </c>
      <c r="T34" s="6">
        <v>-8.8988329091506096E-3</v>
      </c>
      <c r="U34" s="6">
        <f t="shared" si="1"/>
        <v>1.9196249999999997</v>
      </c>
      <c r="V34" s="6">
        <v>0.24869587297967999</v>
      </c>
      <c r="W34" s="6">
        <f t="shared" si="5"/>
        <v>-1.9772259999999944</v>
      </c>
      <c r="X34" s="6">
        <v>-0.25615833621051998</v>
      </c>
      <c r="Y34" s="6">
        <f t="shared" si="6"/>
        <v>-1.7394129999999963</v>
      </c>
      <c r="Z34" s="6">
        <v>-0.22534861470714501</v>
      </c>
      <c r="AA34" s="6">
        <f t="shared" si="7"/>
        <v>-2.3034879999999958</v>
      </c>
      <c r="AB34" s="6">
        <v>-0.29842701520256099</v>
      </c>
      <c r="AC34" s="6">
        <v>0.70427851434910205</v>
      </c>
      <c r="AD34" s="6">
        <f t="shared" si="8"/>
        <v>-6.9468999999999975E-2</v>
      </c>
      <c r="AE34" s="6">
        <v>-9.0000148987564692E-3</v>
      </c>
      <c r="AF34" s="6">
        <f t="shared" si="9"/>
        <v>-0.14044999999999996</v>
      </c>
      <c r="AG34" s="8">
        <v>-1.81959160565194E-2</v>
      </c>
    </row>
    <row r="35" spans="2:33" x14ac:dyDescent="0.25">
      <c r="B35" s="7" t="s">
        <v>18</v>
      </c>
      <c r="C35" s="5">
        <v>43983</v>
      </c>
      <c r="D35" s="6">
        <f t="shared" si="2"/>
        <v>1.2718609401334153</v>
      </c>
      <c r="E35" s="6">
        <v>1.0663689999999999</v>
      </c>
      <c r="F35" s="6">
        <v>1.35627307886913</v>
      </c>
      <c r="G35" s="6"/>
      <c r="H35" s="6"/>
      <c r="I35" s="6">
        <f>+Capital!E35</f>
        <v>8.2188599999999994</v>
      </c>
      <c r="J35" s="6">
        <v>7.870552</v>
      </c>
      <c r="K35" s="6">
        <v>0.135488463833286</v>
      </c>
      <c r="L35" s="6">
        <v>5.5081689999999996</v>
      </c>
      <c r="M35" s="6">
        <v>0.69984532215783501</v>
      </c>
      <c r="N35" s="6">
        <f t="shared" si="3"/>
        <v>71.404920000000033</v>
      </c>
      <c r="O35" s="6">
        <v>7.7139908566524501E-2</v>
      </c>
      <c r="P35" s="6">
        <f t="shared" si="10"/>
        <v>4.2049863298792003</v>
      </c>
      <c r="Q35" s="6">
        <f>+Ativos!AC35</f>
        <v>32.236507499999966</v>
      </c>
      <c r="R35" s="6">
        <v>0.130441746205888</v>
      </c>
      <c r="S35" s="6">
        <f t="shared" si="4"/>
        <v>-0.26362899999999939</v>
      </c>
      <c r="T35" s="6">
        <v>-3.3495617588194498E-2</v>
      </c>
      <c r="U35" s="6">
        <f t="shared" si="1"/>
        <v>1.8825969999999999</v>
      </c>
      <c r="V35" s="6">
        <v>0.23919503994128999</v>
      </c>
      <c r="W35" s="6">
        <f t="shared" si="5"/>
        <v>-1.978912999999997</v>
      </c>
      <c r="X35" s="6">
        <v>-0.25143255517529101</v>
      </c>
      <c r="Y35" s="6">
        <f t="shared" si="6"/>
        <v>-1.6715589999999958</v>
      </c>
      <c r="Z35" s="6">
        <v>-0.21238141873657601</v>
      </c>
      <c r="AA35" s="6">
        <f t="shared" si="7"/>
        <v>-2.2702869999999962</v>
      </c>
      <c r="AB35" s="6">
        <v>-0.288453338469779</v>
      </c>
      <c r="AC35" s="6">
        <v>0.71291597662719097</v>
      </c>
      <c r="AD35" s="6">
        <f t="shared" si="8"/>
        <v>-6.0000000000000019E-3</v>
      </c>
      <c r="AE35" s="6">
        <v>-7.6233534827036301E-4</v>
      </c>
      <c r="AF35" s="6">
        <f t="shared" si="9"/>
        <v>-0.13400899999999943</v>
      </c>
      <c r="AG35" s="8">
        <v>-1.7026632947727102E-2</v>
      </c>
    </row>
    <row r="36" spans="2:33" x14ac:dyDescent="0.25">
      <c r="B36" s="7" t="s">
        <v>18</v>
      </c>
      <c r="C36" s="5">
        <v>44075</v>
      </c>
      <c r="D36" s="6">
        <f t="shared" si="2"/>
        <v>1.2562245929122566</v>
      </c>
      <c r="E36" s="6">
        <v>0.89228099999999899</v>
      </c>
      <c r="F36" s="6">
        <v>1.1209053359883401</v>
      </c>
      <c r="G36" s="6"/>
      <c r="H36" s="6"/>
      <c r="I36" s="6">
        <f>+Capital!E36</f>
        <v>8.3546379999999996</v>
      </c>
      <c r="J36" s="6">
        <v>8.0446484999999992</v>
      </c>
      <c r="K36" s="6">
        <v>0.11091609533965301</v>
      </c>
      <c r="L36" s="6">
        <v>5.1718919999999997</v>
      </c>
      <c r="M36" s="6">
        <v>0.64289844360508697</v>
      </c>
      <c r="N36" s="6">
        <f t="shared" si="3"/>
        <v>73.544656000000032</v>
      </c>
      <c r="O36" s="6">
        <v>7.0323151691674204E-2</v>
      </c>
      <c r="P36" s="6">
        <f t="shared" si="10"/>
        <v>4.1807592901680994</v>
      </c>
      <c r="Q36" s="6">
        <f>+Ativos!AC36</f>
        <v>32.603969999999933</v>
      </c>
      <c r="R36" s="6">
        <v>0.12822853444436699</v>
      </c>
      <c r="S36" s="6">
        <f t="shared" si="4"/>
        <v>-0.36710599999999999</v>
      </c>
      <c r="T36" s="6">
        <v>-4.5633566214857001E-2</v>
      </c>
      <c r="U36" s="6">
        <f t="shared" si="1"/>
        <v>1.8420539999999987</v>
      </c>
      <c r="V36" s="6">
        <v>0.228978804978241</v>
      </c>
      <c r="W36" s="6">
        <f t="shared" si="5"/>
        <v>-1.9803999999999964</v>
      </c>
      <c r="X36" s="6">
        <v>-0.24617607593420601</v>
      </c>
      <c r="Y36" s="6">
        <f t="shared" si="6"/>
        <v>-1.6206589999999963</v>
      </c>
      <c r="Z36" s="6">
        <v>-0.20145802517039699</v>
      </c>
      <c r="AA36" s="6">
        <f t="shared" si="7"/>
        <v>-2.0571429999999937</v>
      </c>
      <c r="AB36" s="6">
        <v>-0.25571570964225399</v>
      </c>
      <c r="AC36" s="6">
        <v>0.72648778265681502</v>
      </c>
      <c r="AD36" s="6">
        <f t="shared" si="8"/>
        <v>2.9156999999999954E-2</v>
      </c>
      <c r="AE36" s="6">
        <v>3.6243970137414898E-3</v>
      </c>
      <c r="AF36" s="6">
        <f t="shared" si="9"/>
        <v>-0.1255149999999994</v>
      </c>
      <c r="AG36" s="8">
        <v>-1.56022976019399E-2</v>
      </c>
    </row>
    <row r="37" spans="2:33" x14ac:dyDescent="0.25">
      <c r="B37" s="7" t="s">
        <v>18</v>
      </c>
      <c r="C37" s="5">
        <v>44166</v>
      </c>
      <c r="D37" s="6">
        <f t="shared" si="2"/>
        <v>1.2180817948360048</v>
      </c>
      <c r="E37" s="6">
        <v>0.72747699999999904</v>
      </c>
      <c r="F37" s="6">
        <v>0.886126489861911</v>
      </c>
      <c r="G37" s="6">
        <v>0.21819999999999901</v>
      </c>
      <c r="H37" s="6">
        <v>0.29994075414068</v>
      </c>
      <c r="I37" s="6">
        <f>+Capital!E37</f>
        <v>8.3459210000000006</v>
      </c>
      <c r="J37" s="6">
        <v>8.0700129999999994</v>
      </c>
      <c r="K37" s="6">
        <v>9.0145703606673205E-2</v>
      </c>
      <c r="L37" s="6">
        <v>5.1269429999999998</v>
      </c>
      <c r="M37" s="6">
        <v>0.63530789851267899</v>
      </c>
      <c r="N37" s="6">
        <f t="shared" si="3"/>
        <v>74.582635000000082</v>
      </c>
      <c r="O37" s="6">
        <v>6.8741778833638606E-2</v>
      </c>
      <c r="P37" s="6">
        <f t="shared" si="10"/>
        <v>4.3045591499597284</v>
      </c>
      <c r="Q37" s="6">
        <f>+Ativos!AC37</f>
        <v>33.920269999999981</v>
      </c>
      <c r="R37" s="6">
        <v>0.12690226669657201</v>
      </c>
      <c r="S37" s="6">
        <f t="shared" si="4"/>
        <v>-0.54198699999999989</v>
      </c>
      <c r="T37" s="6">
        <v>-6.7160610521940903E-2</v>
      </c>
      <c r="U37" s="6">
        <f t="shared" si="1"/>
        <v>1.8440719999999928</v>
      </c>
      <c r="V37" s="6">
        <v>0.228509173405296</v>
      </c>
      <c r="W37" s="6">
        <f t="shared" si="5"/>
        <v>-2.1388899999999937</v>
      </c>
      <c r="X37" s="6">
        <v>-0.26504170439378399</v>
      </c>
      <c r="Y37" s="6">
        <f t="shared" si="6"/>
        <v>-1.5824399999999965</v>
      </c>
      <c r="Z37" s="6">
        <v>-0.196088903450341</v>
      </c>
      <c r="AA37" s="6">
        <f t="shared" si="7"/>
        <v>-1.6172919999999924</v>
      </c>
      <c r="AB37" s="6">
        <v>-0.200407607769652</v>
      </c>
      <c r="AC37" s="6">
        <v>0.69509212469381099</v>
      </c>
      <c r="AD37" s="6">
        <f t="shared" si="8"/>
        <v>-0.24712499999999987</v>
      </c>
      <c r="AE37" s="6">
        <v>-3.0622627249795E-2</v>
      </c>
      <c r="AF37" s="6">
        <f t="shared" si="9"/>
        <v>-0.11580199999999968</v>
      </c>
      <c r="AG37" s="8">
        <v>-1.43496670947122E-2</v>
      </c>
    </row>
    <row r="38" spans="2:33" x14ac:dyDescent="0.25">
      <c r="B38" s="7" t="s">
        <v>18</v>
      </c>
      <c r="C38" s="5">
        <v>44256</v>
      </c>
      <c r="D38" s="6">
        <f t="shared" si="2"/>
        <v>1.1935835755582009</v>
      </c>
      <c r="E38" s="6">
        <v>0.74888999999999994</v>
      </c>
      <c r="F38" s="6">
        <v>0.89386280389978101</v>
      </c>
      <c r="G38" s="6"/>
      <c r="H38" s="6"/>
      <c r="I38" s="6">
        <f>+Capital!E38</f>
        <v>8.5809289999999994</v>
      </c>
      <c r="J38" s="6">
        <v>8.324859</v>
      </c>
      <c r="K38" s="6">
        <v>8.9958280374478394E-2</v>
      </c>
      <c r="L38" s="6">
        <v>4.8779859999999999</v>
      </c>
      <c r="M38" s="6">
        <v>0.58595418853340298</v>
      </c>
      <c r="N38" s="6">
        <f t="shared" si="3"/>
        <v>80.210357500000129</v>
      </c>
      <c r="O38" s="6">
        <v>6.0814914083882399E-2</v>
      </c>
      <c r="P38" s="6">
        <f t="shared" si="10"/>
        <v>4.5502871424341267</v>
      </c>
      <c r="Q38" s="6">
        <f>+Ativos!AC38</f>
        <v>33.795432499999976</v>
      </c>
      <c r="R38" s="6">
        <v>0.13464207455945801</v>
      </c>
      <c r="S38" s="6">
        <f t="shared" si="4"/>
        <v>-0.48394999999999982</v>
      </c>
      <c r="T38" s="6">
        <v>-5.8133116729064099E-2</v>
      </c>
      <c r="U38" s="6">
        <f t="shared" si="1"/>
        <v>1.7968029999999919</v>
      </c>
      <c r="V38" s="6">
        <v>0.21583584779033399</v>
      </c>
      <c r="W38" s="6">
        <f t="shared" si="5"/>
        <v>-2.0925199999999959</v>
      </c>
      <c r="X38" s="6">
        <v>-0.251358010988534</v>
      </c>
      <c r="Y38" s="6">
        <f t="shared" si="6"/>
        <v>-1.5785589999999985</v>
      </c>
      <c r="Z38" s="6">
        <v>-0.18961990827712499</v>
      </c>
      <c r="AA38" s="6">
        <f t="shared" si="7"/>
        <v>-1.3698209999999986</v>
      </c>
      <c r="AB38" s="6">
        <v>-0.164545849965747</v>
      </c>
      <c r="AC38" s="6">
        <v>0.69200788619420195</v>
      </c>
      <c r="AD38" s="6">
        <f t="shared" si="8"/>
        <v>-0.28445699999999935</v>
      </c>
      <c r="AE38" s="6">
        <v>-3.4169587737161597E-2</v>
      </c>
      <c r="AF38" s="6">
        <f t="shared" si="9"/>
        <v>-0.11658999999999931</v>
      </c>
      <c r="AG38" s="8">
        <v>-1.4005042007317999E-2</v>
      </c>
    </row>
    <row r="39" spans="2:33" x14ac:dyDescent="0.25">
      <c r="B39" s="7" t="s">
        <v>18</v>
      </c>
      <c r="C39" s="5">
        <v>44348</v>
      </c>
      <c r="D39" s="6">
        <f t="shared" si="2"/>
        <v>1.1738785146488859</v>
      </c>
      <c r="E39" s="6">
        <v>0.894339</v>
      </c>
      <c r="F39" s="6">
        <v>1.04984533691257</v>
      </c>
      <c r="G39" s="6"/>
      <c r="H39" s="6"/>
      <c r="I39" s="6">
        <f>+Capital!E39</f>
        <v>8.6541010000000007</v>
      </c>
      <c r="J39" s="6">
        <v>8.4364805</v>
      </c>
      <c r="K39" s="6">
        <v>0.10600854230623701</v>
      </c>
      <c r="L39" s="6">
        <v>4.6088789999999999</v>
      </c>
      <c r="M39" s="6">
        <v>0.54630352076319</v>
      </c>
      <c r="N39" s="6">
        <f t="shared" si="3"/>
        <v>82.780939000000146</v>
      </c>
      <c r="O39" s="6">
        <v>5.5675606675589802E-2</v>
      </c>
      <c r="P39" s="6">
        <f t="shared" si="10"/>
        <v>4.7700218414696325</v>
      </c>
      <c r="Q39" s="6">
        <f>+Ativos!AC39</f>
        <v>33.639249499999977</v>
      </c>
      <c r="R39" s="6">
        <v>0.14179929434720701</v>
      </c>
      <c r="S39" s="6">
        <f t="shared" si="4"/>
        <v>-0.2394749999999998</v>
      </c>
      <c r="T39" s="6">
        <v>-2.8385652050046201E-2</v>
      </c>
      <c r="U39" s="6">
        <f t="shared" si="1"/>
        <v>1.7546149999999994</v>
      </c>
      <c r="V39" s="6">
        <v>0.207979500456381</v>
      </c>
      <c r="W39" s="6">
        <f t="shared" si="5"/>
        <v>-2.0660029999999967</v>
      </c>
      <c r="X39" s="6">
        <v>-0.24488920468671699</v>
      </c>
      <c r="Y39" s="6">
        <f t="shared" si="6"/>
        <v>-1.6277039999999987</v>
      </c>
      <c r="Z39" s="6">
        <v>-0.19293637909789499</v>
      </c>
      <c r="AA39" s="6">
        <f t="shared" si="7"/>
        <v>-1.1633749999999923</v>
      </c>
      <c r="AB39" s="6">
        <v>-0.13789814366310599</v>
      </c>
      <c r="AC39" s="6">
        <v>0.71031215060888997</v>
      </c>
      <c r="AD39" s="6">
        <f t="shared" si="8"/>
        <v>-0.25064399999999976</v>
      </c>
      <c r="AE39" s="6">
        <v>-2.97095453489165E-2</v>
      </c>
      <c r="AF39" s="6">
        <f t="shared" si="9"/>
        <v>-0.12195299999999938</v>
      </c>
      <c r="AG39" s="8">
        <v>-1.44554355338105E-2</v>
      </c>
    </row>
    <row r="40" spans="2:33" x14ac:dyDescent="0.25">
      <c r="B40" s="7" t="s">
        <v>18</v>
      </c>
      <c r="C40" s="5">
        <v>44440</v>
      </c>
      <c r="D40" s="6">
        <f t="shared" si="2"/>
        <v>1.1394701965332172</v>
      </c>
      <c r="E40" s="6">
        <v>0.93311299999999997</v>
      </c>
      <c r="F40" s="6">
        <v>1.0632544534977</v>
      </c>
      <c r="G40" s="6"/>
      <c r="H40" s="6"/>
      <c r="I40" s="6">
        <f>+Capital!E40</f>
        <v>8.7491500000000002</v>
      </c>
      <c r="J40" s="6">
        <v>8.5518940000000008</v>
      </c>
      <c r="K40" s="6">
        <v>0.10911185288311499</v>
      </c>
      <c r="L40" s="6">
        <v>4.742184</v>
      </c>
      <c r="M40" s="6">
        <v>0.55451856629654195</v>
      </c>
      <c r="N40" s="6">
        <f t="shared" si="3"/>
        <v>85.83025350000004</v>
      </c>
      <c r="O40" s="6">
        <v>5.5250728113019003E-2</v>
      </c>
      <c r="P40" s="6">
        <f t="shared" si="10"/>
        <v>4.5047284271380992</v>
      </c>
      <c r="Q40" s="6">
        <f>+Ativos!AC40</f>
        <v>34.768451999999918</v>
      </c>
      <c r="R40" s="6">
        <v>0.12956367534390401</v>
      </c>
      <c r="S40" s="6">
        <f t="shared" si="4"/>
        <v>-0.19399999999999984</v>
      </c>
      <c r="T40" s="6">
        <v>-2.2685033280346999E-2</v>
      </c>
      <c r="U40" s="6">
        <f t="shared" si="1"/>
        <v>1.7071319999999957</v>
      </c>
      <c r="V40" s="6">
        <v>0.19962034141208901</v>
      </c>
      <c r="W40" s="6">
        <f t="shared" si="5"/>
        <v>-2.0489350000000002</v>
      </c>
      <c r="X40" s="6">
        <v>-0.23958844672303001</v>
      </c>
      <c r="Y40" s="6">
        <f t="shared" si="6"/>
        <v>-1.6815019999999961</v>
      </c>
      <c r="Z40" s="6">
        <v>-0.196623344489536</v>
      </c>
      <c r="AA40" s="6">
        <f t="shared" si="7"/>
        <v>-1.2698549999999991</v>
      </c>
      <c r="AB40" s="6">
        <v>-0.148488159465026</v>
      </c>
      <c r="AC40" s="6">
        <v>0.72023694371109803</v>
      </c>
      <c r="AD40" s="6">
        <f t="shared" si="8"/>
        <v>-0.19372099999999945</v>
      </c>
      <c r="AE40" s="6">
        <v>-2.26524089283613E-2</v>
      </c>
      <c r="AF40" s="6">
        <f t="shared" si="9"/>
        <v>-0.12818799999999925</v>
      </c>
      <c r="AG40" s="8">
        <v>-1.4989428072892301E-2</v>
      </c>
    </row>
    <row r="41" spans="2:33" x14ac:dyDescent="0.25">
      <c r="B41" s="7" t="s">
        <v>18</v>
      </c>
      <c r="C41" s="5">
        <v>44531</v>
      </c>
      <c r="D41" s="6">
        <f t="shared" si="2"/>
        <v>1.1067328002783032</v>
      </c>
      <c r="E41" s="6">
        <v>0.94853399999999999</v>
      </c>
      <c r="F41" s="6">
        <v>1.0497736899791801</v>
      </c>
      <c r="G41" s="6">
        <v>0.38214999999999999</v>
      </c>
      <c r="H41" s="6">
        <v>0.402884872866971</v>
      </c>
      <c r="I41" s="6">
        <f>+Capital!E41</f>
        <v>9.0482650000000007</v>
      </c>
      <c r="J41" s="6">
        <v>8.6970930000000006</v>
      </c>
      <c r="K41" s="6">
        <v>0.109063338750085</v>
      </c>
      <c r="L41" s="6">
        <v>4.5181240000000003</v>
      </c>
      <c r="M41" s="6">
        <v>0.51949818174877505</v>
      </c>
      <c r="N41" s="6">
        <f t="shared" si="3"/>
        <v>87.014555000000101</v>
      </c>
      <c r="O41" s="6">
        <v>5.1923772982577401E-2</v>
      </c>
      <c r="P41" s="6">
        <f t="shared" si="10"/>
        <v>3.8086692891752643</v>
      </c>
      <c r="Q41" s="6">
        <f>+Ativos!AC41</f>
        <v>36.385623499999959</v>
      </c>
      <c r="R41" s="6">
        <v>0.10467511403714901</v>
      </c>
      <c r="S41" s="6">
        <f t="shared" si="4"/>
        <v>3.6380000000000474E-3</v>
      </c>
      <c r="T41" s="6">
        <v>4.1830068966723102E-4</v>
      </c>
      <c r="U41" s="6">
        <f t="shared" si="1"/>
        <v>1.6313419999999923</v>
      </c>
      <c r="V41" s="6">
        <v>0.18757325005033201</v>
      </c>
      <c r="W41" s="6">
        <f t="shared" si="5"/>
        <v>-1.8931359999999982</v>
      </c>
      <c r="X41" s="6">
        <v>-0.217674572411724</v>
      </c>
      <c r="Y41" s="6">
        <f t="shared" si="6"/>
        <v>-1.7208089999999929</v>
      </c>
      <c r="Z41" s="6">
        <v>-0.19786025054578499</v>
      </c>
      <c r="AA41" s="6">
        <f t="shared" si="7"/>
        <v>-1.2456609999999939</v>
      </c>
      <c r="AB41" s="6">
        <v>-0.14322728295535</v>
      </c>
      <c r="AC41" s="6">
        <v>0.73696766836521199</v>
      </c>
      <c r="AD41" s="6">
        <f t="shared" si="8"/>
        <v>-0.21921799999999961</v>
      </c>
      <c r="AE41" s="6">
        <v>-2.52058935094749E-2</v>
      </c>
      <c r="AF41" s="6">
        <f t="shared" si="9"/>
        <v>-0.12574499999999983</v>
      </c>
      <c r="AG41" s="8">
        <v>-1.4458279335405499E-2</v>
      </c>
    </row>
    <row r="42" spans="2:33" x14ac:dyDescent="0.25">
      <c r="B42" s="7" t="s">
        <v>18</v>
      </c>
      <c r="C42" s="5">
        <v>44621</v>
      </c>
      <c r="D42" s="6">
        <f t="shared" si="2"/>
        <v>1.0724087251632917</v>
      </c>
      <c r="E42" s="6">
        <v>0.83369199999999999</v>
      </c>
      <c r="F42" s="6">
        <v>0.894058574898835</v>
      </c>
      <c r="G42" s="6"/>
      <c r="H42" s="6"/>
      <c r="I42" s="6">
        <f>+Capital!E42</f>
        <v>8.9966170000000005</v>
      </c>
      <c r="J42" s="6">
        <v>8.7887729999999902</v>
      </c>
      <c r="K42" s="6">
        <v>9.4858747631779705E-2</v>
      </c>
      <c r="L42" s="6">
        <v>3.793752</v>
      </c>
      <c r="M42" s="6">
        <v>0.43165889026830001</v>
      </c>
      <c r="N42" s="6">
        <f t="shared" si="3"/>
        <v>88.780744000000169</v>
      </c>
      <c r="O42" s="6">
        <v>4.27316986665486E-2</v>
      </c>
      <c r="P42" s="6">
        <f t="shared" si="10"/>
        <v>3.553578247604968</v>
      </c>
      <c r="Q42" s="6">
        <f>+Ativos!AC42</f>
        <v>36.88416249999996</v>
      </c>
      <c r="R42" s="6">
        <v>9.6344284558581794E-2</v>
      </c>
      <c r="S42" s="6">
        <f t="shared" si="4"/>
        <v>-6.6518999999999814E-2</v>
      </c>
      <c r="T42" s="6">
        <v>-7.5686333006894004E-3</v>
      </c>
      <c r="U42" s="6">
        <f t="shared" si="1"/>
        <v>1.588542999999998</v>
      </c>
      <c r="V42" s="6">
        <v>0.18074684600455601</v>
      </c>
      <c r="W42" s="6">
        <f t="shared" si="5"/>
        <v>-1.8928989999999926</v>
      </c>
      <c r="X42" s="6">
        <v>-0.21537693600687999</v>
      </c>
      <c r="Y42" s="6">
        <f t="shared" si="6"/>
        <v>-1.7514839999999952</v>
      </c>
      <c r="Z42" s="6">
        <v>-0.199286521565638</v>
      </c>
      <c r="AA42" s="6">
        <f t="shared" si="7"/>
        <v>-0.6210089999999987</v>
      </c>
      <c r="AB42" s="6">
        <v>-7.0659351424823394E-2</v>
      </c>
      <c r="AC42" s="6">
        <v>0.76542004941943198</v>
      </c>
      <c r="AD42" s="6">
        <f t="shared" si="8"/>
        <v>-7.4017999999999834E-2</v>
      </c>
      <c r="AE42" s="6">
        <v>-8.4218809610852301E-3</v>
      </c>
      <c r="AF42" s="6">
        <f t="shared" si="9"/>
        <v>-0.1426739999999993</v>
      </c>
      <c r="AG42" s="8">
        <v>-1.6233665381959399E-2</v>
      </c>
    </row>
    <row r="43" spans="2:33" x14ac:dyDescent="0.25">
      <c r="B43" s="7" t="s">
        <v>18</v>
      </c>
      <c r="C43" s="5">
        <v>44713</v>
      </c>
      <c r="D43" s="6">
        <f t="shared" si="2"/>
        <v>1.0491668839200139</v>
      </c>
      <c r="E43" s="6">
        <v>0.79628900000000002</v>
      </c>
      <c r="F43" s="6">
        <v>0.83544004882978395</v>
      </c>
      <c r="G43" s="6"/>
      <c r="H43" s="6"/>
      <c r="I43" s="6">
        <f>+Capital!E43</f>
        <v>8.9700559999999996</v>
      </c>
      <c r="J43" s="6">
        <v>8.8120785000000001</v>
      </c>
      <c r="K43" s="6">
        <v>9.0363357521156901E-2</v>
      </c>
      <c r="L43" s="6">
        <v>3.9089989999999899</v>
      </c>
      <c r="M43" s="6">
        <v>0.44359557169174102</v>
      </c>
      <c r="N43" s="6">
        <f t="shared" si="3"/>
        <v>92.324819999999889</v>
      </c>
      <c r="O43" s="6">
        <v>4.23396330477546E-2</v>
      </c>
      <c r="P43" s="6">
        <f t="shared" si="10"/>
        <v>3.0067479447662806</v>
      </c>
      <c r="Q43" s="6">
        <f>+Ativos!AC43</f>
        <v>37.688298499999959</v>
      </c>
      <c r="R43" s="6">
        <v>7.9779349677096295E-2</v>
      </c>
      <c r="S43" s="6">
        <f t="shared" si="4"/>
        <v>1.2507999999999991E-2</v>
      </c>
      <c r="T43" s="6">
        <v>1.4194154080674601E-3</v>
      </c>
      <c r="U43" s="6">
        <f t="shared" si="1"/>
        <v>1.5901729999999918</v>
      </c>
      <c r="V43" s="6">
        <v>0.18045379418714799</v>
      </c>
      <c r="W43" s="6">
        <f t="shared" si="5"/>
        <v>-1.9337599999999928</v>
      </c>
      <c r="X43" s="6">
        <v>-0.21944425483726601</v>
      </c>
      <c r="Y43" s="6">
        <f t="shared" si="6"/>
        <v>-1.7904639999999932</v>
      </c>
      <c r="Z43" s="6">
        <v>-0.20318293805485199</v>
      </c>
      <c r="AA43" s="6">
        <f t="shared" si="7"/>
        <v>-0.95261899999999999</v>
      </c>
      <c r="AB43" s="6">
        <v>-0.10810378050989899</v>
      </c>
      <c r="AC43" s="6">
        <v>0.81913132872310002</v>
      </c>
      <c r="AD43" s="6">
        <f t="shared" si="8"/>
        <v>0.1250889999999997</v>
      </c>
      <c r="AE43" s="6">
        <v>1.41951754061201E-2</v>
      </c>
      <c r="AF43" s="6">
        <f t="shared" si="9"/>
        <v>-0.16363599999999986</v>
      </c>
      <c r="AG43" s="8">
        <v>-1.8569512289296999E-2</v>
      </c>
    </row>
    <row r="44" spans="2:33" x14ac:dyDescent="0.25">
      <c r="B44" s="7" t="s">
        <v>18</v>
      </c>
      <c r="C44" s="5">
        <v>44805</v>
      </c>
      <c r="D44" s="6">
        <f t="shared" si="2"/>
        <v>1.063250089609171</v>
      </c>
      <c r="E44" s="6">
        <v>0.71163099999999901</v>
      </c>
      <c r="F44" s="6">
        <v>0.75664172451866296</v>
      </c>
      <c r="G44" s="6"/>
      <c r="H44" s="6"/>
      <c r="I44" s="6">
        <f>+Capital!E44</f>
        <v>9.0093250000000005</v>
      </c>
      <c r="J44" s="6">
        <v>8.8792375000000003</v>
      </c>
      <c r="K44" s="6">
        <v>8.0145507989847001E-2</v>
      </c>
      <c r="L44" s="6">
        <v>3.7459709999999999</v>
      </c>
      <c r="M44" s="6">
        <v>0.42187980668385</v>
      </c>
      <c r="N44" s="6">
        <f t="shared" si="3"/>
        <v>94.948397000000014</v>
      </c>
      <c r="O44" s="6">
        <v>3.9452703977719598E-2</v>
      </c>
      <c r="P44" s="6">
        <f t="shared" si="10"/>
        <v>2.6561244955873766</v>
      </c>
      <c r="Q44" s="6">
        <f>+Ativos!AC44</f>
        <v>40.087710499999943</v>
      </c>
      <c r="R44" s="6">
        <v>6.6257824716315E-2</v>
      </c>
      <c r="S44" s="6">
        <f t="shared" si="4"/>
        <v>2.2310000000000593E-3</v>
      </c>
      <c r="T44" s="6">
        <v>2.51260313737532E-4</v>
      </c>
      <c r="U44" s="6">
        <f t="shared" si="1"/>
        <v>1.5946659999999993</v>
      </c>
      <c r="V44" s="6">
        <v>0.17959492580303199</v>
      </c>
      <c r="W44" s="6">
        <f t="shared" si="5"/>
        <v>-2.1143819999999915</v>
      </c>
      <c r="X44" s="6">
        <v>-0.23812652831957601</v>
      </c>
      <c r="Y44" s="6">
        <f t="shared" si="6"/>
        <v>-1.8238279999999993</v>
      </c>
      <c r="Z44" s="6">
        <v>-0.205403673457321</v>
      </c>
      <c r="AA44" s="6">
        <f t="shared" si="7"/>
        <v>-0.73662799999999917</v>
      </c>
      <c r="AB44" s="6">
        <v>-8.2960727202082293E-2</v>
      </c>
      <c r="AC44" s="6">
        <v>0.85538730601684398</v>
      </c>
      <c r="AD44" s="6">
        <f t="shared" si="8"/>
        <v>0.19904999999999931</v>
      </c>
      <c r="AE44" s="6">
        <v>2.24174654636729E-2</v>
      </c>
      <c r="AF44" s="6">
        <f t="shared" si="9"/>
        <v>-0.15544699999999964</v>
      </c>
      <c r="AG44" s="8">
        <v>-1.7506796050899599E-2</v>
      </c>
    </row>
    <row r="45" spans="2:33" x14ac:dyDescent="0.25">
      <c r="B45" s="7" t="s">
        <v>18</v>
      </c>
      <c r="C45" s="5">
        <v>44896</v>
      </c>
      <c r="D45" s="6">
        <f t="shared" si="2"/>
        <v>1.0462111393056674</v>
      </c>
      <c r="E45" s="6">
        <v>0.71493399999999996</v>
      </c>
      <c r="F45" s="6">
        <v>0.747971914668358</v>
      </c>
      <c r="G45" s="6">
        <v>0.36019999999999902</v>
      </c>
      <c r="H45" s="6">
        <v>0.50382273048980697</v>
      </c>
      <c r="I45" s="6">
        <f>+Capital!E45</f>
        <v>9.4197769999999998</v>
      </c>
      <c r="J45" s="6">
        <v>9.2340210000000003</v>
      </c>
      <c r="K45" s="6">
        <v>7.7423908825851706E-2</v>
      </c>
      <c r="L45" s="6">
        <v>3.901106</v>
      </c>
      <c r="M45" s="6">
        <v>0.42247099069841798</v>
      </c>
      <c r="N45" s="6">
        <f t="shared" si="3"/>
        <v>95.238589000000005</v>
      </c>
      <c r="O45" s="6">
        <v>4.09614006356184E-2</v>
      </c>
      <c r="P45" s="6">
        <f t="shared" si="10"/>
        <v>2.4438669126786072</v>
      </c>
      <c r="Q45" s="6">
        <f>+Ativos!AC45</f>
        <v>41.782652999999954</v>
      </c>
      <c r="R45" s="6">
        <v>5.84899889597391E-2</v>
      </c>
      <c r="S45" s="6">
        <f t="shared" si="4"/>
        <v>-6.1778999999999896E-2</v>
      </c>
      <c r="T45" s="6">
        <v>-6.6903681505597499E-3</v>
      </c>
      <c r="U45" s="6">
        <f t="shared" si="1"/>
        <v>1.5939989999999951</v>
      </c>
      <c r="V45" s="6">
        <v>0.17262241443895299</v>
      </c>
      <c r="W45" s="6">
        <f t="shared" si="5"/>
        <v>-2.1450159999999938</v>
      </c>
      <c r="X45" s="6">
        <v>-0.23229490164685501</v>
      </c>
      <c r="Y45" s="6">
        <f t="shared" si="6"/>
        <v>-1.8243379999999978</v>
      </c>
      <c r="Z45" s="6">
        <v>-0.19756701874513799</v>
      </c>
      <c r="AA45" s="6">
        <f t="shared" si="7"/>
        <v>-0.77797999999999945</v>
      </c>
      <c r="AB45" s="6">
        <v>-8.4251486974092807E-2</v>
      </c>
      <c r="AC45" s="6">
        <v>0.84147720455209296</v>
      </c>
      <c r="AD45" s="6">
        <f t="shared" si="8"/>
        <v>0.21263099999999974</v>
      </c>
      <c r="AE45" s="6">
        <v>2.3026913194154501E-2</v>
      </c>
      <c r="AF45" s="6">
        <f t="shared" si="9"/>
        <v>-0.18368899999999924</v>
      </c>
      <c r="AG45" s="8">
        <v>-1.9892633989028099E-2</v>
      </c>
    </row>
    <row r="46" spans="2:33" x14ac:dyDescent="0.25">
      <c r="B46" s="7" t="s">
        <v>18</v>
      </c>
      <c r="C46" s="5">
        <v>44986</v>
      </c>
      <c r="D46" s="6">
        <f t="shared" si="2"/>
        <v>1.0247507013991155</v>
      </c>
      <c r="E46" s="6">
        <v>0.76381399999999999</v>
      </c>
      <c r="F46" s="6">
        <v>0.782718932238464</v>
      </c>
      <c r="G46" s="6"/>
      <c r="H46" s="6"/>
      <c r="I46" s="6">
        <f>+Capital!E46</f>
        <v>9.4776919999999993</v>
      </c>
      <c r="J46" s="6">
        <v>9.2371544999999902</v>
      </c>
      <c r="K46" s="6">
        <v>8.2689317364995907E-2</v>
      </c>
      <c r="L46" s="6">
        <v>4.6818850000000003</v>
      </c>
      <c r="M46" s="6">
        <v>0.506853598692108</v>
      </c>
      <c r="N46" s="6">
        <f t="shared" si="3"/>
        <v>95.066042500000094</v>
      </c>
      <c r="O46" s="6">
        <v>4.9248763037548299E-2</v>
      </c>
      <c r="P46" s="6">
        <f t="shared" si="10"/>
        <v>2.6098071101850993</v>
      </c>
      <c r="Q46" s="6">
        <f>+Ativos!AC46</f>
        <v>42.959191999999945</v>
      </c>
      <c r="R46" s="6">
        <v>6.0750842571366398E-2</v>
      </c>
      <c r="S46" s="6">
        <f t="shared" si="4"/>
        <v>-9.2953999999999121E-2</v>
      </c>
      <c r="T46" s="6">
        <v>-1.0063055673692501E-2</v>
      </c>
      <c r="U46" s="6">
        <f t="shared" si="1"/>
        <v>1.5924609999999972</v>
      </c>
      <c r="V46" s="6">
        <v>0.17239735461824299</v>
      </c>
      <c r="W46" s="6">
        <f t="shared" si="5"/>
        <v>-2.2051749999999979</v>
      </c>
      <c r="X46" s="6">
        <v>-0.23872882065575499</v>
      </c>
      <c r="Y46" s="6">
        <f t="shared" si="6"/>
        <v>-1.8612779999999896</v>
      </c>
      <c r="Z46" s="6">
        <v>-0.20149906554015001</v>
      </c>
      <c r="AA46" s="6">
        <f t="shared" si="7"/>
        <v>-1.3681649999999932</v>
      </c>
      <c r="AB46" s="6">
        <v>-0.14811541801103301</v>
      </c>
      <c r="AC46" s="6">
        <v>0.82884267236722897</v>
      </c>
      <c r="AD46" s="6">
        <f t="shared" si="8"/>
        <v>0.21373399999999967</v>
      </c>
      <c r="AE46" s="6">
        <v>2.31385108909892E-2</v>
      </c>
      <c r="AF46" s="6">
        <f t="shared" si="9"/>
        <v>-0.19669399999999895</v>
      </c>
      <c r="AG46" s="8">
        <v>-2.12937869557123E-2</v>
      </c>
    </row>
    <row r="47" spans="2:33" x14ac:dyDescent="0.25">
      <c r="B47" s="7" t="s">
        <v>18</v>
      </c>
      <c r="C47" s="5">
        <v>45078</v>
      </c>
      <c r="D47" s="6">
        <f t="shared" ref="D47" si="11">+F47/E47</f>
        <v>1.0170139722528222</v>
      </c>
      <c r="E47" s="6">
        <v>0.76230699999999996</v>
      </c>
      <c r="F47" s="6">
        <v>0.775276870146132</v>
      </c>
      <c r="G47" s="6"/>
      <c r="H47" s="6"/>
      <c r="I47" s="6">
        <f>+Capital!E47</f>
        <v>9.4280329999999992</v>
      </c>
      <c r="J47" s="6">
        <v>9.1990444999999994</v>
      </c>
      <c r="K47" s="6">
        <v>8.2868063090682897E-2</v>
      </c>
      <c r="L47" s="6">
        <v>4.8038280000000002</v>
      </c>
      <c r="M47" s="6">
        <v>0.52220945338399005</v>
      </c>
      <c r="N47" s="6">
        <f>+L47/O47</f>
        <v>99.592437500000116</v>
      </c>
      <c r="O47" s="6">
        <v>4.8234867230757303E-2</v>
      </c>
      <c r="P47" s="6">
        <f t="shared" ref="P47" si="12">+Q47*R47</f>
        <v>2.88868550083627</v>
      </c>
      <c r="Q47" s="6">
        <f>+Ativos!AC47</f>
        <v>44.698114999999959</v>
      </c>
      <c r="R47" s="6">
        <v>6.4626562011312394E-2</v>
      </c>
      <c r="S47" s="6">
        <f t="shared" ref="S47" si="13">+J47*T47</f>
        <v>-0.36042599999999991</v>
      </c>
      <c r="T47" s="6">
        <v>-3.91808083980896E-2</v>
      </c>
      <c r="U47" s="6">
        <f t="shared" ref="U47" si="14">+J47*V47</f>
        <v>1.5816679999999934</v>
      </c>
      <c r="V47" s="6">
        <v>0.17193829206935499</v>
      </c>
      <c r="W47" s="6">
        <f t="shared" ref="W47" si="15">+J47*X47</f>
        <v>-2.2597849999999986</v>
      </c>
      <c r="X47" s="6">
        <v>-0.245654317684842</v>
      </c>
      <c r="Y47" s="6">
        <f t="shared" ref="Y47" si="16">+Z47*J47</f>
        <v>-1.8447669999999914</v>
      </c>
      <c r="Z47" s="6">
        <v>-0.200538979890791</v>
      </c>
      <c r="AA47" s="6">
        <f t="shared" ref="AA47" si="17">+AB47*J47</f>
        <v>-1.0156869999999922</v>
      </c>
      <c r="AB47" s="6">
        <v>-0.110412228139563</v>
      </c>
      <c r="AC47" s="6">
        <v>0.76437564830040505</v>
      </c>
      <c r="AD47" s="6">
        <f t="shared" ref="AD47:AD49" si="18">+AE47*J47</f>
        <v>6.3682999999999962E-2</v>
      </c>
      <c r="AE47" s="6">
        <v>6.9227842087295002E-3</v>
      </c>
      <c r="AF47" s="6">
        <f t="shared" ref="AF47" si="19">+AG47*J47</f>
        <v>-0.2062079999999992</v>
      </c>
      <c r="AG47" s="8">
        <v>-2.2416241165047E-2</v>
      </c>
    </row>
    <row r="48" spans="2:33" x14ac:dyDescent="0.25">
      <c r="B48" s="7" t="s">
        <v>18</v>
      </c>
      <c r="C48" s="43">
        <v>45170</v>
      </c>
      <c r="D48" s="6">
        <f t="shared" ref="D48:D49" si="20">+F48/E48</f>
        <v>1.0108358776319997</v>
      </c>
      <c r="E48" s="6">
        <v>0.81747199999999998</v>
      </c>
      <c r="F48" s="6">
        <v>0.82633002655958598</v>
      </c>
      <c r="G48" s="6"/>
      <c r="H48" s="6"/>
      <c r="I48" s="6">
        <f>+Capital!E48</f>
        <v>9.484693</v>
      </c>
      <c r="J48" s="6">
        <v>9.2470090000000003</v>
      </c>
      <c r="K48" s="6">
        <v>8.8403936883807502E-2</v>
      </c>
      <c r="L48" s="6">
        <v>5.0794800000000002</v>
      </c>
      <c r="M48" s="6">
        <v>0.54931059329562604</v>
      </c>
      <c r="N48" s="6">
        <f t="shared" ref="N48:N49" si="21">+L48/O48</f>
        <v>103.49138150000002</v>
      </c>
      <c r="O48" s="6">
        <v>4.9081188465920703E-2</v>
      </c>
      <c r="P48" s="6">
        <f t="shared" ref="P48:P49" si="22">+Q48*R48</f>
        <v>3.1743715359689464</v>
      </c>
      <c r="Q48" s="6">
        <f>+Ativos!AC48</f>
        <v>46.703135499999945</v>
      </c>
      <c r="R48" s="6">
        <v>6.7969131022668702E-2</v>
      </c>
      <c r="S48" s="6">
        <f t="shared" ref="S48:S49" si="23">+J48*T48</f>
        <v>-0.5267989999999998</v>
      </c>
      <c r="T48" s="6">
        <v>-5.6969664461232798E-2</v>
      </c>
      <c r="U48" s="6">
        <f t="shared" ref="U48:U49" si="24">+J48*V48</f>
        <v>1.6158899999999972</v>
      </c>
      <c r="V48" s="6">
        <v>0.17474731559145201</v>
      </c>
      <c r="W48" s="6">
        <f t="shared" ref="W48:W49" si="25">+J48*X48</f>
        <v>-2.1461869999999963</v>
      </c>
      <c r="X48" s="6">
        <v>-0.23209526453364501</v>
      </c>
      <c r="Y48" s="6">
        <f t="shared" ref="Y48:Y49" si="26">+Z48*J48</f>
        <v>-1.8516859999999953</v>
      </c>
      <c r="Z48" s="6">
        <v>-0.20024702041492501</v>
      </c>
      <c r="AA48" s="6">
        <f t="shared" ref="AA48:AA49" si="27">+AB48*J48</f>
        <v>-1.1690759999999933</v>
      </c>
      <c r="AB48" s="6">
        <v>-0.12642747508951199</v>
      </c>
      <c r="AC48" s="6">
        <v>0.72342709774737002</v>
      </c>
      <c r="AD48" s="6">
        <f t="shared" si="18"/>
        <v>5.929599999999996E-2</v>
      </c>
      <c r="AE48" s="6">
        <v>6.4124518533506302E-3</v>
      </c>
      <c r="AF48" s="6">
        <f t="shared" ref="AF48:AF49" si="28">+AG48*J48</f>
        <v>-0.24344799999999972</v>
      </c>
      <c r="AG48" s="8">
        <v>-2.6327215643458302E-2</v>
      </c>
    </row>
    <row r="49" spans="2:33" ht="15.75" thickBot="1" x14ac:dyDescent="0.3">
      <c r="B49" s="7" t="s">
        <v>18</v>
      </c>
      <c r="C49" s="10">
        <v>45261</v>
      </c>
      <c r="D49" s="6">
        <f t="shared" si="20"/>
        <v>1</v>
      </c>
      <c r="E49" s="6">
        <v>0.87010399999999999</v>
      </c>
      <c r="F49" s="6">
        <v>0.87010399999999999</v>
      </c>
      <c r="G49" s="6">
        <v>0.43490000000000001</v>
      </c>
      <c r="H49" s="6">
        <f>+G49/E49</f>
        <v>0.49982530823901511</v>
      </c>
      <c r="I49" s="6">
        <f>+Capital!E49</f>
        <v>9.6685099999999995</v>
      </c>
      <c r="J49" s="6">
        <v>9.5441435000000006</v>
      </c>
      <c r="K49" s="6">
        <v>9.1166273851603294E-2</v>
      </c>
      <c r="L49" s="6">
        <v>5.6706899999999996</v>
      </c>
      <c r="M49" s="6">
        <v>0.59415389133660801</v>
      </c>
      <c r="N49" s="6">
        <f t="shared" si="21"/>
        <v>103.96858150000001</v>
      </c>
      <c r="O49" s="6">
        <v>5.4542342678783197E-2</v>
      </c>
      <c r="P49" s="6">
        <f t="shared" si="22"/>
        <v>3.364562852613453</v>
      </c>
      <c r="Q49" s="6">
        <f>+Ativos!AC49</f>
        <v>47.882927499999944</v>
      </c>
      <c r="R49" s="6">
        <v>7.0266440008570005E-2</v>
      </c>
      <c r="S49" s="6">
        <f t="shared" si="23"/>
        <v>-0.47757499999999942</v>
      </c>
      <c r="T49" s="6">
        <v>-5.0038539340905699E-2</v>
      </c>
      <c r="U49" s="6">
        <f t="shared" si="24"/>
        <v>1.6627739999999969</v>
      </c>
      <c r="V49" s="6">
        <v>0.17421930003462299</v>
      </c>
      <c r="W49" s="6">
        <f t="shared" si="25"/>
        <v>-2.1701639999999935</v>
      </c>
      <c r="X49" s="6">
        <v>-0.22738174462695299</v>
      </c>
      <c r="Y49" s="6">
        <f t="shared" si="26"/>
        <v>-1.8923409999999932</v>
      </c>
      <c r="Z49" s="6">
        <v>-0.19827247987207999</v>
      </c>
      <c r="AA49" s="6">
        <f t="shared" si="27"/>
        <v>-1.6638619999999984</v>
      </c>
      <c r="AB49" s="6">
        <v>-0.174333296644167</v>
      </c>
      <c r="AC49" s="6">
        <v>0.71654135218991499</v>
      </c>
      <c r="AD49" s="6">
        <f t="shared" si="18"/>
        <v>-6.5159999999999923E-3</v>
      </c>
      <c r="AE49" s="6">
        <v>-6.8272234171667598E-4</v>
      </c>
      <c r="AF49" s="6">
        <f t="shared" si="28"/>
        <v>-0.25290199999999968</v>
      </c>
      <c r="AG49" s="8">
        <v>-2.64981346938046E-2</v>
      </c>
    </row>
    <row r="50" spans="2:33" x14ac:dyDescent="0.25">
      <c r="B50" s="27" t="s">
        <v>19</v>
      </c>
      <c r="C50" s="28">
        <v>41244</v>
      </c>
      <c r="D50" s="29">
        <f t="shared" si="2"/>
        <v>1.8801814522002145</v>
      </c>
      <c r="E50" s="29">
        <v>12.465920000000001</v>
      </c>
      <c r="F50" s="29">
        <v>23.4381915686117</v>
      </c>
      <c r="G50" s="29"/>
      <c r="H50" s="29"/>
      <c r="I50" s="29">
        <f>+Capital!E50</f>
        <v>66.350926999999999</v>
      </c>
      <c r="J50" s="29">
        <v>62.471756999999997</v>
      </c>
      <c r="K50" s="29">
        <v>0.19954489194212899</v>
      </c>
      <c r="L50" s="29">
        <v>37.489403000000003</v>
      </c>
      <c r="M50" s="29">
        <v>0.600101626723897</v>
      </c>
      <c r="N50" s="29">
        <f t="shared" si="3"/>
        <v>841.36196050000092</v>
      </c>
      <c r="O50" s="29">
        <v>4.4557996153903802E-2</v>
      </c>
      <c r="P50" s="29">
        <f t="shared" si="10"/>
        <v>27.043096675936724</v>
      </c>
      <c r="Q50" s="29">
        <f>+Ativos!AC50</f>
        <v>416.65880149999998</v>
      </c>
      <c r="R50" s="29">
        <v>6.4904657188519094E-2</v>
      </c>
      <c r="S50" s="29">
        <f t="shared" si="4"/>
        <v>-11.161479999999964</v>
      </c>
      <c r="T50" s="29">
        <v>-0.178664416305755</v>
      </c>
      <c r="U50" s="29">
        <f t="shared" si="1"/>
        <v>17.425524000000003</v>
      </c>
      <c r="V50" s="29">
        <v>0.278934431122211</v>
      </c>
      <c r="W50" s="29">
        <f t="shared" si="5"/>
        <v>-15.308127999999993</v>
      </c>
      <c r="X50" s="29">
        <v>-0.24504077898753501</v>
      </c>
      <c r="Y50" s="29">
        <f t="shared" si="6"/>
        <v>-13.881324999999954</v>
      </c>
      <c r="Z50" s="29">
        <v>-0.22220161024124799</v>
      </c>
      <c r="AA50" s="29">
        <f t="shared" si="7"/>
        <v>3.3848549999999955</v>
      </c>
      <c r="AB50" s="29">
        <v>5.4182164269847503E-2</v>
      </c>
      <c r="AC50" s="29">
        <v>0.500678587431448</v>
      </c>
      <c r="AD50" s="29">
        <f t="shared" si="8"/>
        <v>-3.9027379999999967</v>
      </c>
      <c r="AE50" s="29">
        <v>-6.2472038364472397E-2</v>
      </c>
      <c r="AF50" s="29">
        <f t="shared" si="9"/>
        <v>-1.580191999999998</v>
      </c>
      <c r="AG50" s="30">
        <v>-2.5294502282047202E-2</v>
      </c>
    </row>
    <row r="51" spans="2:33" x14ac:dyDescent="0.25">
      <c r="B51" s="7" t="s">
        <v>19</v>
      </c>
      <c r="C51" s="5">
        <v>41334</v>
      </c>
      <c r="D51" s="6">
        <f t="shared" si="2"/>
        <v>1.8443630683579042</v>
      </c>
      <c r="E51" s="6">
        <v>12.495979999999999</v>
      </c>
      <c r="F51" s="6">
        <v>23.047124014939001</v>
      </c>
      <c r="G51" s="6"/>
      <c r="H51" s="6"/>
      <c r="I51" s="6">
        <f>+Capital!E51</f>
        <v>62.428379999999997</v>
      </c>
      <c r="J51" s="6">
        <v>61.352515499999903</v>
      </c>
      <c r="K51" s="6">
        <v>0.203675104405458</v>
      </c>
      <c r="L51" s="6">
        <v>38.060535999999999</v>
      </c>
      <c r="M51" s="6">
        <v>0.62035819867891095</v>
      </c>
      <c r="N51" s="6">
        <f t="shared" si="3"/>
        <v>861.74704300000133</v>
      </c>
      <c r="O51" s="6">
        <v>4.4166714941660599E-2</v>
      </c>
      <c r="P51" s="6">
        <f t="shared" si="10"/>
        <v>28.927072259666133</v>
      </c>
      <c r="Q51" s="6">
        <f>+Ativos!AC51</f>
        <v>424.824365</v>
      </c>
      <c r="R51" s="6">
        <v>6.8091838987780595E-2</v>
      </c>
      <c r="S51" s="6">
        <f t="shared" si="4"/>
        <v>-11.239605999999966</v>
      </c>
      <c r="T51" s="6">
        <v>-0.183197150245616</v>
      </c>
      <c r="U51" s="6">
        <f t="shared" si="1"/>
        <v>17.499682999999933</v>
      </c>
      <c r="V51" s="6">
        <v>0.28523171148540699</v>
      </c>
      <c r="W51" s="6">
        <f t="shared" si="5"/>
        <v>-15.812194999999962</v>
      </c>
      <c r="X51" s="6">
        <v>-0.25772692237859401</v>
      </c>
      <c r="Y51" s="6">
        <f t="shared" si="6"/>
        <v>-13.633563999999973</v>
      </c>
      <c r="Z51" s="6">
        <v>-0.222216870635076</v>
      </c>
      <c r="AA51" s="6">
        <f t="shared" si="7"/>
        <v>3.1338299999999952</v>
      </c>
      <c r="AB51" s="6">
        <v>5.1079079226995998E-2</v>
      </c>
      <c r="AC51" s="6">
        <v>0.50168218073211801</v>
      </c>
      <c r="AD51" s="6">
        <f t="shared" si="8"/>
        <v>-3.9272019999999923</v>
      </c>
      <c r="AE51" s="6">
        <v>-6.4010447949766597E-2</v>
      </c>
      <c r="AF51" s="6">
        <f t="shared" si="9"/>
        <v>-1.5855039999999949</v>
      </c>
      <c r="AG51" s="8">
        <v>-2.5842526375304001E-2</v>
      </c>
    </row>
    <row r="52" spans="2:33" x14ac:dyDescent="0.25">
      <c r="B52" s="7" t="s">
        <v>19</v>
      </c>
      <c r="C52" s="5">
        <v>41426</v>
      </c>
      <c r="D52" s="6">
        <f t="shared" si="2"/>
        <v>1.8227735498417708</v>
      </c>
      <c r="E52" s="6">
        <v>16.956088999999999</v>
      </c>
      <c r="F52" s="6">
        <v>30.907110537963</v>
      </c>
      <c r="G52" s="6"/>
      <c r="H52" s="6"/>
      <c r="I52" s="6">
        <f>+Capital!E52</f>
        <v>63.182901000000001</v>
      </c>
      <c r="J52" s="6">
        <v>62.855632499999999</v>
      </c>
      <c r="K52" s="6">
        <v>0.26976244332598098</v>
      </c>
      <c r="L52" s="6">
        <v>38.151026999999999</v>
      </c>
      <c r="M52" s="6">
        <v>0.60696274116722904</v>
      </c>
      <c r="N52" s="6">
        <f t="shared" si="3"/>
        <v>903.43262350000032</v>
      </c>
      <c r="O52" s="6">
        <v>4.2228967614871597E-2</v>
      </c>
      <c r="P52" s="6">
        <f t="shared" si="10"/>
        <v>28.481076537515865</v>
      </c>
      <c r="Q52" s="6">
        <f>+Ativos!AC52</f>
        <v>455.55271149999999</v>
      </c>
      <c r="R52" s="6">
        <v>6.2519826616191404E-2</v>
      </c>
      <c r="S52" s="6">
        <f t="shared" si="4"/>
        <v>-12.22982699999997</v>
      </c>
      <c r="T52" s="6">
        <v>-0.19457010475552799</v>
      </c>
      <c r="U52" s="6">
        <f t="shared" si="1"/>
        <v>17.810920999999979</v>
      </c>
      <c r="V52" s="6">
        <v>0.28336237011058601</v>
      </c>
      <c r="W52" s="6">
        <f t="shared" si="5"/>
        <v>-16.324298999999975</v>
      </c>
      <c r="X52" s="6">
        <v>-0.25971099726026903</v>
      </c>
      <c r="Y52" s="6">
        <f t="shared" si="6"/>
        <v>-14.840336999999961</v>
      </c>
      <c r="Z52" s="6">
        <v>-0.23610194360863301</v>
      </c>
      <c r="AA52" s="6">
        <f t="shared" si="7"/>
        <v>12.738059999999981</v>
      </c>
      <c r="AB52" s="6">
        <v>0.20265582404249899</v>
      </c>
      <c r="AC52" s="6">
        <v>0.45363364575929399</v>
      </c>
      <c r="AD52" s="6">
        <f t="shared" si="8"/>
        <v>-6.2010069999999962</v>
      </c>
      <c r="AE52" s="6">
        <v>-9.8654754607711503E-2</v>
      </c>
      <c r="AF52" s="6">
        <f t="shared" si="9"/>
        <v>-2.1484510000000001</v>
      </c>
      <c r="AG52" s="8">
        <v>-3.4180723581136503E-2</v>
      </c>
    </row>
    <row r="53" spans="2:33" x14ac:dyDescent="0.25">
      <c r="B53" s="7" t="s">
        <v>19</v>
      </c>
      <c r="C53" s="5">
        <v>41518</v>
      </c>
      <c r="D53" s="6">
        <f t="shared" si="2"/>
        <v>1.8115236752941282</v>
      </c>
      <c r="E53" s="6">
        <v>16.848699</v>
      </c>
      <c r="F53" s="6">
        <v>30.521817136404501</v>
      </c>
      <c r="G53" s="6"/>
      <c r="H53" s="6"/>
      <c r="I53" s="6">
        <f>+Capital!E53</f>
        <v>64.472573999999994</v>
      </c>
      <c r="J53" s="6">
        <v>64.436736999999994</v>
      </c>
      <c r="K53" s="6">
        <v>0.261476601461057</v>
      </c>
      <c r="L53" s="6">
        <v>38.404507000000002</v>
      </c>
      <c r="M53" s="6">
        <v>0.59600328613784403</v>
      </c>
      <c r="N53" s="6">
        <f t="shared" si="3"/>
        <v>944.69120600000031</v>
      </c>
      <c r="O53" s="6">
        <v>4.0652973962372198E-2</v>
      </c>
      <c r="P53" s="6">
        <f t="shared" si="10"/>
        <v>29.192063910414795</v>
      </c>
      <c r="Q53" s="6">
        <f>+Ativos!AC53</f>
        <v>470.807458</v>
      </c>
      <c r="R53" s="6">
        <v>6.2004251237699801E-2</v>
      </c>
      <c r="S53" s="6">
        <f t="shared" si="4"/>
        <v>-12.706802999999978</v>
      </c>
      <c r="T53" s="6">
        <v>-0.19719811386476599</v>
      </c>
      <c r="U53" s="6">
        <f t="shared" si="1"/>
        <v>18.06288999999995</v>
      </c>
      <c r="V53" s="6">
        <v>0.28031974989670799</v>
      </c>
      <c r="W53" s="6">
        <f t="shared" si="5"/>
        <v>-16.548029999999951</v>
      </c>
      <c r="X53" s="6">
        <v>-0.25681048995389</v>
      </c>
      <c r="Y53" s="6">
        <f t="shared" si="6"/>
        <v>-14.674000999999992</v>
      </c>
      <c r="Z53" s="6">
        <v>-0.22772725130386401</v>
      </c>
      <c r="AA53" s="6">
        <f t="shared" si="7"/>
        <v>12.760681999999983</v>
      </c>
      <c r="AB53" s="6">
        <v>0.19803426731555299</v>
      </c>
      <c r="AC53" s="6">
        <v>0.45100241116032602</v>
      </c>
      <c r="AD53" s="6">
        <f t="shared" si="8"/>
        <v>-6.3355629999999961</v>
      </c>
      <c r="AE53" s="6">
        <v>-9.8322219512760198E-2</v>
      </c>
      <c r="AF53" s="6">
        <f t="shared" si="9"/>
        <v>-2.1149839999999944</v>
      </c>
      <c r="AG53" s="8">
        <v>-3.2822642772864098E-2</v>
      </c>
    </row>
    <row r="54" spans="2:33" x14ac:dyDescent="0.25">
      <c r="B54" s="7" t="s">
        <v>19</v>
      </c>
      <c r="C54" s="5">
        <v>41609</v>
      </c>
      <c r="D54" s="6">
        <f t="shared" si="2"/>
        <v>1.7752496735317163</v>
      </c>
      <c r="E54" s="6">
        <v>16.002647</v>
      </c>
      <c r="F54" s="6">
        <v>28.408693862393299</v>
      </c>
      <c r="G54" s="6"/>
      <c r="H54" s="6"/>
      <c r="I54" s="6">
        <f>+Capital!E54</f>
        <v>70.537211999999997</v>
      </c>
      <c r="J54" s="6">
        <v>68.444069499999998</v>
      </c>
      <c r="K54" s="6">
        <v>0.23380618827756799</v>
      </c>
      <c r="L54" s="6">
        <v>38.053547000000002</v>
      </c>
      <c r="M54" s="6">
        <v>0.55598019343370497</v>
      </c>
      <c r="N54" s="6">
        <f t="shared" si="3"/>
        <v>1000.4304165</v>
      </c>
      <c r="O54" s="6">
        <v>3.8037175172192503E-2</v>
      </c>
      <c r="P54" s="6">
        <f t="shared" si="10"/>
        <v>25.997545545720001</v>
      </c>
      <c r="Q54" s="6">
        <f>+Ativos!AC54</f>
        <v>510.14974349999932</v>
      </c>
      <c r="R54" s="6">
        <v>5.0960616714923503E-2</v>
      </c>
      <c r="S54" s="6">
        <f t="shared" si="4"/>
        <v>-13.892677999999991</v>
      </c>
      <c r="T54" s="6">
        <v>-0.20297855024532099</v>
      </c>
      <c r="U54" s="6">
        <f t="shared" si="1"/>
        <v>18.302974999999979</v>
      </c>
      <c r="V54" s="6">
        <v>0.26741506070149701</v>
      </c>
      <c r="W54" s="6">
        <f t="shared" si="5"/>
        <v>-17.029845999999981</v>
      </c>
      <c r="X54" s="6">
        <v>-0.248814048089294</v>
      </c>
      <c r="Y54" s="6">
        <f t="shared" si="6"/>
        <v>-15.811140999999944</v>
      </c>
      <c r="Z54" s="6">
        <v>-0.23100819567720099</v>
      </c>
      <c r="AA54" s="6">
        <f t="shared" si="7"/>
        <v>13.669082999999951</v>
      </c>
      <c r="AB54" s="6">
        <v>0.19971172228442599</v>
      </c>
      <c r="AC54" s="6">
        <v>0.46898540228270202</v>
      </c>
      <c r="AD54" s="6">
        <f t="shared" si="8"/>
        <v>-5.2590089999999936</v>
      </c>
      <c r="AE54" s="6">
        <v>-7.6836591371879107E-2</v>
      </c>
      <c r="AF54" s="6">
        <f t="shared" si="9"/>
        <v>-2.0302839999999982</v>
      </c>
      <c r="AG54" s="8">
        <v>-2.9663402758364599E-2</v>
      </c>
    </row>
    <row r="55" spans="2:33" x14ac:dyDescent="0.25">
      <c r="B55" s="7" t="s">
        <v>19</v>
      </c>
      <c r="C55" s="5">
        <v>41699</v>
      </c>
      <c r="D55" s="6">
        <f t="shared" si="2"/>
        <v>1.7374558746082209</v>
      </c>
      <c r="E55" s="6">
        <v>16.160321</v>
      </c>
      <c r="F55" s="6">
        <v>28.077844657004601</v>
      </c>
      <c r="G55" s="6"/>
      <c r="H55" s="6"/>
      <c r="I55" s="6">
        <f>+Capital!E55</f>
        <v>71.666048000000004</v>
      </c>
      <c r="J55" s="6">
        <v>67.047213999999997</v>
      </c>
      <c r="K55" s="6">
        <v>0.24102897101734899</v>
      </c>
      <c r="L55" s="6">
        <v>39.417234999999998</v>
      </c>
      <c r="M55" s="6">
        <v>0.58790265319599999</v>
      </c>
      <c r="N55" s="6">
        <f t="shared" si="3"/>
        <v>1069.4317860000024</v>
      </c>
      <c r="O55" s="6">
        <v>3.6858110555543097E-2</v>
      </c>
      <c r="P55" s="6">
        <f t="shared" si="10"/>
        <v>26.797938821045076</v>
      </c>
      <c r="Q55" s="6">
        <f>+Ativos!AC55</f>
        <v>532.58293049999975</v>
      </c>
      <c r="R55" s="6">
        <v>5.03169314793597E-2</v>
      </c>
      <c r="S55" s="6">
        <f t="shared" si="4"/>
        <v>-15.575220999999974</v>
      </c>
      <c r="T55" s="6">
        <v>-0.23230228477502399</v>
      </c>
      <c r="U55" s="6">
        <f t="shared" si="1"/>
        <v>19.299706999999955</v>
      </c>
      <c r="V55" s="6">
        <v>0.28785248258040902</v>
      </c>
      <c r="W55" s="6">
        <f t="shared" si="5"/>
        <v>-17.305341999999953</v>
      </c>
      <c r="X55" s="6">
        <v>-0.25810680217078003</v>
      </c>
      <c r="Y55" s="6">
        <f t="shared" si="6"/>
        <v>-16.697894999999985</v>
      </c>
      <c r="Z55" s="6">
        <v>-0.249046813488775</v>
      </c>
      <c r="AA55" s="6">
        <f t="shared" si="7"/>
        <v>14.510535999999995</v>
      </c>
      <c r="AB55" s="6">
        <v>0.216422654041971</v>
      </c>
      <c r="AC55" s="6">
        <v>0.46435078012176201</v>
      </c>
      <c r="AD55" s="6">
        <f t="shared" si="8"/>
        <v>-5.4058139999999995</v>
      </c>
      <c r="AE55" s="6">
        <v>-8.0626974299036494E-2</v>
      </c>
      <c r="AF55" s="6">
        <f t="shared" si="9"/>
        <v>-2.0828859999999954</v>
      </c>
      <c r="AG55" s="8">
        <v>-3.1065958982277701E-2</v>
      </c>
    </row>
    <row r="56" spans="2:33" x14ac:dyDescent="0.25">
      <c r="B56" s="7" t="s">
        <v>19</v>
      </c>
      <c r="C56" s="5">
        <v>41791</v>
      </c>
      <c r="D56" s="6">
        <f t="shared" si="2"/>
        <v>1.7111450629474927</v>
      </c>
      <c r="E56" s="6">
        <v>11.528804999999901</v>
      </c>
      <c r="F56" s="6">
        <v>19.727457757434198</v>
      </c>
      <c r="G56" s="6"/>
      <c r="H56" s="6"/>
      <c r="I56" s="6">
        <f>+Capital!E56</f>
        <v>69.651197999999994</v>
      </c>
      <c r="J56" s="6">
        <v>66.417049499999905</v>
      </c>
      <c r="K56" s="6">
        <v>0.17358201074559901</v>
      </c>
      <c r="L56" s="6">
        <v>41.800817000000002</v>
      </c>
      <c r="M56" s="6">
        <v>0.629368773751384</v>
      </c>
      <c r="N56" s="6">
        <f t="shared" si="3"/>
        <v>1099.6564680000022</v>
      </c>
      <c r="O56" s="6">
        <v>3.8012614135781102E-2</v>
      </c>
      <c r="P56" s="6">
        <f t="shared" si="10"/>
        <v>26.84526362280921</v>
      </c>
      <c r="Q56" s="6">
        <f>+Ativos!AC56</f>
        <v>559.6734119999993</v>
      </c>
      <c r="R56" s="6">
        <v>4.7965944151031503E-2</v>
      </c>
      <c r="S56" s="6">
        <f t="shared" si="4"/>
        <v>-16.568435999999934</v>
      </c>
      <c r="T56" s="6">
        <v>-0.249460584665086</v>
      </c>
      <c r="U56" s="6">
        <f t="shared" si="1"/>
        <v>20.216019999999958</v>
      </c>
      <c r="V56" s="6">
        <v>0.30437997701177599</v>
      </c>
      <c r="W56" s="6">
        <f t="shared" si="5"/>
        <v>-17.603215999999971</v>
      </c>
      <c r="X56" s="6">
        <v>-0.26504062033047698</v>
      </c>
      <c r="Y56" s="6">
        <f t="shared" si="6"/>
        <v>-16.197366999999979</v>
      </c>
      <c r="Z56" s="6">
        <v>-0.24387363067069101</v>
      </c>
      <c r="AA56" s="6">
        <f t="shared" si="7"/>
        <v>4.3416759999999908</v>
      </c>
      <c r="AB56" s="6">
        <v>6.5369901744882497E-2</v>
      </c>
      <c r="AC56" s="6">
        <v>0.50936316160782003</v>
      </c>
      <c r="AD56" s="6">
        <f t="shared" si="8"/>
        <v>-2.934757999999992</v>
      </c>
      <c r="AE56" s="6">
        <v>-4.4186816820280403E-2</v>
      </c>
      <c r="AF56" s="6">
        <f t="shared" si="9"/>
        <v>-1.5259319999999921</v>
      </c>
      <c r="AG56" s="8">
        <v>-2.29750043322836E-2</v>
      </c>
    </row>
    <row r="57" spans="2:33" x14ac:dyDescent="0.25">
      <c r="B57" s="7" t="s">
        <v>19</v>
      </c>
      <c r="C57" s="5">
        <v>41883</v>
      </c>
      <c r="D57" s="6">
        <f t="shared" si="2"/>
        <v>1.6970341031689653</v>
      </c>
      <c r="E57" s="6">
        <v>11.648250000000001</v>
      </c>
      <c r="F57" s="6">
        <v>19.767477492237902</v>
      </c>
      <c r="G57" s="6"/>
      <c r="H57" s="6"/>
      <c r="I57" s="6">
        <f>+Capital!E57</f>
        <v>71.134084000000001</v>
      </c>
      <c r="J57" s="6">
        <v>67.803328999999906</v>
      </c>
      <c r="K57" s="6">
        <v>0.17179466217654299</v>
      </c>
      <c r="L57" s="6">
        <v>42.228321999999999</v>
      </c>
      <c r="M57" s="6">
        <v>0.62280602770993698</v>
      </c>
      <c r="N57" s="6">
        <f t="shared" si="3"/>
        <v>1131.7808840000016</v>
      </c>
      <c r="O57" s="6">
        <v>3.7311393571831997E-2</v>
      </c>
      <c r="P57" s="6">
        <f t="shared" si="10"/>
        <v>26.237893124211169</v>
      </c>
      <c r="Q57" s="6">
        <f>+Ativos!AC57</f>
        <v>572.0323989999996</v>
      </c>
      <c r="R57" s="6">
        <v>4.5867844496359E-2</v>
      </c>
      <c r="S57" s="6">
        <f t="shared" si="4"/>
        <v>-17.871529999999957</v>
      </c>
      <c r="T57" s="6">
        <v>-0.26357894610159899</v>
      </c>
      <c r="U57" s="6">
        <f t="shared" si="1"/>
        <v>21.477467999999924</v>
      </c>
      <c r="V57" s="6">
        <v>0.31676126108793201</v>
      </c>
      <c r="W57" s="6">
        <f t="shared" si="5"/>
        <v>-18.223152999999929</v>
      </c>
      <c r="X57" s="6">
        <v>-0.26876487141213901</v>
      </c>
      <c r="Y57" s="6">
        <f t="shared" si="6"/>
        <v>-16.951763999999915</v>
      </c>
      <c r="Z57" s="6">
        <v>-0.25001374195063403</v>
      </c>
      <c r="AA57" s="6">
        <f t="shared" si="7"/>
        <v>4.8342469999999924</v>
      </c>
      <c r="AB57" s="6">
        <v>7.1298077414458497E-2</v>
      </c>
      <c r="AC57" s="6">
        <v>0.51320245800848596</v>
      </c>
      <c r="AD57" s="6">
        <f t="shared" si="8"/>
        <v>-2.2643029999999928</v>
      </c>
      <c r="AE57" s="6">
        <v>-3.3395159697837198E-2</v>
      </c>
      <c r="AF57" s="6">
        <f t="shared" si="9"/>
        <v>-1.5810379999999944</v>
      </c>
      <c r="AG57" s="8">
        <v>-2.3317999622112898E-2</v>
      </c>
    </row>
    <row r="58" spans="2:33" x14ac:dyDescent="0.25">
      <c r="B58" s="7" t="s">
        <v>19</v>
      </c>
      <c r="C58" s="5">
        <v>41974</v>
      </c>
      <c r="D58" s="6">
        <f t="shared" si="2"/>
        <v>1.6683483103143868</v>
      </c>
      <c r="E58" s="6">
        <v>11.472141000000001</v>
      </c>
      <c r="F58" s="6">
        <v>19.1395270530384</v>
      </c>
      <c r="G58" s="6"/>
      <c r="H58" s="6"/>
      <c r="I58" s="6">
        <f>+Capital!E58</f>
        <v>70.274992999999995</v>
      </c>
      <c r="J58" s="6">
        <v>70.406102500000003</v>
      </c>
      <c r="K58" s="6">
        <v>0.162942423918438</v>
      </c>
      <c r="L58" s="6">
        <v>43.740276999999999</v>
      </c>
      <c r="M58" s="6">
        <v>0.62125690028076697</v>
      </c>
      <c r="N58" s="6">
        <f t="shared" si="3"/>
        <v>1164.9528970000017</v>
      </c>
      <c r="O58" s="6">
        <v>3.7546820229934101E-2</v>
      </c>
      <c r="P58" s="6">
        <f t="shared" si="10"/>
        <v>24.171284642957325</v>
      </c>
      <c r="Q58" s="6">
        <f>+Ativos!AC58</f>
        <v>600.78454249999959</v>
      </c>
      <c r="R58" s="6">
        <v>4.0232867081391899E-2</v>
      </c>
      <c r="S58" s="6">
        <f t="shared" si="4"/>
        <v>-19.150743999999996</v>
      </c>
      <c r="T58" s="6">
        <v>-0.272004035445649</v>
      </c>
      <c r="U58" s="6">
        <f t="shared" si="1"/>
        <v>22.928978999999952</v>
      </c>
      <c r="V58" s="6">
        <v>0.32566749451867399</v>
      </c>
      <c r="W58" s="6">
        <f t="shared" si="5"/>
        <v>-18.614636999999977</v>
      </c>
      <c r="X58" s="6">
        <v>-0.26438953924483999</v>
      </c>
      <c r="Y58" s="6">
        <f t="shared" si="6"/>
        <v>-17.188106999999999</v>
      </c>
      <c r="Z58" s="6">
        <v>-0.24412808534601099</v>
      </c>
      <c r="AA58" s="6">
        <f t="shared" si="7"/>
        <v>3.0403969999999969</v>
      </c>
      <c r="AB58" s="6">
        <v>4.3183714082170602E-2</v>
      </c>
      <c r="AC58" s="6">
        <v>0.51359805878255904</v>
      </c>
      <c r="AD58" s="6">
        <f t="shared" si="8"/>
        <v>-1.7163869999999946</v>
      </c>
      <c r="AE58" s="6">
        <v>-2.43783839618163E-2</v>
      </c>
      <c r="AF58" s="6">
        <f t="shared" si="9"/>
        <v>-1.5676399999999986</v>
      </c>
      <c r="AG58" s="8">
        <v>-2.2265683574800899E-2</v>
      </c>
    </row>
    <row r="59" spans="2:33" x14ac:dyDescent="0.25">
      <c r="B59" s="7" t="s">
        <v>19</v>
      </c>
      <c r="C59" s="5">
        <v>42064</v>
      </c>
      <c r="D59" s="6">
        <f t="shared" si="2"/>
        <v>1.6068416313376801</v>
      </c>
      <c r="E59" s="6">
        <v>14.484764</v>
      </c>
      <c r="F59" s="6">
        <v>23.274721815301302</v>
      </c>
      <c r="G59" s="6"/>
      <c r="H59" s="6"/>
      <c r="I59" s="6">
        <f>+Capital!E59</f>
        <v>73.315646999999998</v>
      </c>
      <c r="J59" s="6">
        <v>72.490847500000001</v>
      </c>
      <c r="K59" s="6">
        <v>0.19981507320631001</v>
      </c>
      <c r="L59" s="6">
        <v>41.552106999999999</v>
      </c>
      <c r="M59" s="6">
        <v>0.573204872518561</v>
      </c>
      <c r="N59" s="6">
        <f t="shared" si="3"/>
        <v>1258.4081985</v>
      </c>
      <c r="O59" s="6">
        <v>3.3019577470592899E-2</v>
      </c>
      <c r="P59" s="6">
        <f t="shared" si="10"/>
        <v>23.291360676507534</v>
      </c>
      <c r="Q59" s="6">
        <f>+Ativos!AC59</f>
        <v>624.96499299999971</v>
      </c>
      <c r="R59" s="6">
        <v>3.72682645226299E-2</v>
      </c>
      <c r="S59" s="6">
        <f t="shared" si="4"/>
        <v>-20.692467999999966</v>
      </c>
      <c r="T59" s="6">
        <v>-0.28544938724850699</v>
      </c>
      <c r="U59" s="6">
        <f t="shared" si="1"/>
        <v>23.289309999999968</v>
      </c>
      <c r="V59" s="6">
        <v>0.32127241994239297</v>
      </c>
      <c r="W59" s="6">
        <f t="shared" si="5"/>
        <v>-19.122212999999977</v>
      </c>
      <c r="X59" s="6">
        <v>-0.26378796302526297</v>
      </c>
      <c r="Y59" s="6">
        <f t="shared" si="6"/>
        <v>-16.976852999999959</v>
      </c>
      <c r="Z59" s="6">
        <v>-0.23419305450939801</v>
      </c>
      <c r="AA59" s="6">
        <f t="shared" si="7"/>
        <v>7.6899739999999586</v>
      </c>
      <c r="AB59" s="6">
        <v>0.106081998834404</v>
      </c>
      <c r="AC59" s="6">
        <v>0.49770264304726602</v>
      </c>
      <c r="AD59" s="6">
        <f t="shared" si="8"/>
        <v>0.6805489999999994</v>
      </c>
      <c r="AE59" s="6">
        <v>9.3880679212641205E-3</v>
      </c>
      <c r="AF59" s="6">
        <f t="shared" si="9"/>
        <v>-1.9356429999999993</v>
      </c>
      <c r="AG59" s="8">
        <v>-2.6701895021988799E-2</v>
      </c>
    </row>
    <row r="60" spans="2:33" x14ac:dyDescent="0.25">
      <c r="B60" s="7" t="s">
        <v>19</v>
      </c>
      <c r="C60" s="5">
        <v>42156</v>
      </c>
      <c r="D60" s="6">
        <f t="shared" si="2"/>
        <v>1.5713795161464377</v>
      </c>
      <c r="E60" s="6">
        <v>14.628527</v>
      </c>
      <c r="F60" s="6">
        <v>22.9869676791951</v>
      </c>
      <c r="G60" s="6"/>
      <c r="H60" s="6"/>
      <c r="I60" s="6">
        <f>+Capital!E60</f>
        <v>72.534473000000006</v>
      </c>
      <c r="J60" s="6">
        <v>71.092835500000007</v>
      </c>
      <c r="K60" s="6">
        <v>0.205766543099831</v>
      </c>
      <c r="L60" s="6">
        <v>41.131138</v>
      </c>
      <c r="M60" s="6">
        <v>0.57855531729354004</v>
      </c>
      <c r="N60" s="6">
        <f t="shared" si="3"/>
        <v>1256.1574665000019</v>
      </c>
      <c r="O60" s="6">
        <v>3.2743616224009398E-2</v>
      </c>
      <c r="P60" s="6">
        <f t="shared" si="10"/>
        <v>22.689568510876136</v>
      </c>
      <c r="Q60" s="6">
        <f>+Ativos!AC60</f>
        <v>621.99596349999911</v>
      </c>
      <c r="R60" s="6">
        <v>3.6478642696008701E-2</v>
      </c>
      <c r="S60" s="6">
        <f t="shared" si="4"/>
        <v>-20.864244999999968</v>
      </c>
      <c r="T60" s="6">
        <v>-0.29347886961127001</v>
      </c>
      <c r="U60" s="6">
        <f t="shared" si="1"/>
        <v>23.597683999999962</v>
      </c>
      <c r="V60" s="6">
        <v>0.33192773693771099</v>
      </c>
      <c r="W60" s="6">
        <f t="shared" si="5"/>
        <v>-19.582945999999946</v>
      </c>
      <c r="X60" s="6">
        <v>-0.27545597052462401</v>
      </c>
      <c r="Y60" s="6">
        <f t="shared" si="6"/>
        <v>-16.603133999999947</v>
      </c>
      <c r="Z60" s="6">
        <v>-0.23354159224666099</v>
      </c>
      <c r="AA60" s="6">
        <f t="shared" si="7"/>
        <v>9.7816989999999642</v>
      </c>
      <c r="AB60" s="6">
        <v>0.137590503054277</v>
      </c>
      <c r="AC60" s="6">
        <v>0.48565060381673297</v>
      </c>
      <c r="AD60" s="6">
        <f t="shared" si="8"/>
        <v>-0.93262699999999621</v>
      </c>
      <c r="AE60" s="6">
        <v>-1.31184386364783E-2</v>
      </c>
      <c r="AF60" s="6">
        <f t="shared" si="9"/>
        <v>-1.8990429999999934</v>
      </c>
      <c r="AG60" s="8">
        <v>-2.67121572327776E-2</v>
      </c>
    </row>
    <row r="61" spans="2:33" x14ac:dyDescent="0.25">
      <c r="B61" s="7" t="s">
        <v>19</v>
      </c>
      <c r="C61" s="5">
        <v>42248</v>
      </c>
      <c r="D61" s="6">
        <f t="shared" si="2"/>
        <v>1.5498993469378395</v>
      </c>
      <c r="E61" s="6">
        <v>14.895496</v>
      </c>
      <c r="F61" s="6">
        <v>23.0865195227152</v>
      </c>
      <c r="G61" s="6"/>
      <c r="H61" s="6"/>
      <c r="I61" s="6">
        <f>+Capital!E61</f>
        <v>73.367571999999996</v>
      </c>
      <c r="J61" s="6">
        <v>72.250827999999998</v>
      </c>
      <c r="K61" s="6">
        <v>0.206163671923593</v>
      </c>
      <c r="L61" s="6">
        <v>37.377941</v>
      </c>
      <c r="M61" s="6">
        <v>0.51733581516878901</v>
      </c>
      <c r="N61" s="6">
        <f t="shared" si="3"/>
        <v>1289.5070260000027</v>
      </c>
      <c r="O61" s="6">
        <v>2.8986225159194998E-2</v>
      </c>
      <c r="P61" s="6">
        <f t="shared" si="10"/>
        <v>16.534942675150468</v>
      </c>
      <c r="Q61" s="6">
        <f>+Ativos!AC61</f>
        <v>639.54233099999942</v>
      </c>
      <c r="R61" s="6">
        <v>2.5854336567989401E-2</v>
      </c>
      <c r="S61" s="6">
        <f t="shared" si="4"/>
        <v>-24.412333999999991</v>
      </c>
      <c r="T61" s="6">
        <v>-0.33788310356803097</v>
      </c>
      <c r="U61" s="6">
        <f t="shared" si="1"/>
        <v>24.033883999999972</v>
      </c>
      <c r="V61" s="6">
        <v>0.33264510131288699</v>
      </c>
      <c r="W61" s="6">
        <f t="shared" si="5"/>
        <v>-20.403548999999977</v>
      </c>
      <c r="X61" s="6">
        <v>-0.282398825934562</v>
      </c>
      <c r="Y61" s="6">
        <f t="shared" si="6"/>
        <v>-16.636914999999927</v>
      </c>
      <c r="Z61" s="6">
        <v>-0.23026608082609001</v>
      </c>
      <c r="AA61" s="6">
        <f t="shared" si="7"/>
        <v>10.428701999999985</v>
      </c>
      <c r="AB61" s="6">
        <v>0.144340242024631</v>
      </c>
      <c r="AC61" s="6">
        <v>0.51559286263050697</v>
      </c>
      <c r="AD61" s="6">
        <f t="shared" si="8"/>
        <v>6.4159949999999961</v>
      </c>
      <c r="AE61" s="6">
        <v>8.8801681276233904E-2</v>
      </c>
      <c r="AF61" s="6">
        <f t="shared" si="9"/>
        <v>-1.908229999999997</v>
      </c>
      <c r="AG61" s="8">
        <v>-2.6411185211607499E-2</v>
      </c>
    </row>
    <row r="62" spans="2:33" x14ac:dyDescent="0.25">
      <c r="B62" s="7" t="s">
        <v>19</v>
      </c>
      <c r="C62" s="5">
        <v>42339</v>
      </c>
      <c r="D62" s="6">
        <f t="shared" si="2"/>
        <v>1.5074506006671866</v>
      </c>
      <c r="E62" s="6">
        <v>14.466267</v>
      </c>
      <c r="F62" s="6">
        <v>21.8071828785619</v>
      </c>
      <c r="G62" s="6"/>
      <c r="H62" s="6"/>
      <c r="I62" s="6">
        <f>+Capital!E62</f>
        <v>71.314421999999993</v>
      </c>
      <c r="J62" s="6">
        <v>70.794707499999902</v>
      </c>
      <c r="K62" s="6">
        <v>0.20434108015772201</v>
      </c>
      <c r="L62" s="6">
        <v>38.967050999999998</v>
      </c>
      <c r="M62" s="6">
        <v>0.55042322196189597</v>
      </c>
      <c r="N62" s="6">
        <f t="shared" si="3"/>
        <v>1300.6201645000026</v>
      </c>
      <c r="O62" s="6">
        <v>2.9960362036198399E-2</v>
      </c>
      <c r="P62" s="6">
        <f t="shared" si="10"/>
        <v>16.290538658655382</v>
      </c>
      <c r="Q62" s="6">
        <f>+Ativos!AC62</f>
        <v>652.47426149999933</v>
      </c>
      <c r="R62" s="6">
        <v>2.4967327632517501E-2</v>
      </c>
      <c r="S62" s="6">
        <f t="shared" si="4"/>
        <v>-25.777671999999903</v>
      </c>
      <c r="T62" s="6">
        <v>-0.36411863132565297</v>
      </c>
      <c r="U62" s="6">
        <f t="shared" si="1"/>
        <v>24.294027999999958</v>
      </c>
      <c r="V62" s="6">
        <v>0.34316164100261298</v>
      </c>
      <c r="W62" s="6">
        <f t="shared" si="5"/>
        <v>-20.592733999999965</v>
      </c>
      <c r="X62" s="6">
        <v>-0.29087956892822803</v>
      </c>
      <c r="Y62" s="6">
        <f t="shared" si="6"/>
        <v>-16.535556999999976</v>
      </c>
      <c r="Z62" s="6">
        <v>-0.233570525028301</v>
      </c>
      <c r="AA62" s="6">
        <f t="shared" si="7"/>
        <v>10.051631999999975</v>
      </c>
      <c r="AB62" s="6">
        <v>0.14198281700648299</v>
      </c>
      <c r="AC62" s="6">
        <v>0.50643728743795402</v>
      </c>
      <c r="AD62" s="6">
        <f t="shared" si="8"/>
        <v>5.8862939999999888</v>
      </c>
      <c r="AE62" s="6">
        <v>8.3145961158183998E-2</v>
      </c>
      <c r="AF62" s="6">
        <f t="shared" si="9"/>
        <v>-1.8267759999999922</v>
      </c>
      <c r="AG62" s="8">
        <v>-2.58038498146206E-2</v>
      </c>
    </row>
    <row r="63" spans="2:33" x14ac:dyDescent="0.25">
      <c r="B63" s="7" t="s">
        <v>19</v>
      </c>
      <c r="C63" s="5">
        <v>42430</v>
      </c>
      <c r="D63" s="6">
        <f t="shared" si="2"/>
        <v>1.4689521535431711</v>
      </c>
      <c r="E63" s="6">
        <v>11.083418999999999</v>
      </c>
      <c r="F63" s="6">
        <v>16.281012208671299</v>
      </c>
      <c r="G63" s="6"/>
      <c r="H63" s="6"/>
      <c r="I63" s="6">
        <f>+Capital!E63</f>
        <v>73.623328000000001</v>
      </c>
      <c r="J63" s="6">
        <v>73.4694875</v>
      </c>
      <c r="K63" s="6">
        <v>0.15085744269006901</v>
      </c>
      <c r="L63" s="6">
        <v>40.759730999999903</v>
      </c>
      <c r="M63" s="6">
        <v>0.55478447430302202</v>
      </c>
      <c r="N63" s="6">
        <f t="shared" si="3"/>
        <v>1339.2427035000012</v>
      </c>
      <c r="O63" s="6">
        <v>3.04349098886092E-2</v>
      </c>
      <c r="P63" s="6">
        <f t="shared" si="10"/>
        <v>20.357051833812079</v>
      </c>
      <c r="Q63" s="6">
        <f>+Ativos!AC63</f>
        <v>651.4297939999999</v>
      </c>
      <c r="R63" s="6">
        <v>3.1249801623000499E-2</v>
      </c>
      <c r="S63" s="6">
        <f t="shared" si="4"/>
        <v>-26.963911999999986</v>
      </c>
      <c r="T63" s="6">
        <v>-0.36700830395747602</v>
      </c>
      <c r="U63" s="6">
        <f t="shared" si="1"/>
        <v>24.816594999999996</v>
      </c>
      <c r="V63" s="6">
        <v>0.33778097335985902</v>
      </c>
      <c r="W63" s="6">
        <f t="shared" si="5"/>
        <v>-20.782332999999984</v>
      </c>
      <c r="X63" s="6">
        <v>-0.28287025957544598</v>
      </c>
      <c r="Y63" s="6">
        <f t="shared" si="6"/>
        <v>-16.512878999999945</v>
      </c>
      <c r="Z63" s="6">
        <v>-0.224758325692689</v>
      </c>
      <c r="AA63" s="6">
        <f t="shared" si="7"/>
        <v>7.7020419999999552</v>
      </c>
      <c r="AB63" s="6">
        <v>0.10483320711880501</v>
      </c>
      <c r="AC63" s="6">
        <v>0.50895253265049401</v>
      </c>
      <c r="AD63" s="6">
        <f t="shared" si="8"/>
        <v>3.4446819999999962</v>
      </c>
      <c r="AE63" s="6">
        <v>4.6885885790342502E-2</v>
      </c>
      <c r="AF63" s="6">
        <f t="shared" si="9"/>
        <v>-1.380508999999998</v>
      </c>
      <c r="AG63" s="8">
        <v>-1.8790235878533901E-2</v>
      </c>
    </row>
    <row r="64" spans="2:33" x14ac:dyDescent="0.25">
      <c r="B64" s="7" t="s">
        <v>19</v>
      </c>
      <c r="C64" s="5">
        <v>42522</v>
      </c>
      <c r="D64" s="6">
        <f t="shared" si="2"/>
        <v>1.4436927330188087</v>
      </c>
      <c r="E64" s="6">
        <v>10.580694999999899</v>
      </c>
      <c r="F64" s="6">
        <v>15.275272481788299</v>
      </c>
      <c r="G64" s="6"/>
      <c r="H64" s="6"/>
      <c r="I64" s="6">
        <f>+Capital!E64</f>
        <v>73.098923999999997</v>
      </c>
      <c r="J64" s="6">
        <v>72.816698500000001</v>
      </c>
      <c r="K64" s="6">
        <v>0.14530588749502199</v>
      </c>
      <c r="L64" s="6">
        <v>41.431334999999997</v>
      </c>
      <c r="M64" s="6">
        <v>0.56898123443484505</v>
      </c>
      <c r="N64" s="6">
        <f t="shared" si="3"/>
        <v>1343.3317385000034</v>
      </c>
      <c r="O64" s="6">
        <v>3.0842221480051699E-2</v>
      </c>
      <c r="P64" s="6">
        <f t="shared" si="10"/>
        <v>23.091868118881081</v>
      </c>
      <c r="Q64" s="6">
        <f>+Ativos!AC64</f>
        <v>634.04320049999933</v>
      </c>
      <c r="R64" s="6">
        <v>3.6420023273920597E-2</v>
      </c>
      <c r="S64" s="6">
        <f t="shared" si="4"/>
        <v>-29.12030899999997</v>
      </c>
      <c r="T64" s="6">
        <v>-0.39991251457246402</v>
      </c>
      <c r="U64" s="6">
        <f t="shared" si="1"/>
        <v>25.446925999999955</v>
      </c>
      <c r="V64" s="6">
        <v>0.34946552815766502</v>
      </c>
      <c r="W64" s="6">
        <f t="shared" si="5"/>
        <v>-21.113838999999949</v>
      </c>
      <c r="X64" s="6">
        <v>-0.28995875170033902</v>
      </c>
      <c r="Y64" s="6">
        <f t="shared" si="6"/>
        <v>-16.923327999999952</v>
      </c>
      <c r="Z64" s="6">
        <v>-0.232409987662376</v>
      </c>
      <c r="AA64" s="6">
        <f t="shared" si="7"/>
        <v>7.8077389999999554</v>
      </c>
      <c r="AB64" s="6">
        <v>0.107224567452752</v>
      </c>
      <c r="AC64" s="6">
        <v>0.50929445922142103</v>
      </c>
      <c r="AD64" s="6">
        <f t="shared" si="8"/>
        <v>4.4003289999999948</v>
      </c>
      <c r="AE64" s="6">
        <v>6.0430218488963697E-2</v>
      </c>
      <c r="AF64" s="6">
        <f t="shared" si="9"/>
        <v>-1.3481599999999951</v>
      </c>
      <c r="AG64" s="8">
        <v>-1.85144345702517E-2</v>
      </c>
    </row>
    <row r="65" spans="2:33" x14ac:dyDescent="0.25">
      <c r="B65" s="7" t="s">
        <v>19</v>
      </c>
      <c r="C65" s="5">
        <v>42614</v>
      </c>
      <c r="D65" s="6">
        <f t="shared" si="2"/>
        <v>1.4287896308938119</v>
      </c>
      <c r="E65" s="6">
        <v>9.7542899999999992</v>
      </c>
      <c r="F65" s="6">
        <v>13.9368284087312</v>
      </c>
      <c r="G65" s="6"/>
      <c r="H65" s="6"/>
      <c r="I65" s="6">
        <f>+Capital!E65</f>
        <v>75.039488000000006</v>
      </c>
      <c r="J65" s="6">
        <v>74.203530000000001</v>
      </c>
      <c r="K65" s="6">
        <v>0.13145318019237001</v>
      </c>
      <c r="L65" s="6">
        <v>48.202222999999996</v>
      </c>
      <c r="M65" s="6">
        <v>0.64959474299942299</v>
      </c>
      <c r="N65" s="6">
        <f t="shared" si="3"/>
        <v>1361.6035175000009</v>
      </c>
      <c r="O65" s="6">
        <v>3.5401071149186399E-2</v>
      </c>
      <c r="P65" s="6">
        <f t="shared" si="10"/>
        <v>27.842603383571788</v>
      </c>
      <c r="Q65" s="6">
        <f>+Ativos!AC65</f>
        <v>637.846667999999</v>
      </c>
      <c r="R65" s="6">
        <v>4.3650934903953803E-2</v>
      </c>
      <c r="S65" s="6">
        <f t="shared" si="4"/>
        <v>-27.412020999999953</v>
      </c>
      <c r="T65" s="6">
        <v>-0.36941667060852701</v>
      </c>
      <c r="U65" s="6">
        <f t="shared" si="1"/>
        <v>25.783470999999938</v>
      </c>
      <c r="V65" s="6">
        <v>0.34746960151356598</v>
      </c>
      <c r="W65" s="6">
        <f t="shared" si="5"/>
        <v>-21.100844999999985</v>
      </c>
      <c r="X65" s="6">
        <v>-0.28436443657060501</v>
      </c>
      <c r="Y65" s="6">
        <f t="shared" si="6"/>
        <v>-16.889646999999947</v>
      </c>
      <c r="Z65" s="6">
        <v>-0.227612446469864</v>
      </c>
      <c r="AA65" s="6">
        <f t="shared" si="7"/>
        <v>6.3301619999999952</v>
      </c>
      <c r="AB65" s="6">
        <v>8.5308097876206093E-2</v>
      </c>
      <c r="AC65" s="6">
        <v>0.47301359182408997</v>
      </c>
      <c r="AD65" s="6">
        <f t="shared" si="8"/>
        <v>-3.9078659999999945</v>
      </c>
      <c r="AE65" s="6">
        <v>-5.2664152231032602E-2</v>
      </c>
      <c r="AF65" s="6">
        <f t="shared" si="9"/>
        <v>-1.2511889999999994</v>
      </c>
      <c r="AG65" s="8">
        <v>-1.68615832696908E-2</v>
      </c>
    </row>
    <row r="66" spans="2:33" x14ac:dyDescent="0.25">
      <c r="B66" s="7" t="s">
        <v>19</v>
      </c>
      <c r="C66" s="5">
        <v>42705</v>
      </c>
      <c r="D66" s="6">
        <f t="shared" si="2"/>
        <v>1.4182690612770561</v>
      </c>
      <c r="E66" s="6">
        <v>8.2450109999999999</v>
      </c>
      <c r="F66" s="6">
        <v>11.693644011189001</v>
      </c>
      <c r="G66" s="6"/>
      <c r="H66" s="6"/>
      <c r="I66" s="6">
        <f>+Capital!E66</f>
        <v>76.702977000000004</v>
      </c>
      <c r="J66" s="6">
        <v>74.008699500000006</v>
      </c>
      <c r="K66" s="6">
        <v>0.111405970591335</v>
      </c>
      <c r="L66" s="6">
        <v>49.009371999999999</v>
      </c>
      <c r="M66" s="6">
        <v>0.66221096075333596</v>
      </c>
      <c r="N66" s="6">
        <f t="shared" si="3"/>
        <v>1341.3382580000032</v>
      </c>
      <c r="O66" s="6">
        <v>3.6537668039883703E-2</v>
      </c>
      <c r="P66" s="6">
        <f t="shared" si="10"/>
        <v>27.421248306597832</v>
      </c>
      <c r="Q66" s="6">
        <f>+Ativos!AC66</f>
        <v>630.18445049999923</v>
      </c>
      <c r="R66" s="6">
        <v>4.3513051273863297E-2</v>
      </c>
      <c r="S66" s="6">
        <f t="shared" si="4"/>
        <v>-28.746818999999956</v>
      </c>
      <c r="T66" s="6">
        <v>-0.388424863485136</v>
      </c>
      <c r="U66" s="6">
        <f t="shared" si="1"/>
        <v>26.268123999999972</v>
      </c>
      <c r="V66" s="6">
        <v>0.35493292244650199</v>
      </c>
      <c r="W66" s="6">
        <f t="shared" si="5"/>
        <v>-22.815363999999981</v>
      </c>
      <c r="X66" s="6">
        <v>-0.30827948814314698</v>
      </c>
      <c r="Y66" s="6">
        <f t="shared" si="6"/>
        <v>-17.301826999999975</v>
      </c>
      <c r="Z66" s="6">
        <v>-0.23378098949029599</v>
      </c>
      <c r="AA66" s="6">
        <f t="shared" si="7"/>
        <v>6.3352509999999995</v>
      </c>
      <c r="AB66" s="6">
        <v>8.56014366257037E-2</v>
      </c>
      <c r="AC66" s="6">
        <v>0.49155544313303301</v>
      </c>
      <c r="AD66" s="6">
        <f t="shared" si="8"/>
        <v>-3.4871029999999958</v>
      </c>
      <c r="AE66" s="6">
        <v>-4.7117474345026097E-2</v>
      </c>
      <c r="AF66" s="6">
        <f t="shared" si="9"/>
        <v>-1.0166249999999979</v>
      </c>
      <c r="AG66" s="8">
        <v>-1.3736560794450899E-2</v>
      </c>
    </row>
    <row r="67" spans="2:33" x14ac:dyDescent="0.25">
      <c r="B67" s="7" t="s">
        <v>19</v>
      </c>
      <c r="C67" s="5">
        <v>42795</v>
      </c>
      <c r="D67" s="6">
        <f t="shared" si="2"/>
        <v>1.4047409544719782</v>
      </c>
      <c r="E67" s="6">
        <v>8.3215299999999992</v>
      </c>
      <c r="F67" s="6">
        <v>11.689593994867201</v>
      </c>
      <c r="G67" s="6"/>
      <c r="H67" s="6"/>
      <c r="I67" s="6">
        <f>+Capital!E67</f>
        <v>79.031520999999998</v>
      </c>
      <c r="J67" s="6">
        <v>76.327424500000006</v>
      </c>
      <c r="K67" s="6">
        <v>0.109024116227058</v>
      </c>
      <c r="L67" s="6">
        <v>48.724041</v>
      </c>
      <c r="M67" s="6">
        <v>0.63835562799580603</v>
      </c>
      <c r="N67" s="6">
        <f t="shared" si="3"/>
        <v>1335.8536135000011</v>
      </c>
      <c r="O67" s="6">
        <v>3.6474087061336501E-2</v>
      </c>
      <c r="P67" s="6">
        <f t="shared" si="10"/>
        <v>28.536050324347627</v>
      </c>
      <c r="Q67" s="6">
        <f>+Ativos!AC67</f>
        <v>616.50763249999943</v>
      </c>
      <c r="R67" s="6">
        <v>4.6286613206443401E-2</v>
      </c>
      <c r="S67" s="6">
        <f t="shared" si="4"/>
        <v>-28.379752999999969</v>
      </c>
      <c r="T67" s="6">
        <v>-0.37181593884384201</v>
      </c>
      <c r="U67" s="6">
        <f t="shared" si="1"/>
        <v>25.605744999999946</v>
      </c>
      <c r="V67" s="6">
        <v>0.33547240939591699</v>
      </c>
      <c r="W67" s="6">
        <f t="shared" si="5"/>
        <v>-22.52095999999997</v>
      </c>
      <c r="X67" s="6">
        <v>-0.29505725035960001</v>
      </c>
      <c r="Y67" s="6">
        <f t="shared" si="6"/>
        <v>-17.184222999999971</v>
      </c>
      <c r="Z67" s="6">
        <v>-0.22513825289624401</v>
      </c>
      <c r="AA67" s="6">
        <f t="shared" si="7"/>
        <v>6.333355999999994</v>
      </c>
      <c r="AB67" s="6">
        <v>8.29761523002783E-2</v>
      </c>
      <c r="AC67" s="6">
        <v>0.49223450799289398</v>
      </c>
      <c r="AD67" s="6">
        <f t="shared" si="8"/>
        <v>-3.247325999999997</v>
      </c>
      <c r="AE67" s="6">
        <v>-4.2544681957662499E-2</v>
      </c>
      <c r="AF67" s="6">
        <f t="shared" si="9"/>
        <v>-1.0093509999999934</v>
      </c>
      <c r="AG67" s="8">
        <v>-1.32239625090454E-2</v>
      </c>
    </row>
    <row r="68" spans="2:33" x14ac:dyDescent="0.25">
      <c r="B68" s="7" t="s">
        <v>19</v>
      </c>
      <c r="C68" s="5">
        <v>42887</v>
      </c>
      <c r="D68" s="6">
        <f t="shared" si="2"/>
        <v>1.4016657278731057</v>
      </c>
      <c r="E68" s="6">
        <v>8.4784559999999995</v>
      </c>
      <c r="F68" s="6">
        <v>11.883961200480099</v>
      </c>
      <c r="G68" s="6"/>
      <c r="H68" s="6"/>
      <c r="I68" s="6">
        <f>+Capital!E68</f>
        <v>80.199982000000006</v>
      </c>
      <c r="J68" s="6">
        <v>76.649452999999994</v>
      </c>
      <c r="K68" s="6">
        <v>0.110613392113835</v>
      </c>
      <c r="L68" s="6">
        <v>48.760396</v>
      </c>
      <c r="M68" s="6">
        <v>0.63614799703789104</v>
      </c>
      <c r="N68" s="6">
        <f t="shared" si="3"/>
        <v>1376.3334010000019</v>
      </c>
      <c r="O68" s="6">
        <v>3.5427750256276702E-2</v>
      </c>
      <c r="P68" s="6">
        <f t="shared" si="10"/>
        <v>30.837116988412262</v>
      </c>
      <c r="Q68" s="6">
        <f>+Ativos!AC68</f>
        <v>613.519128999999</v>
      </c>
      <c r="R68" s="6">
        <v>5.0262682173700099E-2</v>
      </c>
      <c r="S68" s="6">
        <f t="shared" si="4"/>
        <v>-27.905805999999998</v>
      </c>
      <c r="T68" s="6">
        <v>-0.36407051724165601</v>
      </c>
      <c r="U68" s="6">
        <f t="shared" si="1"/>
        <v>24.759997999999975</v>
      </c>
      <c r="V68" s="6">
        <v>0.32302902409492701</v>
      </c>
      <c r="W68" s="6">
        <f t="shared" si="5"/>
        <v>-22.420590999999977</v>
      </c>
      <c r="X68" s="6">
        <v>-0.29250816701849103</v>
      </c>
      <c r="Y68" s="6">
        <f t="shared" si="6"/>
        <v>-16.887823999999927</v>
      </c>
      <c r="Z68" s="6">
        <v>-0.220325434024949</v>
      </c>
      <c r="AA68" s="6">
        <f t="shared" si="7"/>
        <v>5.682260999999996</v>
      </c>
      <c r="AB68" s="6">
        <v>7.4133092639291201E-2</v>
      </c>
      <c r="AC68" s="6">
        <v>0.49630172129200101</v>
      </c>
      <c r="AD68" s="6">
        <f t="shared" si="8"/>
        <v>-2.4707759999999976</v>
      </c>
      <c r="AE68" s="6">
        <v>-3.22347505858913E-2</v>
      </c>
      <c r="AF68" s="6">
        <f t="shared" si="9"/>
        <v>-1.0392049999999926</v>
      </c>
      <c r="AG68" s="8">
        <v>-1.3557891926508501E-2</v>
      </c>
    </row>
    <row r="69" spans="2:33" x14ac:dyDescent="0.25">
      <c r="B69" s="7" t="s">
        <v>19</v>
      </c>
      <c r="C69" s="5">
        <v>42979</v>
      </c>
      <c r="D69" s="6">
        <f t="shared" si="2"/>
        <v>1.3934285484482196</v>
      </c>
      <c r="E69" s="6">
        <v>9.0539880000000004</v>
      </c>
      <c r="F69" s="6">
        <v>12.6160853565076</v>
      </c>
      <c r="G69" s="6"/>
      <c r="H69" s="6"/>
      <c r="I69" s="6">
        <f>+Capital!E69</f>
        <v>82.575294</v>
      </c>
      <c r="J69" s="6">
        <v>78.807390999999996</v>
      </c>
      <c r="K69" s="6">
        <v>0.114887549062498</v>
      </c>
      <c r="L69" s="6">
        <v>44.835220999999997</v>
      </c>
      <c r="M69" s="6">
        <v>0.56892152412455799</v>
      </c>
      <c r="N69" s="6">
        <f t="shared" si="3"/>
        <v>1353.2387780000015</v>
      </c>
      <c r="O69" s="6">
        <v>3.3131788512788203E-2</v>
      </c>
      <c r="P69" s="6">
        <f t="shared" si="10"/>
        <v>28.55876801614173</v>
      </c>
      <c r="Q69" s="6">
        <f>+Ativos!AC69</f>
        <v>598.7060929999991</v>
      </c>
      <c r="R69" s="6">
        <v>4.7700814055589999E-2</v>
      </c>
      <c r="S69" s="6">
        <f t="shared" si="4"/>
        <v>-27.651187999999941</v>
      </c>
      <c r="T69" s="6">
        <v>-0.35087049132231701</v>
      </c>
      <c r="U69" s="6">
        <f t="shared" si="1"/>
        <v>23.990919999999964</v>
      </c>
      <c r="V69" s="6">
        <v>0.30442474615102999</v>
      </c>
      <c r="W69" s="6">
        <f t="shared" si="5"/>
        <v>-21.81019699999996</v>
      </c>
      <c r="X69" s="6">
        <v>-0.27675319184211999</v>
      </c>
      <c r="Y69" s="6">
        <f t="shared" si="6"/>
        <v>-16.781620999999973</v>
      </c>
      <c r="Z69" s="6">
        <v>-0.21294476047303701</v>
      </c>
      <c r="AA69" s="6">
        <f t="shared" si="7"/>
        <v>9.8910679999999456</v>
      </c>
      <c r="AB69" s="6">
        <v>0.12550939543221201</v>
      </c>
      <c r="AC69" s="6">
        <v>0.490258947556997</v>
      </c>
      <c r="AD69" s="6">
        <f t="shared" si="8"/>
        <v>-2.3056319999999939</v>
      </c>
      <c r="AE69" s="6">
        <v>-2.9256545239519399E-2</v>
      </c>
      <c r="AF69" s="6">
        <f t="shared" si="9"/>
        <v>-1.1145869999999958</v>
      </c>
      <c r="AG69" s="8">
        <v>-1.41431785249685E-2</v>
      </c>
    </row>
    <row r="70" spans="2:33" x14ac:dyDescent="0.25">
      <c r="B70" s="7" t="s">
        <v>19</v>
      </c>
      <c r="C70" s="5">
        <v>43070</v>
      </c>
      <c r="D70" s="6">
        <f t="shared" si="2"/>
        <v>1.3776644688180422</v>
      </c>
      <c r="E70" s="6">
        <v>11.196155999999901</v>
      </c>
      <c r="F70" s="6">
        <v>15.4245463085438</v>
      </c>
      <c r="G70" s="6"/>
      <c r="H70" s="6"/>
      <c r="I70" s="6">
        <f>+Capital!E70</f>
        <v>88.067958000000004</v>
      </c>
      <c r="J70" s="6">
        <v>82.385467500000004</v>
      </c>
      <c r="K70" s="6">
        <v>0.13589964759258</v>
      </c>
      <c r="L70" s="6">
        <v>45.310116999999998</v>
      </c>
      <c r="M70" s="6">
        <v>0.54997705754355197</v>
      </c>
      <c r="N70" s="6">
        <f t="shared" si="3"/>
        <v>1316.8322865000025</v>
      </c>
      <c r="O70" s="6">
        <v>3.4408418949408798E-2</v>
      </c>
      <c r="P70" s="6">
        <f t="shared" si="10"/>
        <v>27.537800640378212</v>
      </c>
      <c r="Q70" s="6">
        <f>+Ativos!AC70</f>
        <v>589.90451099999905</v>
      </c>
      <c r="R70" s="6">
        <v>4.6681793624016303E-2</v>
      </c>
      <c r="S70" s="6">
        <f t="shared" si="4"/>
        <v>-25.485163</v>
      </c>
      <c r="T70" s="6">
        <v>-0.30934051566800902</v>
      </c>
      <c r="U70" s="6">
        <f t="shared" si="1"/>
        <v>23.061197999999976</v>
      </c>
      <c r="V70" s="6">
        <v>0.279918275635202</v>
      </c>
      <c r="W70" s="6">
        <f t="shared" si="5"/>
        <v>-20.001414999999934</v>
      </c>
      <c r="X70" s="6">
        <v>-0.24277843662172499</v>
      </c>
      <c r="Y70" s="6">
        <f t="shared" si="6"/>
        <v>-16.174679999999935</v>
      </c>
      <c r="Z70" s="6">
        <v>-0.19632928586585899</v>
      </c>
      <c r="AA70" s="6">
        <f t="shared" si="7"/>
        <v>8.8432289999999956</v>
      </c>
      <c r="AB70" s="6">
        <v>0.107339671283652</v>
      </c>
      <c r="AC70" s="6">
        <v>0.46851399564680402</v>
      </c>
      <c r="AD70" s="6">
        <f t="shared" si="8"/>
        <v>-2.9368299999999969</v>
      </c>
      <c r="AE70" s="6">
        <v>-3.56474277456761E-2</v>
      </c>
      <c r="AF70" s="6">
        <f t="shared" si="9"/>
        <v>-1.4203019999999953</v>
      </c>
      <c r="AG70" s="8">
        <v>-1.7239715244681899E-2</v>
      </c>
    </row>
    <row r="71" spans="2:33" x14ac:dyDescent="0.25">
      <c r="B71" s="7" t="s">
        <v>19</v>
      </c>
      <c r="C71" s="5">
        <v>43160</v>
      </c>
      <c r="D71" s="6">
        <f t="shared" si="2"/>
        <v>1.3680677765947042</v>
      </c>
      <c r="E71" s="6">
        <v>11.446495000000001</v>
      </c>
      <c r="F71" s="6">
        <v>15.659580964452401</v>
      </c>
      <c r="G71" s="6"/>
      <c r="H71" s="6"/>
      <c r="I71" s="6">
        <f>+Capital!E71</f>
        <v>90.269189999999995</v>
      </c>
      <c r="J71" s="6">
        <v>84.650355499999904</v>
      </c>
      <c r="K71" s="6">
        <v>0.135220873348842</v>
      </c>
      <c r="L71" s="6">
        <v>45.104452999999999</v>
      </c>
      <c r="M71" s="6">
        <v>0.53283241084557498</v>
      </c>
      <c r="N71" s="6">
        <f t="shared" si="3"/>
        <v>1335.0902445000029</v>
      </c>
      <c r="O71" s="6">
        <v>3.37838233676045E-2</v>
      </c>
      <c r="P71" s="6">
        <f t="shared" si="10"/>
        <v>32.229776222815019</v>
      </c>
      <c r="Q71" s="6">
        <f>+Ativos!AC71</f>
        <v>580.7284204999994</v>
      </c>
      <c r="R71" s="6">
        <v>5.5498878796160202E-2</v>
      </c>
      <c r="S71" s="6">
        <f t="shared" si="4"/>
        <v>-24.234016999999966</v>
      </c>
      <c r="T71" s="6">
        <v>-0.286283700249788</v>
      </c>
      <c r="U71" s="6">
        <f t="shared" ref="U71:U136" si="29">+J71*V71</f>
        <v>23.415687999999907</v>
      </c>
      <c r="V71" s="6">
        <v>0.276616534705515</v>
      </c>
      <c r="W71" s="6">
        <f t="shared" si="5"/>
        <v>-20.085363999999927</v>
      </c>
      <c r="X71" s="6">
        <v>-0.23727441995208101</v>
      </c>
      <c r="Y71" s="6">
        <f t="shared" si="6"/>
        <v>-15.682786999999959</v>
      </c>
      <c r="Z71" s="6">
        <v>-0.18526545939904501</v>
      </c>
      <c r="AA71" s="6">
        <f t="shared" si="7"/>
        <v>6.9447269999999888</v>
      </c>
      <c r="AB71" s="6">
        <v>8.2040139807800297E-2</v>
      </c>
      <c r="AC71" s="6">
        <v>0.47397088208062899</v>
      </c>
      <c r="AD71" s="6">
        <f t="shared" si="8"/>
        <v>-2.5381059999999929</v>
      </c>
      <c r="AE71" s="6">
        <v>-2.9983406271696E-2</v>
      </c>
      <c r="AF71" s="6">
        <f t="shared" si="9"/>
        <v>-1.4781039999999948</v>
      </c>
      <c r="AG71" s="8">
        <v>-1.7461285203935101E-2</v>
      </c>
    </row>
    <row r="72" spans="2:33" x14ac:dyDescent="0.25">
      <c r="B72" s="7" t="s">
        <v>19</v>
      </c>
      <c r="C72" s="5">
        <v>43252</v>
      </c>
      <c r="D72" s="6">
        <f t="shared" ref="D72:D136" si="30">+F72/E72</f>
        <v>1.342708008966544</v>
      </c>
      <c r="E72" s="6">
        <v>11.9522789999999</v>
      </c>
      <c r="F72" s="6">
        <v>16.0484207387025</v>
      </c>
      <c r="G72" s="6"/>
      <c r="H72" s="6"/>
      <c r="I72" s="6">
        <f>+Capital!E72</f>
        <v>91.861084000000005</v>
      </c>
      <c r="J72" s="6">
        <v>86.030533000000005</v>
      </c>
      <c r="K72" s="6">
        <v>0.13893066314025901</v>
      </c>
      <c r="L72" s="6">
        <v>45.152051</v>
      </c>
      <c r="M72" s="6">
        <v>0.524837513211733</v>
      </c>
      <c r="N72" s="6">
        <f t="shared" ref="N72:N136" si="31">+L72/O72</f>
        <v>1369.8173670000015</v>
      </c>
      <c r="O72" s="6">
        <v>3.2962095595916001E-2</v>
      </c>
      <c r="P72" s="6">
        <f t="shared" si="10"/>
        <v>35.077077682163576</v>
      </c>
      <c r="Q72" s="6">
        <f>+Ativos!AC72</f>
        <v>587.75963449999881</v>
      </c>
      <c r="R72" s="6">
        <v>5.9679290007731298E-2</v>
      </c>
      <c r="S72" s="6">
        <f t="shared" ref="S72:S136" si="32">+J72*T72</f>
        <v>-22.872472999999935</v>
      </c>
      <c r="T72" s="6">
        <v>-0.265864597165752</v>
      </c>
      <c r="U72" s="6">
        <f t="shared" si="29"/>
        <v>23.851006999999964</v>
      </c>
      <c r="V72" s="6">
        <v>0.27723886123081398</v>
      </c>
      <c r="W72" s="6">
        <f t="shared" ref="W72:W136" si="33">+J72*X72</f>
        <v>-20.126146999999953</v>
      </c>
      <c r="X72" s="6">
        <v>-0.233941907578324</v>
      </c>
      <c r="Y72" s="6">
        <f t="shared" si="6"/>
        <v>-15.353532999999942</v>
      </c>
      <c r="Z72" s="6">
        <v>-0.17846609180022099</v>
      </c>
      <c r="AA72" s="6">
        <f t="shared" si="7"/>
        <v>4.9713009999999915</v>
      </c>
      <c r="AB72" s="6">
        <v>5.7785309780656498E-2</v>
      </c>
      <c r="AC72" s="6">
        <v>0.47962133040749</v>
      </c>
      <c r="AD72" s="6">
        <f t="shared" si="8"/>
        <v>-2.1517549999999965</v>
      </c>
      <c r="AE72" s="6">
        <v>-2.5011527012159699E-2</v>
      </c>
      <c r="AF72" s="6">
        <f t="shared" si="9"/>
        <v>-1.5181719999999981</v>
      </c>
      <c r="AG72" s="8">
        <v>-1.7646897526486301E-2</v>
      </c>
    </row>
    <row r="73" spans="2:33" x14ac:dyDescent="0.25">
      <c r="B73" s="7" t="s">
        <v>19</v>
      </c>
      <c r="C73" s="5">
        <v>43344</v>
      </c>
      <c r="D73" s="6">
        <f t="shared" si="30"/>
        <v>1.3330983220616828</v>
      </c>
      <c r="E73" s="6">
        <v>12.247316</v>
      </c>
      <c r="F73" s="6">
        <v>16.326876409359201</v>
      </c>
      <c r="G73" s="6"/>
      <c r="H73" s="6"/>
      <c r="I73" s="6">
        <f>+Capital!E73</f>
        <v>92.746041000000005</v>
      </c>
      <c r="J73" s="6">
        <v>87.660667500000002</v>
      </c>
      <c r="K73" s="6">
        <v>0.13971278509828799</v>
      </c>
      <c r="L73" s="6">
        <v>47.896337000000003</v>
      </c>
      <c r="M73" s="6">
        <v>0.54638343930018496</v>
      </c>
      <c r="N73" s="6">
        <f t="shared" si="31"/>
        <v>1355.5762195000004</v>
      </c>
      <c r="O73" s="6">
        <v>3.5332824750840201E-2</v>
      </c>
      <c r="P73" s="6">
        <f t="shared" si="10"/>
        <v>38.447007277514658</v>
      </c>
      <c r="Q73" s="6">
        <f>+Ativos!AC73</f>
        <v>579.24251949999916</v>
      </c>
      <c r="R73" s="6">
        <v>6.6374628904490696E-2</v>
      </c>
      <c r="S73" s="6">
        <f t="shared" si="32"/>
        <v>-21.086078999999941</v>
      </c>
      <c r="T73" s="6">
        <v>-0.240542076638875</v>
      </c>
      <c r="U73" s="6">
        <f t="shared" si="29"/>
        <v>24.242297999999973</v>
      </c>
      <c r="V73" s="6">
        <v>0.27654703861341201</v>
      </c>
      <c r="W73" s="6">
        <f t="shared" si="33"/>
        <v>-20.222594999999934</v>
      </c>
      <c r="X73" s="6">
        <v>-0.23069177519096501</v>
      </c>
      <c r="Y73" s="6">
        <f t="shared" ref="Y73:Y140" si="34">+Z73*J73</f>
        <v>-15.36770999999996</v>
      </c>
      <c r="Z73" s="6">
        <v>-0.175309068916227</v>
      </c>
      <c r="AA73" s="6">
        <f t="shared" ref="AA73:AA140" si="35">+AB73*J73</f>
        <v>0.85444699999999829</v>
      </c>
      <c r="AB73" s="6">
        <v>9.7472107430621405E-3</v>
      </c>
      <c r="AC73" s="6">
        <v>0.48758465169005899</v>
      </c>
      <c r="AD73" s="6">
        <f t="shared" ref="AD73:AD140" si="36">+AE73*J73</f>
        <v>-2.5111029999999928</v>
      </c>
      <c r="AE73" s="6">
        <v>-2.86457207275999E-2</v>
      </c>
      <c r="AF73" s="6">
        <f t="shared" ref="AF73:AF140" si="37">+AG73*J73</f>
        <v>-1.5582789999999977</v>
      </c>
      <c r="AG73" s="8">
        <v>-1.7776262084702898E-2</v>
      </c>
    </row>
    <row r="74" spans="2:33" x14ac:dyDescent="0.25">
      <c r="B74" s="7" t="s">
        <v>19</v>
      </c>
      <c r="C74" s="5">
        <v>43435</v>
      </c>
      <c r="D74" s="6">
        <f t="shared" si="30"/>
        <v>1.3279271932056305</v>
      </c>
      <c r="E74" s="6">
        <v>12.826606</v>
      </c>
      <c r="F74" s="6">
        <v>17.032798903934498</v>
      </c>
      <c r="G74" s="6"/>
      <c r="H74" s="6"/>
      <c r="I74" s="6">
        <f>+Capital!E74</f>
        <v>92.016169000000005</v>
      </c>
      <c r="J74" s="6">
        <v>90.042063499999998</v>
      </c>
      <c r="K74" s="6">
        <v>0.14245126667937799</v>
      </c>
      <c r="L74" s="6">
        <v>47.556449000000001</v>
      </c>
      <c r="M74" s="6">
        <v>0.52815814244416903</v>
      </c>
      <c r="N74" s="6">
        <f t="shared" si="31"/>
        <v>1319.6585300000031</v>
      </c>
      <c r="O74" s="6">
        <v>3.6036935251727499E-2</v>
      </c>
      <c r="P74" s="6">
        <f t="shared" si="10"/>
        <v>36.122270406099716</v>
      </c>
      <c r="Q74" s="6">
        <f>+Ativos!AC74</f>
        <v>580.78051949999917</v>
      </c>
      <c r="R74" s="6">
        <v>6.2196077852607397E-2</v>
      </c>
      <c r="S74" s="6">
        <f t="shared" si="32"/>
        <v>-20.70004499999995</v>
      </c>
      <c r="T74" s="6">
        <v>-0.22989305437230401</v>
      </c>
      <c r="U74" s="6">
        <f t="shared" si="29"/>
        <v>24.464830999999936</v>
      </c>
      <c r="V74" s="6">
        <v>0.27170446843435497</v>
      </c>
      <c r="W74" s="6">
        <f t="shared" si="33"/>
        <v>-20.657076999999962</v>
      </c>
      <c r="X74" s="6">
        <v>-0.22941585517972901</v>
      </c>
      <c r="Y74" s="6">
        <f t="shared" si="34"/>
        <v>-15.214467999999954</v>
      </c>
      <c r="Z74" s="6">
        <v>-0.16897067224586601</v>
      </c>
      <c r="AA74" s="6">
        <f t="shared" si="35"/>
        <v>2.523588999999995</v>
      </c>
      <c r="AB74" s="6">
        <v>2.80267788398696E-2</v>
      </c>
      <c r="AC74" s="6">
        <v>0.48120744517526598</v>
      </c>
      <c r="AD74" s="6">
        <f t="shared" si="36"/>
        <v>-3.5079349999999931</v>
      </c>
      <c r="AE74" s="6">
        <v>-3.8958847272530503E-2</v>
      </c>
      <c r="AF74" s="6">
        <f t="shared" si="37"/>
        <v>-1.6387369999999977</v>
      </c>
      <c r="AG74" s="8">
        <v>-1.81996828626656E-2</v>
      </c>
    </row>
    <row r="75" spans="2:33" x14ac:dyDescent="0.25">
      <c r="B75" s="7" t="s">
        <v>19</v>
      </c>
      <c r="C75" s="5">
        <v>43525</v>
      </c>
      <c r="D75" s="6">
        <f t="shared" si="30"/>
        <v>1.308212285966486</v>
      </c>
      <c r="E75" s="6">
        <v>14.092143999999999</v>
      </c>
      <c r="F75" s="6">
        <v>18.4355159164089</v>
      </c>
      <c r="G75" s="6"/>
      <c r="H75" s="6"/>
      <c r="I75" s="6">
        <f>+Capital!E75</f>
        <v>94.580124999999995</v>
      </c>
      <c r="J75" s="6">
        <v>92.424657499999995</v>
      </c>
      <c r="K75" s="6">
        <v>0.15247169295704399</v>
      </c>
      <c r="L75" s="6">
        <v>50.197915999999999</v>
      </c>
      <c r="M75" s="6">
        <v>0.54312255363240003</v>
      </c>
      <c r="N75" s="6">
        <f t="shared" si="31"/>
        <v>1389.5947120000008</v>
      </c>
      <c r="O75" s="6">
        <v>3.6124141497164801E-2</v>
      </c>
      <c r="P75" s="6">
        <f t="shared" si="10"/>
        <v>41.652442150049211</v>
      </c>
      <c r="Q75" s="6">
        <f>+Ativos!AC75</f>
        <v>572.65281749999986</v>
      </c>
      <c r="R75" s="6">
        <v>7.2735942052794003E-2</v>
      </c>
      <c r="S75" s="6">
        <f t="shared" si="32"/>
        <v>-20.148215999999987</v>
      </c>
      <c r="T75" s="6">
        <v>-0.21799611213057499</v>
      </c>
      <c r="U75" s="6">
        <f t="shared" si="29"/>
        <v>24.645421999999961</v>
      </c>
      <c r="V75" s="6">
        <v>0.266654188034183</v>
      </c>
      <c r="W75" s="6">
        <f t="shared" si="33"/>
        <v>-20.763404999999949</v>
      </c>
      <c r="X75" s="6">
        <v>-0.224652225516767</v>
      </c>
      <c r="Y75" s="6">
        <f t="shared" si="34"/>
        <v>-15.853397999999963</v>
      </c>
      <c r="Z75" s="6">
        <v>-0.17152779819606001</v>
      </c>
      <c r="AA75" s="6">
        <f t="shared" si="35"/>
        <v>1.2759339999999899</v>
      </c>
      <c r="AB75" s="6">
        <v>1.3805125542391E-2</v>
      </c>
      <c r="AC75" s="6">
        <v>0.48104511511999498</v>
      </c>
      <c r="AD75" s="6">
        <f t="shared" si="36"/>
        <v>-3.4648249999999949</v>
      </c>
      <c r="AE75" s="6">
        <v>-3.7488102133351103E-2</v>
      </c>
      <c r="AF75" s="6">
        <f t="shared" si="37"/>
        <v>-1.7972819999999934</v>
      </c>
      <c r="AG75" s="8">
        <v>-1.94459146359292E-2</v>
      </c>
    </row>
    <row r="76" spans="2:33" x14ac:dyDescent="0.25">
      <c r="B76" s="7" t="s">
        <v>19</v>
      </c>
      <c r="C76" s="5">
        <v>43617</v>
      </c>
      <c r="D76" s="6">
        <f t="shared" si="30"/>
        <v>1.2989789993885958</v>
      </c>
      <c r="E76" s="6">
        <v>15.138595</v>
      </c>
      <c r="F76" s="6">
        <v>19.6647169852492</v>
      </c>
      <c r="G76" s="6"/>
      <c r="H76" s="6"/>
      <c r="I76" s="6">
        <f>+Capital!E76</f>
        <v>91.658604999999994</v>
      </c>
      <c r="J76" s="6">
        <v>91.7598445</v>
      </c>
      <c r="K76" s="6">
        <v>0.164980608701881</v>
      </c>
      <c r="L76" s="6">
        <v>50.844484999999999</v>
      </c>
      <c r="M76" s="6">
        <v>0.55410387056617105</v>
      </c>
      <c r="N76" s="6">
        <f t="shared" si="31"/>
        <v>1416.9705145000005</v>
      </c>
      <c r="O76" s="6">
        <v>3.5882528591599697E-2</v>
      </c>
      <c r="P76" s="6">
        <f t="shared" ref="P76:P143" si="38">+Q76*R76</f>
        <v>40.957662352711225</v>
      </c>
      <c r="Q76" s="6">
        <f>+Ativos!AC76</f>
        <v>575.97504099999924</v>
      </c>
      <c r="R76" s="6">
        <v>7.1110134011364706E-2</v>
      </c>
      <c r="S76" s="6">
        <f t="shared" si="32"/>
        <v>-19.459720999999924</v>
      </c>
      <c r="T76" s="6">
        <v>-0.21207229704928199</v>
      </c>
      <c r="U76" s="6">
        <f t="shared" si="29"/>
        <v>25.074535999999924</v>
      </c>
      <c r="V76" s="6">
        <v>0.27326262524344103</v>
      </c>
      <c r="W76" s="6">
        <f t="shared" si="33"/>
        <v>-20.694428999999985</v>
      </c>
      <c r="X76" s="6">
        <v>-0.22552816117730001</v>
      </c>
      <c r="Y76" s="6">
        <f t="shared" si="34"/>
        <v>-16.613606999999956</v>
      </c>
      <c r="Z76" s="6">
        <v>-0.181055309002839</v>
      </c>
      <c r="AA76" s="6">
        <f t="shared" si="35"/>
        <v>-0.29980200000000057</v>
      </c>
      <c r="AB76" s="6">
        <v>-3.2672461645246202E-3</v>
      </c>
      <c r="AC76" s="6">
        <v>0.493367129151839</v>
      </c>
      <c r="AD76" s="6">
        <f t="shared" si="36"/>
        <v>-1.7712839999999939</v>
      </c>
      <c r="AE76" s="6">
        <v>-1.9303476478755299E-2</v>
      </c>
      <c r="AF76" s="6">
        <f t="shared" si="37"/>
        <v>-1.9415809999999978</v>
      </c>
      <c r="AG76" s="8">
        <v>-2.1159375439002599E-2</v>
      </c>
    </row>
    <row r="77" spans="2:33" x14ac:dyDescent="0.25">
      <c r="B77" s="7" t="s">
        <v>19</v>
      </c>
      <c r="C77" s="5">
        <v>43709</v>
      </c>
      <c r="D77" s="6">
        <f t="shared" si="30"/>
        <v>1.2956092632949165</v>
      </c>
      <c r="E77" s="6">
        <v>16.202376999999998</v>
      </c>
      <c r="F77" s="6">
        <v>20.991949728596499</v>
      </c>
      <c r="G77" s="6"/>
      <c r="H77" s="6"/>
      <c r="I77" s="6">
        <f>+Capital!E77</f>
        <v>94.464003000000005</v>
      </c>
      <c r="J77" s="6">
        <v>93.605022000000005</v>
      </c>
      <c r="K77" s="6">
        <v>0.17309303126919801</v>
      </c>
      <c r="L77" s="6">
        <v>49.402681000000001</v>
      </c>
      <c r="M77" s="6">
        <v>0.527778103614996</v>
      </c>
      <c r="N77" s="6">
        <f t="shared" si="31"/>
        <v>1406.5286615</v>
      </c>
      <c r="O77" s="6">
        <v>3.5123835263558903E-2</v>
      </c>
      <c r="P77" s="6">
        <f t="shared" si="38"/>
        <v>38.892323189501852</v>
      </c>
      <c r="Q77" s="6">
        <f>+Ativos!AC77</f>
        <v>575.42697299999872</v>
      </c>
      <c r="R77" s="6">
        <v>6.7588634204503895E-2</v>
      </c>
      <c r="S77" s="6">
        <f t="shared" si="32"/>
        <v>-20.084022999999952</v>
      </c>
      <c r="T77" s="6">
        <v>-0.21456138325569701</v>
      </c>
      <c r="U77" s="6">
        <f t="shared" si="29"/>
        <v>25.416304999999998</v>
      </c>
      <c r="V77" s="6">
        <v>0.27152715160945101</v>
      </c>
      <c r="W77" s="6">
        <f t="shared" si="33"/>
        <v>-21.101864999999929</v>
      </c>
      <c r="X77" s="6">
        <v>-0.22543518017655001</v>
      </c>
      <c r="Y77" s="6">
        <f t="shared" si="34"/>
        <v>-16.634674999999948</v>
      </c>
      <c r="Z77" s="6">
        <v>-0.17771135185460399</v>
      </c>
      <c r="AA77" s="6">
        <f t="shared" si="35"/>
        <v>0.59914099999999837</v>
      </c>
      <c r="AB77" s="6">
        <v>6.4007356357439699E-3</v>
      </c>
      <c r="AC77" s="6">
        <v>0.50036432886173798</v>
      </c>
      <c r="AD77" s="6">
        <f t="shared" si="36"/>
        <v>0.68917199999999912</v>
      </c>
      <c r="AE77" s="6">
        <v>7.3625536886257996E-3</v>
      </c>
      <c r="AF77" s="6">
        <f t="shared" si="37"/>
        <v>-2.0843569999999967</v>
      </c>
      <c r="AG77" s="8">
        <v>-2.2267576626390801E-2</v>
      </c>
    </row>
    <row r="78" spans="2:33" x14ac:dyDescent="0.25">
      <c r="B78" s="7" t="s">
        <v>19</v>
      </c>
      <c r="C78" s="5">
        <v>43800</v>
      </c>
      <c r="D78" s="6">
        <f t="shared" si="30"/>
        <v>1.2731067092642825</v>
      </c>
      <c r="E78" s="6">
        <v>18.17192</v>
      </c>
      <c r="F78" s="6">
        <v>23.134793272213798</v>
      </c>
      <c r="G78" s="6"/>
      <c r="H78" s="6"/>
      <c r="I78" s="6">
        <f>+Capital!E78</f>
        <v>98.921447000000001</v>
      </c>
      <c r="J78" s="6">
        <v>95.468807999999996</v>
      </c>
      <c r="K78" s="6">
        <v>0.190344054573301</v>
      </c>
      <c r="L78" s="6">
        <v>49.222008000000002</v>
      </c>
      <c r="M78" s="6">
        <v>0.51558209462508398</v>
      </c>
      <c r="N78" s="6">
        <f t="shared" si="31"/>
        <v>1374.3999670000001</v>
      </c>
      <c r="O78" s="6">
        <v>3.5813452547907403E-2</v>
      </c>
      <c r="P78" s="6">
        <f t="shared" si="38"/>
        <v>37.662609298262481</v>
      </c>
      <c r="Q78" s="6">
        <f>+Ativos!AC78</f>
        <v>574.22201249999944</v>
      </c>
      <c r="R78" s="6">
        <v>6.5588933336585595E-2</v>
      </c>
      <c r="S78" s="6">
        <f t="shared" si="32"/>
        <v>-22.460590999999994</v>
      </c>
      <c r="T78" s="6">
        <v>-0.23526627670893299</v>
      </c>
      <c r="U78" s="6">
        <f t="shared" si="29"/>
        <v>25.703480999999989</v>
      </c>
      <c r="V78" s="6">
        <v>0.269234334632103</v>
      </c>
      <c r="W78" s="6">
        <f t="shared" si="33"/>
        <v>-21.735865999999998</v>
      </c>
      <c r="X78" s="6">
        <v>-0.22767505382490999</v>
      </c>
      <c r="Y78" s="6">
        <f t="shared" si="34"/>
        <v>-15.225836999999981</v>
      </c>
      <c r="Z78" s="6">
        <v>-0.15948493878754599</v>
      </c>
      <c r="AA78" s="6">
        <f t="shared" si="35"/>
        <v>-4.2845569999999968</v>
      </c>
      <c r="AB78" s="6">
        <v>-4.4879129526787402E-2</v>
      </c>
      <c r="AC78" s="6">
        <v>0.52323352764466702</v>
      </c>
      <c r="AD78" s="6">
        <f t="shared" si="36"/>
        <v>9.2881560000000007</v>
      </c>
      <c r="AE78" s="6">
        <v>9.7289954641520196E-2</v>
      </c>
      <c r="AF78" s="6">
        <f t="shared" si="37"/>
        <v>-2.3348719999999976</v>
      </c>
      <c r="AG78" s="8">
        <v>-2.4456909527979E-2</v>
      </c>
    </row>
    <row r="79" spans="2:33" x14ac:dyDescent="0.25">
      <c r="B79" s="7" t="s">
        <v>19</v>
      </c>
      <c r="C79" s="5">
        <v>43891</v>
      </c>
      <c r="D79" s="6">
        <f t="shared" si="30"/>
        <v>1.2663841423820084</v>
      </c>
      <c r="E79" s="6">
        <v>17.408276000000001</v>
      </c>
      <c r="F79" s="6">
        <v>22.045564672609299</v>
      </c>
      <c r="G79" s="6"/>
      <c r="H79" s="6"/>
      <c r="I79" s="6">
        <f>+Capital!E79</f>
        <v>102.38598399999999</v>
      </c>
      <c r="J79" s="6">
        <v>98.483054499999994</v>
      </c>
      <c r="K79" s="6">
        <v>0.17676417621673099</v>
      </c>
      <c r="L79" s="6">
        <v>42.363591999999997</v>
      </c>
      <c r="M79" s="6">
        <v>0.43016123144312102</v>
      </c>
      <c r="N79" s="6">
        <f t="shared" si="31"/>
        <v>1476.6234195000045</v>
      </c>
      <c r="O79" s="6">
        <v>2.8689502984007E-2</v>
      </c>
      <c r="P79" s="6">
        <f t="shared" si="38"/>
        <v>38.123758767618035</v>
      </c>
      <c r="Q79" s="6">
        <f>+Ativos!AC79</f>
        <v>586.52579649999961</v>
      </c>
      <c r="R79" s="6">
        <v>6.49992873205502E-2</v>
      </c>
      <c r="S79" s="6">
        <f t="shared" si="32"/>
        <v>-24.093745999999996</v>
      </c>
      <c r="T79" s="6">
        <v>-0.24464864663595501</v>
      </c>
      <c r="U79" s="6">
        <f t="shared" si="29"/>
        <v>25.849125999999956</v>
      </c>
      <c r="V79" s="6">
        <v>0.26247282978007103</v>
      </c>
      <c r="W79" s="6">
        <f t="shared" si="33"/>
        <v>-22.265845999999911</v>
      </c>
      <c r="X79" s="6">
        <v>-0.22608809315515199</v>
      </c>
      <c r="Y79" s="6">
        <f t="shared" si="34"/>
        <v>-14.057257999999917</v>
      </c>
      <c r="Z79" s="6">
        <v>-0.14273783516736799</v>
      </c>
      <c r="AA79" s="6">
        <f t="shared" si="35"/>
        <v>-0.32007500000000016</v>
      </c>
      <c r="AB79" s="6">
        <v>-3.25005151013061E-3</v>
      </c>
      <c r="AC79" s="6">
        <v>0.53500798518083803</v>
      </c>
      <c r="AD79" s="6">
        <f t="shared" si="36"/>
        <v>12.165964999999995</v>
      </c>
      <c r="AE79" s="6">
        <v>0.123533587191896</v>
      </c>
      <c r="AF79" s="6">
        <f t="shared" si="37"/>
        <v>-2.2334769999999913</v>
      </c>
      <c r="AG79" s="8">
        <v>-2.2678794959593698E-2</v>
      </c>
    </row>
    <row r="80" spans="2:33" x14ac:dyDescent="0.25">
      <c r="B80" s="7" t="s">
        <v>19</v>
      </c>
      <c r="C80" s="5">
        <v>43983</v>
      </c>
      <c r="D80" s="6">
        <f t="shared" si="30"/>
        <v>1.2718609401334187</v>
      </c>
      <c r="E80" s="6">
        <v>16.468906</v>
      </c>
      <c r="F80" s="6">
        <v>20.946158268128901</v>
      </c>
      <c r="G80" s="6"/>
      <c r="H80" s="6"/>
      <c r="I80" s="6">
        <f>+Capital!E80</f>
        <v>105.15742899999999</v>
      </c>
      <c r="J80" s="6">
        <v>98.408017000000001</v>
      </c>
      <c r="K80" s="6">
        <v>0.167353296022619</v>
      </c>
      <c r="L80" s="6">
        <v>41.941064999999902</v>
      </c>
      <c r="M80" s="6">
        <v>0.426195611684767</v>
      </c>
      <c r="N80" s="6">
        <f t="shared" si="31"/>
        <v>1543.9012779999994</v>
      </c>
      <c r="O80" s="6">
        <v>2.7165639149111399E-2</v>
      </c>
      <c r="P80" s="6">
        <f t="shared" si="38"/>
        <v>42.828542171633288</v>
      </c>
      <c r="Q80" s="6">
        <f>+Ativos!AC80</f>
        <v>587.30614699999899</v>
      </c>
      <c r="R80" s="6">
        <v>7.2923708342581606E-2</v>
      </c>
      <c r="S80" s="6">
        <f t="shared" si="32"/>
        <v>-25.591477999999945</v>
      </c>
      <c r="T80" s="6">
        <v>-0.260054808339446</v>
      </c>
      <c r="U80" s="6">
        <f t="shared" si="29"/>
        <v>25.384484999999941</v>
      </c>
      <c r="V80" s="6">
        <v>0.25795139231390002</v>
      </c>
      <c r="W80" s="6">
        <f t="shared" si="33"/>
        <v>-22.288321999999955</v>
      </c>
      <c r="X80" s="6">
        <v>-0.22648888453874599</v>
      </c>
      <c r="Y80" s="6">
        <f t="shared" si="34"/>
        <v>-12.585317999999942</v>
      </c>
      <c r="Z80" s="6">
        <v>-0.12788915358389899</v>
      </c>
      <c r="AA80" s="6">
        <f t="shared" si="35"/>
        <v>0.84309999999999907</v>
      </c>
      <c r="AB80" s="6">
        <v>8.5673914148681508E-3</v>
      </c>
      <c r="AC80" s="6">
        <v>0.51157887127231805</v>
      </c>
      <c r="AD80" s="6">
        <f t="shared" si="36"/>
        <v>10.878055999999996</v>
      </c>
      <c r="AE80" s="6">
        <v>0.110540343476284</v>
      </c>
      <c r="AF80" s="6">
        <f t="shared" si="37"/>
        <v>-2.112680999999998</v>
      </c>
      <c r="AG80" s="8">
        <v>-2.1468586243334201E-2</v>
      </c>
    </row>
    <row r="81" spans="2:33" x14ac:dyDescent="0.25">
      <c r="B81" s="7" t="s">
        <v>19</v>
      </c>
      <c r="C81" s="5">
        <v>44075</v>
      </c>
      <c r="D81" s="6">
        <f t="shared" si="30"/>
        <v>1.256224592912262</v>
      </c>
      <c r="E81" s="6">
        <v>15.366948000000001</v>
      </c>
      <c r="F81" s="6">
        <v>19.304337995603898</v>
      </c>
      <c r="G81" s="6"/>
      <c r="H81" s="6"/>
      <c r="I81" s="6">
        <f>+Capital!E81</f>
        <v>112.314964</v>
      </c>
      <c r="J81" s="6">
        <v>103.3894835</v>
      </c>
      <c r="K81" s="6">
        <v>0.148631635247505</v>
      </c>
      <c r="L81" s="6">
        <v>44.100647000000002</v>
      </c>
      <c r="M81" s="6">
        <v>0.42654867310561601</v>
      </c>
      <c r="N81" s="6">
        <f t="shared" si="31"/>
        <v>1554.5493940000047</v>
      </c>
      <c r="O81" s="6">
        <v>2.8368765360697101E-2</v>
      </c>
      <c r="P81" s="6">
        <f t="shared" si="38"/>
        <v>46.257918279104558</v>
      </c>
      <c r="Q81" s="6">
        <f>+Ativos!AC81</f>
        <v>592.3191114999986</v>
      </c>
      <c r="R81" s="6">
        <v>7.8096278477255698E-2</v>
      </c>
      <c r="S81" s="6">
        <f t="shared" si="32"/>
        <v>-27.157979999999938</v>
      </c>
      <c r="T81" s="6">
        <v>-0.262676425886197</v>
      </c>
      <c r="U81" s="6">
        <f t="shared" si="29"/>
        <v>25.091397999999909</v>
      </c>
      <c r="V81" s="6">
        <v>0.24268810666802401</v>
      </c>
      <c r="W81" s="6">
        <f t="shared" si="33"/>
        <v>-22.346599999999956</v>
      </c>
      <c r="X81" s="6">
        <v>-0.216139971334705</v>
      </c>
      <c r="Y81" s="6">
        <f t="shared" si="34"/>
        <v>-11.472534999999978</v>
      </c>
      <c r="Z81" s="6">
        <v>-0.110964235545291</v>
      </c>
      <c r="AA81" s="6">
        <f t="shared" si="35"/>
        <v>-0.49528200000000083</v>
      </c>
      <c r="AB81" s="6">
        <v>-4.7904485372537997E-3</v>
      </c>
      <c r="AC81" s="6">
        <v>0.49229593203952998</v>
      </c>
      <c r="AD81" s="6">
        <f t="shared" si="36"/>
        <v>9.6076739999999958</v>
      </c>
      <c r="AE81" s="6">
        <v>9.2926994842758806E-2</v>
      </c>
      <c r="AF81" s="6">
        <f t="shared" si="37"/>
        <v>-1.960370999999995</v>
      </c>
      <c r="AG81" s="8">
        <v>-1.89610290489554E-2</v>
      </c>
    </row>
    <row r="82" spans="2:33" x14ac:dyDescent="0.25">
      <c r="B82" s="7" t="s">
        <v>19</v>
      </c>
      <c r="C82" s="5">
        <v>44166</v>
      </c>
      <c r="D82" s="6">
        <f t="shared" si="30"/>
        <v>1.2180817948360012</v>
      </c>
      <c r="E82" s="6">
        <v>12.854186</v>
      </c>
      <c r="F82" s="6">
        <v>15.657449954035799</v>
      </c>
      <c r="G82" s="6"/>
      <c r="H82" s="6"/>
      <c r="I82" s="6">
        <f>+Capital!E82</f>
        <v>116.940783</v>
      </c>
      <c r="J82" s="6">
        <v>107.93111500000001</v>
      </c>
      <c r="K82" s="6">
        <v>0.11909620316625</v>
      </c>
      <c r="L82" s="6">
        <v>44.528399999999998</v>
      </c>
      <c r="M82" s="6">
        <v>0.41256314270449201</v>
      </c>
      <c r="N82" s="6">
        <f t="shared" si="31"/>
        <v>1527.049461500005</v>
      </c>
      <c r="O82" s="6">
        <v>2.9159762746820399E-2</v>
      </c>
      <c r="P82" s="6">
        <f t="shared" si="38"/>
        <v>45.382453467373729</v>
      </c>
      <c r="Q82" s="6">
        <f>+Ativos!AC82</f>
        <v>595.53231349999942</v>
      </c>
      <c r="R82" s="6">
        <v>7.6204854780518597E-2</v>
      </c>
      <c r="S82" s="6">
        <f t="shared" si="32"/>
        <v>-26.081848999999949</v>
      </c>
      <c r="T82" s="6">
        <v>-0.24165273378302399</v>
      </c>
      <c r="U82" s="6">
        <f t="shared" si="29"/>
        <v>24.99483599999995</v>
      </c>
      <c r="V82" s="6">
        <v>0.23158137484264801</v>
      </c>
      <c r="W82" s="6">
        <f t="shared" si="33"/>
        <v>-21.612462999999998</v>
      </c>
      <c r="X82" s="6">
        <v>-0.20024311802949499</v>
      </c>
      <c r="Y82" s="6">
        <f t="shared" si="34"/>
        <v>-12.046502999999975</v>
      </c>
      <c r="Z82" s="6">
        <v>-0.111612883828727</v>
      </c>
      <c r="AA82" s="6">
        <f t="shared" si="35"/>
        <v>2.055686999999998</v>
      </c>
      <c r="AB82" s="6">
        <v>1.9046287069303398E-2</v>
      </c>
      <c r="AC82" s="6">
        <v>0.47023572106883599</v>
      </c>
      <c r="AD82" s="6">
        <f t="shared" si="36"/>
        <v>2.5846499999999915</v>
      </c>
      <c r="AE82" s="6">
        <v>2.3947218556947099E-2</v>
      </c>
      <c r="AF82" s="6">
        <f t="shared" si="37"/>
        <v>-1.5685719999999967</v>
      </c>
      <c r="AG82" s="8">
        <v>-1.45330843658939E-2</v>
      </c>
    </row>
    <row r="83" spans="2:33" x14ac:dyDescent="0.25">
      <c r="B83" s="7" t="s">
        <v>19</v>
      </c>
      <c r="C83" s="5">
        <v>44256</v>
      </c>
      <c r="D83" s="6">
        <f t="shared" si="30"/>
        <v>1.1935835755581992</v>
      </c>
      <c r="E83" s="6">
        <v>13.871441000000001</v>
      </c>
      <c r="F83" s="6">
        <v>16.556724146924601</v>
      </c>
      <c r="G83" s="6"/>
      <c r="H83" s="6"/>
      <c r="I83" s="6">
        <f>+Capital!E83</f>
        <v>127.903192</v>
      </c>
      <c r="J83" s="6">
        <v>115.144588</v>
      </c>
      <c r="K83" s="6">
        <v>0.120469761027761</v>
      </c>
      <c r="L83" s="6">
        <v>50.479974999999897</v>
      </c>
      <c r="M83" s="6">
        <v>0.43840510332973698</v>
      </c>
      <c r="N83" s="6">
        <f t="shared" si="31"/>
        <v>1632.3948924999993</v>
      </c>
      <c r="O83" s="6">
        <v>3.0923874628577298E-2</v>
      </c>
      <c r="P83" s="6">
        <f t="shared" si="38"/>
        <v>50.899461572587846</v>
      </c>
      <c r="Q83" s="6">
        <f>+Ativos!AC83</f>
        <v>620.64952099999891</v>
      </c>
      <c r="R83" s="6">
        <v>8.2009990905298605E-2</v>
      </c>
      <c r="S83" s="6">
        <f t="shared" si="32"/>
        <v>-22.895578999999898</v>
      </c>
      <c r="T83" s="6">
        <v>-0.198841989864082</v>
      </c>
      <c r="U83" s="6">
        <f t="shared" si="29"/>
        <v>24.76178199999999</v>
      </c>
      <c r="V83" s="6">
        <v>0.21504946459142299</v>
      </c>
      <c r="W83" s="6">
        <f t="shared" si="33"/>
        <v>-22.162852999999988</v>
      </c>
      <c r="X83" s="6">
        <v>-0.192478460212129</v>
      </c>
      <c r="Y83" s="6">
        <f t="shared" si="34"/>
        <v>-12.061989999999891</v>
      </c>
      <c r="Z83" s="6">
        <v>-0.104755162266071</v>
      </c>
      <c r="AA83" s="6">
        <f t="shared" si="35"/>
        <v>-2.8404160000000007</v>
      </c>
      <c r="AB83" s="6">
        <v>-2.4668254490606199E-2</v>
      </c>
      <c r="AC83" s="6">
        <v>0.47271005732587001</v>
      </c>
      <c r="AD83" s="6">
        <f t="shared" si="36"/>
        <v>0.26697999999999922</v>
      </c>
      <c r="AE83" s="6">
        <v>2.3186500089782702E-3</v>
      </c>
      <c r="AF83" s="6">
        <f t="shared" si="37"/>
        <v>-1.6764609999999931</v>
      </c>
      <c r="AG83" s="8">
        <v>-1.45596161236861E-2</v>
      </c>
    </row>
    <row r="84" spans="2:33" x14ac:dyDescent="0.25">
      <c r="B84" s="7" t="s">
        <v>19</v>
      </c>
      <c r="C84" s="5">
        <v>44348</v>
      </c>
      <c r="D84" s="6">
        <f t="shared" si="30"/>
        <v>1.1738785146488873</v>
      </c>
      <c r="E84" s="6">
        <v>16.146735</v>
      </c>
      <c r="F84" s="6">
        <v>18.954305298229201</v>
      </c>
      <c r="G84" s="6"/>
      <c r="H84" s="6"/>
      <c r="I84" s="6">
        <f>+Capital!E84</f>
        <v>135.60418899999999</v>
      </c>
      <c r="J84" s="6">
        <v>120.380809</v>
      </c>
      <c r="K84" s="6">
        <v>0.134130474235307</v>
      </c>
      <c r="L84" s="6">
        <v>52.509112999999999</v>
      </c>
      <c r="M84" s="6">
        <v>0.43619172720462401</v>
      </c>
      <c r="N84" s="6">
        <f t="shared" si="31"/>
        <v>1693.5139000000011</v>
      </c>
      <c r="O84" s="6">
        <v>3.1006012410054601E-2</v>
      </c>
      <c r="P84" s="6">
        <f t="shared" si="38"/>
        <v>50.878944949316619</v>
      </c>
      <c r="Q84" s="6">
        <f>+Ativos!AC84</f>
        <v>624.0189414999985</v>
      </c>
      <c r="R84" s="6">
        <v>8.1534295781175006E-2</v>
      </c>
      <c r="S84" s="6">
        <f t="shared" si="32"/>
        <v>-20.900414999999914</v>
      </c>
      <c r="T84" s="6">
        <v>-0.173619160509213</v>
      </c>
      <c r="U84" s="6">
        <f t="shared" si="29"/>
        <v>24.847666999999987</v>
      </c>
      <c r="V84" s="6">
        <v>0.20640887203208599</v>
      </c>
      <c r="W84" s="6">
        <f t="shared" si="33"/>
        <v>-22.284130999999977</v>
      </c>
      <c r="X84" s="6">
        <v>-0.185113650465665</v>
      </c>
      <c r="Y84" s="6">
        <f t="shared" si="34"/>
        <v>-12.238123999999925</v>
      </c>
      <c r="Z84" s="6">
        <v>-0.101661752414373</v>
      </c>
      <c r="AA84" s="6">
        <f t="shared" si="35"/>
        <v>-3.2276589999999925</v>
      </c>
      <c r="AB84" s="6">
        <v>-2.6812072678461502E-2</v>
      </c>
      <c r="AC84" s="6">
        <v>0.46570435570516999</v>
      </c>
      <c r="AD84" s="6">
        <f t="shared" si="36"/>
        <v>-0.56526899999999991</v>
      </c>
      <c r="AE84" s="6">
        <v>-4.6956737099183299E-3</v>
      </c>
      <c r="AF84" s="6">
        <f t="shared" si="37"/>
        <v>-1.994446999999997</v>
      </c>
      <c r="AG84" s="8">
        <v>-1.6567815223770401E-2</v>
      </c>
    </row>
    <row r="85" spans="2:33" x14ac:dyDescent="0.25">
      <c r="B85" s="7" t="s">
        <v>19</v>
      </c>
      <c r="C85" s="5">
        <v>44440</v>
      </c>
      <c r="D85" s="6">
        <f t="shared" si="30"/>
        <v>1.1394701965332175</v>
      </c>
      <c r="E85" s="6">
        <v>17.647197999999999</v>
      </c>
      <c r="F85" s="6">
        <v>20.108456173320601</v>
      </c>
      <c r="G85" s="6"/>
      <c r="H85" s="6"/>
      <c r="I85" s="6">
        <f>+Capital!E85</f>
        <v>137.010468</v>
      </c>
      <c r="J85" s="6">
        <v>124.662716</v>
      </c>
      <c r="K85" s="6">
        <v>0.14155955017055699</v>
      </c>
      <c r="L85" s="6">
        <v>53.831086999999997</v>
      </c>
      <c r="M85" s="6">
        <v>0.43181384721314697</v>
      </c>
      <c r="N85" s="6">
        <f t="shared" si="31"/>
        <v>1782.7693420000007</v>
      </c>
      <c r="O85" s="6">
        <v>3.0195205701490001E-2</v>
      </c>
      <c r="P85" s="6">
        <f t="shared" si="38"/>
        <v>49.377427569133957</v>
      </c>
      <c r="Q85" s="6">
        <f>+Ativos!AC85</f>
        <v>644.75821099999848</v>
      </c>
      <c r="R85" s="6">
        <v>7.6582859631289094E-2</v>
      </c>
      <c r="S85" s="6">
        <f t="shared" si="32"/>
        <v>-20.102072</v>
      </c>
      <c r="T85" s="6">
        <v>-0.161251676884691</v>
      </c>
      <c r="U85" s="6">
        <f t="shared" si="29"/>
        <v>24.960414999999891</v>
      </c>
      <c r="V85" s="6">
        <v>0.20022357767337501</v>
      </c>
      <c r="W85" s="6">
        <f t="shared" si="33"/>
        <v>-22.176528999999942</v>
      </c>
      <c r="X85" s="6">
        <v>-0.177892233633029</v>
      </c>
      <c r="Y85" s="6">
        <f t="shared" si="34"/>
        <v>-12.132913999999996</v>
      </c>
      <c r="Z85" s="6">
        <v>-9.7325923815104395E-2</v>
      </c>
      <c r="AA85" s="6">
        <f t="shared" si="35"/>
        <v>-2.4495980000000004</v>
      </c>
      <c r="AB85" s="6">
        <v>-1.9649804517334599E-2</v>
      </c>
      <c r="AC85" s="6">
        <v>0.44941821925978898</v>
      </c>
      <c r="AD85" s="6">
        <f t="shared" si="36"/>
        <v>-2.0951879999999998</v>
      </c>
      <c r="AE85" s="6">
        <v>-1.68068534621049E-2</v>
      </c>
      <c r="AF85" s="6">
        <f t="shared" si="37"/>
        <v>-2.1880039999999901</v>
      </c>
      <c r="AG85" s="8">
        <v>-1.75513904253457E-2</v>
      </c>
    </row>
    <row r="86" spans="2:33" x14ac:dyDescent="0.25">
      <c r="B86" s="7" t="s">
        <v>19</v>
      </c>
      <c r="C86" s="5">
        <v>44531</v>
      </c>
      <c r="D86" s="6">
        <f t="shared" si="30"/>
        <v>1.1067328002783101</v>
      </c>
      <c r="E86" s="6">
        <v>19.777926000000001</v>
      </c>
      <c r="F86" s="6">
        <v>21.888879425677199</v>
      </c>
      <c r="G86" s="6"/>
      <c r="H86" s="6"/>
      <c r="I86" s="6">
        <f>+Capital!E86</f>
        <v>134.52319800000001</v>
      </c>
      <c r="J86" s="6">
        <v>125.73199049999999</v>
      </c>
      <c r="K86" s="6">
        <v>0.15730225793251801</v>
      </c>
      <c r="L86" s="6">
        <v>53.743357000000003</v>
      </c>
      <c r="M86" s="6">
        <v>0.42744377772337899</v>
      </c>
      <c r="N86" s="6">
        <f t="shared" si="31"/>
        <v>1743.3093155000054</v>
      </c>
      <c r="O86" s="6">
        <v>3.0828354166504101E-2</v>
      </c>
      <c r="P86" s="6">
        <f t="shared" si="38"/>
        <v>45.319570187205386</v>
      </c>
      <c r="Q86" s="6">
        <f>+Ativos!AC86</f>
        <v>664.28962249999972</v>
      </c>
      <c r="R86" s="6">
        <v>6.8222607507624294E-2</v>
      </c>
      <c r="S86" s="6">
        <f t="shared" si="32"/>
        <v>-18.547059999999895</v>
      </c>
      <c r="T86" s="6">
        <v>-0.147512657091036</v>
      </c>
      <c r="U86" s="6">
        <f t="shared" si="29"/>
        <v>25.275196999999988</v>
      </c>
      <c r="V86" s="6">
        <v>0.20102439243574999</v>
      </c>
      <c r="W86" s="6">
        <f t="shared" si="33"/>
        <v>-22.379504999999888</v>
      </c>
      <c r="X86" s="6">
        <v>-0.17799372228979299</v>
      </c>
      <c r="Y86" s="6">
        <f t="shared" si="34"/>
        <v>-12.21538999999999</v>
      </c>
      <c r="Z86" s="6">
        <v>-9.7154192432831896E-2</v>
      </c>
      <c r="AA86" s="6">
        <f t="shared" si="35"/>
        <v>-0.50126699999999991</v>
      </c>
      <c r="AB86" s="6">
        <v>-3.9867896627310603E-3</v>
      </c>
      <c r="AC86" s="6">
        <v>0.44060226022322202</v>
      </c>
      <c r="AD86" s="6">
        <f t="shared" si="36"/>
        <v>-3.0654369999999944</v>
      </c>
      <c r="AE86" s="6">
        <v>-2.43807243312512E-2</v>
      </c>
      <c r="AF86" s="6">
        <f t="shared" si="37"/>
        <v>-2.5319699999999883</v>
      </c>
      <c r="AG86" s="8">
        <v>-2.0137834372390601E-2</v>
      </c>
    </row>
    <row r="87" spans="2:33" x14ac:dyDescent="0.25">
      <c r="B87" s="7" t="s">
        <v>19</v>
      </c>
      <c r="C87" s="5">
        <v>44621</v>
      </c>
      <c r="D87" s="6">
        <f t="shared" si="30"/>
        <v>1.0724087251632892</v>
      </c>
      <c r="E87" s="6">
        <v>22.233421</v>
      </c>
      <c r="F87" s="6">
        <v>23.8433146706287</v>
      </c>
      <c r="G87" s="6"/>
      <c r="H87" s="6"/>
      <c r="I87" s="6">
        <f>+Capital!E87</f>
        <v>142.28399999999999</v>
      </c>
      <c r="J87" s="6">
        <v>135.09359599999999</v>
      </c>
      <c r="K87" s="6">
        <v>0.16457790493636701</v>
      </c>
      <c r="L87" s="6">
        <v>57.217151000000001</v>
      </c>
      <c r="M87" s="6">
        <v>0.42353710830230601</v>
      </c>
      <c r="N87" s="6">
        <f t="shared" si="31"/>
        <v>1839.202795000002</v>
      </c>
      <c r="O87" s="6">
        <v>3.1109756442056699E-2</v>
      </c>
      <c r="P87" s="6">
        <f t="shared" si="38"/>
        <v>41.488554084418034</v>
      </c>
      <c r="Q87" s="6">
        <f>+Ativos!AC87</f>
        <v>673.76402649999909</v>
      </c>
      <c r="R87" s="6">
        <v>6.1577276988114903E-2</v>
      </c>
      <c r="S87" s="6">
        <f t="shared" si="32"/>
        <v>-19.54868299999994</v>
      </c>
      <c r="T87" s="6">
        <v>-0.144704734930588</v>
      </c>
      <c r="U87" s="6">
        <f t="shared" si="29"/>
        <v>25.776243999999881</v>
      </c>
      <c r="V87" s="6">
        <v>0.190802856413711</v>
      </c>
      <c r="W87" s="6">
        <f t="shared" si="33"/>
        <v>-21.64833999999987</v>
      </c>
      <c r="X87" s="6">
        <v>-0.16024697425331599</v>
      </c>
      <c r="Y87" s="6">
        <f t="shared" si="34"/>
        <v>-12.369360999999989</v>
      </c>
      <c r="Z87" s="6">
        <v>-9.1561416427170902E-2</v>
      </c>
      <c r="AA87" s="6">
        <f t="shared" si="35"/>
        <v>-3.9215000000000652E-2</v>
      </c>
      <c r="AB87" s="6">
        <v>-2.9028022912352302E-4</v>
      </c>
      <c r="AC87" s="6">
        <v>0.410078202207531</v>
      </c>
      <c r="AD87" s="6">
        <f t="shared" si="36"/>
        <v>-4.2924139999999875</v>
      </c>
      <c r="AE87" s="6">
        <v>-3.1773630483564803E-2</v>
      </c>
      <c r="AF87" s="6">
        <f t="shared" si="37"/>
        <v>-2.8619599999999981</v>
      </c>
      <c r="AG87" s="8">
        <v>-2.11850160536107E-2</v>
      </c>
    </row>
    <row r="88" spans="2:33" x14ac:dyDescent="0.25">
      <c r="B88" s="7" t="s">
        <v>19</v>
      </c>
      <c r="C88" s="5">
        <v>44713</v>
      </c>
      <c r="D88" s="6">
        <f t="shared" si="30"/>
        <v>1.0491668839200163</v>
      </c>
      <c r="E88" s="6">
        <v>24.335863999999901</v>
      </c>
      <c r="F88" s="6">
        <v>25.532382600381201</v>
      </c>
      <c r="G88" s="6"/>
      <c r="H88" s="6"/>
      <c r="I88" s="6">
        <f>+Capital!E88</f>
        <v>145.49820700000001</v>
      </c>
      <c r="J88" s="6">
        <v>140.551198</v>
      </c>
      <c r="K88" s="6">
        <v>0.17314590232094601</v>
      </c>
      <c r="L88" s="6">
        <v>58.979146</v>
      </c>
      <c r="M88" s="6">
        <v>0.41962748691761398</v>
      </c>
      <c r="N88" s="6">
        <f t="shared" si="31"/>
        <v>1864.8621775000011</v>
      </c>
      <c r="O88" s="6">
        <v>3.1626544155164499E-2</v>
      </c>
      <c r="P88" s="6">
        <f t="shared" si="38"/>
        <v>35.572082820531506</v>
      </c>
      <c r="Q88" s="6">
        <f>+Ativos!AC88</f>
        <v>686.10504099999912</v>
      </c>
      <c r="R88" s="6">
        <v>5.1846409361291299E-2</v>
      </c>
      <c r="S88" s="6">
        <f t="shared" si="32"/>
        <v>-20.121324999999935</v>
      </c>
      <c r="T88" s="6">
        <v>-0.143160110239686</v>
      </c>
      <c r="U88" s="6">
        <f t="shared" si="29"/>
        <v>26.363212999999924</v>
      </c>
      <c r="V88" s="6">
        <v>0.18757017638512</v>
      </c>
      <c r="W88" s="6">
        <f t="shared" si="33"/>
        <v>-22.002100999999989</v>
      </c>
      <c r="X88" s="6">
        <v>-0.15654154011551</v>
      </c>
      <c r="Y88" s="6">
        <f t="shared" si="34"/>
        <v>-12.496152999999998</v>
      </c>
      <c r="Z88" s="6">
        <v>-8.89081927284604E-2</v>
      </c>
      <c r="AA88" s="6">
        <f t="shared" si="35"/>
        <v>2.1792129999999919</v>
      </c>
      <c r="AB88" s="6">
        <v>1.5504762897858701E-2</v>
      </c>
      <c r="AC88" s="6">
        <v>0.39416858280379102</v>
      </c>
      <c r="AD88" s="6">
        <f t="shared" si="36"/>
        <v>-5.4619479999999889</v>
      </c>
      <c r="AE88" s="6">
        <v>-3.8860913871399297E-2</v>
      </c>
      <c r="AF88" s="6">
        <f t="shared" si="37"/>
        <v>-3.1041809999999983</v>
      </c>
      <c r="AG88" s="8">
        <v>-2.2085766924590699E-2</v>
      </c>
    </row>
    <row r="89" spans="2:33" x14ac:dyDescent="0.25">
      <c r="B89" s="7" t="s">
        <v>19</v>
      </c>
      <c r="C89" s="5">
        <v>44805</v>
      </c>
      <c r="D89" s="6">
        <f t="shared" si="30"/>
        <v>1.0632500896091701</v>
      </c>
      <c r="E89" s="6">
        <v>27.928539000000001</v>
      </c>
      <c r="F89" s="6">
        <v>29.695021594403201</v>
      </c>
      <c r="G89" s="6"/>
      <c r="H89" s="6"/>
      <c r="I89" s="6">
        <f>+Capital!E89</f>
        <v>147.826876</v>
      </c>
      <c r="J89" s="6">
        <v>142.41867199999999</v>
      </c>
      <c r="K89" s="6">
        <v>0.196101667062307</v>
      </c>
      <c r="L89" s="6">
        <v>62.968141000000003</v>
      </c>
      <c r="M89" s="6">
        <v>0.44213402720115202</v>
      </c>
      <c r="N89" s="6">
        <f t="shared" si="31"/>
        <v>1947.5347615000057</v>
      </c>
      <c r="O89" s="6">
        <v>3.2332229567754403E-2</v>
      </c>
      <c r="P89" s="6">
        <f t="shared" si="38"/>
        <v>31.523312593184503</v>
      </c>
      <c r="Q89" s="6">
        <f>+Ativos!AC89</f>
        <v>723.89491599999883</v>
      </c>
      <c r="R89" s="6">
        <v>4.35468075495982E-2</v>
      </c>
      <c r="S89" s="6">
        <f t="shared" si="32"/>
        <v>-20.517139999999873</v>
      </c>
      <c r="T89" s="6">
        <v>-0.14406214937883899</v>
      </c>
      <c r="U89" s="6">
        <f t="shared" si="29"/>
        <v>27.229325999999894</v>
      </c>
      <c r="V89" s="6">
        <v>0.19119210716976701</v>
      </c>
      <c r="W89" s="6">
        <f t="shared" si="33"/>
        <v>-22.369476999999964</v>
      </c>
      <c r="X89" s="6">
        <v>-0.15706842849931901</v>
      </c>
      <c r="Y89" s="6">
        <f t="shared" si="34"/>
        <v>-12.611951999999988</v>
      </c>
      <c r="Z89" s="6">
        <v>-8.8555466940458405E-2</v>
      </c>
      <c r="AA89" s="6">
        <f t="shared" si="35"/>
        <v>3.0949299999999957</v>
      </c>
      <c r="AB89" s="6">
        <v>2.1731209514437799E-2</v>
      </c>
      <c r="AC89" s="6">
        <v>0.37496547816290998</v>
      </c>
      <c r="AD89" s="6">
        <f t="shared" si="36"/>
        <v>-6.318668999999999</v>
      </c>
      <c r="AE89" s="6">
        <v>-4.4366858019852899E-2</v>
      </c>
      <c r="AF89" s="6">
        <f t="shared" si="37"/>
        <v>-3.5466199999999888</v>
      </c>
      <c r="AG89" s="8">
        <v>-2.4902773984579699E-2</v>
      </c>
    </row>
    <row r="90" spans="2:33" x14ac:dyDescent="0.25">
      <c r="B90" s="7" t="s">
        <v>19</v>
      </c>
      <c r="C90" s="5">
        <v>44896</v>
      </c>
      <c r="D90" s="6">
        <f t="shared" si="30"/>
        <v>1.0462111393056648</v>
      </c>
      <c r="E90" s="6">
        <v>31.354790999999999</v>
      </c>
      <c r="F90" s="6">
        <v>32.803731614801002</v>
      </c>
      <c r="G90" s="6"/>
      <c r="H90" s="6"/>
      <c r="I90" s="6">
        <f>+Capital!E90</f>
        <v>154.15100699999999</v>
      </c>
      <c r="J90" s="6">
        <v>144.33710249999999</v>
      </c>
      <c r="K90" s="6">
        <v>0.21723306382709101</v>
      </c>
      <c r="L90" s="6">
        <v>69.515506999999999</v>
      </c>
      <c r="M90" s="6">
        <v>0.48161911106674699</v>
      </c>
      <c r="N90" s="6">
        <f t="shared" si="31"/>
        <v>1869.9976164999998</v>
      </c>
      <c r="O90" s="6">
        <v>3.7174115296526103E-2</v>
      </c>
      <c r="P90" s="6">
        <f t="shared" si="38"/>
        <v>23.799766606868257</v>
      </c>
      <c r="Q90" s="6">
        <f>+Ativos!AC90</f>
        <v>750.680646999999</v>
      </c>
      <c r="R90" s="6">
        <v>3.1704249605982303E-2</v>
      </c>
      <c r="S90" s="6">
        <f t="shared" si="32"/>
        <v>-23.672036999999939</v>
      </c>
      <c r="T90" s="6">
        <v>-0.16400521134196899</v>
      </c>
      <c r="U90" s="6">
        <f t="shared" si="29"/>
        <v>27.601906999999859</v>
      </c>
      <c r="V90" s="6">
        <v>0.191232237047296</v>
      </c>
      <c r="W90" s="6">
        <f t="shared" si="33"/>
        <v>-22.776880999999911</v>
      </c>
      <c r="X90" s="6">
        <v>-0.157803368679927</v>
      </c>
      <c r="Y90" s="6">
        <f t="shared" si="34"/>
        <v>-12.655014999999993</v>
      </c>
      <c r="Z90" s="6">
        <v>-8.7676798139965401E-2</v>
      </c>
      <c r="AA90" s="6">
        <f t="shared" si="35"/>
        <v>4.6757469999999959</v>
      </c>
      <c r="AB90" s="6">
        <v>3.23946297868907E-2</v>
      </c>
      <c r="AC90" s="6">
        <v>0.34807737572937097</v>
      </c>
      <c r="AD90" s="6">
        <f t="shared" si="36"/>
        <v>-7.3729019999999874</v>
      </c>
      <c r="AE90" s="6">
        <v>-5.1081127944909301E-2</v>
      </c>
      <c r="AF90" s="6">
        <f t="shared" si="37"/>
        <v>-3.9615329999999984</v>
      </c>
      <c r="AG90" s="8">
        <v>-2.74463941106203E-2</v>
      </c>
    </row>
    <row r="91" spans="2:33" x14ac:dyDescent="0.25">
      <c r="B91" s="7" t="s">
        <v>19</v>
      </c>
      <c r="C91" s="5">
        <v>44986</v>
      </c>
      <c r="D91" s="6">
        <f t="shared" si="30"/>
        <v>1.0247507013991142</v>
      </c>
      <c r="E91" s="6">
        <v>32.988016000000002</v>
      </c>
      <c r="F91" s="6">
        <v>33.804492533765199</v>
      </c>
      <c r="G91" s="6"/>
      <c r="H91" s="6"/>
      <c r="I91" s="6">
        <f>+Capital!E91</f>
        <v>159.259546</v>
      </c>
      <c r="J91" s="6">
        <v>150.771773</v>
      </c>
      <c r="K91" s="6">
        <v>0.21879437605339999</v>
      </c>
      <c r="L91" s="6">
        <v>72.178306999999904</v>
      </c>
      <c r="M91" s="6">
        <v>0.47872559673354698</v>
      </c>
      <c r="N91" s="6">
        <f t="shared" si="31"/>
        <v>1953.9192035000003</v>
      </c>
      <c r="O91" s="6">
        <v>3.6940272080190899E-2</v>
      </c>
      <c r="P91" s="6">
        <f>+Q91*R91</f>
        <v>31.05283929424489</v>
      </c>
      <c r="Q91" s="6">
        <f>+Ativos!AC91</f>
        <v>760.91289649999885</v>
      </c>
      <c r="R91" s="6">
        <v>4.0809978956960598E-2</v>
      </c>
      <c r="S91" s="6">
        <f t="shared" si="32"/>
        <v>-23.394331999999995</v>
      </c>
      <c r="T91" s="6">
        <v>-0.15516387142306801</v>
      </c>
      <c r="U91" s="6">
        <f t="shared" si="29"/>
        <v>28.074256999999921</v>
      </c>
      <c r="V91" s="6">
        <v>0.18620366691582199</v>
      </c>
      <c r="W91" s="6">
        <f t="shared" si="33"/>
        <v>-23.280470999999867</v>
      </c>
      <c r="X91" s="6">
        <v>-0.15440868364663901</v>
      </c>
      <c r="Y91" s="6">
        <f t="shared" si="34"/>
        <v>-13.202495999999989</v>
      </c>
      <c r="Z91" s="6">
        <v>-8.7566098993874603E-2</v>
      </c>
      <c r="AA91" s="6">
        <f t="shared" si="35"/>
        <v>4.9219479999999916</v>
      </c>
      <c r="AB91" s="6">
        <v>3.2645023017670499E-2</v>
      </c>
      <c r="AC91" s="6">
        <v>0.34688031019226701</v>
      </c>
      <c r="AD91" s="6">
        <f t="shared" si="36"/>
        <v>-8.151639999999988</v>
      </c>
      <c r="AE91" s="6">
        <v>-5.4066088351962201E-2</v>
      </c>
      <c r="AF91" s="6">
        <f t="shared" si="37"/>
        <v>-4.1575559999999872</v>
      </c>
      <c r="AG91" s="8">
        <v>-2.7575161565553698E-2</v>
      </c>
    </row>
    <row r="92" spans="2:33" x14ac:dyDescent="0.25">
      <c r="B92" s="7" t="s">
        <v>19</v>
      </c>
      <c r="C92" s="5">
        <v>45078</v>
      </c>
      <c r="D92" s="6">
        <f t="shared" ref="D92" si="39">+F92/E92</f>
        <v>1.0170139722528206</v>
      </c>
      <c r="E92" s="6">
        <v>33.837634000000001</v>
      </c>
      <c r="F92" s="6">
        <v>34.413346565977101</v>
      </c>
      <c r="G92" s="6"/>
      <c r="H92" s="6"/>
      <c r="I92" s="6">
        <f>+Capital!E92</f>
        <v>157.77730700000001</v>
      </c>
      <c r="J92" s="6">
        <v>151.63775699999999</v>
      </c>
      <c r="K92" s="6">
        <v>0.223147814036843</v>
      </c>
      <c r="L92" s="6">
        <v>74.656275999999906</v>
      </c>
      <c r="M92" s="6">
        <v>0.49233302758494302</v>
      </c>
      <c r="N92" s="6">
        <f t="shared" ref="N92" si="40">+L92/O92</f>
        <v>1964.8209805000029</v>
      </c>
      <c r="O92" s="6">
        <v>3.7996477409866398E-2</v>
      </c>
      <c r="P92" s="6">
        <f>+Q92*R92</f>
        <v>34.546334421543662</v>
      </c>
      <c r="Q92" s="6">
        <f>+Ativos!AC92</f>
        <v>775.00149249999959</v>
      </c>
      <c r="R92" s="6">
        <v>4.4575829538216899E-2</v>
      </c>
      <c r="S92" s="6">
        <f t="shared" ref="S92" si="41">+J92*T92</f>
        <v>-27.384194999999863</v>
      </c>
      <c r="T92" s="6">
        <v>-0.18058955461864201</v>
      </c>
      <c r="U92" s="6">
        <f t="shared" ref="U92" si="42">+J92*V92</f>
        <v>28.346983999999889</v>
      </c>
      <c r="V92" s="6">
        <v>0.186938824213813</v>
      </c>
      <c r="W92" s="6">
        <f t="shared" ref="W92" si="43">+J92*X92</f>
        <v>-23.805546999999873</v>
      </c>
      <c r="X92" s="6">
        <v>-0.15698957483260501</v>
      </c>
      <c r="Y92" s="6">
        <f t="shared" ref="Y92" si="44">+Z92*J92</f>
        <v>-13.888649999999995</v>
      </c>
      <c r="Z92" s="6">
        <v>-9.15909749311314E-2</v>
      </c>
      <c r="AA92" s="6">
        <f t="shared" ref="AA92" si="45">+AB92*J92</f>
        <v>7.9686269999999908</v>
      </c>
      <c r="AB92" s="6">
        <v>5.2550414604193803E-2</v>
      </c>
      <c r="AC92" s="6">
        <v>0.33967338953152998</v>
      </c>
      <c r="AD92" s="6">
        <f t="shared" ref="AD92" si="46">+AE92*J92</f>
        <v>-7.8033809999999946</v>
      </c>
      <c r="AE92" s="6">
        <v>-5.1460672819105303E-2</v>
      </c>
      <c r="AF92" s="6">
        <f t="shared" ref="AF92" si="47">+AG92*J92</f>
        <v>-4.2524789999999957</v>
      </c>
      <c r="AG92" s="8">
        <v>-2.8043668569959102E-2</v>
      </c>
    </row>
    <row r="93" spans="2:33" x14ac:dyDescent="0.25">
      <c r="B93" s="7" t="s">
        <v>19</v>
      </c>
      <c r="C93" s="5">
        <v>45170</v>
      </c>
      <c r="D93" s="6">
        <f t="shared" ref="D93:D94" si="48">+F93/E93</f>
        <v>1.0108358776319977</v>
      </c>
      <c r="E93" s="6">
        <v>34.222009999999997</v>
      </c>
      <c r="F93" s="6">
        <v>34.592835512680999</v>
      </c>
      <c r="G93" s="6"/>
      <c r="H93" s="6"/>
      <c r="I93" s="6">
        <f>+Capital!E93</f>
        <v>161.04394400000001</v>
      </c>
      <c r="J93" s="6">
        <v>154.43540999999999</v>
      </c>
      <c r="K93" s="6">
        <v>0.22159432218297601</v>
      </c>
      <c r="L93" s="6">
        <v>78.993649000000005</v>
      </c>
      <c r="M93" s="6">
        <v>0.51149959067030004</v>
      </c>
      <c r="N93" s="6">
        <f t="shared" ref="N93:N94" si="49">+L93/O93</f>
        <v>2064.5271545000046</v>
      </c>
      <c r="O93" s="6">
        <v>3.8262344395819298E-2</v>
      </c>
      <c r="P93" s="6">
        <f t="shared" ref="P93:P94" si="50">+Q93*R93</f>
        <v>38.777958494173234</v>
      </c>
      <c r="Q93" s="6">
        <f>+Ativos!AC93</f>
        <v>812.03355199999885</v>
      </c>
      <c r="R93" s="6">
        <v>4.7754133309719803E-2</v>
      </c>
      <c r="S93" s="6">
        <f t="shared" ref="S93:S94" si="51">+J93*T93</f>
        <v>-30.365602999999947</v>
      </c>
      <c r="T93" s="6">
        <v>-0.19662331974253799</v>
      </c>
      <c r="U93" s="6">
        <f t="shared" ref="U93:U94" si="52">+J93*V93</f>
        <v>28.43115199999993</v>
      </c>
      <c r="V93" s="6">
        <v>0.184097364717068</v>
      </c>
      <c r="W93" s="6">
        <f t="shared" ref="W93:W94" si="53">+J93*X93</f>
        <v>-24.243356999999939</v>
      </c>
      <c r="X93" s="6">
        <v>-0.15698055905701899</v>
      </c>
      <c r="Y93" s="6">
        <f t="shared" ref="Y93:Y94" si="54">+Z93*J93</f>
        <v>-14.772977999999991</v>
      </c>
      <c r="Z93" s="6">
        <v>-9.5657971186789301E-2</v>
      </c>
      <c r="AA93" s="6">
        <f t="shared" ref="AA93:AA94" si="55">+AB93*J93</f>
        <v>7.3256099999999913</v>
      </c>
      <c r="AB93" s="6">
        <v>4.74347819583604E-2</v>
      </c>
      <c r="AC93" s="6">
        <v>0.340010419134885</v>
      </c>
      <c r="AD93" s="6">
        <f t="shared" ref="AD93:AD94" si="56">+AE93*J93</f>
        <v>-6.8550139999999873</v>
      </c>
      <c r="AE93" s="6">
        <v>-4.4387579247531297E-2</v>
      </c>
      <c r="AF93" s="6">
        <f t="shared" ref="AF93:AF94" si="57">+AG93*J93</f>
        <v>-4.2914479999999982</v>
      </c>
      <c r="AG93" s="8">
        <v>-2.7787979453675799E-2</v>
      </c>
    </row>
    <row r="94" spans="2:33" ht="15.75" thickBot="1" x14ac:dyDescent="0.3">
      <c r="B94" s="7" t="s">
        <v>19</v>
      </c>
      <c r="C94" s="5">
        <v>45261</v>
      </c>
      <c r="D94" s="6">
        <f t="shared" si="48"/>
        <v>1</v>
      </c>
      <c r="E94" s="6">
        <v>34.732432000000003</v>
      </c>
      <c r="F94" s="6">
        <v>34.732432000000003</v>
      </c>
      <c r="G94" s="6"/>
      <c r="H94" s="6"/>
      <c r="I94" s="6">
        <f>+Capital!E94</f>
        <v>163.94315399999999</v>
      </c>
      <c r="J94" s="6">
        <v>159.04708049999999</v>
      </c>
      <c r="K94" s="6">
        <v>0.218378305913009</v>
      </c>
      <c r="L94" s="6">
        <v>85.401796000000004</v>
      </c>
      <c r="M94" s="6">
        <v>0.53695921818571202</v>
      </c>
      <c r="N94" s="6">
        <f t="shared" si="49"/>
        <v>1974.9161465000011</v>
      </c>
      <c r="O94" s="6">
        <v>4.32432516951929E-2</v>
      </c>
      <c r="P94" s="6">
        <f t="shared" si="50"/>
        <v>35.759634100656179</v>
      </c>
      <c r="Q94" s="6">
        <f>+Ativos!AC94</f>
        <v>835.99711249999905</v>
      </c>
      <c r="R94" s="6">
        <v>4.2774829680594401E-2</v>
      </c>
      <c r="S94" s="6">
        <f t="shared" si="51"/>
        <v>-32.634786999999932</v>
      </c>
      <c r="T94" s="6">
        <v>-0.20518947532645801</v>
      </c>
      <c r="U94" s="6">
        <f t="shared" si="52"/>
        <v>28.725860999999963</v>
      </c>
      <c r="V94" s="6">
        <v>0.18061231246555301</v>
      </c>
      <c r="W94" s="6">
        <f t="shared" si="53"/>
        <v>-24.726646999999851</v>
      </c>
      <c r="X94" s="6">
        <v>-0.155467468640519</v>
      </c>
      <c r="Y94" s="6">
        <f t="shared" si="54"/>
        <v>-15.436642999999991</v>
      </c>
      <c r="Z94" s="6">
        <v>-9.70570660679307E-2</v>
      </c>
      <c r="AA94" s="6">
        <f t="shared" si="55"/>
        <v>2.7485099999999996</v>
      </c>
      <c r="AB94" s="6">
        <v>1.7281109413385301E-2</v>
      </c>
      <c r="AC94" s="6">
        <v>0.34363969468334499</v>
      </c>
      <c r="AD94" s="6">
        <f t="shared" si="56"/>
        <v>-5.0256709999999982</v>
      </c>
      <c r="AE94" s="6">
        <v>-3.1598637234966399E-2</v>
      </c>
      <c r="AF94" s="6">
        <f t="shared" si="57"/>
        <v>-4.3199869999999994</v>
      </c>
      <c r="AG94" s="8">
        <v>-2.71616868817658E-2</v>
      </c>
    </row>
    <row r="95" spans="2:33" x14ac:dyDescent="0.25">
      <c r="B95" s="27" t="s">
        <v>20</v>
      </c>
      <c r="C95" s="28">
        <v>41244</v>
      </c>
      <c r="D95" s="29">
        <f t="shared" si="30"/>
        <v>1.8801814522002158</v>
      </c>
      <c r="E95" s="29">
        <v>11.392609999999999</v>
      </c>
      <c r="F95" s="29">
        <v>21.4201740141507</v>
      </c>
      <c r="G95" s="29"/>
      <c r="H95" s="29"/>
      <c r="I95" s="29">
        <f>+Capital!E95</f>
        <v>70.236524000000003</v>
      </c>
      <c r="J95" s="29">
        <v>63.002111499999998</v>
      </c>
      <c r="K95" s="29">
        <v>0.18082901872265</v>
      </c>
      <c r="L95" s="29">
        <v>39.657223999999999</v>
      </c>
      <c r="M95" s="29">
        <v>0.62945864917559102</v>
      </c>
      <c r="N95" s="29">
        <f t="shared" si="31"/>
        <v>617.0402170000001</v>
      </c>
      <c r="O95" s="29">
        <v>6.4270079822041803E-2</v>
      </c>
      <c r="P95" s="29">
        <f t="shared" si="38"/>
        <v>25.072609834587592</v>
      </c>
      <c r="Q95" s="29">
        <f>+Ativos!AC95</f>
        <v>248.32683850000001</v>
      </c>
      <c r="R95" s="29">
        <v>0.100966170173296</v>
      </c>
      <c r="S95" s="29">
        <f t="shared" si="32"/>
        <v>-13.848491999999988</v>
      </c>
      <c r="T95" s="29">
        <v>-0.21980996621041801</v>
      </c>
      <c r="U95" s="29">
        <f t="shared" si="29"/>
        <v>12.313096999999969</v>
      </c>
      <c r="V95" s="29">
        <v>0.19543943380373799</v>
      </c>
      <c r="W95" s="29">
        <f t="shared" si="33"/>
        <v>-10.095244999999981</v>
      </c>
      <c r="X95" s="29">
        <v>-0.16023661365698799</v>
      </c>
      <c r="Y95" s="29">
        <f t="shared" si="34"/>
        <v>-13.431605999999947</v>
      </c>
      <c r="Z95" s="29">
        <v>-0.213192949890258</v>
      </c>
      <c r="AA95" s="29">
        <f t="shared" si="35"/>
        <v>-3.7861279999999957</v>
      </c>
      <c r="AB95" s="29">
        <v>-6.0095255696311002E-2</v>
      </c>
      <c r="AC95" s="29">
        <v>0.48826905769140799</v>
      </c>
      <c r="AD95" s="29">
        <f t="shared" si="36"/>
        <v>0.58375999999999961</v>
      </c>
      <c r="AE95" s="29">
        <v>9.2657211972966905E-3</v>
      </c>
      <c r="AF95" s="29">
        <f t="shared" si="37"/>
        <v>0</v>
      </c>
      <c r="AG95" s="30">
        <v>0</v>
      </c>
    </row>
    <row r="96" spans="2:33" x14ac:dyDescent="0.25">
      <c r="B96" s="7" t="s">
        <v>20</v>
      </c>
      <c r="C96" s="5">
        <v>41334</v>
      </c>
      <c r="D96" s="6">
        <f t="shared" si="30"/>
        <v>1.8443630683579022</v>
      </c>
      <c r="E96" s="6">
        <v>11.521951</v>
      </c>
      <c r="F96" s="6">
        <v>21.250660899829398</v>
      </c>
      <c r="G96" s="6"/>
      <c r="H96" s="6"/>
      <c r="I96" s="6">
        <f>+Capital!E96</f>
        <v>69.627875000000003</v>
      </c>
      <c r="J96" s="6">
        <v>63.937277000000002</v>
      </c>
      <c r="K96" s="6">
        <v>0.180207095776068</v>
      </c>
      <c r="L96" s="6">
        <v>40.455354999999997</v>
      </c>
      <c r="M96" s="6">
        <v>0.63273503186568203</v>
      </c>
      <c r="N96" s="6">
        <f t="shared" si="31"/>
        <v>641.52987250000058</v>
      </c>
      <c r="O96" s="6">
        <v>6.3060750144569397E-2</v>
      </c>
      <c r="P96" s="6">
        <f t="shared" si="38"/>
        <v>26.765451401949026</v>
      </c>
      <c r="Q96" s="6">
        <f>+Ativos!AC96</f>
        <v>253.99293299999999</v>
      </c>
      <c r="R96" s="6">
        <v>0.105378724855896</v>
      </c>
      <c r="S96" s="6">
        <f t="shared" si="32"/>
        <v>-14.021913999999999</v>
      </c>
      <c r="T96" s="6">
        <v>-0.219307337720998</v>
      </c>
      <c r="U96" s="6">
        <f t="shared" si="29"/>
        <v>12.664433999999984</v>
      </c>
      <c r="V96" s="6">
        <v>0.19807590492163099</v>
      </c>
      <c r="W96" s="6">
        <f t="shared" si="33"/>
        <v>-10.267167999999959</v>
      </c>
      <c r="X96" s="6">
        <v>-0.160581877767487</v>
      </c>
      <c r="Y96" s="6">
        <f t="shared" si="34"/>
        <v>-13.639611999999937</v>
      </c>
      <c r="Z96" s="6">
        <v>-0.213328008948519</v>
      </c>
      <c r="AA96" s="6">
        <f t="shared" si="35"/>
        <v>-4.4833719999999992</v>
      </c>
      <c r="AB96" s="6">
        <v>-7.0121409768514206E-2</v>
      </c>
      <c r="AC96" s="6">
        <v>0.49154071149851702</v>
      </c>
      <c r="AD96" s="6">
        <f t="shared" si="36"/>
        <v>0.81422599999999945</v>
      </c>
      <c r="AE96" s="6">
        <v>1.2734761913617301E-2</v>
      </c>
      <c r="AF96" s="6">
        <f t="shared" si="37"/>
        <v>0</v>
      </c>
      <c r="AG96" s="8">
        <v>0</v>
      </c>
    </row>
    <row r="97" spans="2:33" x14ac:dyDescent="0.25">
      <c r="B97" s="7" t="s">
        <v>20</v>
      </c>
      <c r="C97" s="5">
        <v>41426</v>
      </c>
      <c r="D97" s="6">
        <f t="shared" si="30"/>
        <v>1.8227735498417708</v>
      </c>
      <c r="E97" s="6">
        <v>11.641978</v>
      </c>
      <c r="F97" s="6">
        <v>21.220689566239798</v>
      </c>
      <c r="G97" s="6"/>
      <c r="H97" s="6"/>
      <c r="I97" s="6">
        <f>+Capital!E97</f>
        <v>66.216739000000004</v>
      </c>
      <c r="J97" s="6">
        <v>65.1620195</v>
      </c>
      <c r="K97" s="6">
        <v>0.17866201952197</v>
      </c>
      <c r="L97" s="6">
        <v>39.476886999999998</v>
      </c>
      <c r="M97" s="6">
        <v>0.60582663494644995</v>
      </c>
      <c r="N97" s="6">
        <f t="shared" si="31"/>
        <v>655.18818850000002</v>
      </c>
      <c r="O97" s="6">
        <v>6.0252745230922299E-2</v>
      </c>
      <c r="P97" s="6">
        <f t="shared" si="38"/>
        <v>26.392931444608834</v>
      </c>
      <c r="Q97" s="6">
        <f>+Ativos!AC97</f>
        <v>261.743809</v>
      </c>
      <c r="R97" s="6">
        <v>0.100834978849906</v>
      </c>
      <c r="S97" s="6">
        <f t="shared" si="32"/>
        <v>-13.977836999999946</v>
      </c>
      <c r="T97" s="6">
        <v>-0.214508959471398</v>
      </c>
      <c r="U97" s="6">
        <f t="shared" si="29"/>
        <v>13.186563999999988</v>
      </c>
      <c r="V97" s="6">
        <v>0.202365796842745</v>
      </c>
      <c r="W97" s="6">
        <f t="shared" si="33"/>
        <v>-10.364972999999971</v>
      </c>
      <c r="X97" s="6">
        <v>-0.15906463733831899</v>
      </c>
      <c r="Y97" s="6">
        <f t="shared" si="34"/>
        <v>-13.935962999999967</v>
      </c>
      <c r="Z97" s="6">
        <v>-0.213866345870388</v>
      </c>
      <c r="AA97" s="6">
        <f t="shared" si="35"/>
        <v>-3.5843569999999967</v>
      </c>
      <c r="AB97" s="6">
        <v>-5.5006843365252002E-2</v>
      </c>
      <c r="AC97" s="6">
        <v>0.495138225348287</v>
      </c>
      <c r="AD97" s="6">
        <f t="shared" si="36"/>
        <v>0.84165699999999766</v>
      </c>
      <c r="AE97" s="6">
        <v>1.29163737781331E-2</v>
      </c>
      <c r="AF97" s="6">
        <f t="shared" si="37"/>
        <v>0</v>
      </c>
      <c r="AG97" s="8">
        <v>0</v>
      </c>
    </row>
    <row r="98" spans="2:33" x14ac:dyDescent="0.25">
      <c r="B98" s="7" t="s">
        <v>20</v>
      </c>
      <c r="C98" s="5">
        <v>41518</v>
      </c>
      <c r="D98" s="6">
        <f t="shared" si="30"/>
        <v>1.8115236752941237</v>
      </c>
      <c r="E98" s="6">
        <v>11.847225999999999</v>
      </c>
      <c r="F98" s="6">
        <v>21.461530385560099</v>
      </c>
      <c r="G98" s="6"/>
      <c r="H98" s="6"/>
      <c r="I98" s="6">
        <f>+Capital!E98</f>
        <v>67.229105000000004</v>
      </c>
      <c r="J98" s="6">
        <v>66.731264999999993</v>
      </c>
      <c r="K98" s="6">
        <v>0.17753636170391701</v>
      </c>
      <c r="L98" s="6">
        <v>39.214723999999997</v>
      </c>
      <c r="M98" s="6">
        <v>0.587651440445494</v>
      </c>
      <c r="N98" s="6">
        <f t="shared" si="31"/>
        <v>669.8714140000003</v>
      </c>
      <c r="O98" s="6">
        <v>5.8540673897154803E-2</v>
      </c>
      <c r="P98" s="6">
        <f t="shared" si="38"/>
        <v>26.095688033299286</v>
      </c>
      <c r="Q98" s="6">
        <f>+Ativos!AC98</f>
        <v>267.127546</v>
      </c>
      <c r="R98" s="6">
        <v>9.7689992754619495E-2</v>
      </c>
      <c r="S98" s="6">
        <f t="shared" si="32"/>
        <v>-13.685715999999957</v>
      </c>
      <c r="T98" s="6">
        <v>-0.20508701580885599</v>
      </c>
      <c r="U98" s="6">
        <f t="shared" si="29"/>
        <v>13.535777999999999</v>
      </c>
      <c r="V98" s="6">
        <v>0.202840122991824</v>
      </c>
      <c r="W98" s="6">
        <f t="shared" si="33"/>
        <v>-10.557186999999933</v>
      </c>
      <c r="X98" s="6">
        <v>-0.15820450878609801</v>
      </c>
      <c r="Y98" s="6">
        <f t="shared" si="34"/>
        <v>-14.233342999999959</v>
      </c>
      <c r="Z98" s="6">
        <v>-0.213293468960913</v>
      </c>
      <c r="AA98" s="6">
        <f t="shared" si="35"/>
        <v>-3.280987999999998</v>
      </c>
      <c r="AB98" s="6">
        <v>-4.91671782334712E-2</v>
      </c>
      <c r="AC98" s="6">
        <v>0.50112741149776696</v>
      </c>
      <c r="AD98" s="6">
        <f t="shared" si="36"/>
        <v>0.85395799999999689</v>
      </c>
      <c r="AE98" s="6">
        <v>1.279697005594E-2</v>
      </c>
      <c r="AF98" s="6">
        <f t="shared" si="37"/>
        <v>0</v>
      </c>
      <c r="AG98" s="8">
        <v>0</v>
      </c>
    </row>
    <row r="99" spans="2:33" x14ac:dyDescent="0.25">
      <c r="B99" s="7" t="s">
        <v>20</v>
      </c>
      <c r="C99" s="5">
        <v>41609</v>
      </c>
      <c r="D99" s="6">
        <f t="shared" si="30"/>
        <v>1.7752496735317143</v>
      </c>
      <c r="E99" s="6">
        <v>12.03022</v>
      </c>
      <c r="F99" s="6">
        <v>21.356644127514699</v>
      </c>
      <c r="G99" s="6"/>
      <c r="H99" s="6"/>
      <c r="I99" s="6">
        <f>+Capital!E99</f>
        <v>71.135988999999995</v>
      </c>
      <c r="J99" s="6">
        <v>70.686256499999999</v>
      </c>
      <c r="K99" s="6">
        <v>0.17019178261335699</v>
      </c>
      <c r="L99" s="6">
        <v>32.880215999999997</v>
      </c>
      <c r="M99" s="6">
        <v>0.46515712711423601</v>
      </c>
      <c r="N99" s="6">
        <f t="shared" si="31"/>
        <v>685.75677900000062</v>
      </c>
      <c r="O99" s="6">
        <v>4.7947343733075902E-2</v>
      </c>
      <c r="P99" s="6">
        <f t="shared" si="38"/>
        <v>24.91609169008321</v>
      </c>
      <c r="Q99" s="6">
        <f>+Ativos!AC99</f>
        <v>275.08794749999936</v>
      </c>
      <c r="R99" s="6">
        <v>9.0575003072729199E-2</v>
      </c>
      <c r="S99" s="6">
        <f t="shared" si="32"/>
        <v>-13.392975999999937</v>
      </c>
      <c r="T99" s="6">
        <v>-0.18947072122853101</v>
      </c>
      <c r="U99" s="6">
        <f t="shared" si="29"/>
        <v>13.904109999999948</v>
      </c>
      <c r="V99" s="6">
        <v>0.19670174498489601</v>
      </c>
      <c r="W99" s="6">
        <f t="shared" si="33"/>
        <v>-10.802754999999999</v>
      </c>
      <c r="X99" s="6">
        <v>-0.152826808702198</v>
      </c>
      <c r="Y99" s="6">
        <f t="shared" si="34"/>
        <v>-14.527280999999938</v>
      </c>
      <c r="Z99" s="6">
        <v>-0.20551775860417701</v>
      </c>
      <c r="AA99" s="6">
        <f t="shared" si="35"/>
        <v>2.2769699999999942</v>
      </c>
      <c r="AB99" s="6">
        <v>3.2212343852160201E-2</v>
      </c>
      <c r="AC99" s="6">
        <v>0.51629365844718</v>
      </c>
      <c r="AD99" s="6">
        <f t="shared" si="36"/>
        <v>1.6919369999999971</v>
      </c>
      <c r="AE99" s="6">
        <v>2.3935869343993301E-2</v>
      </c>
      <c r="AF99" s="6">
        <f t="shared" si="37"/>
        <v>0</v>
      </c>
      <c r="AG99" s="8">
        <v>0</v>
      </c>
    </row>
    <row r="100" spans="2:33" x14ac:dyDescent="0.25">
      <c r="B100" s="7" t="s">
        <v>20</v>
      </c>
      <c r="C100" s="5">
        <v>41699</v>
      </c>
      <c r="D100" s="6">
        <f t="shared" si="30"/>
        <v>1.7374558746082229</v>
      </c>
      <c r="E100" s="6">
        <v>12.553051999999999</v>
      </c>
      <c r="F100" s="6">
        <v>21.810373941662501</v>
      </c>
      <c r="G100" s="6"/>
      <c r="H100" s="6"/>
      <c r="I100" s="6">
        <f>+Capital!E100</f>
        <v>73.460808999999998</v>
      </c>
      <c r="J100" s="6">
        <v>71.544342</v>
      </c>
      <c r="K100" s="6">
        <v>0.175458347216331</v>
      </c>
      <c r="L100" s="6">
        <v>33.394860999999999</v>
      </c>
      <c r="M100" s="6">
        <v>0.466771516327594</v>
      </c>
      <c r="N100" s="6">
        <f t="shared" si="31"/>
        <v>696.182637</v>
      </c>
      <c r="O100" s="6">
        <v>4.79685347280501E-2</v>
      </c>
      <c r="P100" s="6">
        <f t="shared" si="38"/>
        <v>24.987575341321655</v>
      </c>
      <c r="Q100" s="6">
        <f>+Ativos!AC100</f>
        <v>282.54458549999941</v>
      </c>
      <c r="R100" s="6">
        <v>8.8437636478161094E-2</v>
      </c>
      <c r="S100" s="6">
        <f t="shared" si="32"/>
        <v>-13.163278999999974</v>
      </c>
      <c r="T100" s="6">
        <v>-0.18398770094216499</v>
      </c>
      <c r="U100" s="6">
        <f t="shared" si="29"/>
        <v>15.073482999999952</v>
      </c>
      <c r="V100" s="6">
        <v>0.21068728258064001</v>
      </c>
      <c r="W100" s="6">
        <f t="shared" si="33"/>
        <v>-10.998755999999947</v>
      </c>
      <c r="X100" s="6">
        <v>-0.15373341472621199</v>
      </c>
      <c r="Y100" s="6">
        <f t="shared" si="34"/>
        <v>-14.83260299999997</v>
      </c>
      <c r="Z100" s="6">
        <v>-0.207320419551835</v>
      </c>
      <c r="AA100" s="6">
        <f t="shared" si="35"/>
        <v>2.306135999999996</v>
      </c>
      <c r="AB100" s="6">
        <v>3.2233660070561498E-2</v>
      </c>
      <c r="AC100" s="6">
        <v>0.50874691414848205</v>
      </c>
      <c r="AD100" s="6">
        <f t="shared" si="36"/>
        <v>0.77321199999999757</v>
      </c>
      <c r="AE100" s="6">
        <v>1.08074514124401E-2</v>
      </c>
      <c r="AF100" s="6">
        <f t="shared" si="37"/>
        <v>0</v>
      </c>
      <c r="AG100" s="8">
        <v>0</v>
      </c>
    </row>
    <row r="101" spans="2:33" x14ac:dyDescent="0.25">
      <c r="B101" s="7" t="s">
        <v>20</v>
      </c>
      <c r="C101" s="5">
        <v>41791</v>
      </c>
      <c r="D101" s="6">
        <f t="shared" si="30"/>
        <v>1.7111450629474869</v>
      </c>
      <c r="E101" s="6">
        <v>13.378091999999899</v>
      </c>
      <c r="F101" s="6">
        <v>22.891856077457099</v>
      </c>
      <c r="G101" s="6"/>
      <c r="H101" s="6"/>
      <c r="I101" s="6">
        <f>+Capital!E101</f>
        <v>76.902203</v>
      </c>
      <c r="J101" s="6">
        <v>71.559471000000002</v>
      </c>
      <c r="K101" s="6">
        <v>0.186950683299489</v>
      </c>
      <c r="L101" s="6">
        <v>38.490377000000002</v>
      </c>
      <c r="M101" s="6">
        <v>0.53787956313986696</v>
      </c>
      <c r="N101" s="6">
        <f t="shared" si="31"/>
        <v>697.83859500000062</v>
      </c>
      <c r="O101" s="6">
        <v>5.5156560952321597E-2</v>
      </c>
      <c r="P101" s="6">
        <f t="shared" si="38"/>
        <v>27.431478182555612</v>
      </c>
      <c r="Q101" s="6">
        <f>+Ativos!AC101</f>
        <v>286.0869154999998</v>
      </c>
      <c r="R101" s="6">
        <v>9.5885119858114001E-2</v>
      </c>
      <c r="S101" s="6">
        <f t="shared" si="32"/>
        <v>-13.201371999999937</v>
      </c>
      <c r="T101" s="6">
        <v>-0.18448112898989899</v>
      </c>
      <c r="U101" s="6">
        <f t="shared" si="29"/>
        <v>16.00264799999999</v>
      </c>
      <c r="V101" s="6">
        <v>0.22362725403601699</v>
      </c>
      <c r="W101" s="6">
        <f t="shared" si="33"/>
        <v>-11.327648999999989</v>
      </c>
      <c r="X101" s="6">
        <v>-0.15829699188245799</v>
      </c>
      <c r="Y101" s="6">
        <f t="shared" si="34"/>
        <v>-15.077362999999943</v>
      </c>
      <c r="Z101" s="6">
        <v>-0.21069696001525701</v>
      </c>
      <c r="AA101" s="6">
        <f t="shared" si="35"/>
        <v>0.36849199999999871</v>
      </c>
      <c r="AB101" s="6">
        <v>5.1494511467251999E-3</v>
      </c>
      <c r="AC101" s="6">
        <v>0.48130299571014401</v>
      </c>
      <c r="AD101" s="6">
        <f t="shared" si="36"/>
        <v>-1.877039999999994</v>
      </c>
      <c r="AE101" s="6">
        <v>-2.62304901611136E-2</v>
      </c>
      <c r="AF101" s="6">
        <f t="shared" si="37"/>
        <v>0</v>
      </c>
      <c r="AG101" s="8">
        <v>0</v>
      </c>
    </row>
    <row r="102" spans="2:33" x14ac:dyDescent="0.25">
      <c r="B102" s="7" t="s">
        <v>20</v>
      </c>
      <c r="C102" s="5">
        <v>41883</v>
      </c>
      <c r="D102" s="6">
        <f t="shared" si="30"/>
        <v>1.6970341031689746</v>
      </c>
      <c r="E102" s="6">
        <v>14.1859669999999</v>
      </c>
      <c r="F102" s="6">
        <v>24.074069785429501</v>
      </c>
      <c r="G102" s="6"/>
      <c r="H102" s="6"/>
      <c r="I102" s="6">
        <f>+Capital!E102</f>
        <v>79.347067999999993</v>
      </c>
      <c r="J102" s="6">
        <v>73.288086499999906</v>
      </c>
      <c r="K102" s="6">
        <v>0.19356443424129999</v>
      </c>
      <c r="L102" s="6">
        <v>34.023826999999997</v>
      </c>
      <c r="M102" s="6">
        <v>0.46424771917056401</v>
      </c>
      <c r="N102" s="6">
        <f t="shared" si="31"/>
        <v>730.53151250000064</v>
      </c>
      <c r="O102" s="6">
        <v>4.65740716421182E-2</v>
      </c>
      <c r="P102" s="6">
        <f t="shared" si="38"/>
        <v>26.631310662583537</v>
      </c>
      <c r="Q102" s="6">
        <f>+Ativos!AC102</f>
        <v>292.44873899999959</v>
      </c>
      <c r="R102" s="6">
        <v>9.1063174878601799E-2</v>
      </c>
      <c r="S102" s="6">
        <f t="shared" si="32"/>
        <v>-13.718285999999969</v>
      </c>
      <c r="T102" s="6">
        <v>-0.18718302871777101</v>
      </c>
      <c r="U102" s="6">
        <f t="shared" si="29"/>
        <v>17.28253099999997</v>
      </c>
      <c r="V102" s="6">
        <v>0.23581637651298201</v>
      </c>
      <c r="W102" s="6">
        <f t="shared" si="33"/>
        <v>-12.090335999999928</v>
      </c>
      <c r="X102" s="6">
        <v>-0.164970005049865</v>
      </c>
      <c r="Y102" s="6">
        <f t="shared" si="34"/>
        <v>-15.217363999999929</v>
      </c>
      <c r="Z102" s="6">
        <v>-0.20763762197557101</v>
      </c>
      <c r="AA102" s="6">
        <f t="shared" si="35"/>
        <v>4.1230209999999934</v>
      </c>
      <c r="AB102" s="6">
        <v>5.6257724780411598E-2</v>
      </c>
      <c r="AC102" s="6">
        <v>0.49265753068088702</v>
      </c>
      <c r="AD102" s="6">
        <f t="shared" si="36"/>
        <v>-0.21742499999999967</v>
      </c>
      <c r="AE102" s="6">
        <v>-2.9667168346658901E-3</v>
      </c>
      <c r="AF102" s="6">
        <f t="shared" si="37"/>
        <v>0</v>
      </c>
      <c r="AG102" s="8">
        <v>0</v>
      </c>
    </row>
    <row r="103" spans="2:33" x14ac:dyDescent="0.25">
      <c r="B103" s="7" t="s">
        <v>20</v>
      </c>
      <c r="C103" s="5">
        <v>41974</v>
      </c>
      <c r="D103" s="6">
        <f t="shared" si="30"/>
        <v>1.6683483103143872</v>
      </c>
      <c r="E103" s="6">
        <v>15.100868</v>
      </c>
      <c r="F103" s="6">
        <v>25.193507612080602</v>
      </c>
      <c r="G103" s="6"/>
      <c r="H103" s="6"/>
      <c r="I103" s="6">
        <f>+Capital!E103</f>
        <v>81.521169999999998</v>
      </c>
      <c r="J103" s="6">
        <v>76.328579499999904</v>
      </c>
      <c r="K103" s="6">
        <v>0.19784028602287801</v>
      </c>
      <c r="L103" s="6">
        <v>36.884160999999999</v>
      </c>
      <c r="M103" s="6">
        <v>0.48322870989627098</v>
      </c>
      <c r="N103" s="6">
        <f t="shared" si="31"/>
        <v>739.21506500000032</v>
      </c>
      <c r="O103" s="6">
        <v>4.9896387054828198E-2</v>
      </c>
      <c r="P103" s="6">
        <f t="shared" si="38"/>
        <v>25.842355773671134</v>
      </c>
      <c r="Q103" s="6">
        <f>+Ativos!AC103</f>
        <v>302.14173699999952</v>
      </c>
      <c r="R103" s="6">
        <v>8.5530572605635E-2</v>
      </c>
      <c r="S103" s="6">
        <f t="shared" si="32"/>
        <v>-14.364278999999923</v>
      </c>
      <c r="T103" s="6">
        <v>-0.18819004747756299</v>
      </c>
      <c r="U103" s="6">
        <f t="shared" si="29"/>
        <v>18.545589999999905</v>
      </c>
      <c r="V103" s="6">
        <v>0.24297045905328199</v>
      </c>
      <c r="W103" s="6">
        <f t="shared" si="33"/>
        <v>-12.337007999999923</v>
      </c>
      <c r="X103" s="6">
        <v>-0.16163025803460601</v>
      </c>
      <c r="Y103" s="6">
        <f t="shared" si="34"/>
        <v>-15.573128999999978</v>
      </c>
      <c r="Z103" s="6">
        <v>-0.20402749667311701</v>
      </c>
      <c r="AA103" s="6">
        <f t="shared" si="35"/>
        <v>3.6186969999999925</v>
      </c>
      <c r="AB103" s="6">
        <v>4.7409463450056699E-2</v>
      </c>
      <c r="AC103" s="6">
        <v>0.47266504739743598</v>
      </c>
      <c r="AD103" s="6">
        <f t="shared" si="36"/>
        <v>-1.6731639999999937</v>
      </c>
      <c r="AE103" s="6">
        <v>-2.1920544191445301E-2</v>
      </c>
      <c r="AF103" s="6">
        <f t="shared" si="37"/>
        <v>0</v>
      </c>
      <c r="AG103" s="8">
        <v>0</v>
      </c>
    </row>
    <row r="104" spans="2:33" x14ac:dyDescent="0.25">
      <c r="B104" s="7" t="s">
        <v>20</v>
      </c>
      <c r="C104" s="5">
        <v>42064</v>
      </c>
      <c r="D104" s="6">
        <f t="shared" si="30"/>
        <v>1.6068416313376839</v>
      </c>
      <c r="E104" s="6">
        <v>15.902623999999999</v>
      </c>
      <c r="F104" s="6">
        <v>25.552998290709802</v>
      </c>
      <c r="G104" s="6"/>
      <c r="H104" s="6"/>
      <c r="I104" s="6">
        <f>+Capital!E104</f>
        <v>85.035179999999997</v>
      </c>
      <c r="J104" s="6">
        <v>79.247994500000004</v>
      </c>
      <c r="K104" s="6">
        <v>0.200669103367656</v>
      </c>
      <c r="L104" s="6">
        <v>26.129757999999999</v>
      </c>
      <c r="M104" s="6">
        <v>0.329721378627442</v>
      </c>
      <c r="N104" s="6">
        <f t="shared" si="31"/>
        <v>743.57658700000002</v>
      </c>
      <c r="O104" s="6">
        <v>3.5140641134791401E-2</v>
      </c>
      <c r="P104" s="6">
        <f t="shared" si="38"/>
        <v>19.407984204753408</v>
      </c>
      <c r="Q104" s="6">
        <f>+Ativos!AC104</f>
        <v>308.46076199999948</v>
      </c>
      <c r="R104" s="6">
        <v>6.2918810415029197E-2</v>
      </c>
      <c r="S104" s="6">
        <f t="shared" si="32"/>
        <v>-14.968005999999988</v>
      </c>
      <c r="T104" s="6">
        <v>-0.18887551785300999</v>
      </c>
      <c r="U104" s="6">
        <f t="shared" si="29"/>
        <v>19.052842999999939</v>
      </c>
      <c r="V104" s="6">
        <v>0.240420506792761</v>
      </c>
      <c r="W104" s="6">
        <f t="shared" si="33"/>
        <v>-12.570916999999957</v>
      </c>
      <c r="X104" s="6">
        <v>-0.158627572587972</v>
      </c>
      <c r="Y104" s="6">
        <f t="shared" si="34"/>
        <v>-15.648988999999943</v>
      </c>
      <c r="Z104" s="6">
        <v>-0.197468580734872</v>
      </c>
      <c r="AA104" s="6">
        <f t="shared" si="35"/>
        <v>10.176438999999961</v>
      </c>
      <c r="AB104" s="6">
        <v>0.12841257452893601</v>
      </c>
      <c r="AC104" s="6">
        <v>0.509761486285916</v>
      </c>
      <c r="AD104" s="6">
        <f t="shared" si="36"/>
        <v>3.7314969999999943</v>
      </c>
      <c r="AE104" s="6">
        <v>4.7086327212987E-2</v>
      </c>
      <c r="AF104" s="6">
        <f t="shared" si="37"/>
        <v>0</v>
      </c>
      <c r="AG104" s="8">
        <v>0</v>
      </c>
    </row>
    <row r="105" spans="2:33" x14ac:dyDescent="0.25">
      <c r="B105" s="7" t="s">
        <v>20</v>
      </c>
      <c r="C105" s="5">
        <v>42156</v>
      </c>
      <c r="D105" s="6">
        <f t="shared" si="30"/>
        <v>1.5713795161464392</v>
      </c>
      <c r="E105" s="6">
        <v>16.592518999999999</v>
      </c>
      <c r="F105" s="6">
        <v>26.073144477870599</v>
      </c>
      <c r="G105" s="6"/>
      <c r="H105" s="6"/>
      <c r="I105" s="6">
        <f>+Capital!E105</f>
        <v>86.985277999999994</v>
      </c>
      <c r="J105" s="6">
        <v>81.943740499999905</v>
      </c>
      <c r="K105" s="6">
        <v>0.20248671709097699</v>
      </c>
      <c r="L105" s="6">
        <v>29.624065999999999</v>
      </c>
      <c r="M105" s="6">
        <v>0.36151713137869201</v>
      </c>
      <c r="N105" s="6">
        <f t="shared" si="31"/>
        <v>734.84407400000123</v>
      </c>
      <c r="O105" s="6">
        <v>4.0313403956224798E-2</v>
      </c>
      <c r="P105" s="6">
        <f t="shared" si="38"/>
        <v>20.169376227800754</v>
      </c>
      <c r="Q105" s="6">
        <f>+Ativos!AC105</f>
        <v>309.84475599999939</v>
      </c>
      <c r="R105" s="6">
        <v>6.5095102748167197E-2</v>
      </c>
      <c r="S105" s="6">
        <f t="shared" si="32"/>
        <v>-15.487199999999982</v>
      </c>
      <c r="T105" s="6">
        <v>-0.18899796257165</v>
      </c>
      <c r="U105" s="6">
        <f t="shared" si="29"/>
        <v>20.32664099999996</v>
      </c>
      <c r="V105" s="6">
        <v>0.24805605499543901</v>
      </c>
      <c r="W105" s="6">
        <f t="shared" si="33"/>
        <v>-12.83842699999993</v>
      </c>
      <c r="X105" s="6">
        <v>-0.15667367539806101</v>
      </c>
      <c r="Y105" s="6">
        <f t="shared" si="34"/>
        <v>-16.176218999999939</v>
      </c>
      <c r="Z105" s="6">
        <v>-0.197406402262049</v>
      </c>
      <c r="AA105" s="6">
        <f t="shared" si="35"/>
        <v>8.0370179999999856</v>
      </c>
      <c r="AB105" s="6">
        <v>9.8079706283361504E-2</v>
      </c>
      <c r="AC105" s="6">
        <v>0.50035841206048304</v>
      </c>
      <c r="AD105" s="6">
        <f t="shared" si="36"/>
        <v>3.106639999999993</v>
      </c>
      <c r="AE105" s="6">
        <v>3.7911864665245501E-2</v>
      </c>
      <c r="AF105" s="6">
        <f t="shared" si="37"/>
        <v>0</v>
      </c>
      <c r="AG105" s="8">
        <v>0</v>
      </c>
    </row>
    <row r="106" spans="2:33" x14ac:dyDescent="0.25">
      <c r="B106" s="7" t="s">
        <v>20</v>
      </c>
      <c r="C106" s="5">
        <v>42248</v>
      </c>
      <c r="D106" s="6">
        <f t="shared" si="30"/>
        <v>1.5498993469378401</v>
      </c>
      <c r="E106" s="6">
        <v>16.834147000000002</v>
      </c>
      <c r="F106" s="6">
        <v>26.091233441555602</v>
      </c>
      <c r="G106" s="6"/>
      <c r="H106" s="6"/>
      <c r="I106" s="6">
        <f>+Capital!E106</f>
        <v>86.246812000000006</v>
      </c>
      <c r="J106" s="6">
        <v>82.796940000000006</v>
      </c>
      <c r="K106" s="6">
        <v>0.203318468049664</v>
      </c>
      <c r="L106" s="6">
        <v>16.244792</v>
      </c>
      <c r="M106" s="6">
        <v>0.19620039098063199</v>
      </c>
      <c r="N106" s="6">
        <f t="shared" si="31"/>
        <v>781.86890550000294</v>
      </c>
      <c r="O106" s="6">
        <v>2.0776874340093499E-2</v>
      </c>
      <c r="P106" s="6">
        <f t="shared" si="38"/>
        <v>15.168563683004637</v>
      </c>
      <c r="Q106" s="6">
        <f>+Ativos!AC106</f>
        <v>318.85306649999973</v>
      </c>
      <c r="R106" s="6">
        <v>4.7572268473085703E-2</v>
      </c>
      <c r="S106" s="6">
        <f t="shared" si="32"/>
        <v>-19.677909999999979</v>
      </c>
      <c r="T106" s="6">
        <v>-0.23766470113509</v>
      </c>
      <c r="U106" s="6">
        <f t="shared" si="29"/>
        <v>21.330967999999999</v>
      </c>
      <c r="V106" s="6">
        <v>0.25762990757871002</v>
      </c>
      <c r="W106" s="6">
        <f t="shared" si="33"/>
        <v>-12.913670999999928</v>
      </c>
      <c r="X106" s="6">
        <v>-0.15596797417875499</v>
      </c>
      <c r="Y106" s="6">
        <f t="shared" si="34"/>
        <v>-16.840898999999965</v>
      </c>
      <c r="Z106" s="6">
        <v>-0.20340001695714799</v>
      </c>
      <c r="AA106" s="6">
        <f t="shared" si="35"/>
        <v>14.20973799999995</v>
      </c>
      <c r="AB106" s="6">
        <v>0.171621535771732</v>
      </c>
      <c r="AC106" s="6">
        <v>0.57457339553684705</v>
      </c>
      <c r="AD106" s="6">
        <f t="shared" si="36"/>
        <v>14.481128999999944</v>
      </c>
      <c r="AE106" s="6">
        <v>0.17489932598958299</v>
      </c>
      <c r="AF106" s="6">
        <f t="shared" si="37"/>
        <v>0</v>
      </c>
      <c r="AG106" s="8">
        <v>0</v>
      </c>
    </row>
    <row r="107" spans="2:33" x14ac:dyDescent="0.25">
      <c r="B107" s="7" t="s">
        <v>20</v>
      </c>
      <c r="C107" s="5">
        <v>42339</v>
      </c>
      <c r="D107" s="6">
        <f t="shared" si="30"/>
        <v>1.5074506006671877</v>
      </c>
      <c r="E107" s="6">
        <v>17.191264</v>
      </c>
      <c r="F107" s="6">
        <v>25.914981243028201</v>
      </c>
      <c r="G107" s="6"/>
      <c r="H107" s="6"/>
      <c r="I107" s="6">
        <f>+Capital!E107</f>
        <v>88.919939999999997</v>
      </c>
      <c r="J107" s="6">
        <v>85.220554999999905</v>
      </c>
      <c r="K107" s="6">
        <v>0.20172673130326299</v>
      </c>
      <c r="L107" s="6">
        <v>23.742567999999999</v>
      </c>
      <c r="M107" s="6">
        <v>0.27860142426906198</v>
      </c>
      <c r="N107" s="6">
        <f t="shared" si="31"/>
        <v>797.48463600000173</v>
      </c>
      <c r="O107" s="6">
        <v>2.97718187012194E-2</v>
      </c>
      <c r="P107" s="6">
        <f t="shared" si="38"/>
        <v>21.060055770980714</v>
      </c>
      <c r="Q107" s="6">
        <f>+Ativos!AC107</f>
        <v>322.26716149999947</v>
      </c>
      <c r="R107" s="6">
        <v>6.5349679666262706E-2</v>
      </c>
      <c r="S107" s="6">
        <f t="shared" si="32"/>
        <v>-19.549382999999928</v>
      </c>
      <c r="T107" s="6">
        <v>-0.229397508617492</v>
      </c>
      <c r="U107" s="6">
        <f t="shared" si="29"/>
        <v>22.341135999999953</v>
      </c>
      <c r="V107" s="6">
        <v>0.26215665927075898</v>
      </c>
      <c r="W107" s="6">
        <f t="shared" si="33"/>
        <v>-13.177549999999965</v>
      </c>
      <c r="X107" s="6">
        <v>-0.15462877471286099</v>
      </c>
      <c r="Y107" s="6">
        <f t="shared" si="34"/>
        <v>-17.357479999999928</v>
      </c>
      <c r="Z107" s="6">
        <v>-0.20367715277141701</v>
      </c>
      <c r="AA107" s="6">
        <f t="shared" si="35"/>
        <v>9.2476319999999745</v>
      </c>
      <c r="AB107" s="6">
        <v>0.108514102026207</v>
      </c>
      <c r="AC107" s="6">
        <v>0.55185780166490395</v>
      </c>
      <c r="AD107" s="6">
        <f t="shared" si="36"/>
        <v>11.944340999999913</v>
      </c>
      <c r="AE107" s="6">
        <v>0.14015798183900499</v>
      </c>
      <c r="AF107" s="6">
        <f t="shared" si="37"/>
        <v>0</v>
      </c>
      <c r="AG107" s="8">
        <v>0</v>
      </c>
    </row>
    <row r="108" spans="2:33" x14ac:dyDescent="0.25">
      <c r="B108" s="7" t="s">
        <v>20</v>
      </c>
      <c r="C108" s="5">
        <v>42430</v>
      </c>
      <c r="D108" s="6">
        <f t="shared" si="30"/>
        <v>1.4689521535431738</v>
      </c>
      <c r="E108" s="6">
        <v>17.064954</v>
      </c>
      <c r="F108" s="6">
        <v>25.067600928415199</v>
      </c>
      <c r="G108" s="6"/>
      <c r="H108" s="6"/>
      <c r="I108" s="6">
        <f>+Capital!E108</f>
        <v>93.344436999999999</v>
      </c>
      <c r="J108" s="6">
        <v>89.189808499999998</v>
      </c>
      <c r="K108" s="6">
        <v>0.191333004151477</v>
      </c>
      <c r="L108" s="6">
        <v>41.936022000000001</v>
      </c>
      <c r="M108" s="6">
        <v>0.470188496928996</v>
      </c>
      <c r="N108" s="6">
        <f t="shared" si="31"/>
        <v>796.144235000001</v>
      </c>
      <c r="O108" s="6">
        <v>5.2673900226131699E-2</v>
      </c>
      <c r="P108" s="6">
        <f t="shared" si="38"/>
        <v>27.453858102092418</v>
      </c>
      <c r="Q108" s="6">
        <f>+Ativos!AC108</f>
        <v>318.98843099999965</v>
      </c>
      <c r="R108" s="6">
        <v>8.6065372389923595E-2</v>
      </c>
      <c r="S108" s="6">
        <f t="shared" si="32"/>
        <v>-21.61707399999997</v>
      </c>
      <c r="T108" s="6">
        <v>-0.24237157096261699</v>
      </c>
      <c r="U108" s="6">
        <f t="shared" si="29"/>
        <v>23.209811999999932</v>
      </c>
      <c r="V108" s="6">
        <v>0.26022941847666298</v>
      </c>
      <c r="W108" s="6">
        <f t="shared" si="33"/>
        <v>-13.507726999999926</v>
      </c>
      <c r="X108" s="6">
        <v>-0.15144922079297801</v>
      </c>
      <c r="Y108" s="6">
        <f t="shared" si="34"/>
        <v>-17.898601999999965</v>
      </c>
      <c r="Z108" s="6">
        <v>-0.200679901672846</v>
      </c>
      <c r="AA108" s="6">
        <f t="shared" si="35"/>
        <v>2.0567269999999951</v>
      </c>
      <c r="AB108" s="6">
        <v>2.3060112299714101E-2</v>
      </c>
      <c r="AC108" s="6">
        <v>0.46733826903801601</v>
      </c>
      <c r="AD108" s="6">
        <f t="shared" si="36"/>
        <v>2.8857959999999947</v>
      </c>
      <c r="AE108" s="6">
        <v>3.2355669874546203E-2</v>
      </c>
      <c r="AF108" s="6">
        <f t="shared" si="37"/>
        <v>0</v>
      </c>
      <c r="AG108" s="8">
        <v>0</v>
      </c>
    </row>
    <row r="109" spans="2:33" x14ac:dyDescent="0.25">
      <c r="B109" s="7" t="s">
        <v>20</v>
      </c>
      <c r="C109" s="5">
        <v>42522</v>
      </c>
      <c r="D109" s="6">
        <f t="shared" si="30"/>
        <v>1.4436927330187956</v>
      </c>
      <c r="E109" s="6">
        <v>16.730377000000001</v>
      </c>
      <c r="F109" s="6">
        <v>24.1535236955648</v>
      </c>
      <c r="G109" s="6"/>
      <c r="H109" s="6"/>
      <c r="I109" s="6">
        <f>+Capital!E109</f>
        <v>96.373150999999993</v>
      </c>
      <c r="J109" s="6">
        <v>91.6792145</v>
      </c>
      <c r="K109" s="6">
        <v>0.182488223652919</v>
      </c>
      <c r="L109" s="6">
        <v>45.332824000000002</v>
      </c>
      <c r="M109" s="6">
        <v>0.4944722121283</v>
      </c>
      <c r="N109" s="6">
        <f t="shared" si="31"/>
        <v>807.06931600000007</v>
      </c>
      <c r="O109" s="6">
        <v>5.6169678491407297E-2</v>
      </c>
      <c r="P109" s="6">
        <f t="shared" si="38"/>
        <v>26.181651020787193</v>
      </c>
      <c r="Q109" s="6">
        <f>+Ativos!AC109</f>
        <v>314.50930249999954</v>
      </c>
      <c r="R109" s="6">
        <v>8.3246030602822096E-2</v>
      </c>
      <c r="S109" s="6">
        <f t="shared" si="32"/>
        <v>-22.179246999999943</v>
      </c>
      <c r="T109" s="6">
        <v>-0.24192230617333599</v>
      </c>
      <c r="U109" s="6">
        <f t="shared" si="29"/>
        <v>23.435381999999937</v>
      </c>
      <c r="V109" s="6">
        <v>0.25562372155795399</v>
      </c>
      <c r="W109" s="6">
        <f t="shared" si="33"/>
        <v>-13.699856999999957</v>
      </c>
      <c r="X109" s="6">
        <v>-0.14943253031470899</v>
      </c>
      <c r="Y109" s="6">
        <f t="shared" si="34"/>
        <v>-18.106656999999998</v>
      </c>
      <c r="Z109" s="6">
        <v>-0.19750013237733399</v>
      </c>
      <c r="AA109" s="6">
        <f t="shared" si="35"/>
        <v>1.070752999999991</v>
      </c>
      <c r="AB109" s="6">
        <v>1.16793430859946E-2</v>
      </c>
      <c r="AC109" s="6">
        <v>0.455426512651391</v>
      </c>
      <c r="AD109" s="6">
        <f t="shared" si="36"/>
        <v>0.87717899999999871</v>
      </c>
      <c r="AE109" s="6">
        <v>9.5679157460494893E-3</v>
      </c>
      <c r="AF109" s="6">
        <f t="shared" si="37"/>
        <v>0</v>
      </c>
      <c r="AG109" s="8">
        <v>0</v>
      </c>
    </row>
    <row r="110" spans="2:33" x14ac:dyDescent="0.25">
      <c r="B110" s="7" t="s">
        <v>20</v>
      </c>
      <c r="C110" s="5">
        <v>42614</v>
      </c>
      <c r="D110" s="6">
        <f t="shared" si="30"/>
        <v>1.4287896308938171</v>
      </c>
      <c r="E110" s="6">
        <v>15.847731</v>
      </c>
      <c r="F110" s="6">
        <v>22.643073725994501</v>
      </c>
      <c r="G110" s="6"/>
      <c r="H110" s="6"/>
      <c r="I110" s="6">
        <f>+Capital!E110</f>
        <v>98.566545000000005</v>
      </c>
      <c r="J110" s="6">
        <v>92.406678499999998</v>
      </c>
      <c r="K110" s="6">
        <v>0.171499844570216</v>
      </c>
      <c r="L110" s="6">
        <v>68.053899000000001</v>
      </c>
      <c r="M110" s="6">
        <v>0.73646082842378102</v>
      </c>
      <c r="N110" s="6">
        <f t="shared" si="31"/>
        <v>857.08247750000032</v>
      </c>
      <c r="O110" s="6">
        <v>7.9401808795000098E-2</v>
      </c>
      <c r="P110" s="6">
        <f t="shared" si="38"/>
        <v>36.72572106468666</v>
      </c>
      <c r="Q110" s="6">
        <f>+Ativos!AC110</f>
        <v>343.35102249999949</v>
      </c>
      <c r="R110" s="6">
        <v>0.106962608694974</v>
      </c>
      <c r="S110" s="6">
        <f t="shared" si="32"/>
        <v>-21.737034999999931</v>
      </c>
      <c r="T110" s="6">
        <v>-0.23523229438443599</v>
      </c>
      <c r="U110" s="6">
        <f t="shared" si="29"/>
        <v>24.383554999999927</v>
      </c>
      <c r="V110" s="6">
        <v>0.26387221568622798</v>
      </c>
      <c r="W110" s="6">
        <f t="shared" si="33"/>
        <v>-14.868618999999994</v>
      </c>
      <c r="X110" s="6">
        <v>-0.16090416019011</v>
      </c>
      <c r="Y110" s="6">
        <f t="shared" si="34"/>
        <v>-19.741351999999939</v>
      </c>
      <c r="Z110" s="6">
        <v>-0.21363555449079299</v>
      </c>
      <c r="AA110" s="6">
        <f t="shared" si="35"/>
        <v>-9.5421379999999481</v>
      </c>
      <c r="AB110" s="6">
        <v>-0.103262428158804</v>
      </c>
      <c r="AC110" s="6">
        <v>0.41751418840704801</v>
      </c>
      <c r="AD110" s="6">
        <f t="shared" si="36"/>
        <v>-10.700578999999999</v>
      </c>
      <c r="AE110" s="6">
        <v>-0.11579876231564799</v>
      </c>
      <c r="AF110" s="6">
        <f t="shared" si="37"/>
        <v>0</v>
      </c>
      <c r="AG110" s="8">
        <v>0</v>
      </c>
    </row>
    <row r="111" spans="2:33" x14ac:dyDescent="0.25">
      <c r="B111" s="7" t="s">
        <v>20</v>
      </c>
      <c r="C111" s="5">
        <v>42705</v>
      </c>
      <c r="D111" s="6">
        <f t="shared" si="30"/>
        <v>1.4182690612770548</v>
      </c>
      <c r="E111" s="6">
        <v>15.087042</v>
      </c>
      <c r="F111" s="6">
        <v>21.3974848947875</v>
      </c>
      <c r="G111" s="6"/>
      <c r="H111" s="6"/>
      <c r="I111" s="6">
        <f>+Capital!E111</f>
        <v>100.45907699999999</v>
      </c>
      <c r="J111" s="6">
        <v>94.689508499999903</v>
      </c>
      <c r="K111" s="6">
        <v>0.159331717304246</v>
      </c>
      <c r="L111" s="6">
        <v>67.897948</v>
      </c>
      <c r="M111" s="6">
        <v>0.71705882811716104</v>
      </c>
      <c r="N111" s="6">
        <f t="shared" si="31"/>
        <v>858.0780390000001</v>
      </c>
      <c r="O111" s="6">
        <v>7.9127940483278106E-2</v>
      </c>
      <c r="P111" s="6">
        <f t="shared" si="38"/>
        <v>37.043939569261909</v>
      </c>
      <c r="Q111" s="6">
        <f>+Ativos!AC111</f>
        <v>337.74339349999923</v>
      </c>
      <c r="R111" s="6">
        <v>0.109680722945842</v>
      </c>
      <c r="S111" s="6">
        <f t="shared" si="32"/>
        <v>-24.340511999999894</v>
      </c>
      <c r="T111" s="6">
        <v>-0.257056060228678</v>
      </c>
      <c r="U111" s="6">
        <f t="shared" si="29"/>
        <v>25.265051999999958</v>
      </c>
      <c r="V111" s="6">
        <v>0.26681997192962498</v>
      </c>
      <c r="W111" s="6">
        <f t="shared" si="33"/>
        <v>-16.048284999999918</v>
      </c>
      <c r="X111" s="6">
        <v>-0.169483243225409</v>
      </c>
      <c r="Y111" s="6">
        <f t="shared" si="34"/>
        <v>-20.879083999999892</v>
      </c>
      <c r="Z111" s="6">
        <v>-0.22050050032734</v>
      </c>
      <c r="AA111" s="6">
        <f t="shared" si="35"/>
        <v>-8.909039999999985</v>
      </c>
      <c r="AB111" s="6">
        <v>-9.4086875527503597E-2</v>
      </c>
      <c r="AC111" s="6">
        <v>0.43828645488338402</v>
      </c>
      <c r="AD111" s="6">
        <f t="shared" si="36"/>
        <v>-7.8990349999999863</v>
      </c>
      <c r="AE111" s="6">
        <v>-8.3420382311943195E-2</v>
      </c>
      <c r="AF111" s="6">
        <f t="shared" si="37"/>
        <v>0</v>
      </c>
      <c r="AG111" s="8">
        <v>0</v>
      </c>
    </row>
    <row r="112" spans="2:33" x14ac:dyDescent="0.25">
      <c r="B112" s="7" t="s">
        <v>20</v>
      </c>
      <c r="C112" s="5">
        <v>42795</v>
      </c>
      <c r="D112" s="6">
        <f t="shared" si="30"/>
        <v>1.4047409544719849</v>
      </c>
      <c r="E112" s="6">
        <v>15.036365999999999</v>
      </c>
      <c r="F112" s="6">
        <v>21.1221991266301</v>
      </c>
      <c r="G112" s="6"/>
      <c r="H112" s="6"/>
      <c r="I112" s="6">
        <f>+Capital!E112</f>
        <v>104.575329</v>
      </c>
      <c r="J112" s="6">
        <v>98.959882999999905</v>
      </c>
      <c r="K112" s="6">
        <v>0.15194405595649299</v>
      </c>
      <c r="L112" s="6">
        <v>65.554639999999907</v>
      </c>
      <c r="M112" s="6">
        <v>0.66243651480469101</v>
      </c>
      <c r="N112" s="6">
        <f t="shared" si="31"/>
        <v>853.2914769999993</v>
      </c>
      <c r="O112" s="6">
        <v>7.6825612076282301E-2</v>
      </c>
      <c r="P112" s="6">
        <f t="shared" si="38"/>
        <v>38.659730139669939</v>
      </c>
      <c r="Q112" s="6">
        <f>+Ativos!AC112</f>
        <v>326.97590799999955</v>
      </c>
      <c r="R112" s="6">
        <v>0.118234185436286</v>
      </c>
      <c r="S112" s="6">
        <f t="shared" si="32"/>
        <v>-26.721050999999957</v>
      </c>
      <c r="T112" s="6">
        <v>-0.27001902376946002</v>
      </c>
      <c r="U112" s="6">
        <f t="shared" si="29"/>
        <v>25.2614559999999</v>
      </c>
      <c r="V112" s="6">
        <v>0.25526966316239402</v>
      </c>
      <c r="W112" s="6">
        <f t="shared" si="33"/>
        <v>-16.873312999999982</v>
      </c>
      <c r="X112" s="6">
        <v>-0.17050659811309599</v>
      </c>
      <c r="Y112" s="6">
        <f t="shared" si="34"/>
        <v>-21.79907199999991</v>
      </c>
      <c r="Z112" s="6">
        <v>-0.22028190958956501</v>
      </c>
      <c r="AA112" s="6">
        <f t="shared" si="35"/>
        <v>-6.1267649999999962</v>
      </c>
      <c r="AB112" s="6">
        <v>-6.1911603108908302E-2</v>
      </c>
      <c r="AC112" s="6">
        <v>0.45663820495551599</v>
      </c>
      <c r="AD112" s="6">
        <f t="shared" si="36"/>
        <v>-4.25952999999999</v>
      </c>
      <c r="AE112" s="6">
        <v>-4.3042997534667601E-2</v>
      </c>
      <c r="AF112" s="6">
        <f t="shared" si="37"/>
        <v>0</v>
      </c>
      <c r="AG112" s="8">
        <v>0</v>
      </c>
    </row>
    <row r="113" spans="2:33" x14ac:dyDescent="0.25">
      <c r="B113" s="7" t="s">
        <v>20</v>
      </c>
      <c r="C113" s="5">
        <v>42887</v>
      </c>
      <c r="D113" s="6">
        <f t="shared" si="30"/>
        <v>1.4016657278731146</v>
      </c>
      <c r="E113" s="6">
        <v>14.81321</v>
      </c>
      <c r="F113" s="6">
        <v>20.7631687767873</v>
      </c>
      <c r="G113" s="6"/>
      <c r="H113" s="6"/>
      <c r="I113" s="6">
        <f>+Capital!E113</f>
        <v>106.825214</v>
      </c>
      <c r="J113" s="6">
        <v>101.5991825</v>
      </c>
      <c r="K113" s="6">
        <v>0.14580048417220201</v>
      </c>
      <c r="L113" s="6">
        <v>59.961587999999999</v>
      </c>
      <c r="M113" s="6">
        <v>0.59017785896062702</v>
      </c>
      <c r="N113" s="6">
        <f t="shared" si="31"/>
        <v>871.58895100000098</v>
      </c>
      <c r="O113" s="6">
        <v>6.8795718361509994E-2</v>
      </c>
      <c r="P113" s="6">
        <f t="shared" si="38"/>
        <v>40.365596578586675</v>
      </c>
      <c r="Q113" s="6">
        <f>+Ativos!AC113</f>
        <v>318.95274399999948</v>
      </c>
      <c r="R113" s="6">
        <v>0.12655666815202801</v>
      </c>
      <c r="S113" s="6">
        <f t="shared" si="32"/>
        <v>-28.527709999999981</v>
      </c>
      <c r="T113" s="6">
        <v>-0.28078680652769999</v>
      </c>
      <c r="U113" s="6">
        <f t="shared" si="29"/>
        <v>25.123394999999945</v>
      </c>
      <c r="V113" s="6">
        <v>0.24727949951762601</v>
      </c>
      <c r="W113" s="6">
        <f t="shared" si="33"/>
        <v>-17.652481999999974</v>
      </c>
      <c r="X113" s="6">
        <v>-0.17374629958267601</v>
      </c>
      <c r="Y113" s="6">
        <f t="shared" si="34"/>
        <v>-22.574063999999908</v>
      </c>
      <c r="Z113" s="6">
        <v>-0.222187457069351</v>
      </c>
      <c r="AA113" s="6">
        <f t="shared" si="35"/>
        <v>-3.2412429999999954</v>
      </c>
      <c r="AB113" s="6">
        <v>-3.1902254725327102E-2</v>
      </c>
      <c r="AC113" s="6">
        <v>0.491504255444634</v>
      </c>
      <c r="AD113" s="6">
        <f t="shared" si="36"/>
        <v>1.723727999999989</v>
      </c>
      <c r="AE113" s="6">
        <v>1.6965963284202499E-2</v>
      </c>
      <c r="AF113" s="6">
        <f t="shared" si="37"/>
        <v>0</v>
      </c>
      <c r="AG113" s="8">
        <v>0</v>
      </c>
    </row>
    <row r="114" spans="2:33" x14ac:dyDescent="0.25">
      <c r="B114" s="7" t="s">
        <v>20</v>
      </c>
      <c r="C114" s="5">
        <v>42979</v>
      </c>
      <c r="D114" s="6">
        <f t="shared" si="30"/>
        <v>1.3934285484482218</v>
      </c>
      <c r="E114" s="6">
        <v>14.460248</v>
      </c>
      <c r="F114" s="6">
        <v>20.149322380841301</v>
      </c>
      <c r="G114" s="6"/>
      <c r="H114" s="6"/>
      <c r="I114" s="6">
        <f>+Capital!E114</f>
        <v>110.318664</v>
      </c>
      <c r="J114" s="6">
        <v>104.4426045</v>
      </c>
      <c r="K114" s="6">
        <v>0.13845162201024899</v>
      </c>
      <c r="L114" s="6">
        <v>60.608027</v>
      </c>
      <c r="M114" s="6">
        <v>0.58029984305877702</v>
      </c>
      <c r="N114" s="6">
        <f t="shared" si="31"/>
        <v>910.85864450000008</v>
      </c>
      <c r="O114" s="6">
        <v>6.6539443157252701E-2</v>
      </c>
      <c r="P114" s="6">
        <f t="shared" si="38"/>
        <v>41.051745679490466</v>
      </c>
      <c r="Q114" s="6">
        <f>+Ativos!AC114</f>
        <v>339.0718339999994</v>
      </c>
      <c r="R114" s="6">
        <v>0.121070940028273</v>
      </c>
      <c r="S114" s="6">
        <f t="shared" si="32"/>
        <v>-25.947795999999951</v>
      </c>
      <c r="T114" s="6">
        <v>-0.248440721334175</v>
      </c>
      <c r="U114" s="6">
        <f t="shared" si="29"/>
        <v>24.484624999999937</v>
      </c>
      <c r="V114" s="6">
        <v>0.234431390496394</v>
      </c>
      <c r="W114" s="6">
        <f t="shared" si="33"/>
        <v>-18.906383999999917</v>
      </c>
      <c r="X114" s="6">
        <v>-0.18102175918065999</v>
      </c>
      <c r="Y114" s="6">
        <f t="shared" si="34"/>
        <v>-21.959420999999995</v>
      </c>
      <c r="Z114" s="6">
        <v>-0.21025347946009901</v>
      </c>
      <c r="AA114" s="6">
        <f t="shared" si="35"/>
        <v>-3.1922569999999966</v>
      </c>
      <c r="AB114" s="6">
        <v>-3.0564701208691099E-2</v>
      </c>
      <c r="AC114" s="6">
        <v>0.498969589791462</v>
      </c>
      <c r="AD114" s="6">
        <f t="shared" si="36"/>
        <v>-0.62654200000000115</v>
      </c>
      <c r="AE114" s="6">
        <v>-5.9989120627492697E-3</v>
      </c>
      <c r="AF114" s="6">
        <f t="shared" si="37"/>
        <v>0</v>
      </c>
      <c r="AG114" s="8">
        <v>0</v>
      </c>
    </row>
    <row r="115" spans="2:33" x14ac:dyDescent="0.25">
      <c r="B115" s="7" t="s">
        <v>20</v>
      </c>
      <c r="C115" s="5">
        <v>43070</v>
      </c>
      <c r="D115" s="6">
        <f t="shared" si="30"/>
        <v>1.3776644688180308</v>
      </c>
      <c r="E115" s="6">
        <v>14.660187000000001</v>
      </c>
      <c r="F115" s="6">
        <v>20.196818736128002</v>
      </c>
      <c r="G115" s="6"/>
      <c r="H115" s="6"/>
      <c r="I115" s="6">
        <f>+Capital!E115</f>
        <v>110.475605</v>
      </c>
      <c r="J115" s="6">
        <v>105.467341</v>
      </c>
      <c r="K115" s="6">
        <v>0.139002148541888</v>
      </c>
      <c r="L115" s="6">
        <v>59.219593000000003</v>
      </c>
      <c r="M115" s="6">
        <v>0.561496975637225</v>
      </c>
      <c r="N115" s="6">
        <f t="shared" si="31"/>
        <v>894.03173850000042</v>
      </c>
      <c r="O115" s="6">
        <v>6.6238803892307199E-2</v>
      </c>
      <c r="P115" s="6">
        <f t="shared" si="38"/>
        <v>41.447532348358266</v>
      </c>
      <c r="Q115" s="6">
        <f>+Ativos!AC115</f>
        <v>333.2192444999996</v>
      </c>
      <c r="R115" s="6">
        <v>0.124385169921836</v>
      </c>
      <c r="S115" s="6">
        <f t="shared" si="32"/>
        <v>-25.078982999999997</v>
      </c>
      <c r="T115" s="6">
        <v>-0.237789089610214</v>
      </c>
      <c r="U115" s="6">
        <f t="shared" si="29"/>
        <v>23.86619</v>
      </c>
      <c r="V115" s="6">
        <v>0.22628986161697201</v>
      </c>
      <c r="W115" s="6">
        <f t="shared" si="33"/>
        <v>-18.3860899999999</v>
      </c>
      <c r="X115" s="6">
        <v>-0.174329700793347</v>
      </c>
      <c r="Y115" s="6">
        <f t="shared" si="34"/>
        <v>-21.69666699999997</v>
      </c>
      <c r="Z115" s="6">
        <v>-0.20571929465823899</v>
      </c>
      <c r="AA115" s="6">
        <f t="shared" si="35"/>
        <v>-3.3929239999999985</v>
      </c>
      <c r="AB115" s="6">
        <v>-3.2170375851231503E-2</v>
      </c>
      <c r="AC115" s="6">
        <v>0.50296547900232802</v>
      </c>
      <c r="AD115" s="6">
        <f t="shared" si="36"/>
        <v>0.12906799999999841</v>
      </c>
      <c r="AE115" s="6">
        <v>1.22377220072324E-3</v>
      </c>
      <c r="AF115" s="6">
        <f t="shared" si="37"/>
        <v>0</v>
      </c>
      <c r="AG115" s="8">
        <v>0</v>
      </c>
    </row>
    <row r="116" spans="2:33" x14ac:dyDescent="0.25">
      <c r="B116" s="7" t="s">
        <v>20</v>
      </c>
      <c r="C116" s="5">
        <v>43160</v>
      </c>
      <c r="D116" s="6">
        <f t="shared" si="30"/>
        <v>1.3680677765947149</v>
      </c>
      <c r="E116" s="6">
        <v>15.060113999999899</v>
      </c>
      <c r="F116" s="6">
        <v>20.6032566752428</v>
      </c>
      <c r="G116" s="6"/>
      <c r="H116" s="6"/>
      <c r="I116" s="6">
        <f>+Capital!E116</f>
        <v>113.86524</v>
      </c>
      <c r="J116" s="6">
        <v>109.220284499999</v>
      </c>
      <c r="K116" s="6">
        <v>0.13788751850394601</v>
      </c>
      <c r="L116" s="6">
        <v>58.072594000000002</v>
      </c>
      <c r="M116" s="6">
        <v>0.53170154487191401</v>
      </c>
      <c r="N116" s="6">
        <f t="shared" si="31"/>
        <v>908.43515450000052</v>
      </c>
      <c r="O116" s="6">
        <v>6.3925965119615999E-2</v>
      </c>
      <c r="P116" s="6">
        <f t="shared" si="38"/>
        <v>43.528242798203017</v>
      </c>
      <c r="Q116" s="6">
        <f>+Ativos!AC116</f>
        <v>329.92493949999925</v>
      </c>
      <c r="R116" s="6">
        <v>0.13193377519192701</v>
      </c>
      <c r="S116" s="6">
        <f t="shared" si="32"/>
        <v>-21.391119999999749</v>
      </c>
      <c r="T116" s="6">
        <v>-0.195852996519158</v>
      </c>
      <c r="U116" s="6">
        <f t="shared" si="29"/>
        <v>24.139314999999723</v>
      </c>
      <c r="V116" s="6">
        <v>0.22101494342838801</v>
      </c>
      <c r="W116" s="6">
        <f t="shared" si="33"/>
        <v>-18.435939999999796</v>
      </c>
      <c r="X116" s="6">
        <v>-0.16879593460498599</v>
      </c>
      <c r="Y116" s="6">
        <f t="shared" si="34"/>
        <v>-21.751594999999789</v>
      </c>
      <c r="Z116" s="6">
        <v>-0.19915343655784001</v>
      </c>
      <c r="AA116" s="6">
        <f t="shared" si="35"/>
        <v>-5.6576749999999425</v>
      </c>
      <c r="AB116" s="6">
        <v>-5.1800588378800597E-2</v>
      </c>
      <c r="AC116" s="6">
        <v>0.52495512005019096</v>
      </c>
      <c r="AD116" s="6">
        <f t="shared" si="36"/>
        <v>8.4538999999997533E-2</v>
      </c>
      <c r="AE116" s="6">
        <v>7.7402288766239495E-4</v>
      </c>
      <c r="AF116" s="6">
        <f t="shared" si="37"/>
        <v>0</v>
      </c>
      <c r="AG116" s="8">
        <v>0</v>
      </c>
    </row>
    <row r="117" spans="2:33" x14ac:dyDescent="0.25">
      <c r="B117" s="7" t="s">
        <v>20</v>
      </c>
      <c r="C117" s="5">
        <v>43252</v>
      </c>
      <c r="D117" s="6">
        <f t="shared" si="30"/>
        <v>1.3427080089665349</v>
      </c>
      <c r="E117" s="6">
        <v>15.679658</v>
      </c>
      <c r="F117" s="6">
        <v>21.053202374456198</v>
      </c>
      <c r="G117" s="6"/>
      <c r="H117" s="6"/>
      <c r="I117" s="6">
        <f>+Capital!E117</f>
        <v>113.10886000000001</v>
      </c>
      <c r="J117" s="6">
        <v>109.967037</v>
      </c>
      <c r="K117" s="6">
        <v>0.142585073016016</v>
      </c>
      <c r="L117" s="6">
        <v>46.348123000000001</v>
      </c>
      <c r="M117" s="6">
        <v>0.42147287282097001</v>
      </c>
      <c r="N117" s="6">
        <f t="shared" si="31"/>
        <v>904.30836200000022</v>
      </c>
      <c r="O117" s="6">
        <v>5.1252564885604798E-2</v>
      </c>
      <c r="P117" s="6">
        <f t="shared" si="38"/>
        <v>41.014574440165475</v>
      </c>
      <c r="Q117" s="6">
        <f>+Ativos!AC117</f>
        <v>335.00966549999919</v>
      </c>
      <c r="R117" s="6">
        <v>0.122428033170182</v>
      </c>
      <c r="S117" s="6">
        <f t="shared" si="32"/>
        <v>-19.26485899999998</v>
      </c>
      <c r="T117" s="6">
        <v>-0.1751875791652</v>
      </c>
      <c r="U117" s="6">
        <f t="shared" si="29"/>
        <v>24.656989999999976</v>
      </c>
      <c r="V117" s="6">
        <v>0.22422164561913199</v>
      </c>
      <c r="W117" s="6">
        <f t="shared" si="33"/>
        <v>-18.178161999999954</v>
      </c>
      <c r="X117" s="6">
        <v>-0.16530555424531401</v>
      </c>
      <c r="Y117" s="6">
        <f t="shared" si="34"/>
        <v>-21.91034499999996</v>
      </c>
      <c r="Z117" s="6">
        <v>-0.19924466092507301</v>
      </c>
      <c r="AA117" s="6">
        <f t="shared" si="35"/>
        <v>1.3264379999999911</v>
      </c>
      <c r="AB117" s="6">
        <v>1.20621418580187E-2</v>
      </c>
      <c r="AC117" s="6">
        <v>0.55423265504472097</v>
      </c>
      <c r="AD117" s="6">
        <f t="shared" si="36"/>
        <v>2.7014729999999934</v>
      </c>
      <c r="AE117" s="6">
        <v>2.4566207053482701E-2</v>
      </c>
      <c r="AF117" s="6">
        <f t="shared" si="37"/>
        <v>0</v>
      </c>
      <c r="AG117" s="8">
        <v>0</v>
      </c>
    </row>
    <row r="118" spans="2:33" x14ac:dyDescent="0.25">
      <c r="B118" s="7" t="s">
        <v>20</v>
      </c>
      <c r="C118" s="5">
        <v>43344</v>
      </c>
      <c r="D118" s="6">
        <f t="shared" si="30"/>
        <v>1.333098322061685</v>
      </c>
      <c r="E118" s="6">
        <v>17.807307000000002</v>
      </c>
      <c r="F118" s="6">
        <v>23.7388910821373</v>
      </c>
      <c r="G118" s="6"/>
      <c r="H118" s="6"/>
      <c r="I118" s="6">
        <f>+Capital!E118</f>
        <v>115.74211699999999</v>
      </c>
      <c r="J118" s="6">
        <v>113.0303905</v>
      </c>
      <c r="K118" s="6">
        <v>0.15754441722467499</v>
      </c>
      <c r="L118" s="6">
        <v>42.660350999999999</v>
      </c>
      <c r="M118" s="6">
        <v>0.37742372481673397</v>
      </c>
      <c r="N118" s="6">
        <f t="shared" si="31"/>
        <v>923.82106450000174</v>
      </c>
      <c r="O118" s="6">
        <v>4.6178153583333797E-2</v>
      </c>
      <c r="P118" s="6">
        <f t="shared" si="38"/>
        <v>43.367703348871196</v>
      </c>
      <c r="Q118" s="6">
        <f>+Ativos!AC118</f>
        <v>334.75074199999972</v>
      </c>
      <c r="R118" s="6">
        <v>0.12955222470835101</v>
      </c>
      <c r="S118" s="6">
        <f t="shared" si="32"/>
        <v>-19.188691999999989</v>
      </c>
      <c r="T118" s="6">
        <v>-0.16976577639975499</v>
      </c>
      <c r="U118" s="6">
        <f t="shared" si="29"/>
        <v>24.901922999999979</v>
      </c>
      <c r="V118" s="6">
        <v>0.22031174881236901</v>
      </c>
      <c r="W118" s="6">
        <f t="shared" si="33"/>
        <v>-16.391675999999922</v>
      </c>
      <c r="X118" s="6">
        <v>-0.14502007758700899</v>
      </c>
      <c r="Y118" s="6">
        <f t="shared" si="34"/>
        <v>-21.831741999999895</v>
      </c>
      <c r="Z118" s="6">
        <v>-0.19314931058297899</v>
      </c>
      <c r="AA118" s="6">
        <f t="shared" si="35"/>
        <v>3.211352999999991</v>
      </c>
      <c r="AB118" s="6">
        <v>2.8411412061785199E-2</v>
      </c>
      <c r="AC118" s="6">
        <v>0.54007996509773304</v>
      </c>
      <c r="AD118" s="6">
        <f t="shared" si="36"/>
        <v>4.4457879999999914</v>
      </c>
      <c r="AE118" s="6">
        <v>3.9332678409175197E-2</v>
      </c>
      <c r="AF118" s="6">
        <f t="shared" si="37"/>
        <v>0</v>
      </c>
      <c r="AG118" s="8">
        <v>0</v>
      </c>
    </row>
    <row r="119" spans="2:33" x14ac:dyDescent="0.25">
      <c r="B119" s="7" t="s">
        <v>20</v>
      </c>
      <c r="C119" s="5">
        <v>43435</v>
      </c>
      <c r="D119" s="6">
        <f t="shared" si="30"/>
        <v>1.3279271932056291</v>
      </c>
      <c r="E119" s="6">
        <v>19.098044999999999</v>
      </c>
      <c r="F119" s="6">
        <v>25.360813292564799</v>
      </c>
      <c r="G119" s="6"/>
      <c r="H119" s="6"/>
      <c r="I119" s="6">
        <f>+Capital!E119</f>
        <v>121.194129</v>
      </c>
      <c r="J119" s="6">
        <v>115.834867</v>
      </c>
      <c r="K119" s="6">
        <v>0.16487302566678799</v>
      </c>
      <c r="L119" s="6">
        <v>49.029359999999997</v>
      </c>
      <c r="M119" s="6">
        <v>0.42326944615044099</v>
      </c>
      <c r="N119" s="6">
        <f t="shared" si="31"/>
        <v>904.48056200000099</v>
      </c>
      <c r="O119" s="6">
        <v>5.4207201414683298E-2</v>
      </c>
      <c r="P119" s="6">
        <f t="shared" si="38"/>
        <v>45.449437564162771</v>
      </c>
      <c r="Q119" s="6">
        <f>+Ativos!AC119</f>
        <v>331.96674299999961</v>
      </c>
      <c r="R119" s="6">
        <v>0.13690961074423899</v>
      </c>
      <c r="S119" s="6">
        <f t="shared" si="32"/>
        <v>-18.312751999999954</v>
      </c>
      <c r="T119" s="6">
        <v>-0.158093607514566</v>
      </c>
      <c r="U119" s="6">
        <f t="shared" si="29"/>
        <v>25.258927999999969</v>
      </c>
      <c r="V119" s="6">
        <v>0.218059800595273</v>
      </c>
      <c r="W119" s="6">
        <f t="shared" si="33"/>
        <v>-16.639672999999984</v>
      </c>
      <c r="X119" s="6">
        <v>-0.143649951270717</v>
      </c>
      <c r="Y119" s="6">
        <f t="shared" si="34"/>
        <v>-21.777997999999943</v>
      </c>
      <c r="Z119" s="6">
        <v>-0.18800900423186001</v>
      </c>
      <c r="AA119" s="6">
        <f t="shared" si="35"/>
        <v>1.9246639999999904</v>
      </c>
      <c r="AB119" s="6">
        <v>1.6615584321428799E-2</v>
      </c>
      <c r="AC119" s="6">
        <v>0.50408322322847099</v>
      </c>
      <c r="AD119" s="6">
        <f t="shared" si="36"/>
        <v>-0.38448600000000066</v>
      </c>
      <c r="AE119" s="6">
        <v>-3.3192596491693699E-3</v>
      </c>
      <c r="AF119" s="6">
        <f t="shared" si="37"/>
        <v>0</v>
      </c>
      <c r="AG119" s="8">
        <v>0</v>
      </c>
    </row>
    <row r="120" spans="2:33" x14ac:dyDescent="0.25">
      <c r="B120" s="7" t="s">
        <v>20</v>
      </c>
      <c r="C120" s="5">
        <v>43525</v>
      </c>
      <c r="D120" s="6">
        <f t="shared" si="30"/>
        <v>1.3082122859664858</v>
      </c>
      <c r="E120" s="6">
        <v>20.450430000000001</v>
      </c>
      <c r="F120" s="6">
        <v>26.753503779297599</v>
      </c>
      <c r="G120" s="6"/>
      <c r="H120" s="6"/>
      <c r="I120" s="6">
        <f>+Capital!E120</f>
        <v>126.750269</v>
      </c>
      <c r="J120" s="6">
        <v>120.3077545</v>
      </c>
      <c r="K120" s="6">
        <v>0.16998430471079901</v>
      </c>
      <c r="L120" s="6">
        <v>49.173679</v>
      </c>
      <c r="M120" s="6">
        <v>0.408732414667418</v>
      </c>
      <c r="N120" s="6">
        <f t="shared" si="31"/>
        <v>938.26957150000101</v>
      </c>
      <c r="O120" s="6">
        <v>5.2408903041997398E-2</v>
      </c>
      <c r="P120" s="6">
        <f t="shared" si="38"/>
        <v>47.219880017660934</v>
      </c>
      <c r="Q120" s="6">
        <f>+Ativos!AC120</f>
        <v>338.98862249999945</v>
      </c>
      <c r="R120" s="6">
        <v>0.13929635652494801</v>
      </c>
      <c r="S120" s="6">
        <f t="shared" si="32"/>
        <v>-20.008307999999982</v>
      </c>
      <c r="T120" s="6">
        <v>-0.16630937950055399</v>
      </c>
      <c r="U120" s="6">
        <f t="shared" si="29"/>
        <v>25.545232999999943</v>
      </c>
      <c r="V120" s="6">
        <v>0.21233238959671499</v>
      </c>
      <c r="W120" s="6">
        <f t="shared" si="33"/>
        <v>-16.763786999999937</v>
      </c>
      <c r="X120" s="6">
        <v>-0.13934086850569499</v>
      </c>
      <c r="Y120" s="6">
        <f t="shared" si="34"/>
        <v>-21.781673999999974</v>
      </c>
      <c r="Z120" s="6">
        <v>-0.181049626356379</v>
      </c>
      <c r="AA120" s="6">
        <f t="shared" si="35"/>
        <v>3.2575049999999925</v>
      </c>
      <c r="AB120" s="6">
        <v>2.7076434212725601E-2</v>
      </c>
      <c r="AC120" s="6">
        <v>0.49432201427046701</v>
      </c>
      <c r="AD120" s="6">
        <f t="shared" si="36"/>
        <v>1.0312539999999986</v>
      </c>
      <c r="AE120" s="6">
        <v>8.5717999166878191E-3</v>
      </c>
      <c r="AF120" s="6">
        <f t="shared" si="37"/>
        <v>-3.4759999999999978E-3</v>
      </c>
      <c r="AG120" s="8">
        <v>-2.88925681843725E-5</v>
      </c>
    </row>
    <row r="121" spans="2:33" x14ac:dyDescent="0.25">
      <c r="B121" s="7" t="s">
        <v>20</v>
      </c>
      <c r="C121" s="5">
        <v>43617</v>
      </c>
      <c r="D121" s="6">
        <f t="shared" si="30"/>
        <v>1.2989789993885992</v>
      </c>
      <c r="E121" s="6">
        <v>21.964967999999999</v>
      </c>
      <c r="F121" s="6">
        <v>28.5320321542426</v>
      </c>
      <c r="G121" s="6"/>
      <c r="H121" s="6"/>
      <c r="I121" s="6">
        <f>+Capital!E121</f>
        <v>133.71289899999999</v>
      </c>
      <c r="J121" s="6">
        <v>123.41087949999999</v>
      </c>
      <c r="K121" s="6">
        <v>0.17798242820236901</v>
      </c>
      <c r="L121" s="6">
        <v>63.173625999999999</v>
      </c>
      <c r="M121" s="6">
        <v>0.51189673273497704</v>
      </c>
      <c r="N121" s="6">
        <f t="shared" si="31"/>
        <v>949.18777600000078</v>
      </c>
      <c r="O121" s="6">
        <v>6.6555456778238098E-2</v>
      </c>
      <c r="P121" s="6">
        <f t="shared" si="38"/>
        <v>51.742669660771107</v>
      </c>
      <c r="Q121" s="6">
        <f>+Ativos!AC121</f>
        <v>350.01490649999931</v>
      </c>
      <c r="R121" s="6">
        <v>0.14782990295520801</v>
      </c>
      <c r="S121" s="6">
        <f t="shared" si="32"/>
        <v>-19.943794999999913</v>
      </c>
      <c r="T121" s="6">
        <v>-0.161604836468246</v>
      </c>
      <c r="U121" s="6">
        <f t="shared" si="29"/>
        <v>25.856108999999972</v>
      </c>
      <c r="V121" s="6">
        <v>0.20951239554208001</v>
      </c>
      <c r="W121" s="6">
        <f t="shared" si="33"/>
        <v>-17.315591999999956</v>
      </c>
      <c r="X121" s="6">
        <v>-0.14030847256055701</v>
      </c>
      <c r="Y121" s="6">
        <f t="shared" si="34"/>
        <v>-21.719597999999902</v>
      </c>
      <c r="Z121" s="6">
        <v>-0.17599419182487799</v>
      </c>
      <c r="AA121" s="6">
        <f t="shared" si="35"/>
        <v>-3.9839349999999958</v>
      </c>
      <c r="AB121" s="6">
        <v>-3.2281878357410101E-2</v>
      </c>
      <c r="AC121" s="6">
        <v>0.45899020928734602</v>
      </c>
      <c r="AD121" s="6">
        <f t="shared" si="36"/>
        <v>-4.0948169999999946</v>
      </c>
      <c r="AE121" s="6">
        <v>-3.3180356679979699E-2</v>
      </c>
      <c r="AF121" s="6">
        <f t="shared" si="37"/>
        <v>-7.0309999999999956E-3</v>
      </c>
      <c r="AG121" s="8">
        <v>-5.6972286628910998E-5</v>
      </c>
    </row>
    <row r="122" spans="2:33" x14ac:dyDescent="0.25">
      <c r="B122" s="7" t="s">
        <v>20</v>
      </c>
      <c r="C122" s="5">
        <v>43709</v>
      </c>
      <c r="D122" s="6">
        <f t="shared" si="30"/>
        <v>1.2956092632949154</v>
      </c>
      <c r="E122" s="6">
        <v>22.794454999999999</v>
      </c>
      <c r="F122" s="6">
        <v>29.5327070497591</v>
      </c>
      <c r="G122" s="6"/>
      <c r="H122" s="6"/>
      <c r="I122" s="6">
        <f>+Capital!E122</f>
        <v>138.37793600000001</v>
      </c>
      <c r="J122" s="6">
        <v>127.060026499999</v>
      </c>
      <c r="K122" s="6">
        <v>0.179399104721578</v>
      </c>
      <c r="L122" s="6">
        <v>56.804548999999902</v>
      </c>
      <c r="M122" s="6">
        <v>0.44706860658493502</v>
      </c>
      <c r="N122" s="6">
        <f t="shared" si="31"/>
        <v>961.77252199999998</v>
      </c>
      <c r="O122" s="6">
        <v>5.9062353831730599E-2</v>
      </c>
      <c r="P122" s="6">
        <f t="shared" si="38"/>
        <v>48.321701939287479</v>
      </c>
      <c r="Q122" s="6">
        <f>+Ativos!AC122</f>
        <v>358.68128849999994</v>
      </c>
      <c r="R122" s="6">
        <v>0.13472044260063901</v>
      </c>
      <c r="S122" s="6">
        <f t="shared" si="32"/>
        <v>-17.950806999999823</v>
      </c>
      <c r="T122" s="6">
        <v>-0.141278161940254</v>
      </c>
      <c r="U122" s="6">
        <f t="shared" si="29"/>
        <v>26.298623999999759</v>
      </c>
      <c r="V122" s="6">
        <v>0.206977951480279</v>
      </c>
      <c r="W122" s="6">
        <f t="shared" si="33"/>
        <v>-18.144018999999741</v>
      </c>
      <c r="X122" s="6">
        <v>-0.14279879754314301</v>
      </c>
      <c r="Y122" s="6">
        <f t="shared" si="34"/>
        <v>-21.918367999999781</v>
      </c>
      <c r="Z122" s="6">
        <v>-0.172504040836163</v>
      </c>
      <c r="AA122" s="6">
        <f t="shared" si="35"/>
        <v>-0.78800199999999332</v>
      </c>
      <c r="AB122" s="6">
        <v>-6.20180887495722E-3</v>
      </c>
      <c r="AC122" s="6">
        <v>0.48669503527144298</v>
      </c>
      <c r="AD122" s="6">
        <f t="shared" si="36"/>
        <v>-1.5004939999999809</v>
      </c>
      <c r="AE122" s="6">
        <v>-1.18093317098434E-2</v>
      </c>
      <c r="AF122" s="6">
        <f t="shared" si="37"/>
        <v>-7.030999999999934E-3</v>
      </c>
      <c r="AG122" s="8">
        <v>-5.5336050162086101E-5</v>
      </c>
    </row>
    <row r="123" spans="2:33" x14ac:dyDescent="0.25">
      <c r="B123" s="7" t="s">
        <v>20</v>
      </c>
      <c r="C123" s="5">
        <v>43800</v>
      </c>
      <c r="D123" s="6">
        <f t="shared" si="30"/>
        <v>1.2731067092642832</v>
      </c>
      <c r="E123" s="6">
        <v>22.598154000000001</v>
      </c>
      <c r="F123" s="6">
        <v>28.769861474387501</v>
      </c>
      <c r="G123" s="6"/>
      <c r="H123" s="6"/>
      <c r="I123" s="6">
        <f>+Capital!E123</f>
        <v>133.785687</v>
      </c>
      <c r="J123" s="6">
        <v>127.489908</v>
      </c>
      <c r="K123" s="6">
        <v>0.17725445374076099</v>
      </c>
      <c r="L123" s="6">
        <v>56.123662999999901</v>
      </c>
      <c r="M123" s="6">
        <v>0.44022043689920898</v>
      </c>
      <c r="N123" s="6">
        <f t="shared" si="31"/>
        <v>956.72817299999838</v>
      </c>
      <c r="O123" s="6">
        <v>5.8662078303823501E-2</v>
      </c>
      <c r="P123" s="6">
        <f t="shared" si="38"/>
        <v>51.088649744777129</v>
      </c>
      <c r="Q123" s="6">
        <f>+Ativos!AC123</f>
        <v>359.3192874999994</v>
      </c>
      <c r="R123" s="6">
        <v>0.14218176291128601</v>
      </c>
      <c r="S123" s="6">
        <f t="shared" si="32"/>
        <v>-18.811961999999951</v>
      </c>
      <c r="T123" s="6">
        <v>-0.147556479529344</v>
      </c>
      <c r="U123" s="6">
        <f t="shared" si="29"/>
        <v>26.813662999999902</v>
      </c>
      <c r="V123" s="6">
        <v>0.21031988665330201</v>
      </c>
      <c r="W123" s="6">
        <f t="shared" si="33"/>
        <v>-19.730192999999932</v>
      </c>
      <c r="X123" s="6">
        <v>-0.154758861383757</v>
      </c>
      <c r="Y123" s="6">
        <f t="shared" si="34"/>
        <v>-22.240671999999989</v>
      </c>
      <c r="Z123" s="6">
        <v>-0.17445045140357299</v>
      </c>
      <c r="AA123" s="6">
        <f t="shared" si="35"/>
        <v>-10.888347999999993</v>
      </c>
      <c r="AB123" s="6">
        <v>-8.5405567945032901E-2</v>
      </c>
      <c r="AC123" s="6">
        <v>0.58253242096692004</v>
      </c>
      <c r="AD123" s="6">
        <f t="shared" si="36"/>
        <v>11.339033999999993</v>
      </c>
      <c r="AE123" s="6">
        <v>8.8940639913239194E-2</v>
      </c>
      <c r="AF123" s="6">
        <f t="shared" si="37"/>
        <v>-7.0309999999999982E-3</v>
      </c>
      <c r="AG123" s="8">
        <v>-5.5149463281438701E-5</v>
      </c>
    </row>
    <row r="124" spans="2:33" x14ac:dyDescent="0.25">
      <c r="B124" s="7" t="s">
        <v>20</v>
      </c>
      <c r="C124" s="5">
        <v>43891</v>
      </c>
      <c r="D124" s="6">
        <f t="shared" si="30"/>
        <v>1.266384142382013</v>
      </c>
      <c r="E124" s="6">
        <v>20.161442000000001</v>
      </c>
      <c r="F124" s="6">
        <v>25.532130436354699</v>
      </c>
      <c r="G124" s="6"/>
      <c r="H124" s="6"/>
      <c r="I124" s="6">
        <f>+Capital!E124</f>
        <v>129.607697</v>
      </c>
      <c r="J124" s="6">
        <v>128.17898299999999</v>
      </c>
      <c r="K124" s="6">
        <v>0.15729132442874799</v>
      </c>
      <c r="L124" s="6">
        <v>24.324834999999901</v>
      </c>
      <c r="M124" s="6">
        <v>0.18977241378175</v>
      </c>
      <c r="N124" s="6">
        <f t="shared" si="31"/>
        <v>1038.0128104999965</v>
      </c>
      <c r="O124" s="6">
        <v>2.3434041231420798E-2</v>
      </c>
      <c r="P124" s="6">
        <f t="shared" si="38"/>
        <v>39.510789328373839</v>
      </c>
      <c r="Q124" s="6">
        <f>+Ativos!AC124</f>
        <v>380.03159649999964</v>
      </c>
      <c r="R124" s="6">
        <v>0.103967116661506</v>
      </c>
      <c r="S124" s="6">
        <f t="shared" si="32"/>
        <v>-19.872443999999955</v>
      </c>
      <c r="T124" s="6">
        <v>-0.155036680233295</v>
      </c>
      <c r="U124" s="6">
        <f t="shared" si="29"/>
        <v>27.129168999999926</v>
      </c>
      <c r="V124" s="6">
        <v>0.21165068067360099</v>
      </c>
      <c r="W124" s="6">
        <f t="shared" si="33"/>
        <v>-20.189565999999914</v>
      </c>
      <c r="X124" s="6">
        <v>-0.15751073637399601</v>
      </c>
      <c r="Y124" s="6">
        <f t="shared" si="34"/>
        <v>-22.25932899999993</v>
      </c>
      <c r="Z124" s="6">
        <v>-0.173658180764314</v>
      </c>
      <c r="AA124" s="6">
        <f t="shared" si="35"/>
        <v>4.5414039999999893</v>
      </c>
      <c r="AB124" s="6">
        <v>3.5430176568025898E-2</v>
      </c>
      <c r="AC124" s="6">
        <v>0.75807815808892998</v>
      </c>
      <c r="AD124" s="6">
        <f t="shared" si="36"/>
        <v>26.490928999999877</v>
      </c>
      <c r="AE124" s="6">
        <v>0.20667139323456701</v>
      </c>
      <c r="AF124" s="6">
        <f t="shared" si="37"/>
        <v>-3.5549999999999883E-3</v>
      </c>
      <c r="AG124" s="8">
        <v>-2.77346560005082E-5</v>
      </c>
    </row>
    <row r="125" spans="2:33" x14ac:dyDescent="0.25">
      <c r="B125" s="7" t="s">
        <v>20</v>
      </c>
      <c r="C125" s="5">
        <v>43983</v>
      </c>
      <c r="D125" s="6">
        <f t="shared" si="30"/>
        <v>1.2718609401334204</v>
      </c>
      <c r="E125" s="6">
        <v>17.623975000000002</v>
      </c>
      <c r="F125" s="6">
        <v>22.4152454123879</v>
      </c>
      <c r="G125" s="6"/>
      <c r="H125" s="6"/>
      <c r="I125" s="6">
        <f>+Capital!E125</f>
        <v>135.19485399999999</v>
      </c>
      <c r="J125" s="6">
        <v>134.45387649999901</v>
      </c>
      <c r="K125" s="6">
        <v>0.131078221459832</v>
      </c>
      <c r="L125" s="6">
        <v>18.581909999999901</v>
      </c>
      <c r="M125" s="6">
        <v>0.13820285798899901</v>
      </c>
      <c r="N125" s="6">
        <f t="shared" si="31"/>
        <v>1078.2715965000004</v>
      </c>
      <c r="O125" s="6">
        <v>1.7233051543150701E-2</v>
      </c>
      <c r="P125" s="6">
        <f t="shared" si="38"/>
        <v>38.48927729711022</v>
      </c>
      <c r="Q125" s="6">
        <f>+Ativos!AC125</f>
        <v>391.50027249999931</v>
      </c>
      <c r="R125" s="6">
        <v>9.8312261831466005E-2</v>
      </c>
      <c r="S125" s="6">
        <f t="shared" si="32"/>
        <v>-23.732718999999801</v>
      </c>
      <c r="T125" s="6">
        <v>-0.17651197286230699</v>
      </c>
      <c r="U125" s="6">
        <f t="shared" si="29"/>
        <v>26.625415999999717</v>
      </c>
      <c r="V125" s="6">
        <v>0.198026391600542</v>
      </c>
      <c r="W125" s="6">
        <f t="shared" si="33"/>
        <v>-19.897677999999846</v>
      </c>
      <c r="X125" s="6">
        <v>-0.14798887557548401</v>
      </c>
      <c r="Y125" s="6">
        <f t="shared" si="34"/>
        <v>-22.359335999999757</v>
      </c>
      <c r="Z125" s="6">
        <v>-0.16629744401605201</v>
      </c>
      <c r="AA125" s="6">
        <f t="shared" si="35"/>
        <v>7.3673429999999458</v>
      </c>
      <c r="AB125" s="6">
        <v>5.4794574851845197E-2</v>
      </c>
      <c r="AC125" s="6">
        <v>0.80375235457973104</v>
      </c>
      <c r="AD125" s="6">
        <f t="shared" si="36"/>
        <v>31.039038999999768</v>
      </c>
      <c r="AE125" s="6">
        <v>0.23085268947228901</v>
      </c>
      <c r="AF125" s="6">
        <f t="shared" si="37"/>
        <v>0</v>
      </c>
      <c r="AG125" s="8">
        <v>0</v>
      </c>
    </row>
    <row r="126" spans="2:33" x14ac:dyDescent="0.25">
      <c r="B126" s="7" t="s">
        <v>20</v>
      </c>
      <c r="C126" s="5">
        <v>44075</v>
      </c>
      <c r="D126" s="6">
        <f t="shared" si="30"/>
        <v>1.2562245929122675</v>
      </c>
      <c r="E126" s="6">
        <v>15.978138999999899</v>
      </c>
      <c r="F126" s="6">
        <v>20.0721311607705</v>
      </c>
      <c r="G126" s="6"/>
      <c r="H126" s="6"/>
      <c r="I126" s="6">
        <f>+Capital!E126</f>
        <v>137.468424</v>
      </c>
      <c r="J126" s="6">
        <v>137.92318</v>
      </c>
      <c r="K126" s="6">
        <v>0.115848104720323</v>
      </c>
      <c r="L126" s="6">
        <v>28.7155839999999</v>
      </c>
      <c r="M126" s="6">
        <v>0.208199839939885</v>
      </c>
      <c r="N126" s="6">
        <f t="shared" si="31"/>
        <v>1120.1995474999965</v>
      </c>
      <c r="O126" s="6">
        <v>2.5634347080469602E-2</v>
      </c>
      <c r="P126" s="6">
        <f t="shared" si="38"/>
        <v>43.565892455218773</v>
      </c>
      <c r="Q126" s="6">
        <f>+Ativos!AC126</f>
        <v>402.57497549999937</v>
      </c>
      <c r="R126" s="6">
        <v>0.10821808385161</v>
      </c>
      <c r="S126" s="6">
        <f t="shared" si="32"/>
        <v>-26.261014999999894</v>
      </c>
      <c r="T126" s="6">
        <v>-0.190403201260295</v>
      </c>
      <c r="U126" s="6">
        <f t="shared" si="29"/>
        <v>26.302960999999932</v>
      </c>
      <c r="V126" s="6">
        <v>0.19070732707874</v>
      </c>
      <c r="W126" s="6">
        <f t="shared" si="33"/>
        <v>-19.190392999999954</v>
      </c>
      <c r="X126" s="6">
        <v>-0.13913827247892599</v>
      </c>
      <c r="Y126" s="6">
        <f t="shared" si="34"/>
        <v>-22.097584999999871</v>
      </c>
      <c r="Z126" s="6">
        <v>-0.160216614785128</v>
      </c>
      <c r="AA126" s="6">
        <f t="shared" si="35"/>
        <v>0.31450200000000106</v>
      </c>
      <c r="AB126" s="6">
        <v>2.2802693499381398E-3</v>
      </c>
      <c r="AC126" s="6">
        <v>0.74617215180960705</v>
      </c>
      <c r="AD126" s="6">
        <f t="shared" si="36"/>
        <v>28.194085999999974</v>
      </c>
      <c r="AE126" s="6">
        <v>0.20441876412652299</v>
      </c>
      <c r="AF126" s="6">
        <f t="shared" si="37"/>
        <v>0</v>
      </c>
      <c r="AG126" s="8">
        <v>0</v>
      </c>
    </row>
    <row r="127" spans="2:33" x14ac:dyDescent="0.25">
      <c r="B127" s="7" t="s">
        <v>20</v>
      </c>
      <c r="C127" s="5">
        <v>44166</v>
      </c>
      <c r="D127" s="6">
        <f t="shared" si="30"/>
        <v>1.2180817948360005</v>
      </c>
      <c r="E127" s="6">
        <v>16.563945</v>
      </c>
      <c r="F127" s="6">
        <v>20.176239855164798</v>
      </c>
      <c r="G127" s="6"/>
      <c r="H127" s="6"/>
      <c r="I127" s="6">
        <f>+Capital!E127</f>
        <v>143.70999800000001</v>
      </c>
      <c r="J127" s="6">
        <v>138.74784249999999</v>
      </c>
      <c r="K127" s="6">
        <v>0.11938164011451199</v>
      </c>
      <c r="L127" s="6">
        <v>28.386834999999898</v>
      </c>
      <c r="M127" s="6">
        <v>0.20459298313053001</v>
      </c>
      <c r="N127" s="6">
        <f t="shared" si="31"/>
        <v>1105.864093499996</v>
      </c>
      <c r="O127" s="6">
        <v>2.5669370374579399E-2</v>
      </c>
      <c r="P127" s="6">
        <f t="shared" si="38"/>
        <v>42.962159464408167</v>
      </c>
      <c r="Q127" s="6">
        <f>+Ativos!AC127</f>
        <v>411.05216499999926</v>
      </c>
      <c r="R127" s="6">
        <v>0.104517536027108</v>
      </c>
      <c r="S127" s="6">
        <f t="shared" si="32"/>
        <v>-25.219614999999919</v>
      </c>
      <c r="T127" s="6">
        <v>-0.181765817367574</v>
      </c>
      <c r="U127" s="6">
        <f t="shared" si="29"/>
        <v>26.007972999999989</v>
      </c>
      <c r="V127" s="6">
        <v>0.18744776517876299</v>
      </c>
      <c r="W127" s="6">
        <f t="shared" si="33"/>
        <v>-18.05079899999992</v>
      </c>
      <c r="X127" s="6">
        <v>-0.130097871611949</v>
      </c>
      <c r="Y127" s="6">
        <f t="shared" si="34"/>
        <v>-21.781345999999875</v>
      </c>
      <c r="Z127" s="6">
        <v>-0.15698511492169601</v>
      </c>
      <c r="AA127" s="6">
        <f t="shared" si="35"/>
        <v>12.02767499999999</v>
      </c>
      <c r="AB127" s="6">
        <v>8.6687293894317605E-2</v>
      </c>
      <c r="AC127" s="6">
        <v>0.59967864194901199</v>
      </c>
      <c r="AD127" s="6">
        <f t="shared" si="36"/>
        <v>15.193221999999878</v>
      </c>
      <c r="AE127" s="6">
        <v>0.10950240181212099</v>
      </c>
      <c r="AF127" s="6">
        <f t="shared" si="37"/>
        <v>0</v>
      </c>
      <c r="AG127" s="8">
        <v>0</v>
      </c>
    </row>
    <row r="128" spans="2:33" x14ac:dyDescent="0.25">
      <c r="B128" s="7" t="s">
        <v>20</v>
      </c>
      <c r="C128" s="5">
        <v>44256</v>
      </c>
      <c r="D128" s="6">
        <f t="shared" si="30"/>
        <v>1.1935835755581981</v>
      </c>
      <c r="E128" s="6">
        <v>19.337223999999999</v>
      </c>
      <c r="F128" s="6">
        <v>23.080592963289799</v>
      </c>
      <c r="G128" s="6"/>
      <c r="H128" s="6"/>
      <c r="I128" s="6">
        <f>+Capital!E128</f>
        <v>144.25355999999999</v>
      </c>
      <c r="J128" s="6">
        <v>136.93062850000001</v>
      </c>
      <c r="K128" s="6">
        <v>0.14121912834132599</v>
      </c>
      <c r="L128" s="6">
        <v>59.188400999999899</v>
      </c>
      <c r="M128" s="6">
        <v>0.43225099927150301</v>
      </c>
      <c r="N128" s="6">
        <f t="shared" si="31"/>
        <v>1186.3294165</v>
      </c>
      <c r="O128" s="6">
        <v>4.9892045309490901E-2</v>
      </c>
      <c r="P128" s="6">
        <f t="shared" si="38"/>
        <v>53.385181165618569</v>
      </c>
      <c r="Q128" s="6">
        <f>+Ativos!AC128</f>
        <v>432.7741299999991</v>
      </c>
      <c r="R128" s="6">
        <v>0.12335575873174</v>
      </c>
      <c r="S128" s="6">
        <f t="shared" si="32"/>
        <v>-22.582904999999933</v>
      </c>
      <c r="T128" s="6">
        <v>-0.16492223286625701</v>
      </c>
      <c r="U128" s="6">
        <f t="shared" si="29"/>
        <v>25.815482999999997</v>
      </c>
      <c r="V128" s="6">
        <v>0.188529646601308</v>
      </c>
      <c r="W128" s="6">
        <f t="shared" si="33"/>
        <v>-17.602622999999941</v>
      </c>
      <c r="X128" s="6">
        <v>-0.12855139272219099</v>
      </c>
      <c r="Y128" s="6">
        <f t="shared" si="34"/>
        <v>-21.656835999999956</v>
      </c>
      <c r="Z128" s="6">
        <v>-0.15815918058098999</v>
      </c>
      <c r="AA128" s="6">
        <f t="shared" si="35"/>
        <v>-3.4758099999999961</v>
      </c>
      <c r="AB128" s="6">
        <v>-2.5383729250903101E-2</v>
      </c>
      <c r="AC128" s="6">
        <v>0.48154527136817499</v>
      </c>
      <c r="AD128" s="6">
        <f t="shared" si="36"/>
        <v>-0.34848700000000299</v>
      </c>
      <c r="AE128" s="6">
        <v>-2.5449894141105398E-3</v>
      </c>
      <c r="AF128" s="6">
        <f t="shared" si="37"/>
        <v>0</v>
      </c>
      <c r="AG128" s="8">
        <v>0</v>
      </c>
    </row>
    <row r="129" spans="2:33" x14ac:dyDescent="0.25">
      <c r="B129" s="7" t="s">
        <v>20</v>
      </c>
      <c r="C129" s="5">
        <v>44348</v>
      </c>
      <c r="D129" s="6">
        <f t="shared" si="30"/>
        <v>1.1738785146488848</v>
      </c>
      <c r="E129" s="6">
        <v>21.807414000000001</v>
      </c>
      <c r="F129" s="6">
        <v>25.599254754653298</v>
      </c>
      <c r="G129" s="6"/>
      <c r="H129" s="6"/>
      <c r="I129" s="6">
        <f>+Capital!E129</f>
        <v>146.506832</v>
      </c>
      <c r="J129" s="6">
        <v>140.850843</v>
      </c>
      <c r="K129" s="6">
        <v>0.1548262937979</v>
      </c>
      <c r="L129" s="6">
        <v>68.572722999999996</v>
      </c>
      <c r="M129" s="6">
        <v>0.486846379755071</v>
      </c>
      <c r="N129" s="6">
        <f t="shared" si="31"/>
        <v>1216.948334000002</v>
      </c>
      <c r="O129" s="6">
        <v>5.6348097190459599E-2</v>
      </c>
      <c r="P129" s="6">
        <f t="shared" si="38"/>
        <v>56.728372891239857</v>
      </c>
      <c r="Q129" s="6">
        <f>+Ativos!AC129</f>
        <v>443.55267299999946</v>
      </c>
      <c r="R129" s="6">
        <v>0.12789545942211</v>
      </c>
      <c r="S129" s="6">
        <f t="shared" si="32"/>
        <v>-17.154007999999909</v>
      </c>
      <c r="T129" s="6">
        <v>-0.121788465263214</v>
      </c>
      <c r="U129" s="6">
        <f t="shared" si="29"/>
        <v>26.473444999999899</v>
      </c>
      <c r="V129" s="6">
        <v>0.18795375615891699</v>
      </c>
      <c r="W129" s="6">
        <f t="shared" si="33"/>
        <v>-17.8034339999999</v>
      </c>
      <c r="X129" s="6">
        <v>-0.12639920089083101</v>
      </c>
      <c r="Y129" s="6">
        <f t="shared" si="34"/>
        <v>-21.54810699999998</v>
      </c>
      <c r="Z129" s="6">
        <v>-0.15298528955201199</v>
      </c>
      <c r="AA129" s="6">
        <f t="shared" si="35"/>
        <v>-8.7306769999999876</v>
      </c>
      <c r="AB129" s="6">
        <v>-6.1985266215268502E-2</v>
      </c>
      <c r="AC129" s="6">
        <v>0.45590356530779402</v>
      </c>
      <c r="AD129" s="6">
        <f t="shared" si="36"/>
        <v>-8.0025310000000029</v>
      </c>
      <c r="AE129" s="6">
        <v>-5.6815641493888701E-2</v>
      </c>
      <c r="AF129" s="6">
        <f t="shared" si="37"/>
        <v>0</v>
      </c>
      <c r="AG129" s="8">
        <v>0</v>
      </c>
    </row>
    <row r="130" spans="2:33" x14ac:dyDescent="0.25">
      <c r="B130" s="7" t="s">
        <v>20</v>
      </c>
      <c r="C130" s="5">
        <v>44440</v>
      </c>
      <c r="D130" s="6">
        <f t="shared" si="30"/>
        <v>1.1394701965332181</v>
      </c>
      <c r="E130" s="6">
        <v>24.264982</v>
      </c>
      <c r="F130" s="6">
        <v>27.649223808415002</v>
      </c>
      <c r="G130" s="6"/>
      <c r="H130" s="6"/>
      <c r="I130" s="6">
        <f>+Capital!E130</f>
        <v>147.620373</v>
      </c>
      <c r="J130" s="6">
        <v>142.5443985</v>
      </c>
      <c r="K130" s="6">
        <v>0.17022753791338899</v>
      </c>
      <c r="L130" s="6">
        <v>66.102269000000007</v>
      </c>
      <c r="M130" s="6">
        <v>0.463731087966953</v>
      </c>
      <c r="N130" s="6">
        <f t="shared" si="31"/>
        <v>1288.2707490000003</v>
      </c>
      <c r="O130" s="6">
        <v>5.13108514272414E-2</v>
      </c>
      <c r="P130" s="6">
        <f t="shared" si="38"/>
        <v>54.514555007567765</v>
      </c>
      <c r="Q130" s="6">
        <f>+Ativos!AC130</f>
        <v>462.16567899999882</v>
      </c>
      <c r="R130" s="6">
        <v>0.117954572320304</v>
      </c>
      <c r="S130" s="6">
        <f t="shared" si="32"/>
        <v>-15.390941999999995</v>
      </c>
      <c r="T130" s="6">
        <v>-0.107972969558674</v>
      </c>
      <c r="U130" s="6">
        <f t="shared" si="29"/>
        <v>27.113364999999945</v>
      </c>
      <c r="V130" s="6">
        <v>0.19020996465182</v>
      </c>
      <c r="W130" s="6">
        <f t="shared" si="33"/>
        <v>-18.067712999999934</v>
      </c>
      <c r="X130" s="6">
        <v>-0.12675147666360201</v>
      </c>
      <c r="Y130" s="6">
        <f t="shared" si="34"/>
        <v>-21.326614999999997</v>
      </c>
      <c r="Z130" s="6">
        <v>-0.14961384119208301</v>
      </c>
      <c r="AA130" s="6">
        <f t="shared" si="35"/>
        <v>-4.8928139999999924</v>
      </c>
      <c r="AB130" s="6">
        <v>-3.4324842305185302E-2</v>
      </c>
      <c r="AC130" s="6">
        <v>0.44602660506054198</v>
      </c>
      <c r="AD130" s="6">
        <f t="shared" si="36"/>
        <v>-9.2725689999999936</v>
      </c>
      <c r="AE130" s="6">
        <v>-6.5050392001198096E-2</v>
      </c>
      <c r="AF130" s="6">
        <f t="shared" si="37"/>
        <v>0</v>
      </c>
      <c r="AG130" s="8">
        <v>0</v>
      </c>
    </row>
    <row r="131" spans="2:33" x14ac:dyDescent="0.25">
      <c r="B131" s="7" t="s">
        <v>20</v>
      </c>
      <c r="C131" s="5">
        <v>44531</v>
      </c>
      <c r="D131" s="6">
        <f t="shared" si="30"/>
        <v>1.1067328002783077</v>
      </c>
      <c r="E131" s="6">
        <v>21.968135</v>
      </c>
      <c r="F131" s="6">
        <v>24.3128555654419</v>
      </c>
      <c r="G131" s="6"/>
      <c r="H131" s="6"/>
      <c r="I131" s="6">
        <f>+Capital!E131</f>
        <v>147.131685</v>
      </c>
      <c r="J131" s="6">
        <v>145.42084149999999</v>
      </c>
      <c r="K131" s="6">
        <v>0.151065932320299</v>
      </c>
      <c r="L131" s="6">
        <v>59.93197</v>
      </c>
      <c r="M131" s="6">
        <v>0.41212778981202602</v>
      </c>
      <c r="N131" s="6">
        <f t="shared" si="31"/>
        <v>1252.7718290000014</v>
      </c>
      <c r="O131" s="6">
        <v>4.7839493683250703E-2</v>
      </c>
      <c r="P131" s="6">
        <f t="shared" si="38"/>
        <v>50.110210006100658</v>
      </c>
      <c r="Q131" s="6">
        <f>+Ativos!AC131</f>
        <v>477.82397699999939</v>
      </c>
      <c r="R131" s="6">
        <v>0.104871694218268</v>
      </c>
      <c r="S131" s="6">
        <f t="shared" si="32"/>
        <v>-15.457147999999892</v>
      </c>
      <c r="T131" s="6">
        <v>-0.106292522038527</v>
      </c>
      <c r="U131" s="6">
        <f t="shared" si="29"/>
        <v>27.429978999999928</v>
      </c>
      <c r="V131" s="6">
        <v>0.18862481276454399</v>
      </c>
      <c r="W131" s="6">
        <f t="shared" si="33"/>
        <v>-18.224861999999991</v>
      </c>
      <c r="X131" s="6">
        <v>-0.12532496588530601</v>
      </c>
      <c r="Y131" s="6">
        <f t="shared" si="34"/>
        <v>-21.273976999999931</v>
      </c>
      <c r="Z131" s="6">
        <v>-0.146292489993602</v>
      </c>
      <c r="AA131" s="6">
        <f t="shared" si="35"/>
        <v>-5.5977239999999933</v>
      </c>
      <c r="AB131" s="6">
        <v>-3.8493271956482202E-2</v>
      </c>
      <c r="AC131" s="6">
        <v>0.48308215523152898</v>
      </c>
      <c r="AD131" s="6">
        <f t="shared" si="36"/>
        <v>-4.8401049999999932</v>
      </c>
      <c r="AE131" s="6">
        <v>-3.3283434135539601E-2</v>
      </c>
      <c r="AF131" s="6">
        <f t="shared" si="37"/>
        <v>0</v>
      </c>
      <c r="AG131" s="8">
        <v>0</v>
      </c>
    </row>
    <row r="132" spans="2:33" x14ac:dyDescent="0.25">
      <c r="B132" s="7" t="s">
        <v>20</v>
      </c>
      <c r="C132" s="5">
        <v>44621</v>
      </c>
      <c r="D132" s="6">
        <f t="shared" si="30"/>
        <v>1.0724087251632906</v>
      </c>
      <c r="E132" s="6">
        <v>22.816701999999999</v>
      </c>
      <c r="F132" s="6">
        <v>24.468830304250702</v>
      </c>
      <c r="G132" s="6"/>
      <c r="H132" s="6"/>
      <c r="I132" s="6">
        <f>+Capital!E132</f>
        <v>152.35943700000001</v>
      </c>
      <c r="J132" s="6">
        <v>148.3064985</v>
      </c>
      <c r="K132" s="6">
        <v>0.15384829546090301</v>
      </c>
      <c r="L132" s="6">
        <v>63.877369999999999</v>
      </c>
      <c r="M132" s="6">
        <v>0.43071187470588101</v>
      </c>
      <c r="N132" s="6">
        <f t="shared" si="31"/>
        <v>1284.5363935000007</v>
      </c>
      <c r="O132" s="6">
        <v>4.9727956578911797E-2</v>
      </c>
      <c r="P132" s="6">
        <f t="shared" si="38"/>
        <v>50.238590576542727</v>
      </c>
      <c r="Q132" s="6">
        <f>+Ativos!AC132</f>
        <v>487.04894749999914</v>
      </c>
      <c r="R132" s="6">
        <v>0.10314895624847401</v>
      </c>
      <c r="S132" s="6">
        <f t="shared" si="32"/>
        <v>-17.137961999999998</v>
      </c>
      <c r="T132" s="6">
        <v>-0.11555772790360901</v>
      </c>
      <c r="U132" s="6">
        <f t="shared" si="29"/>
        <v>27.916801999999922</v>
      </c>
      <c r="V132" s="6">
        <v>0.18823721335447699</v>
      </c>
      <c r="W132" s="6">
        <f t="shared" si="33"/>
        <v>-18.527529999999864</v>
      </c>
      <c r="X132" s="6">
        <v>-0.12492729710019999</v>
      </c>
      <c r="Y132" s="6">
        <f t="shared" si="34"/>
        <v>-21.123020999999948</v>
      </c>
      <c r="Z132" s="6">
        <v>-0.14242815529759101</v>
      </c>
      <c r="AA132" s="6">
        <f t="shared" si="35"/>
        <v>-6.0060169999999866</v>
      </c>
      <c r="AB132" s="6">
        <v>-4.0497328577951602E-2</v>
      </c>
      <c r="AC132" s="6">
        <v>0.46219142506824701</v>
      </c>
      <c r="AD132" s="6">
        <f t="shared" si="36"/>
        <v>-6.1829419999999962</v>
      </c>
      <c r="AE132" s="6">
        <v>-4.1690297205688502E-2</v>
      </c>
      <c r="AF132" s="6">
        <f t="shared" si="37"/>
        <v>0</v>
      </c>
      <c r="AG132" s="8">
        <v>0</v>
      </c>
    </row>
    <row r="133" spans="2:33" x14ac:dyDescent="0.25">
      <c r="B133" s="7" t="s">
        <v>20</v>
      </c>
      <c r="C133" s="5">
        <v>44713</v>
      </c>
      <c r="D133" s="6">
        <f t="shared" si="30"/>
        <v>1.049166883920017</v>
      </c>
      <c r="E133" s="6">
        <v>23.918326999999898</v>
      </c>
      <c r="F133" s="6">
        <v>25.094316607169901</v>
      </c>
      <c r="G133" s="6"/>
      <c r="H133" s="6"/>
      <c r="I133" s="6">
        <f>+Capital!E133</f>
        <v>154.35018700000001</v>
      </c>
      <c r="J133" s="6">
        <v>150.42850949999999</v>
      </c>
      <c r="K133" s="6">
        <v>0.159001289579353</v>
      </c>
      <c r="L133" s="6">
        <v>58.405867999999998</v>
      </c>
      <c r="M133" s="6">
        <v>0.388263289945048</v>
      </c>
      <c r="N133" s="6">
        <f t="shared" si="31"/>
        <v>1301.7206290000013</v>
      </c>
      <c r="O133" s="6">
        <v>4.48682049733422E-2</v>
      </c>
      <c r="P133" s="6">
        <f t="shared" si="38"/>
        <v>46.876542648835184</v>
      </c>
      <c r="Q133" s="6">
        <f>+Ativos!AC133</f>
        <v>496.92280249999942</v>
      </c>
      <c r="R133" s="6">
        <v>9.4333651852966105E-2</v>
      </c>
      <c r="S133" s="6">
        <f t="shared" si="32"/>
        <v>-21.095644999999934</v>
      </c>
      <c r="T133" s="6">
        <v>-0.140237014048191</v>
      </c>
      <c r="U133" s="6">
        <f t="shared" si="29"/>
        <v>28.360373999999986</v>
      </c>
      <c r="V133" s="6">
        <v>0.18853057903894199</v>
      </c>
      <c r="W133" s="6">
        <f t="shared" si="33"/>
        <v>-18.957480999999852</v>
      </c>
      <c r="X133" s="6">
        <v>-0.12602319243214899</v>
      </c>
      <c r="Y133" s="6">
        <f t="shared" si="34"/>
        <v>-21.177434999999885</v>
      </c>
      <c r="Z133" s="6">
        <v>-0.140780727472407</v>
      </c>
      <c r="AA133" s="6">
        <f t="shared" si="35"/>
        <v>1.5788609999999963</v>
      </c>
      <c r="AB133" s="6">
        <v>1.0495756457654701E-2</v>
      </c>
      <c r="AC133" s="6">
        <v>0.454296998118911</v>
      </c>
      <c r="AD133" s="6">
        <f t="shared" si="36"/>
        <v>-3.1871979999999951</v>
      </c>
      <c r="AE133" s="6">
        <v>-2.1187459814590501E-2</v>
      </c>
      <c r="AF133" s="6">
        <f t="shared" si="37"/>
        <v>-9.0179999999999896E-3</v>
      </c>
      <c r="AG133" s="8">
        <v>-5.99487426284709E-5</v>
      </c>
    </row>
    <row r="134" spans="2:33" x14ac:dyDescent="0.25">
      <c r="B134" s="7" t="s">
        <v>20</v>
      </c>
      <c r="C134" s="5">
        <v>44805</v>
      </c>
      <c r="D134" s="6">
        <f t="shared" si="30"/>
        <v>1.0632500896091726</v>
      </c>
      <c r="E134" s="6">
        <v>22.482000999999901</v>
      </c>
      <c r="F134" s="6">
        <v>23.903989577843401</v>
      </c>
      <c r="G134" s="6"/>
      <c r="H134" s="6"/>
      <c r="I134" s="6">
        <f>+Capital!E134</f>
        <v>158.56746699999999</v>
      </c>
      <c r="J134" s="6">
        <v>153.09392</v>
      </c>
      <c r="K134" s="6">
        <v>0.146851037585294</v>
      </c>
      <c r="L134" s="6">
        <v>58.0823889999999</v>
      </c>
      <c r="M134" s="6">
        <v>0.37939056626154699</v>
      </c>
      <c r="N134" s="6">
        <f t="shared" si="31"/>
        <v>1407.3993475000013</v>
      </c>
      <c r="O134" s="6">
        <v>4.1269302208483398E-2</v>
      </c>
      <c r="P134" s="6">
        <f t="shared" si="38"/>
        <v>47.32499179168579</v>
      </c>
      <c r="Q134" s="6">
        <f>+Ativos!AC134</f>
        <v>515.69675799999857</v>
      </c>
      <c r="R134" s="6">
        <v>9.1769031039140095E-2</v>
      </c>
      <c r="S134" s="6">
        <f t="shared" si="32"/>
        <v>-23.492315999999885</v>
      </c>
      <c r="T134" s="6">
        <v>-0.153450352567887</v>
      </c>
      <c r="U134" s="6">
        <f t="shared" si="29"/>
        <v>28.340192999999953</v>
      </c>
      <c r="V134" s="6">
        <v>0.18511638476563899</v>
      </c>
      <c r="W134" s="6">
        <f t="shared" si="33"/>
        <v>-19.56741599999993</v>
      </c>
      <c r="X134" s="6">
        <v>-0.12781314894804399</v>
      </c>
      <c r="Y134" s="6">
        <f t="shared" si="34"/>
        <v>-21.708572999999994</v>
      </c>
      <c r="Z134" s="6">
        <v>-0.14179905380958299</v>
      </c>
      <c r="AA134" s="6">
        <f t="shared" si="35"/>
        <v>2.2715139999999931</v>
      </c>
      <c r="AB134" s="6">
        <v>1.48373887088396E-2</v>
      </c>
      <c r="AC134" s="6">
        <v>0.46537469719800201</v>
      </c>
      <c r="AD134" s="6">
        <f t="shared" si="36"/>
        <v>-1.4296790000000021</v>
      </c>
      <c r="AE134" s="6">
        <v>-9.3385746475105093E-3</v>
      </c>
      <c r="AF134" s="6">
        <f t="shared" si="37"/>
        <v>-1.4111999999999986E-2</v>
      </c>
      <c r="AG134" s="8">
        <v>-9.2178709644380298E-5</v>
      </c>
    </row>
    <row r="135" spans="2:33" x14ac:dyDescent="0.25">
      <c r="B135" s="7" t="s">
        <v>20</v>
      </c>
      <c r="C135" s="5">
        <v>44896</v>
      </c>
      <c r="D135" s="6">
        <f t="shared" si="30"/>
        <v>1.0462111393056654</v>
      </c>
      <c r="E135" s="6">
        <v>20.7498</v>
      </c>
      <c r="F135" s="6">
        <v>21.708671898364699</v>
      </c>
      <c r="G135" s="6"/>
      <c r="H135" s="6"/>
      <c r="I135" s="6">
        <f>+Capital!E135</f>
        <v>155.73031800000001</v>
      </c>
      <c r="J135" s="6">
        <v>151.43100150000001</v>
      </c>
      <c r="K135" s="6">
        <v>0.13702478220749201</v>
      </c>
      <c r="L135" s="6">
        <v>61.472424999999902</v>
      </c>
      <c r="M135" s="6">
        <v>0.40594346197994302</v>
      </c>
      <c r="N135" s="6">
        <f t="shared" si="31"/>
        <v>1322.8130264999993</v>
      </c>
      <c r="O135" s="6">
        <v>4.6470985519887403E-2</v>
      </c>
      <c r="P135" s="6">
        <f t="shared" si="38"/>
        <v>44.78043100906455</v>
      </c>
      <c r="Q135" s="6">
        <f>+Ativos!AC135</f>
        <v>526.62644249999926</v>
      </c>
      <c r="R135" s="6">
        <v>8.5032629194392598E-2</v>
      </c>
      <c r="S135" s="6">
        <f t="shared" si="32"/>
        <v>-31.454189999999979</v>
      </c>
      <c r="T135" s="6">
        <v>-0.20771301575258999</v>
      </c>
      <c r="U135" s="6">
        <f t="shared" si="29"/>
        <v>28.477409999999956</v>
      </c>
      <c r="V135" s="6">
        <v>0.18805535007968599</v>
      </c>
      <c r="W135" s="6">
        <f t="shared" si="33"/>
        <v>-19.716718999999898</v>
      </c>
      <c r="X135" s="6">
        <v>-0.13020265866761699</v>
      </c>
      <c r="Y135" s="6">
        <f t="shared" si="34"/>
        <v>-22.244196999999911</v>
      </c>
      <c r="Z135" s="6">
        <v>-0.146893283275287</v>
      </c>
      <c r="AA135" s="6">
        <f t="shared" si="35"/>
        <v>3.0314679999999923</v>
      </c>
      <c r="AB135" s="6">
        <v>2.0018807047247799E-2</v>
      </c>
      <c r="AC135" s="6">
        <v>0.45128336767572103</v>
      </c>
      <c r="AD135" s="6">
        <f t="shared" si="36"/>
        <v>1.203350999999997</v>
      </c>
      <c r="AE135" s="6">
        <v>7.9465300241047202E-3</v>
      </c>
      <c r="AF135" s="6">
        <f t="shared" si="37"/>
        <v>-1.9749999999999875E-2</v>
      </c>
      <c r="AG135" s="8">
        <v>-1.3042243532939901E-4</v>
      </c>
    </row>
    <row r="136" spans="2:33" x14ac:dyDescent="0.25">
      <c r="B136" s="7" t="s">
        <v>20</v>
      </c>
      <c r="C136" s="5">
        <v>44986</v>
      </c>
      <c r="D136" s="6">
        <f t="shared" si="30"/>
        <v>1.0247507013991128</v>
      </c>
      <c r="E136" s="6">
        <v>18.030284999999999</v>
      </c>
      <c r="F136" s="6">
        <v>18.476547200175901</v>
      </c>
      <c r="G136" s="6"/>
      <c r="H136" s="6"/>
      <c r="I136" s="6">
        <f>+Capital!E136</f>
        <v>156.23805100000001</v>
      </c>
      <c r="J136" s="6">
        <v>154.298744</v>
      </c>
      <c r="K136" s="6">
        <v>0.116853089873498</v>
      </c>
      <c r="L136" s="6">
        <v>59.235827999999898</v>
      </c>
      <c r="M136" s="6">
        <v>0.38390350086064201</v>
      </c>
      <c r="N136" s="6">
        <f t="shared" si="31"/>
        <v>1353.0134565000003</v>
      </c>
      <c r="O136" s="6">
        <v>4.37806643499557E-2</v>
      </c>
      <c r="P136" s="6">
        <f t="shared" si="38"/>
        <v>45.444884937451526</v>
      </c>
      <c r="Q136" s="6">
        <f>+Ativos!AC136</f>
        <v>525.49648349999904</v>
      </c>
      <c r="R136" s="6">
        <v>8.6479903033359895E-2</v>
      </c>
      <c r="S136" s="6">
        <f t="shared" si="32"/>
        <v>-34.697495999999902</v>
      </c>
      <c r="T136" s="6">
        <v>-0.224872186905163</v>
      </c>
      <c r="U136" s="6">
        <f t="shared" si="29"/>
        <v>28.417671999999975</v>
      </c>
      <c r="V136" s="6">
        <v>0.18417306105874701</v>
      </c>
      <c r="W136" s="6">
        <f t="shared" si="33"/>
        <v>-20.150336999999908</v>
      </c>
      <c r="X136" s="6">
        <v>-0.130593007289806</v>
      </c>
      <c r="Y136" s="6">
        <f t="shared" si="34"/>
        <v>-22.699571999999872</v>
      </c>
      <c r="Z136" s="6">
        <v>-0.14711443146938299</v>
      </c>
      <c r="AA136" s="6">
        <f t="shared" si="35"/>
        <v>3.3498819999999867</v>
      </c>
      <c r="AB136" s="6">
        <v>2.1710364667647499E-2</v>
      </c>
      <c r="AC136" s="6">
        <v>0.47086062142174001</v>
      </c>
      <c r="AD136" s="6">
        <f t="shared" si="36"/>
        <v>4.5986609999999954</v>
      </c>
      <c r="AE136" s="6">
        <v>2.9803619140282799E-2</v>
      </c>
      <c r="AF136" s="6">
        <f t="shared" si="37"/>
        <v>-2.4355999999999892E-2</v>
      </c>
      <c r="AG136" s="8">
        <v>-1.57849632269203E-4</v>
      </c>
    </row>
    <row r="137" spans="2:33" x14ac:dyDescent="0.25">
      <c r="B137" s="7" t="s">
        <v>20</v>
      </c>
      <c r="C137" s="5">
        <v>45078</v>
      </c>
      <c r="D137" s="6">
        <f t="shared" ref="D137" si="58">+F137/E137</f>
        <v>1.0170139722528206</v>
      </c>
      <c r="E137" s="6">
        <v>15.478622</v>
      </c>
      <c r="F137" s="6">
        <v>15.7419748452199</v>
      </c>
      <c r="G137" s="6"/>
      <c r="H137" s="6"/>
      <c r="I137" s="6">
        <f>+Capital!E137</f>
        <v>160.36989299999999</v>
      </c>
      <c r="J137" s="6">
        <v>157.36004</v>
      </c>
      <c r="K137" s="6">
        <v>9.8364375098023593E-2</v>
      </c>
      <c r="L137" s="6">
        <v>58.0946479999999</v>
      </c>
      <c r="M137" s="6">
        <v>0.369182976821815</v>
      </c>
      <c r="N137" s="6">
        <f t="shared" ref="N137" si="59">+L137/O137</f>
        <v>1369.3685255</v>
      </c>
      <c r="O137" s="6">
        <v>4.2424407249164499E-2</v>
      </c>
      <c r="P137" s="6">
        <f t="shared" ref="P137" si="60">+Q137*R137</f>
        <v>43.775058729854962</v>
      </c>
      <c r="Q137" s="6">
        <f>+Ativos!AC137</f>
        <v>524.15780499999937</v>
      </c>
      <c r="R137" s="6">
        <v>8.3515037479705206E-2</v>
      </c>
      <c r="S137" s="6">
        <f t="shared" ref="S137" si="61">+J137*T137</f>
        <v>-37.29321299999998</v>
      </c>
      <c r="T137" s="6">
        <v>-0.23699290493317099</v>
      </c>
      <c r="U137" s="6">
        <f t="shared" ref="U137" si="62">+J137*V137</f>
        <v>28.035465999999971</v>
      </c>
      <c r="V137" s="6">
        <v>0.17816127906424001</v>
      </c>
      <c r="W137" s="6">
        <f t="shared" ref="W137" si="63">+J137*X137</f>
        <v>-20.413668999999864</v>
      </c>
      <c r="X137" s="6">
        <v>-0.129725875768714</v>
      </c>
      <c r="Y137" s="6">
        <f t="shared" ref="Y137" si="64">+Z137*J137</f>
        <v>-22.89675099999986</v>
      </c>
      <c r="Z137" s="6">
        <v>-0.145505498092145</v>
      </c>
      <c r="AA137" s="6">
        <f t="shared" ref="AA137" si="65">+AB137*J137</f>
        <v>2.0480089999999902</v>
      </c>
      <c r="AB137" s="6">
        <v>1.3014797149263501E-2</v>
      </c>
      <c r="AC137" s="6">
        <v>0.49116968038851999</v>
      </c>
      <c r="AD137" s="6">
        <f t="shared" ref="AD137" si="66">+AE137*J137</f>
        <v>7.9333629999999857</v>
      </c>
      <c r="AE137" s="6">
        <v>5.0415359579217098E-2</v>
      </c>
      <c r="AF137" s="6">
        <f t="shared" ref="AF137" si="67">+AG137*J137</f>
        <v>-2.9229999999999964E-2</v>
      </c>
      <c r="AG137" s="8">
        <v>-1.85752367627766E-4</v>
      </c>
    </row>
    <row r="138" spans="2:33" x14ac:dyDescent="0.25">
      <c r="B138" s="7" t="s">
        <v>20</v>
      </c>
      <c r="C138" s="43">
        <v>45170</v>
      </c>
      <c r="D138" s="6">
        <f t="shared" ref="D138:D139" si="68">+F138/E138</f>
        <v>1.0108358776319997</v>
      </c>
      <c r="E138" s="6">
        <v>14.891416</v>
      </c>
      <c r="F138" s="6">
        <v>15.0527775615432</v>
      </c>
      <c r="G138" s="6"/>
      <c r="H138" s="6"/>
      <c r="I138" s="6">
        <f>+Capital!E138</f>
        <v>161.85974200000001</v>
      </c>
      <c r="J138" s="6">
        <v>160.2136045</v>
      </c>
      <c r="K138" s="6">
        <v>9.29472627900335E-2</v>
      </c>
      <c r="L138" s="6">
        <v>60.4316549999999</v>
      </c>
      <c r="M138" s="6">
        <v>0.37719427877924</v>
      </c>
      <c r="N138" s="6">
        <f t="shared" ref="N138:N139" si="69">+L138/O138</f>
        <v>1463.386976</v>
      </c>
      <c r="O138" s="6">
        <v>4.1295744728563101E-2</v>
      </c>
      <c r="P138" s="6">
        <f t="shared" ref="P138:P139" si="70">+Q138*R138</f>
        <v>47.469557054349629</v>
      </c>
      <c r="Q138" s="6">
        <f>+Ativos!AC138</f>
        <v>532.71613599999864</v>
      </c>
      <c r="R138" s="6">
        <v>8.9108539889149796E-2</v>
      </c>
      <c r="S138" s="6">
        <f t="shared" ref="S138:S139" si="71">+J138*T138</f>
        <v>-40.519555999999916</v>
      </c>
      <c r="T138" s="6">
        <v>-0.25290958359282101</v>
      </c>
      <c r="U138" s="6">
        <f t="shared" ref="U138:U139" si="72">+J138*V138</f>
        <v>28.176722999999921</v>
      </c>
      <c r="V138" s="6">
        <v>0.175869727717161</v>
      </c>
      <c r="W138" s="6">
        <f t="shared" ref="W138:W139" si="73">+J138*X138</f>
        <v>-20.252981999999978</v>
      </c>
      <c r="X138" s="6">
        <v>-0.12641237342612799</v>
      </c>
      <c r="Y138" s="6">
        <f t="shared" ref="Y138:Y139" si="74">+Z138*J138</f>
        <v>-22.976925999999946</v>
      </c>
      <c r="Z138" s="6">
        <v>-0.14341432534213999</v>
      </c>
      <c r="AA138" s="6">
        <f t="shared" ref="AA138:AA139" si="75">+AB138*J138</f>
        <v>0.7840940000000004</v>
      </c>
      <c r="AB138" s="6">
        <v>4.8940538005310301E-3</v>
      </c>
      <c r="AC138" s="6">
        <v>0.48359674496524402</v>
      </c>
      <c r="AD138" s="6">
        <f t="shared" ref="AD138:AD139" si="76">+AE138*J138</f>
        <v>9.2840899999999937</v>
      </c>
      <c r="AE138" s="6">
        <v>5.7948200023175897E-2</v>
      </c>
      <c r="AF138" s="6">
        <f t="shared" ref="AF138:AF139" si="77">+AG138*J138</f>
        <v>-3.5681999999999971E-2</v>
      </c>
      <c r="AG138" s="8">
        <v>-2.2271516898554001E-4</v>
      </c>
    </row>
    <row r="139" spans="2:33" ht="15.75" thickBot="1" x14ac:dyDescent="0.3">
      <c r="B139" s="7" t="s">
        <v>20</v>
      </c>
      <c r="C139" s="10">
        <v>45261</v>
      </c>
      <c r="D139" s="6">
        <f t="shared" si="68"/>
        <v>1</v>
      </c>
      <c r="E139" s="6">
        <v>15.1581829999999</v>
      </c>
      <c r="F139" s="6">
        <v>15.1581829999999</v>
      </c>
      <c r="G139" s="6"/>
      <c r="H139" s="6"/>
      <c r="I139" s="6">
        <f>+Capital!E139</f>
        <v>162.573792</v>
      </c>
      <c r="J139" s="6">
        <v>159.15205499999999</v>
      </c>
      <c r="K139" s="6">
        <v>9.5243401035569303E-2</v>
      </c>
      <c r="L139" s="6">
        <v>59.037372999999903</v>
      </c>
      <c r="M139" s="6">
        <v>0.37094948601197703</v>
      </c>
      <c r="N139" s="6">
        <f t="shared" si="69"/>
        <v>1395.4787869999991</v>
      </c>
      <c r="O139" s="6">
        <v>4.2306177313464199E-2</v>
      </c>
      <c r="P139" s="6">
        <f t="shared" si="70"/>
        <v>45.181996791920682</v>
      </c>
      <c r="Q139" s="6">
        <f>+Ativos!AC139</f>
        <v>535.29758599999934</v>
      </c>
      <c r="R139" s="6">
        <v>8.4405381181600805E-2</v>
      </c>
      <c r="S139" s="6">
        <f t="shared" si="71"/>
        <v>-37.044092999999854</v>
      </c>
      <c r="T139" s="6">
        <v>-0.23275912459942699</v>
      </c>
      <c r="U139" s="6">
        <f t="shared" si="72"/>
        <v>28.281801999999846</v>
      </c>
      <c r="V139" s="6">
        <v>0.17770302746012201</v>
      </c>
      <c r="W139" s="6">
        <f t="shared" si="73"/>
        <v>-20.595782999999845</v>
      </c>
      <c r="X139" s="6">
        <v>-0.12940946945359799</v>
      </c>
      <c r="Y139" s="6">
        <f t="shared" si="74"/>
        <v>-22.878069999999855</v>
      </c>
      <c r="Z139" s="6">
        <v>-0.14374976182368401</v>
      </c>
      <c r="AA139" s="6">
        <f t="shared" si="75"/>
        <v>-0.76788799999999835</v>
      </c>
      <c r="AB139" s="6">
        <v>-4.8248701532631697E-3</v>
      </c>
      <c r="AC139" s="6">
        <v>0.50229009889674103</v>
      </c>
      <c r="AD139" s="6">
        <f t="shared" si="76"/>
        <v>9.1663569999999854</v>
      </c>
      <c r="AE139" s="6">
        <v>5.7594964764985199E-2</v>
      </c>
      <c r="AF139" s="6">
        <f t="shared" si="77"/>
        <v>-4.151099999999984E-2</v>
      </c>
      <c r="AG139" s="8">
        <v>-2.6082603834427299E-4</v>
      </c>
    </row>
    <row r="140" spans="2:33" x14ac:dyDescent="0.25">
      <c r="B140" s="27" t="s">
        <v>21</v>
      </c>
      <c r="C140" s="28">
        <v>41244</v>
      </c>
      <c r="D140" s="29">
        <f t="shared" ref="D140:D205" si="78">+F140/E140</f>
        <v>1.8801814522002143</v>
      </c>
      <c r="E140" s="29">
        <v>6.0660539999999896</v>
      </c>
      <c r="F140" s="29">
        <v>11.405282218844899</v>
      </c>
      <c r="G140" s="29"/>
      <c r="H140" s="29"/>
      <c r="I140" s="29">
        <f>+Capital!E140</f>
        <v>25.056944000000001</v>
      </c>
      <c r="J140" s="29">
        <v>22.309162499999999</v>
      </c>
      <c r="K140" s="29">
        <v>0.27190863843499202</v>
      </c>
      <c r="L140" s="29">
        <v>24.5560949999999</v>
      </c>
      <c r="M140" s="29">
        <v>1.1007179225127699</v>
      </c>
      <c r="N140" s="29">
        <f t="shared" ref="N140:N205" si="79">+L140/O140</f>
        <v>521.25787299999809</v>
      </c>
      <c r="O140" s="29">
        <v>4.7109302845963902E-2</v>
      </c>
      <c r="P140" s="29">
        <f t="shared" si="38"/>
        <v>13.571993903205593</v>
      </c>
      <c r="Q140" s="29">
        <f>+Ativos!AC140</f>
        <v>301.644139</v>
      </c>
      <c r="R140" s="29">
        <v>4.4993395025671602E-2</v>
      </c>
      <c r="S140" s="29">
        <f t="shared" ref="S140:S205" si="80">+J140*T140</f>
        <v>-7.679920999999994</v>
      </c>
      <c r="T140" s="29">
        <v>-0.344249632858248</v>
      </c>
      <c r="U140" s="29">
        <f t="shared" ref="U140:U204" si="81">+J140*V140</f>
        <v>14.280601999999998</v>
      </c>
      <c r="V140" s="29">
        <v>0.64012272984250296</v>
      </c>
      <c r="W140" s="29">
        <f t="shared" ref="W140:W205" si="82">+J140*X140</f>
        <v>-13.518014999999995</v>
      </c>
      <c r="X140" s="29">
        <v>-0.60594004817527303</v>
      </c>
      <c r="Y140" s="29">
        <f t="shared" si="34"/>
        <v>-7.7647509999999915</v>
      </c>
      <c r="Z140" s="29">
        <v>-0.34805210639350498</v>
      </c>
      <c r="AA140" s="29">
        <f t="shared" si="35"/>
        <v>-4.9762219999999875</v>
      </c>
      <c r="AB140" s="29">
        <v>-0.223057320058518</v>
      </c>
      <c r="AC140" s="29">
        <v>0.62854300605393099</v>
      </c>
      <c r="AD140" s="29">
        <f t="shared" si="36"/>
        <v>2.1182639999999973</v>
      </c>
      <c r="AE140" s="29">
        <v>9.4950404346196199E-2</v>
      </c>
      <c r="AF140" s="29">
        <f t="shared" si="37"/>
        <v>-0.94999999999999984</v>
      </c>
      <c r="AG140" s="30">
        <v>-4.25834004302044E-2</v>
      </c>
    </row>
    <row r="141" spans="2:33" x14ac:dyDescent="0.25">
      <c r="B141" s="7" t="s">
        <v>21</v>
      </c>
      <c r="C141" s="5">
        <v>41334</v>
      </c>
      <c r="D141" s="6">
        <f t="shared" si="78"/>
        <v>1.8443630683578913</v>
      </c>
      <c r="E141" s="6">
        <v>6.2119090000000003</v>
      </c>
      <c r="F141" s="6">
        <v>11.457015543600001</v>
      </c>
      <c r="G141" s="6"/>
      <c r="H141" s="6"/>
      <c r="I141" s="6">
        <f>+Capital!E141</f>
        <v>25.431999999999999</v>
      </c>
      <c r="J141" s="6">
        <v>22.977488999999998</v>
      </c>
      <c r="K141" s="6">
        <v>0.27034759977471801</v>
      </c>
      <c r="L141" s="6">
        <v>25.2907709999999</v>
      </c>
      <c r="M141" s="6">
        <v>1.10067601381508</v>
      </c>
      <c r="N141" s="6">
        <f t="shared" si="79"/>
        <v>553.93515149999826</v>
      </c>
      <c r="O141" s="6">
        <v>4.56565555219147E-2</v>
      </c>
      <c r="P141" s="6">
        <f t="shared" si="38"/>
        <v>15.254486695347886</v>
      </c>
      <c r="Q141" s="6">
        <f>+Ativos!AC141</f>
        <v>325.72869800000001</v>
      </c>
      <c r="R141" s="6">
        <v>4.6831878152006998E-2</v>
      </c>
      <c r="S141" s="6">
        <f t="shared" si="80"/>
        <v>-8.0792059999999957</v>
      </c>
      <c r="T141" s="6">
        <v>-0.351613964432754</v>
      </c>
      <c r="U141" s="6">
        <f t="shared" si="81"/>
        <v>14.724788999999982</v>
      </c>
      <c r="V141" s="6">
        <v>0.64083542810095495</v>
      </c>
      <c r="W141" s="6">
        <f t="shared" si="82"/>
        <v>-14.197728999999988</v>
      </c>
      <c r="X141" s="6">
        <v>-0.617897325508457</v>
      </c>
      <c r="Y141" s="6">
        <f t="shared" ref="Y141:Y206" si="83">+Z141*J141</f>
        <v>-7.8708069999999974</v>
      </c>
      <c r="Z141" s="6">
        <v>-0.34254426147260902</v>
      </c>
      <c r="AA141" s="6">
        <f t="shared" ref="AA141:AA206" si="84">+AB141*J141</f>
        <v>-4.9046129999999906</v>
      </c>
      <c r="AB141" s="6">
        <v>-0.213452958240998</v>
      </c>
      <c r="AC141" s="6">
        <v>0.62853717307775303</v>
      </c>
      <c r="AD141" s="6">
        <f t="shared" ref="AD141:AD206" si="85">+AE141*J141</f>
        <v>2.2051419999999964</v>
      </c>
      <c r="AE141" s="6">
        <v>9.5969668400232799E-2</v>
      </c>
      <c r="AF141" s="6">
        <f t="shared" ref="AF141:AF206" si="86">+AG141*J141</f>
        <v>-0.95643899999999793</v>
      </c>
      <c r="AG141" s="8">
        <v>-4.1625044407593799E-2</v>
      </c>
    </row>
    <row r="142" spans="2:33" x14ac:dyDescent="0.25">
      <c r="B142" s="7" t="s">
        <v>21</v>
      </c>
      <c r="C142" s="5">
        <v>41426</v>
      </c>
      <c r="D142" s="6">
        <f t="shared" si="78"/>
        <v>1.8227735498417688</v>
      </c>
      <c r="E142" s="6">
        <v>6.3603079999999999</v>
      </c>
      <c r="F142" s="6">
        <v>11.593401191247001</v>
      </c>
      <c r="G142" s="6"/>
      <c r="H142" s="6"/>
      <c r="I142" s="6">
        <f>+Capital!E142</f>
        <v>25.612551</v>
      </c>
      <c r="J142" s="6">
        <v>23.5052485</v>
      </c>
      <c r="K142" s="6">
        <v>0.27059097035285501</v>
      </c>
      <c r="L142" s="6">
        <v>26.246337999999898</v>
      </c>
      <c r="M142" s="6">
        <v>1.11661606130222</v>
      </c>
      <c r="N142" s="6">
        <f t="shared" si="79"/>
        <v>610.87482199999852</v>
      </c>
      <c r="O142" s="6">
        <v>4.2965165783179E-2</v>
      </c>
      <c r="P142" s="6">
        <f t="shared" si="38"/>
        <v>16.442898115371399</v>
      </c>
      <c r="Q142" s="6">
        <f>+Ativos!AC142</f>
        <v>360.10884049999999</v>
      </c>
      <c r="R142" s="6">
        <v>4.5660912107964198E-2</v>
      </c>
      <c r="S142" s="6">
        <f t="shared" si="80"/>
        <v>-8.366552999999989</v>
      </c>
      <c r="T142" s="6">
        <v>-0.35594403522260099</v>
      </c>
      <c r="U142" s="6">
        <f t="shared" si="81"/>
        <v>15.263146999999989</v>
      </c>
      <c r="V142" s="6">
        <v>0.64935059078401103</v>
      </c>
      <c r="W142" s="6">
        <f t="shared" si="82"/>
        <v>-14.813968999999991</v>
      </c>
      <c r="X142" s="6">
        <v>-0.63024090130338295</v>
      </c>
      <c r="Y142" s="6">
        <f t="shared" si="83"/>
        <v>-8.0316869999999909</v>
      </c>
      <c r="Z142" s="6">
        <v>-0.34169760000622801</v>
      </c>
      <c r="AA142" s="6">
        <f t="shared" si="84"/>
        <v>-5.0851179999999774</v>
      </c>
      <c r="AB142" s="6">
        <v>-0.216339682603227</v>
      </c>
      <c r="AC142" s="6">
        <v>0.62720802732939596</v>
      </c>
      <c r="AD142" s="6">
        <f t="shared" si="85"/>
        <v>2.1850329999999967</v>
      </c>
      <c r="AE142" s="6">
        <v>9.2959366075197905E-2</v>
      </c>
      <c r="AF142" s="6">
        <f t="shared" si="86"/>
        <v>-1.0368849999999981</v>
      </c>
      <c r="AG142" s="8">
        <v>-4.4112913760516001E-2</v>
      </c>
    </row>
    <row r="143" spans="2:33" x14ac:dyDescent="0.25">
      <c r="B143" s="7" t="s">
        <v>21</v>
      </c>
      <c r="C143" s="5">
        <v>41518</v>
      </c>
      <c r="D143" s="6">
        <f t="shared" si="78"/>
        <v>1.8115236752941213</v>
      </c>
      <c r="E143" s="6">
        <v>6.8754599999999897</v>
      </c>
      <c r="F143" s="6">
        <v>12.4550585685377</v>
      </c>
      <c r="G143" s="6"/>
      <c r="H143" s="6"/>
      <c r="I143" s="6">
        <f>+Capital!E143</f>
        <v>26.573795</v>
      </c>
      <c r="J143" s="6">
        <v>24.517080499999999</v>
      </c>
      <c r="K143" s="6">
        <v>0.28043551107155601</v>
      </c>
      <c r="L143" s="6">
        <v>28.004054999999902</v>
      </c>
      <c r="M143" s="6">
        <v>1.14222633481992</v>
      </c>
      <c r="N143" s="6">
        <f t="shared" si="79"/>
        <v>666.17202899999802</v>
      </c>
      <c r="O143" s="6">
        <v>4.2037272327445599E-2</v>
      </c>
      <c r="P143" s="6">
        <f t="shared" si="38"/>
        <v>18.091775396885634</v>
      </c>
      <c r="Q143" s="6">
        <f>+Ativos!AC143</f>
        <v>389.63542699999999</v>
      </c>
      <c r="R143" s="6">
        <v>4.6432572972594802E-2</v>
      </c>
      <c r="S143" s="6">
        <f t="shared" si="80"/>
        <v>-8.7777219999999954</v>
      </c>
      <c r="T143" s="6">
        <v>-0.35802476563226998</v>
      </c>
      <c r="U143" s="6">
        <f t="shared" si="81"/>
        <v>15.827878999999983</v>
      </c>
      <c r="V143" s="6">
        <v>0.64558579884746004</v>
      </c>
      <c r="W143" s="6">
        <f t="shared" si="82"/>
        <v>-15.566297</v>
      </c>
      <c r="X143" s="6">
        <v>-0.63491642081935495</v>
      </c>
      <c r="Y143" s="6">
        <f t="shared" si="83"/>
        <v>-8.1332819999999977</v>
      </c>
      <c r="Z143" s="6">
        <v>-0.33173941734212598</v>
      </c>
      <c r="AA143" s="6">
        <f t="shared" si="84"/>
        <v>-5.6161239999999912</v>
      </c>
      <c r="AB143" s="6">
        <v>-0.22906985193445001</v>
      </c>
      <c r="AC143" s="6">
        <v>0.62015114634097301</v>
      </c>
      <c r="AD143" s="6">
        <f t="shared" si="85"/>
        <v>2.0091999999999968</v>
      </c>
      <c r="AE143" s="6">
        <v>8.1951030017623702E-2</v>
      </c>
      <c r="AF143" s="6">
        <f t="shared" si="86"/>
        <v>-0.87225099999999833</v>
      </c>
      <c r="AG143" s="8">
        <v>-3.5577278461030398E-2</v>
      </c>
    </row>
    <row r="144" spans="2:33" x14ac:dyDescent="0.25">
      <c r="B144" s="7" t="s">
        <v>21</v>
      </c>
      <c r="C144" s="5">
        <v>41609</v>
      </c>
      <c r="D144" s="6">
        <f t="shared" si="78"/>
        <v>1.7752496735317216</v>
      </c>
      <c r="E144" s="6">
        <v>6.7233719999999897</v>
      </c>
      <c r="F144" s="6">
        <v>11.9356639480323</v>
      </c>
      <c r="G144" s="6"/>
      <c r="H144" s="6"/>
      <c r="I144" s="6">
        <f>+Capital!E144</f>
        <v>27.373363000000001</v>
      </c>
      <c r="J144" s="6">
        <v>26.2151535</v>
      </c>
      <c r="K144" s="6">
        <v>0.25646891596495802</v>
      </c>
      <c r="L144" s="6">
        <v>28.369404999999901</v>
      </c>
      <c r="M144" s="6">
        <v>1.0821758110247099</v>
      </c>
      <c r="N144" s="6">
        <f t="shared" si="79"/>
        <v>692.08710349999865</v>
      </c>
      <c r="O144" s="6">
        <v>4.0991090364971602E-2</v>
      </c>
      <c r="P144" s="6">
        <f t="shared" ref="P144:P209" si="87">+Q144*R144</f>
        <v>17.012854908875752</v>
      </c>
      <c r="Q144" s="6">
        <f>+Ativos!AC144</f>
        <v>419.61364449999985</v>
      </c>
      <c r="R144" s="6">
        <v>4.0544093672520598E-2</v>
      </c>
      <c r="S144" s="6">
        <f t="shared" si="80"/>
        <v>-9.1906339999999851</v>
      </c>
      <c r="T144" s="6">
        <v>-0.350584786772276</v>
      </c>
      <c r="U144" s="6">
        <f t="shared" si="81"/>
        <v>16.351932999999985</v>
      </c>
      <c r="V144" s="6">
        <v>0.62375881186429005</v>
      </c>
      <c r="W144" s="6">
        <f t="shared" si="82"/>
        <v>-15.926628999999995</v>
      </c>
      <c r="X144" s="6">
        <v>-0.60753521813251998</v>
      </c>
      <c r="Y144" s="6">
        <f t="shared" si="83"/>
        <v>-8.3603689999999826</v>
      </c>
      <c r="Z144" s="6">
        <v>-0.31891360086829101</v>
      </c>
      <c r="AA144" s="6">
        <f t="shared" si="84"/>
        <v>-6.0851629999999872</v>
      </c>
      <c r="AB144" s="6">
        <v>-0.23212387446062399</v>
      </c>
      <c r="AC144" s="6">
        <v>0.62860775574226702</v>
      </c>
      <c r="AD144" s="6">
        <f t="shared" si="85"/>
        <v>2.6281369999999726</v>
      </c>
      <c r="AE144" s="6">
        <v>0.100252588641145</v>
      </c>
      <c r="AF144" s="6">
        <f t="shared" si="86"/>
        <v>-1.0633059999999985</v>
      </c>
      <c r="AG144" s="8">
        <v>-4.05607390397313E-2</v>
      </c>
    </row>
    <row r="145" spans="2:33" x14ac:dyDescent="0.25">
      <c r="B145" s="7" t="s">
        <v>21</v>
      </c>
      <c r="C145" s="5">
        <v>41699</v>
      </c>
      <c r="D145" s="6">
        <f t="shared" si="78"/>
        <v>1.7374558746082098</v>
      </c>
      <c r="E145" s="6">
        <v>6.9235369999999996</v>
      </c>
      <c r="F145" s="6">
        <v>12.0293400337173</v>
      </c>
      <c r="G145" s="6"/>
      <c r="H145" s="6"/>
      <c r="I145" s="6">
        <f>+Capital!E145</f>
        <v>26.686869999999999</v>
      </c>
      <c r="J145" s="6">
        <v>26.059435000000001</v>
      </c>
      <c r="K145" s="6">
        <v>0.26568254453713203</v>
      </c>
      <c r="L145" s="6">
        <v>30.074649999999899</v>
      </c>
      <c r="M145" s="6">
        <v>1.15407912719519</v>
      </c>
      <c r="N145" s="6">
        <f t="shared" si="79"/>
        <v>725.67544749999877</v>
      </c>
      <c r="O145" s="6">
        <v>4.14436648003031E-2</v>
      </c>
      <c r="P145" s="6">
        <f t="shared" si="87"/>
        <v>17.77884022028254</v>
      </c>
      <c r="Q145" s="6">
        <f>+Ativos!AC145</f>
        <v>447.0657669999996</v>
      </c>
      <c r="R145" s="6">
        <v>3.9767840735348801E-2</v>
      </c>
      <c r="S145" s="6">
        <f t="shared" si="80"/>
        <v>-9.5883989999999795</v>
      </c>
      <c r="T145" s="6">
        <v>-0.36794347229707702</v>
      </c>
      <c r="U145" s="6">
        <f t="shared" si="81"/>
        <v>16.886463999999986</v>
      </c>
      <c r="V145" s="6">
        <v>0.647998085913988</v>
      </c>
      <c r="W145" s="6">
        <f t="shared" si="82"/>
        <v>-16.485334999999981</v>
      </c>
      <c r="X145" s="6">
        <v>-0.63260523491779397</v>
      </c>
      <c r="Y145" s="6">
        <f t="shared" si="83"/>
        <v>-8.855897999999975</v>
      </c>
      <c r="Z145" s="6">
        <v>-0.339834612684426</v>
      </c>
      <c r="AA145" s="6">
        <f t="shared" si="84"/>
        <v>-6.2820019999999799</v>
      </c>
      <c r="AB145" s="6">
        <v>-0.241064397597261</v>
      </c>
      <c r="AC145" s="6">
        <v>0.62295442929039302</v>
      </c>
      <c r="AD145" s="6">
        <f t="shared" si="85"/>
        <v>2.289951999999996</v>
      </c>
      <c r="AE145" s="6">
        <v>8.7874199881923604E-2</v>
      </c>
      <c r="AF145" s="6">
        <f t="shared" si="86"/>
        <v>-1.1158949999999987</v>
      </c>
      <c r="AG145" s="8">
        <v>-4.2821150957417099E-2</v>
      </c>
    </row>
    <row r="146" spans="2:33" x14ac:dyDescent="0.25">
      <c r="B146" s="7" t="s">
        <v>21</v>
      </c>
      <c r="C146" s="5">
        <v>41791</v>
      </c>
      <c r="D146" s="6">
        <f t="shared" si="78"/>
        <v>1.7111450629474729</v>
      </c>
      <c r="E146" s="6">
        <v>6.9722369999999998</v>
      </c>
      <c r="F146" s="6">
        <v>11.9305089202497</v>
      </c>
      <c r="G146" s="6"/>
      <c r="H146" s="6"/>
      <c r="I146" s="6">
        <f>+Capital!E146</f>
        <v>28.244519</v>
      </c>
      <c r="J146" s="6">
        <v>26.928535</v>
      </c>
      <c r="K146" s="6">
        <v>0.25891631312286301</v>
      </c>
      <c r="L146" s="6">
        <v>32.7514889999999</v>
      </c>
      <c r="M146" s="6">
        <v>1.21623731109026</v>
      </c>
      <c r="N146" s="6">
        <f t="shared" si="79"/>
        <v>792.1954614999978</v>
      </c>
      <c r="O146" s="6">
        <v>4.1342686990387401E-2</v>
      </c>
      <c r="P146" s="6">
        <f t="shared" si="87"/>
        <v>19.843804601512339</v>
      </c>
      <c r="Q146" s="6">
        <f>+Ativos!AC146</f>
        <v>483.4007869999993</v>
      </c>
      <c r="R146" s="6">
        <v>4.1050418483312E-2</v>
      </c>
      <c r="S146" s="6">
        <f t="shared" si="80"/>
        <v>-11.298674999999971</v>
      </c>
      <c r="T146" s="6">
        <v>-0.419580010572427</v>
      </c>
      <c r="U146" s="6">
        <f t="shared" si="81"/>
        <v>17.352002999999979</v>
      </c>
      <c r="V146" s="6">
        <v>0.644372335888305</v>
      </c>
      <c r="W146" s="6">
        <f t="shared" si="82"/>
        <v>-16.946768999999986</v>
      </c>
      <c r="X146" s="6">
        <v>-0.62932383807734005</v>
      </c>
      <c r="Y146" s="6">
        <f t="shared" si="83"/>
        <v>-9.3017379999999843</v>
      </c>
      <c r="Z146" s="6">
        <v>-0.34542309858297099</v>
      </c>
      <c r="AA146" s="6">
        <f t="shared" si="84"/>
        <v>-7.0298759999999971</v>
      </c>
      <c r="AB146" s="6">
        <v>-0.26105675633672598</v>
      </c>
      <c r="AC146" s="6">
        <v>0.60938715288668299</v>
      </c>
      <c r="AD146" s="6">
        <f t="shared" si="85"/>
        <v>2.4808299999999965</v>
      </c>
      <c r="AE146" s="6">
        <v>9.2126437624623705E-2</v>
      </c>
      <c r="AF146" s="6">
        <f t="shared" si="86"/>
        <v>-1.0350250000000001</v>
      </c>
      <c r="AG146" s="8">
        <v>-3.84359936402036E-2</v>
      </c>
    </row>
    <row r="147" spans="2:33" x14ac:dyDescent="0.25">
      <c r="B147" s="7" t="s">
        <v>21</v>
      </c>
      <c r="C147" s="5">
        <v>41883</v>
      </c>
      <c r="D147" s="6">
        <f t="shared" si="78"/>
        <v>1.6970341031689584</v>
      </c>
      <c r="E147" s="6">
        <v>7.0048570000000003</v>
      </c>
      <c r="F147" s="6">
        <v>11.887481216821801</v>
      </c>
      <c r="G147" s="6"/>
      <c r="H147" s="6"/>
      <c r="I147" s="6">
        <f>+Capital!E147</f>
        <v>28.521934999999999</v>
      </c>
      <c r="J147" s="6">
        <v>27.547865000000002</v>
      </c>
      <c r="K147" s="6">
        <v>0.254279487720736</v>
      </c>
      <c r="L147" s="6">
        <v>33.420480999999903</v>
      </c>
      <c r="M147" s="6">
        <v>1.2131786256393999</v>
      </c>
      <c r="N147" s="6">
        <f t="shared" si="79"/>
        <v>833.41452549999894</v>
      </c>
      <c r="O147" s="6">
        <v>4.0100670167645097E-2</v>
      </c>
      <c r="P147" s="6">
        <f t="shared" si="87"/>
        <v>19.412763324700233</v>
      </c>
      <c r="Q147" s="6">
        <f>+Ativos!AC147</f>
        <v>511.73420899999945</v>
      </c>
      <c r="R147" s="6">
        <v>3.7935246429265497E-2</v>
      </c>
      <c r="S147" s="6">
        <f t="shared" si="80"/>
        <v>-12.224438999999981</v>
      </c>
      <c r="T147" s="6">
        <v>-0.44375268283041103</v>
      </c>
      <c r="U147" s="6">
        <f t="shared" si="81"/>
        <v>17.89389199999999</v>
      </c>
      <c r="V147" s="6">
        <v>0.64955639937977006</v>
      </c>
      <c r="W147" s="6">
        <f t="shared" si="82"/>
        <v>-17.30693299999999</v>
      </c>
      <c r="X147" s="6">
        <v>-0.62824952133314105</v>
      </c>
      <c r="Y147" s="6">
        <f t="shared" si="83"/>
        <v>-8.7475640000000006</v>
      </c>
      <c r="Z147" s="6">
        <v>-0.31754054261555298</v>
      </c>
      <c r="AA147" s="6">
        <f t="shared" si="84"/>
        <v>-7.1235529999999772</v>
      </c>
      <c r="AB147" s="6">
        <v>-0.25858820638187302</v>
      </c>
      <c r="AC147" s="6">
        <v>0.58959071137399099</v>
      </c>
      <c r="AD147" s="6">
        <f t="shared" si="85"/>
        <v>2.2931569999999959</v>
      </c>
      <c r="AE147" s="6">
        <v>8.3242639674617105E-2</v>
      </c>
      <c r="AF147" s="6">
        <f t="shared" si="86"/>
        <v>-1.2001839999999984</v>
      </c>
      <c r="AG147" s="8">
        <v>-4.3567223812081203E-2</v>
      </c>
    </row>
    <row r="148" spans="2:33" x14ac:dyDescent="0.25">
      <c r="B148" s="7" t="s">
        <v>21</v>
      </c>
      <c r="C148" s="5">
        <v>41974</v>
      </c>
      <c r="D148" s="6">
        <f t="shared" si="78"/>
        <v>1.6683483103143848</v>
      </c>
      <c r="E148" s="6">
        <v>7.0917849999999998</v>
      </c>
      <c r="F148" s="6">
        <v>11.831567521862899</v>
      </c>
      <c r="G148" s="6"/>
      <c r="H148" s="6"/>
      <c r="I148" s="6">
        <f>+Capital!E148</f>
        <v>26.222766</v>
      </c>
      <c r="J148" s="6">
        <v>26.798064499999999</v>
      </c>
      <c r="K148" s="6">
        <v>0.26463795547622398</v>
      </c>
      <c r="L148" s="6">
        <v>34.8830379999999</v>
      </c>
      <c r="M148" s="6">
        <v>1.30169990448377</v>
      </c>
      <c r="N148" s="6">
        <f t="shared" si="79"/>
        <v>860.49715049999861</v>
      </c>
      <c r="O148" s="6">
        <v>4.0538237668458099E-2</v>
      </c>
      <c r="P148" s="6">
        <f t="shared" si="87"/>
        <v>17.393214007823747</v>
      </c>
      <c r="Q148" s="6">
        <f>+Ativos!AC148</f>
        <v>541.29829949999953</v>
      </c>
      <c r="R148" s="6">
        <v>3.2132400977224501E-2</v>
      </c>
      <c r="S148" s="6">
        <f t="shared" si="80"/>
        <v>-13.15687299999998</v>
      </c>
      <c r="T148" s="6">
        <v>-0.49096355447610701</v>
      </c>
      <c r="U148" s="6">
        <f t="shared" si="81"/>
        <v>18.529590999999982</v>
      </c>
      <c r="V148" s="6">
        <v>0.69145258606269799</v>
      </c>
      <c r="W148" s="6">
        <f t="shared" si="82"/>
        <v>-17.879610999999993</v>
      </c>
      <c r="X148" s="6">
        <v>-0.66719784930736303</v>
      </c>
      <c r="Y148" s="6">
        <f t="shared" si="83"/>
        <v>-8.8083549999999793</v>
      </c>
      <c r="Z148" s="6">
        <v>-0.32869370099471101</v>
      </c>
      <c r="AA148" s="6">
        <f t="shared" si="84"/>
        <v>-7.5616779999999952</v>
      </c>
      <c r="AB148" s="6">
        <v>-0.282172542722255</v>
      </c>
      <c r="AC148" s="6">
        <v>0.58205914677627602</v>
      </c>
      <c r="AD148" s="6">
        <f t="shared" si="85"/>
        <v>2.2809689999999949</v>
      </c>
      <c r="AE148" s="6">
        <v>8.5116930739531402E-2</v>
      </c>
      <c r="AF148" s="6">
        <f t="shared" si="86"/>
        <v>-1.1952979999999978</v>
      </c>
      <c r="AG148" s="8">
        <v>-4.4603892941596501E-2</v>
      </c>
    </row>
    <row r="149" spans="2:33" x14ac:dyDescent="0.25">
      <c r="B149" s="7" t="s">
        <v>21</v>
      </c>
      <c r="C149" s="5">
        <v>42064</v>
      </c>
      <c r="D149" s="6">
        <f t="shared" si="78"/>
        <v>1.6068416313376797</v>
      </c>
      <c r="E149" s="6">
        <v>6.7557650000000002</v>
      </c>
      <c r="F149" s="6">
        <v>10.855444453534</v>
      </c>
      <c r="G149" s="6"/>
      <c r="H149" s="6"/>
      <c r="I149" s="6">
        <f>+Capital!E149</f>
        <v>26.470511999999999</v>
      </c>
      <c r="J149" s="6">
        <v>26.578690999999999</v>
      </c>
      <c r="K149" s="6">
        <v>0.254179748731794</v>
      </c>
      <c r="L149" s="6">
        <v>36.952372999999902</v>
      </c>
      <c r="M149" s="6">
        <v>1.3903007111975501</v>
      </c>
      <c r="N149" s="6">
        <f t="shared" si="79"/>
        <v>888.19951599999877</v>
      </c>
      <c r="O149" s="6">
        <v>4.1603685134185497E-2</v>
      </c>
      <c r="P149" s="6">
        <f t="shared" si="87"/>
        <v>16.743371762967939</v>
      </c>
      <c r="Q149" s="6">
        <f>+Ativos!AC149</f>
        <v>564.3443759999999</v>
      </c>
      <c r="R149" s="6">
        <v>2.9668713776582301E-2</v>
      </c>
      <c r="S149" s="6">
        <f t="shared" si="80"/>
        <v>-15.706111999999992</v>
      </c>
      <c r="T149" s="6">
        <v>-0.590928725571925</v>
      </c>
      <c r="U149" s="6">
        <f t="shared" si="81"/>
        <v>19.164157999999997</v>
      </c>
      <c r="V149" s="6">
        <v>0.72103468150481898</v>
      </c>
      <c r="W149" s="6">
        <f t="shared" si="82"/>
        <v>-18.538403999999975</v>
      </c>
      <c r="X149" s="6">
        <v>-0.69749123461347196</v>
      </c>
      <c r="Y149" s="6">
        <f t="shared" si="83"/>
        <v>-8.9212389999999822</v>
      </c>
      <c r="Z149" s="6">
        <v>-0.33565381380143899</v>
      </c>
      <c r="AA149" s="6">
        <f t="shared" si="84"/>
        <v>-8.5842969999999905</v>
      </c>
      <c r="AB149" s="6">
        <v>-0.32297666578086898</v>
      </c>
      <c r="AC149" s="6">
        <v>0.57770572234634898</v>
      </c>
      <c r="AD149" s="6">
        <f t="shared" si="85"/>
        <v>3.5328759999999737</v>
      </c>
      <c r="AE149" s="6">
        <v>0.13292136922770101</v>
      </c>
      <c r="AF149" s="6">
        <f t="shared" si="86"/>
        <v>-1.1435909999999996</v>
      </c>
      <c r="AG149" s="8">
        <v>-4.3026611054697898E-2</v>
      </c>
    </row>
    <row r="150" spans="2:33" x14ac:dyDescent="0.25">
      <c r="B150" s="7" t="s">
        <v>21</v>
      </c>
      <c r="C150" s="5">
        <v>42156</v>
      </c>
      <c r="D150" s="6">
        <f t="shared" si="78"/>
        <v>1.5713795161464268</v>
      </c>
      <c r="E150" s="6">
        <v>6.4989239999999997</v>
      </c>
      <c r="F150" s="6">
        <v>10.212276050592401</v>
      </c>
      <c r="G150" s="6"/>
      <c r="H150" s="6"/>
      <c r="I150" s="6">
        <f>+Capital!E150</f>
        <v>26.436921000000002</v>
      </c>
      <c r="J150" s="6">
        <v>27.340720000000001</v>
      </c>
      <c r="K150" s="6">
        <v>0.23770127487498499</v>
      </c>
      <c r="L150" s="6">
        <v>36.8725489999999</v>
      </c>
      <c r="M150" s="6">
        <v>1.3486312357538399</v>
      </c>
      <c r="N150" s="6">
        <f t="shared" si="79"/>
        <v>935.19181549999792</v>
      </c>
      <c r="O150" s="6">
        <v>3.9427792661215801E-2</v>
      </c>
      <c r="P150" s="6">
        <f t="shared" si="87"/>
        <v>16.745357907376526</v>
      </c>
      <c r="Q150" s="6">
        <f>+Ativos!AC150</f>
        <v>590.7694079999992</v>
      </c>
      <c r="R150" s="6">
        <v>2.8344998370966001E-2</v>
      </c>
      <c r="S150" s="6">
        <f t="shared" si="80"/>
        <v>-16.310130999999991</v>
      </c>
      <c r="T150" s="6">
        <v>-0.59655089551409002</v>
      </c>
      <c r="U150" s="6">
        <f t="shared" si="81"/>
        <v>19.696067999999975</v>
      </c>
      <c r="V150" s="6">
        <v>0.72039317179649898</v>
      </c>
      <c r="W150" s="6">
        <f t="shared" si="82"/>
        <v>-18.973631999999991</v>
      </c>
      <c r="X150" s="6">
        <v>-0.69396972720542804</v>
      </c>
      <c r="Y150" s="6">
        <f t="shared" si="83"/>
        <v>-9.0799989999999795</v>
      </c>
      <c r="Z150" s="6">
        <v>-0.332105335923852</v>
      </c>
      <c r="AA150" s="6">
        <f t="shared" si="84"/>
        <v>-9.1900759999999924</v>
      </c>
      <c r="AB150" s="6">
        <v>-0.33613145520673898</v>
      </c>
      <c r="AC150" s="6">
        <v>0.59211678180739302</v>
      </c>
      <c r="AD150" s="6">
        <f t="shared" si="85"/>
        <v>4.7626359999999961</v>
      </c>
      <c r="AE150" s="6">
        <v>0.174195705160654</v>
      </c>
      <c r="AF150" s="6">
        <f t="shared" si="86"/>
        <v>-1.2784939999999985</v>
      </c>
      <c r="AG150" s="8">
        <v>-4.6761533712352803E-2</v>
      </c>
    </row>
    <row r="151" spans="2:33" x14ac:dyDescent="0.25">
      <c r="B151" s="7" t="s">
        <v>21</v>
      </c>
      <c r="C151" s="5">
        <v>42248</v>
      </c>
      <c r="D151" s="6">
        <f t="shared" si="78"/>
        <v>1.5498993469378415</v>
      </c>
      <c r="E151" s="6">
        <v>7.3438549999999996</v>
      </c>
      <c r="F151" s="6">
        <v>11.382236068506201</v>
      </c>
      <c r="G151" s="6"/>
      <c r="H151" s="6"/>
      <c r="I151" s="6">
        <f>+Capital!E151</f>
        <v>27.095172999999999</v>
      </c>
      <c r="J151" s="6">
        <v>27.808554000000001</v>
      </c>
      <c r="K151" s="6">
        <v>0.26408618729330502</v>
      </c>
      <c r="L151" s="6">
        <v>39.244327999999904</v>
      </c>
      <c r="M151" s="6">
        <v>1.4112322417051899</v>
      </c>
      <c r="N151" s="6">
        <f t="shared" si="79"/>
        <v>973.50044849999779</v>
      </c>
      <c r="O151" s="6">
        <v>4.03125936515683E-2</v>
      </c>
      <c r="P151" s="6">
        <f t="shared" si="87"/>
        <v>16.297996164359642</v>
      </c>
      <c r="Q151" s="6">
        <f>+Ativos!AC151</f>
        <v>611.81793249999964</v>
      </c>
      <c r="R151" s="6">
        <v>2.6638637572722099E-2</v>
      </c>
      <c r="S151" s="6">
        <f t="shared" si="80"/>
        <v>-19.152268999999976</v>
      </c>
      <c r="T151" s="6">
        <v>-0.68871862233469505</v>
      </c>
      <c r="U151" s="6">
        <f t="shared" si="81"/>
        <v>20.191383999999996</v>
      </c>
      <c r="V151" s="6">
        <v>0.72608536207959595</v>
      </c>
      <c r="W151" s="6">
        <f t="shared" si="82"/>
        <v>-19.327481999999989</v>
      </c>
      <c r="X151" s="6">
        <v>-0.69501930952612601</v>
      </c>
      <c r="Y151" s="6">
        <f t="shared" si="83"/>
        <v>-10.213070999999999</v>
      </c>
      <c r="Z151" s="6">
        <v>-0.36726364844428799</v>
      </c>
      <c r="AA151" s="6">
        <f t="shared" si="84"/>
        <v>-10.337069999999986</v>
      </c>
      <c r="AB151" s="6">
        <v>-0.37172267209578702</v>
      </c>
      <c r="AC151" s="6">
        <v>0.60165720666338496</v>
      </c>
      <c r="AD151" s="6">
        <f t="shared" si="85"/>
        <v>8.2798729999999807</v>
      </c>
      <c r="AE151" s="6">
        <v>0.297745542612535</v>
      </c>
      <c r="AF151" s="6">
        <f t="shared" si="86"/>
        <v>-1.341838999999998</v>
      </c>
      <c r="AG151" s="8">
        <v>-4.8252742663282597E-2</v>
      </c>
    </row>
    <row r="152" spans="2:33" x14ac:dyDescent="0.25">
      <c r="B152" s="7" t="s">
        <v>21</v>
      </c>
      <c r="C152" s="5">
        <v>42339</v>
      </c>
      <c r="D152" s="6">
        <f t="shared" si="78"/>
        <v>1.5074506006671897</v>
      </c>
      <c r="E152" s="6">
        <v>5.841666</v>
      </c>
      <c r="F152" s="6">
        <v>8.8060229205970995</v>
      </c>
      <c r="G152" s="6"/>
      <c r="H152" s="6"/>
      <c r="I152" s="6">
        <f>+Capital!E152</f>
        <v>26.616878</v>
      </c>
      <c r="J152" s="6">
        <v>26.419822</v>
      </c>
      <c r="K152" s="6">
        <v>0.22110921110672099</v>
      </c>
      <c r="L152" s="6">
        <v>40.679872999999901</v>
      </c>
      <c r="M152" s="6">
        <v>1.53974818604001</v>
      </c>
      <c r="N152" s="6">
        <f t="shared" si="79"/>
        <v>1023.3088125000002</v>
      </c>
      <c r="O152" s="6">
        <v>3.9753271449521399E-2</v>
      </c>
      <c r="P152" s="6">
        <f t="shared" si="87"/>
        <v>17.464044322112724</v>
      </c>
      <c r="Q152" s="6">
        <f>+Ativos!AC152</f>
        <v>632.22907499999928</v>
      </c>
      <c r="R152" s="6">
        <v>2.7622969288643901E-2</v>
      </c>
      <c r="S152" s="6">
        <f t="shared" si="80"/>
        <v>-19.657015999999985</v>
      </c>
      <c r="T152" s="6">
        <v>-0.74402530039755699</v>
      </c>
      <c r="U152" s="6">
        <f t="shared" si="81"/>
        <v>20.860782999999998</v>
      </c>
      <c r="V152" s="6">
        <v>0.78958832500839704</v>
      </c>
      <c r="W152" s="6">
        <f t="shared" si="82"/>
        <v>-19.762659999999979</v>
      </c>
      <c r="X152" s="6">
        <v>-0.74802396473375099</v>
      </c>
      <c r="Y152" s="6">
        <f t="shared" si="83"/>
        <v>-10.406267999999976</v>
      </c>
      <c r="Z152" s="6">
        <v>-0.39388107913823101</v>
      </c>
      <c r="AA152" s="6">
        <f t="shared" si="84"/>
        <v>-12.607645999999988</v>
      </c>
      <c r="AB152" s="6">
        <v>-0.47720404777897402</v>
      </c>
      <c r="AC152" s="6">
        <v>0.61653528739525099</v>
      </c>
      <c r="AD152" s="6">
        <f t="shared" si="85"/>
        <v>8.0070829999999873</v>
      </c>
      <c r="AE152" s="6">
        <v>0.30307104264366302</v>
      </c>
      <c r="AF152" s="6">
        <f t="shared" si="86"/>
        <v>-1.2724849999999979</v>
      </c>
      <c r="AG152" s="8">
        <v>-4.8164026237572599E-2</v>
      </c>
    </row>
    <row r="153" spans="2:33" x14ac:dyDescent="0.25">
      <c r="B153" s="7" t="s">
        <v>21</v>
      </c>
      <c r="C153" s="5">
        <v>42430</v>
      </c>
      <c r="D153" s="6">
        <f t="shared" si="78"/>
        <v>1.4689521535431758</v>
      </c>
      <c r="E153" s="6">
        <v>5.2222049999999998</v>
      </c>
      <c r="F153" s="6">
        <v>7.67116928099394</v>
      </c>
      <c r="G153" s="6"/>
      <c r="H153" s="6"/>
      <c r="I153" s="6">
        <f>+Capital!E153</f>
        <v>26.868148999999999</v>
      </c>
      <c r="J153" s="6">
        <v>26.669330500000001</v>
      </c>
      <c r="K153" s="6">
        <v>0.19581312699244499</v>
      </c>
      <c r="L153" s="6">
        <v>37.502056999999901</v>
      </c>
      <c r="M153" s="6">
        <v>1.4061866682405</v>
      </c>
      <c r="N153" s="6">
        <f t="shared" si="79"/>
        <v>1046.2986694999979</v>
      </c>
      <c r="O153" s="6">
        <v>3.5842592648924303E-2</v>
      </c>
      <c r="P153" s="6">
        <f t="shared" si="87"/>
        <v>16.723494781978552</v>
      </c>
      <c r="Q153" s="6">
        <f>+Ativos!AC153</f>
        <v>644.84869349999974</v>
      </c>
      <c r="R153" s="6">
        <v>2.5933982576919899E-2</v>
      </c>
      <c r="S153" s="6">
        <f t="shared" si="80"/>
        <v>-18.438152999999975</v>
      </c>
      <c r="T153" s="6">
        <v>-0.69136167478969801</v>
      </c>
      <c r="U153" s="6">
        <f t="shared" si="81"/>
        <v>21.271802999999998</v>
      </c>
      <c r="V153" s="6">
        <v>0.79761293595277905</v>
      </c>
      <c r="W153" s="6">
        <f t="shared" si="82"/>
        <v>-19.838940999999998</v>
      </c>
      <c r="X153" s="6">
        <v>-0.74388597794009104</v>
      </c>
      <c r="Y153" s="6">
        <f t="shared" si="83"/>
        <v>-10.538285999999989</v>
      </c>
      <c r="Z153" s="6">
        <v>-0.39514625235905299</v>
      </c>
      <c r="AA153" s="6">
        <f t="shared" si="84"/>
        <v>-11.153084999999995</v>
      </c>
      <c r="AB153" s="6">
        <v>-0.41819891204242998</v>
      </c>
      <c r="AC153" s="6">
        <v>0.63789858704114399</v>
      </c>
      <c r="AD153" s="6">
        <f t="shared" si="85"/>
        <v>7.6378859999999849</v>
      </c>
      <c r="AE153" s="6">
        <v>0.28639211621754002</v>
      </c>
      <c r="AF153" s="6">
        <f t="shared" si="86"/>
        <v>-1.2210799999999986</v>
      </c>
      <c r="AG153" s="8">
        <v>-4.5785926272127402E-2</v>
      </c>
    </row>
    <row r="154" spans="2:33" x14ac:dyDescent="0.25">
      <c r="B154" s="7" t="s">
        <v>21</v>
      </c>
      <c r="C154" s="5">
        <v>42522</v>
      </c>
      <c r="D154" s="6">
        <f t="shared" si="78"/>
        <v>1.4436927330187996</v>
      </c>
      <c r="E154" s="6">
        <v>5.0369060000000001</v>
      </c>
      <c r="F154" s="6">
        <v>7.2717445890987902</v>
      </c>
      <c r="G154" s="6"/>
      <c r="H154" s="6"/>
      <c r="I154" s="6">
        <f>+Capital!E154</f>
        <v>25.895292999999999</v>
      </c>
      <c r="J154" s="6">
        <v>26.166107</v>
      </c>
      <c r="K154" s="6">
        <v>0.192497340166039</v>
      </c>
      <c r="L154" s="6">
        <v>37.371215999999897</v>
      </c>
      <c r="M154" s="6">
        <v>1.4282298853245501</v>
      </c>
      <c r="N154" s="6">
        <f t="shared" si="79"/>
        <v>1052.6549054999994</v>
      </c>
      <c r="O154" s="6">
        <v>3.5501868470606698E-2</v>
      </c>
      <c r="P154" s="6">
        <f t="shared" si="87"/>
        <v>14.293328690287334</v>
      </c>
      <c r="Q154" s="6">
        <f>+Ativos!AC154</f>
        <v>658.49838799999907</v>
      </c>
      <c r="R154" s="6">
        <v>2.1705943326147299E-2</v>
      </c>
      <c r="S154" s="6">
        <f t="shared" si="80"/>
        <v>-20.141447999999979</v>
      </c>
      <c r="T154" s="6">
        <v>-0.76975333013810499</v>
      </c>
      <c r="U154" s="6">
        <f t="shared" si="81"/>
        <v>21.813157999999991</v>
      </c>
      <c r="V154" s="6">
        <v>0.83364170298623297</v>
      </c>
      <c r="W154" s="6">
        <f t="shared" si="82"/>
        <v>-20.197493999999974</v>
      </c>
      <c r="X154" s="6">
        <v>-0.77189526130119301</v>
      </c>
      <c r="Y154" s="6">
        <f t="shared" si="83"/>
        <v>-10.546378000000001</v>
      </c>
      <c r="Z154" s="6">
        <v>-0.40305491374777302</v>
      </c>
      <c r="AA154" s="6">
        <f t="shared" si="84"/>
        <v>-9.5234649999999945</v>
      </c>
      <c r="AB154" s="6">
        <v>-0.36396186104413603</v>
      </c>
      <c r="AC154" s="6">
        <v>0.61907590132915202</v>
      </c>
      <c r="AD154" s="6">
        <f t="shared" si="85"/>
        <v>7.4877589999999952</v>
      </c>
      <c r="AE154" s="6">
        <v>0.286162515501446</v>
      </c>
      <c r="AF154" s="6">
        <f t="shared" si="86"/>
        <v>-1.2264429999999995</v>
      </c>
      <c r="AG154" s="8">
        <v>-4.6871435632362103E-2</v>
      </c>
    </row>
    <row r="155" spans="2:33" x14ac:dyDescent="0.25">
      <c r="B155" s="7" t="s">
        <v>21</v>
      </c>
      <c r="C155" s="5">
        <v>42614</v>
      </c>
      <c r="D155" s="6">
        <f t="shared" si="78"/>
        <v>1.428789630893823</v>
      </c>
      <c r="E155" s="6">
        <v>3.1315419999999898</v>
      </c>
      <c r="F155" s="6">
        <v>4.4743147383084896</v>
      </c>
      <c r="G155" s="6"/>
      <c r="H155" s="6"/>
      <c r="I155" s="6">
        <f>+Capital!E155</f>
        <v>26.925657999999999</v>
      </c>
      <c r="J155" s="6">
        <v>27.010415500000001</v>
      </c>
      <c r="K155" s="6">
        <v>0.115938312759387</v>
      </c>
      <c r="L155" s="6">
        <v>38.369586999999903</v>
      </c>
      <c r="M155" s="6">
        <v>1.42054782533797</v>
      </c>
      <c r="N155" s="6">
        <f t="shared" si="79"/>
        <v>1071.3826024999994</v>
      </c>
      <c r="O155" s="6">
        <v>3.5813151072704601E-2</v>
      </c>
      <c r="P155" s="6">
        <f t="shared" si="87"/>
        <v>17.492512588901761</v>
      </c>
      <c r="Q155" s="6">
        <f>+Ativos!AC155</f>
        <v>671.25401899999929</v>
      </c>
      <c r="R155" s="6">
        <v>2.6059453044260699E-2</v>
      </c>
      <c r="S155" s="6">
        <f t="shared" si="80"/>
        <v>-19.123459999999977</v>
      </c>
      <c r="T155" s="6">
        <v>-0.70800317751498398</v>
      </c>
      <c r="U155" s="6">
        <f t="shared" si="81"/>
        <v>22.250421999999979</v>
      </c>
      <c r="V155" s="6">
        <v>0.82377192605570904</v>
      </c>
      <c r="W155" s="6">
        <f t="shared" si="82"/>
        <v>-21.07047799999998</v>
      </c>
      <c r="X155" s="6">
        <v>-0.78008714823361303</v>
      </c>
      <c r="Y155" s="6">
        <f t="shared" si="83"/>
        <v>-10.531538999999997</v>
      </c>
      <c r="Z155" s="6">
        <v>-0.389906589922691</v>
      </c>
      <c r="AA155" s="6">
        <f t="shared" si="84"/>
        <v>-10.042088999999979</v>
      </c>
      <c r="AB155" s="6">
        <v>-0.37178580240648201</v>
      </c>
      <c r="AC155" s="6">
        <v>0.62481843855974994</v>
      </c>
      <c r="AD155" s="6">
        <f t="shared" si="85"/>
        <v>4.2404079999999764</v>
      </c>
      <c r="AE155" s="6">
        <v>0.156991587189763</v>
      </c>
      <c r="AF155" s="6">
        <f t="shared" si="86"/>
        <v>-0.96131099999999858</v>
      </c>
      <c r="AG155" s="8">
        <v>-3.5590381791794301E-2</v>
      </c>
    </row>
    <row r="156" spans="2:33" x14ac:dyDescent="0.25">
      <c r="B156" s="7" t="s">
        <v>21</v>
      </c>
      <c r="C156" s="5">
        <v>42705</v>
      </c>
      <c r="D156" s="6">
        <f t="shared" si="78"/>
        <v>1.4182690612770568</v>
      </c>
      <c r="E156" s="6">
        <v>3.7023649999999999</v>
      </c>
      <c r="F156" s="6">
        <v>5.2509497330550303</v>
      </c>
      <c r="G156" s="6"/>
      <c r="H156" s="6"/>
      <c r="I156" s="6">
        <f>+Capital!E156</f>
        <v>27.179943000000002</v>
      </c>
      <c r="J156" s="6">
        <v>26.898410500000001</v>
      </c>
      <c r="K156" s="6">
        <v>0.13764251980614201</v>
      </c>
      <c r="L156" s="6">
        <v>39.665959999999998</v>
      </c>
      <c r="M156" s="6">
        <v>1.4746581401157499</v>
      </c>
      <c r="N156" s="6">
        <f t="shared" si="79"/>
        <v>1106.4797760000017</v>
      </c>
      <c r="O156" s="6">
        <v>3.5848788979582699E-2</v>
      </c>
      <c r="P156" s="6">
        <f t="shared" si="87"/>
        <v>20.457357789916106</v>
      </c>
      <c r="Q156" s="6">
        <f>+Ativos!AC156</f>
        <v>682.0386394999997</v>
      </c>
      <c r="R156" s="6">
        <v>2.9994426422692601E-2</v>
      </c>
      <c r="S156" s="6">
        <f t="shared" si="80"/>
        <v>-20.109368999999987</v>
      </c>
      <c r="T156" s="6">
        <v>-0.74760436123167895</v>
      </c>
      <c r="U156" s="6">
        <f t="shared" si="81"/>
        <v>22.626504999999977</v>
      </c>
      <c r="V156" s="6">
        <v>0.84118371975920203</v>
      </c>
      <c r="W156" s="6">
        <f t="shared" si="82"/>
        <v>-21.052047999999978</v>
      </c>
      <c r="X156" s="6">
        <v>-0.78265026106282298</v>
      </c>
      <c r="Y156" s="6">
        <f t="shared" si="83"/>
        <v>-10.818761999999982</v>
      </c>
      <c r="Z156" s="6">
        <v>-0.40220822713669202</v>
      </c>
      <c r="AA156" s="6">
        <f t="shared" si="84"/>
        <v>-7.1296219999999932</v>
      </c>
      <c r="AB156" s="6">
        <v>-0.265057372070368</v>
      </c>
      <c r="AC156" s="6">
        <v>0.57775864493135998</v>
      </c>
      <c r="AD156" s="6">
        <f t="shared" si="85"/>
        <v>1.6938459999999953</v>
      </c>
      <c r="AE156" s="6">
        <v>6.2971973752872695E-2</v>
      </c>
      <c r="AF156" s="6">
        <f t="shared" si="86"/>
        <v>-1.1741469999999989</v>
      </c>
      <c r="AG156" s="8">
        <v>-4.3651166673956403E-2</v>
      </c>
    </row>
    <row r="157" spans="2:33" x14ac:dyDescent="0.25">
      <c r="B157" s="7" t="s">
        <v>21</v>
      </c>
      <c r="C157" s="5">
        <v>42795</v>
      </c>
      <c r="D157" s="6">
        <f t="shared" si="78"/>
        <v>1.4047409544719853</v>
      </c>
      <c r="E157" s="6">
        <v>4.6345679999999998</v>
      </c>
      <c r="F157" s="6">
        <v>6.5103674758853201</v>
      </c>
      <c r="G157" s="6"/>
      <c r="H157" s="6"/>
      <c r="I157" s="6">
        <f>+Capital!E157</f>
        <v>28.083030999999998</v>
      </c>
      <c r="J157" s="6">
        <v>27.475589999999901</v>
      </c>
      <c r="K157" s="6">
        <v>0.168679471487236</v>
      </c>
      <c r="L157" s="6">
        <v>44.390189999999897</v>
      </c>
      <c r="M157" s="6">
        <v>1.6156228128313099</v>
      </c>
      <c r="N157" s="6">
        <f t="shared" si="79"/>
        <v>1133.9194849999976</v>
      </c>
      <c r="O157" s="6">
        <v>3.9147567871628902E-2</v>
      </c>
      <c r="P157" s="6">
        <f t="shared" si="87"/>
        <v>26.540088005844655</v>
      </c>
      <c r="Q157" s="6">
        <f>+Ativos!AC157</f>
        <v>687.39175999999929</v>
      </c>
      <c r="R157" s="6">
        <v>3.8609843105836303E-2</v>
      </c>
      <c r="S157" s="6">
        <f t="shared" si="80"/>
        <v>-21.473733999999908</v>
      </c>
      <c r="T157" s="6">
        <v>-0.78155679277496803</v>
      </c>
      <c r="U157" s="6">
        <f t="shared" si="81"/>
        <v>23.313531999999913</v>
      </c>
      <c r="V157" s="6">
        <v>0.84851797541017304</v>
      </c>
      <c r="W157" s="6">
        <f t="shared" si="82"/>
        <v>-21.912706999999916</v>
      </c>
      <c r="X157" s="6">
        <v>-0.79753362894117996</v>
      </c>
      <c r="Y157" s="6">
        <f t="shared" si="83"/>
        <v>-10.679337999999944</v>
      </c>
      <c r="Z157" s="6">
        <v>-0.38868457419840602</v>
      </c>
      <c r="AA157" s="6">
        <f t="shared" si="84"/>
        <v>-8.6709959999999437</v>
      </c>
      <c r="AB157" s="6">
        <v>-0.31558907379240903</v>
      </c>
      <c r="AC157" s="6">
        <v>0.55210130394452706</v>
      </c>
      <c r="AD157" s="6">
        <f t="shared" si="85"/>
        <v>0.72340299999999313</v>
      </c>
      <c r="AE157" s="6">
        <v>2.6328934155735902E-2</v>
      </c>
      <c r="AF157" s="6">
        <f t="shared" si="86"/>
        <v>-1.0557819999999958</v>
      </c>
      <c r="AG157" s="8">
        <v>-3.8426181203024198E-2</v>
      </c>
    </row>
    <row r="158" spans="2:33" x14ac:dyDescent="0.25">
      <c r="B158" s="7" t="s">
        <v>21</v>
      </c>
      <c r="C158" s="5">
        <v>42887</v>
      </c>
      <c r="D158" s="6">
        <f t="shared" si="78"/>
        <v>1.4016657278731162</v>
      </c>
      <c r="E158" s="6">
        <v>5.7843169999999997</v>
      </c>
      <c r="F158" s="6">
        <v>8.1076788980538392</v>
      </c>
      <c r="G158" s="6"/>
      <c r="H158" s="6"/>
      <c r="I158" s="6">
        <f>+Capital!E158</f>
        <v>28.901138</v>
      </c>
      <c r="J158" s="6">
        <v>27.398215499999999</v>
      </c>
      <c r="K158" s="6">
        <v>0.21112020963555</v>
      </c>
      <c r="L158" s="6">
        <v>47.961228999999904</v>
      </c>
      <c r="M158" s="6">
        <v>1.7505238251739399</v>
      </c>
      <c r="N158" s="6">
        <f t="shared" si="79"/>
        <v>1115.0884779999981</v>
      </c>
      <c r="O158" s="6">
        <v>4.3011142116742403E-2</v>
      </c>
      <c r="P158" s="6">
        <f t="shared" si="87"/>
        <v>27.322981471537879</v>
      </c>
      <c r="Q158" s="6">
        <f>+Ativos!AC158</f>
        <v>691.67651899999919</v>
      </c>
      <c r="R158" s="6">
        <v>3.9502543054433098E-2</v>
      </c>
      <c r="S158" s="6">
        <f t="shared" si="80"/>
        <v>-19.775323999999998</v>
      </c>
      <c r="T158" s="6">
        <v>-0.72177416080255297</v>
      </c>
      <c r="U158" s="6">
        <f t="shared" si="81"/>
        <v>23.904975999999976</v>
      </c>
      <c r="V158" s="6">
        <v>0.87250120359116001</v>
      </c>
      <c r="W158" s="6">
        <f t="shared" si="82"/>
        <v>-22.249644999999976</v>
      </c>
      <c r="X158" s="6">
        <v>-0.81208372859173905</v>
      </c>
      <c r="Y158" s="6">
        <f t="shared" si="83"/>
        <v>-10.65370199999999</v>
      </c>
      <c r="Z158" s="6">
        <v>-0.38884656557285602</v>
      </c>
      <c r="AA158" s="6">
        <f t="shared" si="84"/>
        <v>-12.435487999999976</v>
      </c>
      <c r="AB158" s="6">
        <v>-0.45387948715127002</v>
      </c>
      <c r="AC158" s="6">
        <v>0.553642100599257</v>
      </c>
      <c r="AD158" s="6">
        <f t="shared" si="85"/>
        <v>0.23292999999999742</v>
      </c>
      <c r="AE158" s="6">
        <v>8.5016485836458006E-3</v>
      </c>
      <c r="AF158" s="6">
        <f t="shared" si="86"/>
        <v>-1.2006589999999988</v>
      </c>
      <c r="AG158" s="8">
        <v>-4.38225255947782E-2</v>
      </c>
    </row>
    <row r="159" spans="2:33" x14ac:dyDescent="0.25">
      <c r="B159" s="7" t="s">
        <v>21</v>
      </c>
      <c r="C159" s="5">
        <v>42979</v>
      </c>
      <c r="D159" s="6">
        <f t="shared" si="78"/>
        <v>1.3934285484482225</v>
      </c>
      <c r="E159" s="6">
        <v>7.1152220000000002</v>
      </c>
      <c r="F159" s="6">
        <v>9.9145534633468593</v>
      </c>
      <c r="G159" s="6"/>
      <c r="H159" s="6"/>
      <c r="I159" s="6">
        <f>+Capital!E159</f>
        <v>30.309042000000002</v>
      </c>
      <c r="J159" s="6">
        <v>28.617349999999998</v>
      </c>
      <c r="K159" s="6">
        <v>0.24863315436264999</v>
      </c>
      <c r="L159" s="6">
        <v>48.105721999999901</v>
      </c>
      <c r="M159" s="6">
        <v>1.68099848518468</v>
      </c>
      <c r="N159" s="6">
        <f t="shared" si="79"/>
        <v>1118.4845354999993</v>
      </c>
      <c r="O159" s="6">
        <v>4.3009733682634298E-2</v>
      </c>
      <c r="P159" s="6">
        <f t="shared" si="87"/>
        <v>29.744574707708939</v>
      </c>
      <c r="Q159" s="6">
        <f>+Ativos!AC159</f>
        <v>694.14534349999906</v>
      </c>
      <c r="R159" s="6">
        <v>4.2850643580970703E-2</v>
      </c>
      <c r="S159" s="6">
        <f t="shared" si="80"/>
        <v>-17.873379999999987</v>
      </c>
      <c r="T159" s="6">
        <v>-0.62456446875758898</v>
      </c>
      <c r="U159" s="6">
        <f t="shared" si="81"/>
        <v>24.520835999999999</v>
      </c>
      <c r="V159" s="6">
        <v>0.85685208448720795</v>
      </c>
      <c r="W159" s="6">
        <f t="shared" si="82"/>
        <v>-22.299891999999979</v>
      </c>
      <c r="X159" s="6">
        <v>-0.77924378043389697</v>
      </c>
      <c r="Y159" s="6">
        <f t="shared" si="83"/>
        <v>-10.616489999999979</v>
      </c>
      <c r="Z159" s="6">
        <v>-0.37098089096299902</v>
      </c>
      <c r="AA159" s="6">
        <f t="shared" si="84"/>
        <v>-12.488200999999982</v>
      </c>
      <c r="AB159" s="6">
        <v>-0.43638565415735497</v>
      </c>
      <c r="AC159" s="6">
        <v>0.54734422736797095</v>
      </c>
      <c r="AD159" s="6">
        <f t="shared" si="85"/>
        <v>-0.8737029999999999</v>
      </c>
      <c r="AE159" s="6">
        <v>-3.0530534797945999E-2</v>
      </c>
      <c r="AF159" s="6">
        <f t="shared" si="86"/>
        <v>-1.3596689999999969</v>
      </c>
      <c r="AG159" s="8">
        <v>-4.7512051255619303E-2</v>
      </c>
    </row>
    <row r="160" spans="2:33" x14ac:dyDescent="0.25">
      <c r="B160" s="7" t="s">
        <v>21</v>
      </c>
      <c r="C160" s="5">
        <v>43070</v>
      </c>
      <c r="D160" s="6">
        <f t="shared" si="78"/>
        <v>1.3776644688180302</v>
      </c>
      <c r="E160" s="6">
        <v>12.461461</v>
      </c>
      <c r="F160" s="6">
        <v>17.167712049261599</v>
      </c>
      <c r="G160" s="6"/>
      <c r="H160" s="6"/>
      <c r="I160" s="6">
        <f>+Capital!E160</f>
        <v>34.407851000000001</v>
      </c>
      <c r="J160" s="6">
        <v>30.793897000000001</v>
      </c>
      <c r="K160" s="6">
        <v>0.40467307531748897</v>
      </c>
      <c r="L160" s="6">
        <v>50.234459000000001</v>
      </c>
      <c r="M160" s="6">
        <v>1.63131217201902</v>
      </c>
      <c r="N160" s="6">
        <f t="shared" si="79"/>
        <v>1122.6610115000021</v>
      </c>
      <c r="O160" s="6">
        <v>4.4745883650917098E-2</v>
      </c>
      <c r="P160" s="6">
        <f t="shared" si="87"/>
        <v>32.539026949957901</v>
      </c>
      <c r="Q160" s="6">
        <f>+Ativos!AC160</f>
        <v>695.93919899999946</v>
      </c>
      <c r="R160" s="6">
        <v>4.6755559963734601E-2</v>
      </c>
      <c r="S160" s="6">
        <f t="shared" si="80"/>
        <v>-18.742916999999991</v>
      </c>
      <c r="T160" s="6">
        <v>-0.60865687119756196</v>
      </c>
      <c r="U160" s="6">
        <f t="shared" si="81"/>
        <v>25.040423999999987</v>
      </c>
      <c r="V160" s="6">
        <v>0.81316190672456901</v>
      </c>
      <c r="W160" s="6">
        <f t="shared" si="82"/>
        <v>-22.419150999999996</v>
      </c>
      <c r="X160" s="6">
        <v>-0.72803877339720902</v>
      </c>
      <c r="Y160" s="6">
        <f t="shared" si="83"/>
        <v>-10.511731999999984</v>
      </c>
      <c r="Z160" s="6">
        <v>-0.34135763979466399</v>
      </c>
      <c r="AA160" s="6">
        <f t="shared" si="84"/>
        <v>-9.8615179999999896</v>
      </c>
      <c r="AB160" s="6">
        <v>-0.32024261170971602</v>
      </c>
      <c r="AC160" s="6">
        <v>0.50342744947347395</v>
      </c>
      <c r="AD160" s="6">
        <f t="shared" si="85"/>
        <v>0.14820699999999734</v>
      </c>
      <c r="AE160" s="6">
        <v>4.8128692513324097E-3</v>
      </c>
      <c r="AF160" s="6">
        <f t="shared" si="86"/>
        <v>-1.4263089999999985</v>
      </c>
      <c r="AG160" s="8">
        <v>-4.6317911630346702E-2</v>
      </c>
    </row>
    <row r="161" spans="2:33" x14ac:dyDescent="0.25">
      <c r="B161" s="7" t="s">
        <v>21</v>
      </c>
      <c r="C161" s="5">
        <v>43160</v>
      </c>
      <c r="D161" s="6">
        <f t="shared" si="78"/>
        <v>1.3680677765947185</v>
      </c>
      <c r="E161" s="6">
        <v>13.778960999999899</v>
      </c>
      <c r="F161" s="6">
        <v>18.850552539055201</v>
      </c>
      <c r="G161" s="6"/>
      <c r="H161" s="6"/>
      <c r="I161" s="6">
        <f>+Capital!E161</f>
        <v>37.611334999999997</v>
      </c>
      <c r="J161" s="6">
        <v>32.847183000000001</v>
      </c>
      <c r="K161" s="6">
        <v>0.41948684001303799</v>
      </c>
      <c r="L161" s="6">
        <v>49.959844999999902</v>
      </c>
      <c r="M161" s="6">
        <v>1.5209780698697899</v>
      </c>
      <c r="N161" s="6">
        <f t="shared" si="79"/>
        <v>1140.8299564999982</v>
      </c>
      <c r="O161" s="6">
        <v>4.3792543065115402E-2</v>
      </c>
      <c r="P161" s="6">
        <f t="shared" si="87"/>
        <v>36.267388235133346</v>
      </c>
      <c r="Q161" s="6">
        <f>+Ativos!AC161</f>
        <v>696.23903549999909</v>
      </c>
      <c r="R161" s="6">
        <v>5.2090426399445097E-2</v>
      </c>
      <c r="S161" s="6">
        <f t="shared" si="80"/>
        <v>-17.307607999999973</v>
      </c>
      <c r="T161" s="6">
        <v>-0.526913008034813</v>
      </c>
      <c r="U161" s="6">
        <f t="shared" si="81"/>
        <v>25.410984999999989</v>
      </c>
      <c r="V161" s="6">
        <v>0.77361230641909196</v>
      </c>
      <c r="W161" s="6">
        <f t="shared" si="82"/>
        <v>-21.673678999999989</v>
      </c>
      <c r="X161" s="6">
        <v>-0.65983372150969499</v>
      </c>
      <c r="Y161" s="6">
        <f t="shared" si="83"/>
        <v>-10.443877999999987</v>
      </c>
      <c r="Z161" s="6">
        <v>-0.31795353653310199</v>
      </c>
      <c r="AA161" s="6">
        <f t="shared" si="84"/>
        <v>-10.497531999999978</v>
      </c>
      <c r="AB161" s="6">
        <v>-0.31958697949836301</v>
      </c>
      <c r="AC161" s="6">
        <v>0.49508130448370202</v>
      </c>
      <c r="AD161" s="6">
        <f t="shared" si="85"/>
        <v>0.22257599999999719</v>
      </c>
      <c r="AE161" s="6">
        <v>6.7761061884666698E-3</v>
      </c>
      <c r="AF161" s="6">
        <f t="shared" si="86"/>
        <v>-1.8917469999999998</v>
      </c>
      <c r="AG161" s="8">
        <v>-5.7592366444331002E-2</v>
      </c>
    </row>
    <row r="162" spans="2:33" x14ac:dyDescent="0.25">
      <c r="B162" s="7" t="s">
        <v>21</v>
      </c>
      <c r="C162" s="5">
        <v>43252</v>
      </c>
      <c r="D162" s="6">
        <f t="shared" si="78"/>
        <v>1.3427080089665284</v>
      </c>
      <c r="E162" s="6">
        <v>14.220319999999999</v>
      </c>
      <c r="F162" s="6">
        <v>19.093737554066902</v>
      </c>
      <c r="G162" s="6"/>
      <c r="H162" s="6"/>
      <c r="I162" s="6">
        <f>+Capital!E162</f>
        <v>40.125297000000003</v>
      </c>
      <c r="J162" s="6">
        <v>34.513217500000003</v>
      </c>
      <c r="K162" s="6">
        <v>0.41202533493146498</v>
      </c>
      <c r="L162" s="6">
        <v>50.242660999999899</v>
      </c>
      <c r="M162" s="6">
        <v>1.45575129296478</v>
      </c>
      <c r="N162" s="6">
        <f t="shared" si="79"/>
        <v>1143.4109974999988</v>
      </c>
      <c r="O162" s="6">
        <v>4.3941033547737901E-2</v>
      </c>
      <c r="P162" s="6">
        <f t="shared" si="87"/>
        <v>36.772111392406224</v>
      </c>
      <c r="Q162" s="6">
        <f>+Ativos!AC162</f>
        <v>694.62817799999959</v>
      </c>
      <c r="R162" s="6">
        <v>5.2937834307675097E-2</v>
      </c>
      <c r="S162" s="6">
        <f t="shared" si="80"/>
        <v>-16.087033999999985</v>
      </c>
      <c r="T162" s="6">
        <v>-0.46611226554000601</v>
      </c>
      <c r="U162" s="6">
        <f t="shared" si="81"/>
        <v>25.834819999999972</v>
      </c>
      <c r="V162" s="6">
        <v>0.74854858142391301</v>
      </c>
      <c r="W162" s="6">
        <f t="shared" si="82"/>
        <v>-21.554293999999992</v>
      </c>
      <c r="X162" s="6">
        <v>-0.62452288025594804</v>
      </c>
      <c r="Y162" s="6">
        <f t="shared" si="83"/>
        <v>-10.505094999999978</v>
      </c>
      <c r="Z162" s="6">
        <v>-0.30437889483934599</v>
      </c>
      <c r="AA162" s="6">
        <f t="shared" si="84"/>
        <v>-10.460580999999973</v>
      </c>
      <c r="AB162" s="6">
        <v>-0.30308912809998001</v>
      </c>
      <c r="AC162" s="6">
        <v>0.48858433556879899</v>
      </c>
      <c r="AD162" s="6">
        <f t="shared" si="85"/>
        <v>-1.2358960000000008</v>
      </c>
      <c r="AE162" s="6">
        <v>-3.5809353329633802E-2</v>
      </c>
      <c r="AF162" s="6">
        <f t="shared" si="86"/>
        <v>-2.0142599999999988</v>
      </c>
      <c r="AG162" s="8">
        <v>-5.8361988417915497E-2</v>
      </c>
    </row>
    <row r="163" spans="2:33" x14ac:dyDescent="0.25">
      <c r="B163" s="7" t="s">
        <v>21</v>
      </c>
      <c r="C163" s="5">
        <v>43344</v>
      </c>
      <c r="D163" s="6">
        <f t="shared" si="78"/>
        <v>1.3330983220616821</v>
      </c>
      <c r="E163" s="6">
        <v>16.429390999999999</v>
      </c>
      <c r="F163" s="6">
        <v>21.901993574595298</v>
      </c>
      <c r="G163" s="6"/>
      <c r="H163" s="6"/>
      <c r="I163" s="6">
        <f>+Capital!E163</f>
        <v>44.300367000000001</v>
      </c>
      <c r="J163" s="6">
        <v>37.3047045</v>
      </c>
      <c r="K163" s="6">
        <v>0.44041069940655803</v>
      </c>
      <c r="L163" s="6">
        <v>51.097770999999902</v>
      </c>
      <c r="M163" s="6">
        <v>1.36974067171608</v>
      </c>
      <c r="N163" s="6">
        <f t="shared" si="79"/>
        <v>1148.6706024999978</v>
      </c>
      <c r="O163" s="6">
        <v>4.4484268065004301E-2</v>
      </c>
      <c r="P163" s="6">
        <f t="shared" si="87"/>
        <v>37.915144666278778</v>
      </c>
      <c r="Q163" s="6">
        <f>+Ativos!AC163</f>
        <v>692.34224749999908</v>
      </c>
      <c r="R163" s="6">
        <v>5.4763586655570698E-2</v>
      </c>
      <c r="S163" s="6">
        <f t="shared" si="80"/>
        <v>-15.593742999999966</v>
      </c>
      <c r="T163" s="6">
        <v>-0.41801009307016401</v>
      </c>
      <c r="U163" s="6">
        <f t="shared" si="81"/>
        <v>26.646277999999963</v>
      </c>
      <c r="V163" s="6">
        <v>0.71428733606507899</v>
      </c>
      <c r="W163" s="6">
        <f t="shared" si="82"/>
        <v>-21.202433999999982</v>
      </c>
      <c r="X163" s="6">
        <v>-0.56835818120473203</v>
      </c>
      <c r="Y163" s="6">
        <f t="shared" si="83"/>
        <v>-10.590120999999971</v>
      </c>
      <c r="Z163" s="6">
        <v>-0.28388164822482298</v>
      </c>
      <c r="AA163" s="6">
        <f t="shared" si="84"/>
        <v>-10.215725999999968</v>
      </c>
      <c r="AB163" s="6">
        <v>-0.27384551457846201</v>
      </c>
      <c r="AC163" s="6">
        <v>0.47080326576449999</v>
      </c>
      <c r="AD163" s="6">
        <f t="shared" si="85"/>
        <v>-1.2756279999999998</v>
      </c>
      <c r="AE163" s="6">
        <v>-3.4194829233937497E-2</v>
      </c>
      <c r="AF163" s="6">
        <f t="shared" si="86"/>
        <v>-2.4370049999999992</v>
      </c>
      <c r="AG163" s="8">
        <v>-6.5327015256212498E-2</v>
      </c>
    </row>
    <row r="164" spans="2:33" x14ac:dyDescent="0.25">
      <c r="B164" s="7" t="s">
        <v>21</v>
      </c>
      <c r="C164" s="5">
        <v>43435</v>
      </c>
      <c r="D164" s="6">
        <f t="shared" si="78"/>
        <v>1.3279271932056271</v>
      </c>
      <c r="E164" s="6">
        <v>8.7609560000000002</v>
      </c>
      <c r="F164" s="6">
        <v>11.633911710877999</v>
      </c>
      <c r="G164" s="6"/>
      <c r="H164" s="6"/>
      <c r="I164" s="6">
        <f>+Capital!E164</f>
        <v>40.999077</v>
      </c>
      <c r="J164" s="6">
        <v>37.703463999999997</v>
      </c>
      <c r="K164" s="6">
        <v>0.23236475035821599</v>
      </c>
      <c r="L164" s="6">
        <v>50.540119999999902</v>
      </c>
      <c r="M164" s="6">
        <v>1.3404635711986499</v>
      </c>
      <c r="N164" s="6">
        <f t="shared" si="79"/>
        <v>1134.9045794999997</v>
      </c>
      <c r="O164" s="6">
        <v>4.4532483975230901E-2</v>
      </c>
      <c r="P164" s="6">
        <f t="shared" si="87"/>
        <v>37.983668006356361</v>
      </c>
      <c r="Q164" s="6">
        <f>+Ativos!AC164</f>
        <v>689.57802299999935</v>
      </c>
      <c r="R164" s="6">
        <v>5.5082480501784201E-2</v>
      </c>
      <c r="S164" s="6">
        <f t="shared" si="80"/>
        <v>-14.926109999999996</v>
      </c>
      <c r="T164" s="6">
        <v>-0.39588166222604898</v>
      </c>
      <c r="U164" s="6">
        <f t="shared" si="81"/>
        <v>26.818843999999963</v>
      </c>
      <c r="V164" s="6">
        <v>0.71130981492840994</v>
      </c>
      <c r="W164" s="6">
        <f t="shared" si="82"/>
        <v>-21.591562999999997</v>
      </c>
      <c r="X164" s="6">
        <v>-0.57266788536989599</v>
      </c>
      <c r="Y164" s="6">
        <f t="shared" si="83"/>
        <v>-10.644641999999973</v>
      </c>
      <c r="Z164" s="6">
        <v>-0.28232530570665798</v>
      </c>
      <c r="AA164" s="6">
        <f t="shared" si="84"/>
        <v>-18.587504999999997</v>
      </c>
      <c r="AB164" s="6">
        <v>-0.49299197018077701</v>
      </c>
      <c r="AC164" s="6">
        <v>0.54850101645426197</v>
      </c>
      <c r="AD164" s="6">
        <f t="shared" si="85"/>
        <v>-1.361928000000002</v>
      </c>
      <c r="AE164" s="6">
        <v>-3.61220921239492E-2</v>
      </c>
      <c r="AF164" s="6">
        <f t="shared" si="86"/>
        <v>-1.4862600000000001</v>
      </c>
      <c r="AG164" s="8">
        <v>-3.9419720161521503E-2</v>
      </c>
    </row>
    <row r="165" spans="2:33" x14ac:dyDescent="0.25">
      <c r="B165" s="7" t="s">
        <v>21</v>
      </c>
      <c r="C165" s="5">
        <v>43525</v>
      </c>
      <c r="D165" s="6">
        <f t="shared" si="78"/>
        <v>1.3082122859664804</v>
      </c>
      <c r="E165" s="6">
        <v>9.5793289999999995</v>
      </c>
      <c r="F165" s="6">
        <v>12.531795889114999</v>
      </c>
      <c r="G165" s="6"/>
      <c r="H165" s="6"/>
      <c r="I165" s="6">
        <f>+Capital!E165</f>
        <v>45.375155999999997</v>
      </c>
      <c r="J165" s="6">
        <v>41.4932455</v>
      </c>
      <c r="K165" s="6">
        <v>0.230864780148373</v>
      </c>
      <c r="L165" s="6">
        <v>51.2751909999999</v>
      </c>
      <c r="M165" s="6">
        <v>1.2357479002214899</v>
      </c>
      <c r="N165" s="6">
        <f t="shared" si="79"/>
        <v>1156.1093254999996</v>
      </c>
      <c r="O165" s="6">
        <v>4.43515071360783E-2</v>
      </c>
      <c r="P165" s="6">
        <f t="shared" si="87"/>
        <v>38.0750355912785</v>
      </c>
      <c r="Q165" s="6">
        <f>+Ativos!AC165</f>
        <v>683.12826999999902</v>
      </c>
      <c r="R165" s="6">
        <v>5.5736290332822201E-2</v>
      </c>
      <c r="S165" s="6">
        <f t="shared" si="80"/>
        <v>-14.015814999999957</v>
      </c>
      <c r="T165" s="6">
        <v>-0.33778545956353201</v>
      </c>
      <c r="U165" s="6">
        <f t="shared" si="81"/>
        <v>26.967951999999965</v>
      </c>
      <c r="V165" s="6">
        <v>0.64993595162373996</v>
      </c>
      <c r="W165" s="6">
        <f t="shared" si="82"/>
        <v>-22.135667999999971</v>
      </c>
      <c r="X165" s="6">
        <v>-0.53347641846912097</v>
      </c>
      <c r="Y165" s="6">
        <f t="shared" si="83"/>
        <v>-10.68841399999998</v>
      </c>
      <c r="Z165" s="6">
        <v>-0.25759407034091802</v>
      </c>
      <c r="AA165" s="6">
        <f t="shared" si="84"/>
        <v>-19.199796999999965</v>
      </c>
      <c r="AB165" s="6">
        <v>-0.46272102287105898</v>
      </c>
      <c r="AC165" s="6">
        <v>0.55593196076428097</v>
      </c>
      <c r="AD165" s="6">
        <f t="shared" si="85"/>
        <v>-1.0262309999999994</v>
      </c>
      <c r="AE165" s="6">
        <v>-2.4732483266463198E-2</v>
      </c>
      <c r="AF165" s="6">
        <f t="shared" si="86"/>
        <v>-1.5978869999999983</v>
      </c>
      <c r="AG165" s="8">
        <v>-3.8509568985149602E-2</v>
      </c>
    </row>
    <row r="166" spans="2:33" x14ac:dyDescent="0.25">
      <c r="B166" s="7" t="s">
        <v>21</v>
      </c>
      <c r="C166" s="5">
        <v>43617</v>
      </c>
      <c r="D166" s="6">
        <f t="shared" si="78"/>
        <v>1.298978999388595</v>
      </c>
      <c r="E166" s="6">
        <v>10.461803</v>
      </c>
      <c r="F166" s="6">
        <v>13.5896623927406</v>
      </c>
      <c r="G166" s="6"/>
      <c r="H166" s="6"/>
      <c r="I166" s="6">
        <f>+Capital!E166</f>
        <v>47.840707000000002</v>
      </c>
      <c r="J166" s="6">
        <v>43.983001999999999</v>
      </c>
      <c r="K166" s="6">
        <v>0.23786013969669401</v>
      </c>
      <c r="L166" s="6">
        <v>52.108898999999901</v>
      </c>
      <c r="M166" s="6">
        <v>1.18475084988514</v>
      </c>
      <c r="N166" s="6">
        <f t="shared" si="79"/>
        <v>1175.9178914999991</v>
      </c>
      <c r="O166" s="6">
        <v>4.4313382232436201E-2</v>
      </c>
      <c r="P166" s="6">
        <f t="shared" si="87"/>
        <v>38.13049651329613</v>
      </c>
      <c r="Q166" s="6">
        <f>+Ativos!AC166</f>
        <v>679.53694849999954</v>
      </c>
      <c r="R166" s="6">
        <v>5.6112469818550503E-2</v>
      </c>
      <c r="S166" s="6">
        <f t="shared" si="80"/>
        <v>-14.071235999999995</v>
      </c>
      <c r="T166" s="6">
        <v>-0.31992441079851702</v>
      </c>
      <c r="U166" s="6">
        <f t="shared" si="81"/>
        <v>26.970855999999991</v>
      </c>
      <c r="V166" s="6">
        <v>0.61321089451784105</v>
      </c>
      <c r="W166" s="6">
        <f t="shared" si="82"/>
        <v>-21.94396099999997</v>
      </c>
      <c r="X166" s="6">
        <v>-0.498919127893998</v>
      </c>
      <c r="Y166" s="6">
        <f t="shared" si="83"/>
        <v>-10.467867999999978</v>
      </c>
      <c r="Z166" s="6">
        <v>-0.23799803387681401</v>
      </c>
      <c r="AA166" s="6">
        <f t="shared" si="84"/>
        <v>-20.173062999999996</v>
      </c>
      <c r="AB166" s="6">
        <v>-0.458655891655599</v>
      </c>
      <c r="AC166" s="6">
        <v>0.55022321657823203</v>
      </c>
      <c r="AD166" s="6">
        <f t="shared" si="85"/>
        <v>-0.57472999999999907</v>
      </c>
      <c r="AE166" s="6">
        <v>-1.3067093510352E-2</v>
      </c>
      <c r="AF166" s="6">
        <f t="shared" si="86"/>
        <v>-1.3870949999999969</v>
      </c>
      <c r="AG166" s="8">
        <v>-3.15370697070654E-2</v>
      </c>
    </row>
    <row r="167" spans="2:33" x14ac:dyDescent="0.25">
      <c r="B167" s="7" t="s">
        <v>21</v>
      </c>
      <c r="C167" s="5">
        <v>43709</v>
      </c>
      <c r="D167" s="6">
        <f t="shared" si="78"/>
        <v>1.295609263294927</v>
      </c>
      <c r="E167" s="6">
        <v>13.421192999999899</v>
      </c>
      <c r="F167" s="6">
        <v>17.388621975268901</v>
      </c>
      <c r="G167" s="6"/>
      <c r="H167" s="6"/>
      <c r="I167" s="6">
        <f>+Capital!E167</f>
        <v>48.542507000000001</v>
      </c>
      <c r="J167" s="6">
        <v>46.421436999999997</v>
      </c>
      <c r="K167" s="6">
        <v>0.28911627617214802</v>
      </c>
      <c r="L167" s="6">
        <v>58.430107999999898</v>
      </c>
      <c r="M167" s="6">
        <v>1.2586880496611901</v>
      </c>
      <c r="N167" s="6">
        <f t="shared" si="79"/>
        <v>1172.7933154999994</v>
      </c>
      <c r="O167" s="6">
        <v>4.9821317386251701E-2</v>
      </c>
      <c r="P167" s="6">
        <f t="shared" si="87"/>
        <v>36.89874197259919</v>
      </c>
      <c r="Q167" s="6">
        <f>+Ativos!AC167</f>
        <v>678.94319449999887</v>
      </c>
      <c r="R167" s="6">
        <v>5.4347318408240197E-2</v>
      </c>
      <c r="S167" s="6">
        <f t="shared" si="80"/>
        <v>-14.292691999999988</v>
      </c>
      <c r="T167" s="6">
        <v>-0.30788990870747901</v>
      </c>
      <c r="U167" s="6">
        <f t="shared" si="81"/>
        <v>26.839964999999999</v>
      </c>
      <c r="V167" s="6">
        <v>0.57818039971489898</v>
      </c>
      <c r="W167" s="6">
        <f t="shared" si="82"/>
        <v>-21.871845999999962</v>
      </c>
      <c r="X167" s="6">
        <v>-0.47115831420729098</v>
      </c>
      <c r="Y167" s="6">
        <f t="shared" si="83"/>
        <v>-10.15375699999999</v>
      </c>
      <c r="Z167" s="6">
        <v>-0.218729915663748</v>
      </c>
      <c r="AA167" s="6">
        <f t="shared" si="84"/>
        <v>-22.07335999999998</v>
      </c>
      <c r="AB167" s="6">
        <v>-0.47549928279902198</v>
      </c>
      <c r="AC167" s="6">
        <v>0.506760597082338</v>
      </c>
      <c r="AD167" s="6">
        <f t="shared" si="85"/>
        <v>-2.3535819999999998</v>
      </c>
      <c r="AE167" s="6">
        <v>-5.0700326230745503E-2</v>
      </c>
      <c r="AF167" s="6">
        <f t="shared" si="86"/>
        <v>-1.1036439999999998</v>
      </c>
      <c r="AG167" s="8">
        <v>-2.3774447137429201E-2</v>
      </c>
    </row>
    <row r="168" spans="2:33" x14ac:dyDescent="0.25">
      <c r="B168" s="7" t="s">
        <v>21</v>
      </c>
      <c r="C168" s="5">
        <v>43800</v>
      </c>
      <c r="D168" s="6">
        <f t="shared" si="78"/>
        <v>1.2731067092642852</v>
      </c>
      <c r="E168" s="6">
        <v>18.663112999999999</v>
      </c>
      <c r="F168" s="6">
        <v>23.760134376057501</v>
      </c>
      <c r="G168" s="6"/>
      <c r="H168" s="6"/>
      <c r="I168" s="6">
        <f>+Capital!E168</f>
        <v>50.399482999999996</v>
      </c>
      <c r="J168" s="6">
        <v>45.699280000000002</v>
      </c>
      <c r="K168" s="6">
        <v>0.40838965077786699</v>
      </c>
      <c r="L168" s="6">
        <v>57.742635999999898</v>
      </c>
      <c r="M168" s="6">
        <v>1.2635349178367701</v>
      </c>
      <c r="N168" s="6">
        <f t="shared" si="79"/>
        <v>1164.6178574999988</v>
      </c>
      <c r="O168" s="6">
        <v>4.9580757866749398E-2</v>
      </c>
      <c r="P168" s="6">
        <f t="shared" si="87"/>
        <v>33.682491036641657</v>
      </c>
      <c r="Q168" s="6">
        <f>+Ativos!AC168</f>
        <v>683.83146449999936</v>
      </c>
      <c r="R168" s="6">
        <v>4.9255544363214498E-2</v>
      </c>
      <c r="S168" s="6">
        <f t="shared" si="80"/>
        <v>-10.753530999999953</v>
      </c>
      <c r="T168" s="6">
        <v>-0.235310731372572</v>
      </c>
      <c r="U168" s="6">
        <f t="shared" si="81"/>
        <v>27.002485999999983</v>
      </c>
      <c r="V168" s="6">
        <v>0.59087333542235199</v>
      </c>
      <c r="W168" s="6">
        <f t="shared" si="82"/>
        <v>-21.486996999999995</v>
      </c>
      <c r="X168" s="6">
        <v>-0.47018239674673201</v>
      </c>
      <c r="Y168" s="6">
        <f t="shared" si="83"/>
        <v>-9.9974779999999761</v>
      </c>
      <c r="Z168" s="6">
        <v>-0.21876664140003901</v>
      </c>
      <c r="AA168" s="6">
        <f t="shared" si="84"/>
        <v>-22.786515999999992</v>
      </c>
      <c r="AB168" s="6">
        <v>-0.49861870909125899</v>
      </c>
      <c r="AC168" s="6">
        <v>0.50815338724943804</v>
      </c>
      <c r="AD168" s="6">
        <f t="shared" si="85"/>
        <v>1.2421769999999956</v>
      </c>
      <c r="AE168" s="6">
        <v>2.7181544216889099E-2</v>
      </c>
      <c r="AF168" s="6">
        <f t="shared" si="86"/>
        <v>-2.2996629999999998</v>
      </c>
      <c r="AG168" s="8">
        <v>-5.0321646205366902E-2</v>
      </c>
    </row>
    <row r="169" spans="2:33" x14ac:dyDescent="0.25">
      <c r="B169" s="7" t="s">
        <v>21</v>
      </c>
      <c r="C169" s="5">
        <v>43891</v>
      </c>
      <c r="D169" s="6">
        <f t="shared" si="78"/>
        <v>1.266384142382011</v>
      </c>
      <c r="E169" s="6">
        <v>17.964072000000002</v>
      </c>
      <c r="F169" s="6">
        <v>22.749415913408701</v>
      </c>
      <c r="G169" s="6"/>
      <c r="H169" s="6"/>
      <c r="I169" s="6">
        <f>+Capital!E169</f>
        <v>53.131194000000001</v>
      </c>
      <c r="J169" s="6">
        <v>49.253174999999999</v>
      </c>
      <c r="K169" s="6">
        <v>0.364729217964121</v>
      </c>
      <c r="L169" s="6">
        <v>55.9857739999999</v>
      </c>
      <c r="M169" s="6">
        <v>1.13669370553268</v>
      </c>
      <c r="N169" s="6">
        <f t="shared" si="79"/>
        <v>1192.3116949999978</v>
      </c>
      <c r="O169" s="6">
        <v>4.6955652816942299E-2</v>
      </c>
      <c r="P169" s="6">
        <f t="shared" si="87"/>
        <v>33.932430697490332</v>
      </c>
      <c r="Q169" s="6">
        <f>+Ativos!AC169</f>
        <v>683.32879099999923</v>
      </c>
      <c r="R169" s="6">
        <v>4.96575457443156E-2</v>
      </c>
      <c r="S169" s="6">
        <f t="shared" si="80"/>
        <v>-9.9374659999999793</v>
      </c>
      <c r="T169" s="6">
        <v>-0.20176295233759001</v>
      </c>
      <c r="U169" s="6">
        <f t="shared" si="81"/>
        <v>26.258383999999957</v>
      </c>
      <c r="V169" s="6">
        <v>0.53313078801518798</v>
      </c>
      <c r="W169" s="6">
        <f t="shared" si="82"/>
        <v>-21.01558499999997</v>
      </c>
      <c r="X169" s="6">
        <v>-0.42668487869056099</v>
      </c>
      <c r="Y169" s="6">
        <f t="shared" si="83"/>
        <v>-9.8440909999999651</v>
      </c>
      <c r="Z169" s="6">
        <v>-0.19986713546893101</v>
      </c>
      <c r="AA169" s="6">
        <f t="shared" si="84"/>
        <v>-22.029599999999956</v>
      </c>
      <c r="AB169" s="6">
        <v>-0.44727268851195801</v>
      </c>
      <c r="AC169" s="6">
        <v>0.512495275851651</v>
      </c>
      <c r="AD169" s="6">
        <f t="shared" si="85"/>
        <v>0.62004399999999582</v>
      </c>
      <c r="AE169" s="6">
        <v>1.25889143187215E-2</v>
      </c>
      <c r="AF169" s="6">
        <f t="shared" si="86"/>
        <v>-2.0733859999999988</v>
      </c>
      <c r="AG169" s="8">
        <v>-4.2096494286916503E-2</v>
      </c>
    </row>
    <row r="170" spans="2:33" x14ac:dyDescent="0.25">
      <c r="B170" s="7" t="s">
        <v>21</v>
      </c>
      <c r="C170" s="5">
        <v>43983</v>
      </c>
      <c r="D170" s="6">
        <f t="shared" si="78"/>
        <v>1.2718609401334198</v>
      </c>
      <c r="E170" s="6">
        <v>16.477005999999999</v>
      </c>
      <c r="F170" s="6">
        <v>20.956460341743998</v>
      </c>
      <c r="G170" s="6"/>
      <c r="H170" s="6"/>
      <c r="I170" s="6">
        <f>+Capital!E170</f>
        <v>55.880760000000002</v>
      </c>
      <c r="J170" s="6">
        <v>51.860733500000002</v>
      </c>
      <c r="K170" s="6">
        <v>0.31771640869676399</v>
      </c>
      <c r="L170" s="6">
        <v>51.514350999999898</v>
      </c>
      <c r="M170" s="6">
        <v>0.993320910125576</v>
      </c>
      <c r="N170" s="6">
        <f t="shared" si="79"/>
        <v>1258.1730339999979</v>
      </c>
      <c r="O170" s="6">
        <v>4.0943772921459697E-2</v>
      </c>
      <c r="P170" s="6">
        <f t="shared" si="87"/>
        <v>34.58711495126888</v>
      </c>
      <c r="Q170" s="6">
        <f>+Ativos!AC170</f>
        <v>692.83340999999905</v>
      </c>
      <c r="R170" s="6">
        <v>4.9921257335538899E-2</v>
      </c>
      <c r="S170" s="6">
        <f t="shared" si="80"/>
        <v>-9.3590859999999694</v>
      </c>
      <c r="T170" s="6">
        <v>-0.18046574678701699</v>
      </c>
      <c r="U170" s="6">
        <f t="shared" si="81"/>
        <v>24.979422999999954</v>
      </c>
      <c r="V170" s="6">
        <v>0.48166351137320401</v>
      </c>
      <c r="W170" s="6">
        <f t="shared" si="82"/>
        <v>-21.351962999999948</v>
      </c>
      <c r="X170" s="6">
        <v>-0.41171733523591503</v>
      </c>
      <c r="Y170" s="6">
        <f t="shared" si="83"/>
        <v>-9.9185709999999876</v>
      </c>
      <c r="Z170" s="6">
        <v>-0.19125396674152301</v>
      </c>
      <c r="AA170" s="6">
        <f t="shared" si="84"/>
        <v>-17.841293999999994</v>
      </c>
      <c r="AB170" s="6">
        <v>-0.34402317121102799</v>
      </c>
      <c r="AC170" s="6">
        <v>0.53314939112548998</v>
      </c>
      <c r="AD170" s="6">
        <f t="shared" si="85"/>
        <v>0.59344699999999229</v>
      </c>
      <c r="AE170" s="6">
        <v>1.1443089211223599E-2</v>
      </c>
      <c r="AF170" s="6">
        <f t="shared" si="86"/>
        <v>-2.1392999999999969</v>
      </c>
      <c r="AG170" s="8">
        <v>-4.1250862755344501E-2</v>
      </c>
    </row>
    <row r="171" spans="2:33" x14ac:dyDescent="0.25">
      <c r="B171" s="7" t="s">
        <v>21</v>
      </c>
      <c r="C171" s="5">
        <v>44075</v>
      </c>
      <c r="D171" s="6">
        <f t="shared" si="78"/>
        <v>1.2562245929122637</v>
      </c>
      <c r="E171" s="6">
        <v>10.913174</v>
      </c>
      <c r="F171" s="6">
        <v>13.709397565530701</v>
      </c>
      <c r="G171" s="6"/>
      <c r="H171" s="6"/>
      <c r="I171" s="6">
        <f>+Capital!E171</f>
        <v>57.287174</v>
      </c>
      <c r="J171" s="6">
        <v>52.914840499999997</v>
      </c>
      <c r="K171" s="6">
        <v>0.20624032685121599</v>
      </c>
      <c r="L171" s="6">
        <v>42.4185009999999</v>
      </c>
      <c r="M171" s="6">
        <v>0.801637132403337</v>
      </c>
      <c r="N171" s="6">
        <f t="shared" si="79"/>
        <v>1276.3336249999988</v>
      </c>
      <c r="O171" s="6">
        <v>3.3234649757033503E-2</v>
      </c>
      <c r="P171" s="6">
        <f t="shared" si="87"/>
        <v>35.404910680832749</v>
      </c>
      <c r="Q171" s="6">
        <f>+Ativos!AC171</f>
        <v>711.88373899999908</v>
      </c>
      <c r="R171" s="6">
        <v>4.97341191281696E-2</v>
      </c>
      <c r="S171" s="6">
        <f t="shared" si="80"/>
        <v>-10.097956999999965</v>
      </c>
      <c r="T171" s="6">
        <v>-0.19083411958881299</v>
      </c>
      <c r="U171" s="6">
        <f t="shared" si="81"/>
        <v>24.222809999999953</v>
      </c>
      <c r="V171" s="6">
        <v>0.45776968750382901</v>
      </c>
      <c r="W171" s="6">
        <f t="shared" si="82"/>
        <v>-21.716748999999979</v>
      </c>
      <c r="X171" s="6">
        <v>-0.41040942001894498</v>
      </c>
      <c r="Y171" s="6">
        <f t="shared" si="83"/>
        <v>-10.206809999999953</v>
      </c>
      <c r="Z171" s="6">
        <v>-0.192891255147976</v>
      </c>
      <c r="AA171" s="6">
        <f t="shared" si="84"/>
        <v>-16.312930999999988</v>
      </c>
      <c r="AB171" s="6">
        <v>-0.30828650045727701</v>
      </c>
      <c r="AC171" s="6">
        <v>0.63430531640398502</v>
      </c>
      <c r="AD171" s="6">
        <f t="shared" si="85"/>
        <v>4.6910719999999957</v>
      </c>
      <c r="AE171" s="6">
        <v>8.8653238971777598E-2</v>
      </c>
      <c r="AF171" s="6">
        <f t="shared" si="86"/>
        <v>-2.0847619999999987</v>
      </c>
      <c r="AG171" s="8">
        <v>-3.9398436814715498E-2</v>
      </c>
    </row>
    <row r="172" spans="2:33" x14ac:dyDescent="0.25">
      <c r="B172" s="7" t="s">
        <v>21</v>
      </c>
      <c r="C172" s="5">
        <v>44166</v>
      </c>
      <c r="D172" s="6">
        <f t="shared" si="78"/>
        <v>1.2180817948359957</v>
      </c>
      <c r="E172" s="6">
        <v>12.423420999999999</v>
      </c>
      <c r="F172" s="6">
        <v>15.1327429496832</v>
      </c>
      <c r="G172" s="6"/>
      <c r="H172" s="6"/>
      <c r="I172" s="6">
        <f>+Capital!E172</f>
        <v>60.911081000000003</v>
      </c>
      <c r="J172" s="6">
        <v>55.655282</v>
      </c>
      <c r="K172" s="6">
        <v>0.22322087955640901</v>
      </c>
      <c r="L172" s="6">
        <v>41.343863999999897</v>
      </c>
      <c r="M172" s="6">
        <v>0.74285606889926403</v>
      </c>
      <c r="N172" s="6">
        <f t="shared" si="79"/>
        <v>1261.5490244999974</v>
      </c>
      <c r="O172" s="6">
        <v>3.2772300716879497E-2</v>
      </c>
      <c r="P172" s="6">
        <f t="shared" si="87"/>
        <v>37.439361345561487</v>
      </c>
      <c r="Q172" s="6">
        <f>+Ativos!AC172</f>
        <v>731.99190999999951</v>
      </c>
      <c r="R172" s="6">
        <v>5.1147233779621298E-2</v>
      </c>
      <c r="S172" s="6">
        <f t="shared" si="80"/>
        <v>-11.133028999999947</v>
      </c>
      <c r="T172" s="6">
        <v>-0.200035443176803</v>
      </c>
      <c r="U172" s="6">
        <f t="shared" si="81"/>
        <v>23.676053999999976</v>
      </c>
      <c r="V172" s="6">
        <v>0.42540533708911898</v>
      </c>
      <c r="W172" s="6">
        <f t="shared" si="82"/>
        <v>-22.661733999999999</v>
      </c>
      <c r="X172" s="6">
        <v>-0.40718029242938703</v>
      </c>
      <c r="Y172" s="6">
        <f t="shared" si="83"/>
        <v>-10.436743999999992</v>
      </c>
      <c r="Z172" s="6">
        <v>-0.18752477078455901</v>
      </c>
      <c r="AA172" s="6">
        <f t="shared" si="84"/>
        <v>-8.2058579999999957</v>
      </c>
      <c r="AB172" s="6">
        <v>-0.147440776600503</v>
      </c>
      <c r="AC172" s="6">
        <v>0.58257546490119705</v>
      </c>
      <c r="AD172" s="6">
        <f t="shared" si="85"/>
        <v>1.5284199999999928</v>
      </c>
      <c r="AE172" s="6">
        <v>2.74622631505127E-2</v>
      </c>
      <c r="AF172" s="6">
        <f t="shared" si="86"/>
        <v>-1.6875539999999949</v>
      </c>
      <c r="AG172" s="8">
        <v>-3.03215425267272E-2</v>
      </c>
    </row>
    <row r="173" spans="2:33" x14ac:dyDescent="0.25">
      <c r="B173" s="7" t="s">
        <v>21</v>
      </c>
      <c r="C173" s="5">
        <v>44256</v>
      </c>
      <c r="D173" s="6">
        <f t="shared" si="78"/>
        <v>1.1935835755581941</v>
      </c>
      <c r="E173" s="6">
        <v>13.790675</v>
      </c>
      <c r="F173" s="6">
        <v>16.460323175860999</v>
      </c>
      <c r="G173" s="6"/>
      <c r="H173" s="6"/>
      <c r="I173" s="6">
        <f>+Capital!E173</f>
        <v>65.233654999999999</v>
      </c>
      <c r="J173" s="6">
        <v>59.182424499999897</v>
      </c>
      <c r="K173" s="6">
        <v>0.23301977092878301</v>
      </c>
      <c r="L173" s="6">
        <v>42.006245999999898</v>
      </c>
      <c r="M173" s="6">
        <v>0.70977568686798198</v>
      </c>
      <c r="N173" s="6">
        <f t="shared" si="79"/>
        <v>1273.7147689999981</v>
      </c>
      <c r="O173" s="6">
        <v>3.2979319249771502E-2</v>
      </c>
      <c r="P173" s="6">
        <f t="shared" si="87"/>
        <v>39.581275438609829</v>
      </c>
      <c r="Q173" s="6">
        <f>+Ativos!AC173</f>
        <v>741.88824799999952</v>
      </c>
      <c r="R173" s="6">
        <v>5.3352072290286302E-2</v>
      </c>
      <c r="S173" s="6">
        <f t="shared" si="80"/>
        <v>-11.666157999999921</v>
      </c>
      <c r="T173" s="6">
        <v>-0.197122001988951</v>
      </c>
      <c r="U173" s="6">
        <f t="shared" si="81"/>
        <v>23.558710999999914</v>
      </c>
      <c r="V173" s="6">
        <v>0.39806937953344501</v>
      </c>
      <c r="W173" s="6">
        <f t="shared" si="82"/>
        <v>-22.846490999999947</v>
      </c>
      <c r="X173" s="6">
        <v>-0.38603506350098898</v>
      </c>
      <c r="Y173" s="6">
        <f t="shared" si="83"/>
        <v>-10.476706999999955</v>
      </c>
      <c r="Z173" s="6">
        <v>-0.177023957509547</v>
      </c>
      <c r="AA173" s="6">
        <f t="shared" si="84"/>
        <v>-7.1920569999999309</v>
      </c>
      <c r="AB173" s="6">
        <v>-0.121523527647975</v>
      </c>
      <c r="AC173" s="6">
        <v>0.57086760173183704</v>
      </c>
      <c r="AD173" s="6">
        <f t="shared" si="85"/>
        <v>2.0221289999999881</v>
      </c>
      <c r="AE173" s="6">
        <v>3.4167728292374903E-2</v>
      </c>
      <c r="AF173" s="6">
        <f t="shared" si="86"/>
        <v>-1.6150009999999926</v>
      </c>
      <c r="AG173" s="8">
        <v>-2.7288523808280198E-2</v>
      </c>
    </row>
    <row r="174" spans="2:33" x14ac:dyDescent="0.25">
      <c r="B174" s="7" t="s">
        <v>21</v>
      </c>
      <c r="C174" s="5">
        <v>44348</v>
      </c>
      <c r="D174" s="6">
        <f t="shared" si="78"/>
        <v>1.1738785146488859</v>
      </c>
      <c r="E174" s="6">
        <v>17.334150999999999</v>
      </c>
      <c r="F174" s="6">
        <v>20.3481874285795</v>
      </c>
      <c r="G174" s="6"/>
      <c r="H174" s="6"/>
      <c r="I174" s="6">
        <f>+Capital!E174</f>
        <v>74.220445999999995</v>
      </c>
      <c r="J174" s="6">
        <v>65.050602999999995</v>
      </c>
      <c r="K174" s="6">
        <v>0.26647179581102398</v>
      </c>
      <c r="L174" s="6">
        <v>43.702635999999899</v>
      </c>
      <c r="M174" s="6">
        <v>0.67182522504825903</v>
      </c>
      <c r="N174" s="6">
        <f t="shared" si="79"/>
        <v>1341.6568029999969</v>
      </c>
      <c r="O174" s="6">
        <v>3.2573632766799303E-2</v>
      </c>
      <c r="P174" s="6">
        <f t="shared" si="87"/>
        <v>41.918305020911035</v>
      </c>
      <c r="Q174" s="6">
        <f>+Ativos!AC174</f>
        <v>760.84928399999944</v>
      </c>
      <c r="R174" s="6">
        <v>5.5094098006552197E-2</v>
      </c>
      <c r="S174" s="6">
        <f t="shared" si="80"/>
        <v>-11.437296999999981</v>
      </c>
      <c r="T174" s="6">
        <v>-0.17582153696561401</v>
      </c>
      <c r="U174" s="6">
        <f t="shared" si="81"/>
        <v>24.007344999999972</v>
      </c>
      <c r="V174" s="6">
        <v>0.36905645594092301</v>
      </c>
      <c r="W174" s="6">
        <f t="shared" si="82"/>
        <v>-22.818621999999994</v>
      </c>
      <c r="X174" s="6">
        <v>-0.35078263609639398</v>
      </c>
      <c r="Y174" s="6">
        <f t="shared" si="83"/>
        <v>-10.611308999999974</v>
      </c>
      <c r="Z174" s="6">
        <v>-0.163123914470093</v>
      </c>
      <c r="AA174" s="6">
        <f t="shared" si="84"/>
        <v>-4.5437729999999945</v>
      </c>
      <c r="AB174" s="6">
        <v>-6.9849821376751803E-2</v>
      </c>
      <c r="AC174" s="6">
        <v>0.52923757905492697</v>
      </c>
      <c r="AD174" s="6">
        <f t="shared" si="85"/>
        <v>1.5242989999999954</v>
      </c>
      <c r="AE174" s="6">
        <v>2.34325114557354E-2</v>
      </c>
      <c r="AF174" s="6">
        <f t="shared" si="86"/>
        <v>-2.4891289999999979</v>
      </c>
      <c r="AG174" s="8">
        <v>-3.8264503097688397E-2</v>
      </c>
    </row>
    <row r="175" spans="2:33" x14ac:dyDescent="0.25">
      <c r="B175" s="7" t="s">
        <v>21</v>
      </c>
      <c r="C175" s="5">
        <v>44440</v>
      </c>
      <c r="D175" s="6">
        <f t="shared" si="78"/>
        <v>1.1394701965332201</v>
      </c>
      <c r="E175" s="6">
        <v>18.393611</v>
      </c>
      <c r="F175" s="6">
        <v>20.958971541125599</v>
      </c>
      <c r="G175" s="6"/>
      <c r="H175" s="6"/>
      <c r="I175" s="6">
        <f>+Capital!E175</f>
        <v>76.539417999999998</v>
      </c>
      <c r="J175" s="6">
        <v>66.913296000000003</v>
      </c>
      <c r="K175" s="6">
        <v>0.274887236163048</v>
      </c>
      <c r="L175" s="6">
        <v>46.587299000000002</v>
      </c>
      <c r="M175" s="6">
        <v>0.69623380979469296</v>
      </c>
      <c r="N175" s="6">
        <f t="shared" si="79"/>
        <v>1382.4329350000021</v>
      </c>
      <c r="O175" s="6">
        <v>3.3699500222048699E-2</v>
      </c>
      <c r="P175" s="6">
        <f t="shared" si="87"/>
        <v>41.502488943383284</v>
      </c>
      <c r="Q175" s="6">
        <f>+Ativos!AC175</f>
        <v>792.40595549999921</v>
      </c>
      <c r="R175" s="6">
        <v>5.2375286499702897E-2</v>
      </c>
      <c r="S175" s="6">
        <f t="shared" si="80"/>
        <v>-10.741980999999974</v>
      </c>
      <c r="T175" s="6">
        <v>-0.16053582235733799</v>
      </c>
      <c r="U175" s="6">
        <f t="shared" si="81"/>
        <v>23.637297</v>
      </c>
      <c r="V175" s="6">
        <v>0.35325261813436898</v>
      </c>
      <c r="W175" s="6">
        <f t="shared" si="82"/>
        <v>-23.291360999999966</v>
      </c>
      <c r="X175" s="6">
        <v>-0.34808270392180302</v>
      </c>
      <c r="Y175" s="6">
        <f t="shared" si="83"/>
        <v>-10.521752999999972</v>
      </c>
      <c r="Z175" s="6">
        <v>-0.157244578117927</v>
      </c>
      <c r="AA175" s="6">
        <f t="shared" si="84"/>
        <v>-5.2711709999999954</v>
      </c>
      <c r="AB175" s="6">
        <v>-7.8776137406233807E-2</v>
      </c>
      <c r="AC175" s="6">
        <v>0.52057475767328998</v>
      </c>
      <c r="AD175" s="6">
        <f t="shared" si="85"/>
        <v>0.23520599999999703</v>
      </c>
      <c r="AE175" s="6">
        <v>3.51508614969433E-3</v>
      </c>
      <c r="AF175" s="6">
        <f t="shared" si="86"/>
        <v>-2.2399259999999961</v>
      </c>
      <c r="AG175" s="8">
        <v>-3.3475051057117199E-2</v>
      </c>
    </row>
    <row r="176" spans="2:33" x14ac:dyDescent="0.25">
      <c r="B176" s="7" t="s">
        <v>21</v>
      </c>
      <c r="C176" s="5">
        <v>44531</v>
      </c>
      <c r="D176" s="6">
        <f t="shared" si="78"/>
        <v>1.1067328002783066</v>
      </c>
      <c r="E176" s="6">
        <v>15.915899</v>
      </c>
      <c r="F176" s="6">
        <v>17.614647469216699</v>
      </c>
      <c r="G176" s="6"/>
      <c r="H176" s="6"/>
      <c r="I176" s="6">
        <f>+Capital!E176</f>
        <v>76.465191000000004</v>
      </c>
      <c r="J176" s="6">
        <v>68.688136</v>
      </c>
      <c r="K176" s="6">
        <v>0.231712489621206</v>
      </c>
      <c r="L176" s="6">
        <v>47.695282999999897</v>
      </c>
      <c r="M176" s="6">
        <v>0.69437439676627699</v>
      </c>
      <c r="N176" s="6">
        <f t="shared" si="79"/>
        <v>1353.1169084999974</v>
      </c>
      <c r="O176" s="6">
        <v>3.5248456877885498E-2</v>
      </c>
      <c r="P176" s="6">
        <f t="shared" si="87"/>
        <v>36.494487209762866</v>
      </c>
      <c r="Q176" s="6">
        <f>+Ativos!AC176</f>
        <v>819.48461799999973</v>
      </c>
      <c r="R176" s="6">
        <v>4.45334621396919E-2</v>
      </c>
      <c r="S176" s="6">
        <f t="shared" si="80"/>
        <v>-11.055967999999991</v>
      </c>
      <c r="T176" s="6">
        <v>-0.160958917272118</v>
      </c>
      <c r="U176" s="6">
        <f t="shared" si="81"/>
        <v>23.415049999999944</v>
      </c>
      <c r="V176" s="6">
        <v>0.34088929127440498</v>
      </c>
      <c r="W176" s="6">
        <f t="shared" si="82"/>
        <v>-23.169313999999989</v>
      </c>
      <c r="X176" s="6">
        <v>-0.33731173022368799</v>
      </c>
      <c r="Y176" s="6">
        <f t="shared" si="83"/>
        <v>-10.362798999999987</v>
      </c>
      <c r="Z176" s="6">
        <v>-0.150867378319889</v>
      </c>
      <c r="AA176" s="6">
        <f t="shared" si="84"/>
        <v>-9.8488379999999367</v>
      </c>
      <c r="AB176" s="6">
        <v>-0.14338484887695799</v>
      </c>
      <c r="AC176" s="6">
        <v>0.54736035330774002</v>
      </c>
      <c r="AD176" s="6">
        <f t="shared" si="85"/>
        <v>1.1089569999999924</v>
      </c>
      <c r="AE176" s="6">
        <v>1.61448113834388E-2</v>
      </c>
      <c r="AF176" s="6">
        <f t="shared" si="86"/>
        <v>-1.8664719999999964</v>
      </c>
      <c r="AG176" s="8">
        <v>-2.7173135110261201E-2</v>
      </c>
    </row>
    <row r="177" spans="2:33" x14ac:dyDescent="0.25">
      <c r="B177" s="7" t="s">
        <v>21</v>
      </c>
      <c r="C177" s="5">
        <v>44621</v>
      </c>
      <c r="D177" s="6">
        <f t="shared" si="78"/>
        <v>1.0724087251632912</v>
      </c>
      <c r="E177" s="6">
        <v>13.949916</v>
      </c>
      <c r="F177" s="6">
        <v>14.960011633695</v>
      </c>
      <c r="G177" s="6"/>
      <c r="H177" s="6"/>
      <c r="I177" s="6">
        <f>+Capital!E177</f>
        <v>80.964849999999998</v>
      </c>
      <c r="J177" s="6">
        <v>73.099252500000006</v>
      </c>
      <c r="K177" s="6">
        <v>0.19083527564115599</v>
      </c>
      <c r="L177" s="6">
        <v>46.725651999999997</v>
      </c>
      <c r="M177" s="6">
        <v>0.63920834210992705</v>
      </c>
      <c r="N177" s="6">
        <f t="shared" si="79"/>
        <v>1367.8704185000022</v>
      </c>
      <c r="O177" s="6">
        <v>3.4159414055637702E-2</v>
      </c>
      <c r="P177" s="6">
        <f t="shared" si="87"/>
        <v>30.957298340398182</v>
      </c>
      <c r="Q177" s="6">
        <f>+Ativos!AC177</f>
        <v>836.32206949999954</v>
      </c>
      <c r="R177" s="6">
        <v>3.70160007363027E-2</v>
      </c>
      <c r="S177" s="6">
        <f t="shared" si="80"/>
        <v>-11.70184899999993</v>
      </c>
      <c r="T177" s="6">
        <v>-0.160081650629737</v>
      </c>
      <c r="U177" s="6">
        <f t="shared" si="81"/>
        <v>23.582342999999955</v>
      </c>
      <c r="V177" s="6">
        <v>0.32260717029903901</v>
      </c>
      <c r="W177" s="6">
        <f t="shared" si="82"/>
        <v>-23.856514999999995</v>
      </c>
      <c r="X177" s="6">
        <v>-0.32635785160730602</v>
      </c>
      <c r="Y177" s="6">
        <f t="shared" si="83"/>
        <v>-10.094517000000002</v>
      </c>
      <c r="Z177" s="6">
        <v>-0.13809329992806699</v>
      </c>
      <c r="AA177" s="6">
        <f t="shared" si="84"/>
        <v>-10.480976999999996</v>
      </c>
      <c r="AB177" s="6">
        <v>-0.143380084495392</v>
      </c>
      <c r="AC177" s="6">
        <v>0.56748663513486897</v>
      </c>
      <c r="AD177" s="6">
        <f t="shared" si="85"/>
        <v>1.6870799999999941</v>
      </c>
      <c r="AE177" s="6">
        <v>2.30793057699187E-2</v>
      </c>
      <c r="AF177" s="6">
        <f t="shared" si="86"/>
        <v>-1.9113</v>
      </c>
      <c r="AG177" s="8">
        <v>-2.6146642197196202E-2</v>
      </c>
    </row>
    <row r="178" spans="2:33" x14ac:dyDescent="0.25">
      <c r="B178" s="7" t="s">
        <v>21</v>
      </c>
      <c r="C178" s="5">
        <v>44713</v>
      </c>
      <c r="D178" s="6">
        <f t="shared" si="78"/>
        <v>1.0491668839200115</v>
      </c>
      <c r="E178" s="6">
        <v>9.6386760000000002</v>
      </c>
      <c r="F178" s="6">
        <v>10.1125796640346</v>
      </c>
      <c r="G178" s="6"/>
      <c r="H178" s="6"/>
      <c r="I178" s="6">
        <f>+Capital!E178</f>
        <v>81.591459999999998</v>
      </c>
      <c r="J178" s="6">
        <v>77.905952999999997</v>
      </c>
      <c r="K178" s="6">
        <v>0.123721944586185</v>
      </c>
      <c r="L178" s="6">
        <v>48.7251469999999</v>
      </c>
      <c r="M178" s="6">
        <v>0.62543547859558302</v>
      </c>
      <c r="N178" s="6">
        <f t="shared" si="79"/>
        <v>1387.5490084999974</v>
      </c>
      <c r="O178" s="6">
        <v>3.5115982715935898E-2</v>
      </c>
      <c r="P178" s="6">
        <f t="shared" si="87"/>
        <v>26.205957480106441</v>
      </c>
      <c r="Q178" s="6">
        <f>+Ativos!AC178</f>
        <v>863.33888349999961</v>
      </c>
      <c r="R178" s="6">
        <v>3.03541957636227E-2</v>
      </c>
      <c r="S178" s="6">
        <f t="shared" si="80"/>
        <v>-13.72213399999994</v>
      </c>
      <c r="T178" s="6">
        <v>-0.17613716887591299</v>
      </c>
      <c r="U178" s="6">
        <f t="shared" si="81"/>
        <v>23.709167999999934</v>
      </c>
      <c r="V178" s="6">
        <v>0.30433063311605901</v>
      </c>
      <c r="W178" s="6">
        <f t="shared" si="82"/>
        <v>-24.558056999999923</v>
      </c>
      <c r="X178" s="6">
        <v>-0.315226963464524</v>
      </c>
      <c r="Y178" s="6">
        <f t="shared" si="83"/>
        <v>-10.123510999999992</v>
      </c>
      <c r="Z178" s="6">
        <v>-0.12994528158842999</v>
      </c>
      <c r="AA178" s="6">
        <f t="shared" si="84"/>
        <v>-16.716656999999991</v>
      </c>
      <c r="AB178" s="6">
        <v>-0.21457483486531501</v>
      </c>
      <c r="AC178" s="6">
        <v>0.62245200614857099</v>
      </c>
      <c r="AD178" s="6">
        <f t="shared" si="85"/>
        <v>3.2870629999999932</v>
      </c>
      <c r="AE178" s="6">
        <v>4.2192706377649901E-2</v>
      </c>
      <c r="AF178" s="6">
        <f t="shared" si="86"/>
        <v>-0.96234199999999914</v>
      </c>
      <c r="AG178" s="8">
        <v>-1.2352611872933499E-2</v>
      </c>
    </row>
    <row r="179" spans="2:33" x14ac:dyDescent="0.25">
      <c r="B179" s="7" t="s">
        <v>21</v>
      </c>
      <c r="C179" s="5">
        <v>44805</v>
      </c>
      <c r="D179" s="6">
        <f t="shared" si="78"/>
        <v>1.0632500896091661</v>
      </c>
      <c r="E179" s="6">
        <v>10.396585999999999</v>
      </c>
      <c r="F179" s="6">
        <v>11.0541709961294</v>
      </c>
      <c r="G179" s="6"/>
      <c r="H179" s="6"/>
      <c r="I179" s="6">
        <f>+Capital!E179</f>
        <v>85.376170000000002</v>
      </c>
      <c r="J179" s="6">
        <v>80.957794000000007</v>
      </c>
      <c r="K179" s="6">
        <v>0.12841982823790801</v>
      </c>
      <c r="L179" s="6">
        <v>48.712514999999897</v>
      </c>
      <c r="M179" s="6">
        <v>0.60170259826990802</v>
      </c>
      <c r="N179" s="6">
        <f t="shared" si="79"/>
        <v>1437.5592994999993</v>
      </c>
      <c r="O179" s="6">
        <v>3.3885569114917698E-2</v>
      </c>
      <c r="P179" s="6">
        <f t="shared" si="87"/>
        <v>22.851715283852723</v>
      </c>
      <c r="Q179" s="6">
        <f>+Ativos!AC179</f>
        <v>900.24221799999896</v>
      </c>
      <c r="R179" s="6">
        <v>2.53839631456306E-2</v>
      </c>
      <c r="S179" s="6">
        <f t="shared" si="80"/>
        <v>-13.652230999999961</v>
      </c>
      <c r="T179" s="6">
        <v>-0.16863393041564301</v>
      </c>
      <c r="U179" s="6">
        <f t="shared" si="81"/>
        <v>23.897301999999979</v>
      </c>
      <c r="V179" s="6">
        <v>0.29518222791495502</v>
      </c>
      <c r="W179" s="6">
        <f t="shared" si="82"/>
        <v>-25.072883999999995</v>
      </c>
      <c r="X179" s="6">
        <v>-0.309703152237572</v>
      </c>
      <c r="Y179" s="6">
        <f t="shared" si="83"/>
        <v>-10.366556999999959</v>
      </c>
      <c r="Z179" s="6">
        <v>-0.12804890656976101</v>
      </c>
      <c r="AA179" s="6">
        <f t="shared" si="84"/>
        <v>-14.61491599999996</v>
      </c>
      <c r="AB179" s="6">
        <v>-0.18052512646280799</v>
      </c>
      <c r="AC179" s="6">
        <v>0.61107856706230002</v>
      </c>
      <c r="AD179" s="6">
        <f t="shared" si="85"/>
        <v>2.7804959999999963</v>
      </c>
      <c r="AE179" s="6">
        <v>3.4345006979809703E-2</v>
      </c>
      <c r="AF179" s="6">
        <f t="shared" si="86"/>
        <v>-1.2871379999999966</v>
      </c>
      <c r="AG179" s="8">
        <v>-1.5898876888863801E-2</v>
      </c>
    </row>
    <row r="180" spans="2:33" x14ac:dyDescent="0.25">
      <c r="B180" s="7" t="s">
        <v>21</v>
      </c>
      <c r="C180" s="5">
        <v>44896</v>
      </c>
      <c r="D180" s="6">
        <f t="shared" si="78"/>
        <v>1.0462111393056672</v>
      </c>
      <c r="E180" s="6">
        <v>9.4869339999999998</v>
      </c>
      <c r="F180" s="6">
        <v>9.9253360286576697</v>
      </c>
      <c r="G180" s="6"/>
      <c r="H180" s="6"/>
      <c r="I180" s="6">
        <f>+Capital!E180</f>
        <v>85.353076999999999</v>
      </c>
      <c r="J180" s="6">
        <v>80.909133999999995</v>
      </c>
      <c r="K180" s="6">
        <v>0.117254178001707</v>
      </c>
      <c r="L180" s="6">
        <v>51.089904999999902</v>
      </c>
      <c r="M180" s="6">
        <v>0.63144792774571001</v>
      </c>
      <c r="N180" s="6">
        <f t="shared" si="79"/>
        <v>1419.610857499998</v>
      </c>
      <c r="O180" s="6">
        <v>3.5988668817292402E-2</v>
      </c>
      <c r="P180" s="6">
        <f t="shared" si="87"/>
        <v>20.383156704991201</v>
      </c>
      <c r="Q180" s="6">
        <f>+Ativos!AC180</f>
        <v>929.23947499999917</v>
      </c>
      <c r="R180" s="6">
        <v>2.19353108142454E-2</v>
      </c>
      <c r="S180" s="6">
        <f t="shared" si="80"/>
        <v>-15.641777999999974</v>
      </c>
      <c r="T180" s="6">
        <v>-0.193325243105432</v>
      </c>
      <c r="U180" s="6">
        <f t="shared" si="81"/>
        <v>23.99322799999997</v>
      </c>
      <c r="V180" s="6">
        <v>0.29654535667134901</v>
      </c>
      <c r="W180" s="6">
        <f t="shared" si="82"/>
        <v>-25.599869999999967</v>
      </c>
      <c r="X180" s="6">
        <v>-0.31640271912933798</v>
      </c>
      <c r="Y180" s="6">
        <f t="shared" si="83"/>
        <v>-10.801674999999994</v>
      </c>
      <c r="Z180" s="6">
        <v>-0.13350377721259499</v>
      </c>
      <c r="AA180" s="6">
        <f t="shared" si="84"/>
        <v>-14.11708199999992</v>
      </c>
      <c r="AB180" s="6">
        <v>-0.17448069583837</v>
      </c>
      <c r="AC180" s="6">
        <v>0.59707892845021304</v>
      </c>
      <c r="AD180" s="6">
        <f t="shared" si="85"/>
        <v>2.2685259999999956</v>
      </c>
      <c r="AE180" s="6">
        <v>2.8037946865183301E-2</v>
      </c>
      <c r="AF180" s="6">
        <f t="shared" si="86"/>
        <v>-1.7043189999999937</v>
      </c>
      <c r="AG180" s="8">
        <v>-2.1064605635254901E-2</v>
      </c>
    </row>
    <row r="181" spans="2:33" x14ac:dyDescent="0.25">
      <c r="B181" s="7" t="s">
        <v>21</v>
      </c>
      <c r="C181" s="5">
        <v>44986</v>
      </c>
      <c r="D181" s="6">
        <f t="shared" si="78"/>
        <v>1.0247507013991153</v>
      </c>
      <c r="E181" s="6">
        <v>9.0010659999999998</v>
      </c>
      <c r="F181" s="6">
        <v>9.2238486968397293</v>
      </c>
      <c r="G181" s="6"/>
      <c r="H181" s="6"/>
      <c r="I181" s="6">
        <f>+Capital!E181</f>
        <v>87.146100000000004</v>
      </c>
      <c r="J181" s="6">
        <v>84.055475000000001</v>
      </c>
      <c r="K181" s="6">
        <v>0.10708482701454</v>
      </c>
      <c r="L181" s="6">
        <v>54.651791999999901</v>
      </c>
      <c r="M181" s="6">
        <v>0.65018717698044004</v>
      </c>
      <c r="N181" s="6">
        <f t="shared" si="79"/>
        <v>1465.5077574999978</v>
      </c>
      <c r="O181" s="6">
        <v>3.7292052341797298E-2</v>
      </c>
      <c r="P181" s="6">
        <f t="shared" si="87"/>
        <v>22.856485712198594</v>
      </c>
      <c r="Q181" s="6">
        <f>+Ativos!AC181</f>
        <v>951.78604149999899</v>
      </c>
      <c r="R181" s="6">
        <v>2.4014310691273799E-2</v>
      </c>
      <c r="S181" s="6">
        <f t="shared" si="80"/>
        <v>-17.442636999999944</v>
      </c>
      <c r="T181" s="6">
        <v>-0.207513395171462</v>
      </c>
      <c r="U181" s="6">
        <f t="shared" si="81"/>
        <v>24.034349999999954</v>
      </c>
      <c r="V181" s="6">
        <v>0.28593437845660802</v>
      </c>
      <c r="W181" s="6">
        <f t="shared" si="82"/>
        <v>-26.318431999999977</v>
      </c>
      <c r="X181" s="6">
        <v>-0.31310788500094699</v>
      </c>
      <c r="Y181" s="6">
        <f t="shared" si="83"/>
        <v>-11.525411999999985</v>
      </c>
      <c r="Z181" s="6">
        <v>-0.13711673153949799</v>
      </c>
      <c r="AA181" s="6">
        <f t="shared" si="84"/>
        <v>-15.609899999999994</v>
      </c>
      <c r="AB181" s="6">
        <v>-0.185709497210027</v>
      </c>
      <c r="AC181" s="6">
        <v>0.59996983016347905</v>
      </c>
      <c r="AD181" s="6">
        <f t="shared" si="85"/>
        <v>2.8720619999999908</v>
      </c>
      <c r="AE181" s="6">
        <v>3.4168648740608397E-2</v>
      </c>
      <c r="AF181" s="6">
        <f t="shared" si="86"/>
        <v>-1.6607579999999937</v>
      </c>
      <c r="AG181" s="8">
        <v>-1.9757880138087301E-2</v>
      </c>
    </row>
    <row r="182" spans="2:33" x14ac:dyDescent="0.25">
      <c r="B182" s="7" t="s">
        <v>21</v>
      </c>
      <c r="C182" s="5">
        <v>45078</v>
      </c>
      <c r="D182" s="6">
        <f t="shared" ref="D182" si="88">+F182/E182</f>
        <v>1.0170139722528213</v>
      </c>
      <c r="E182" s="6">
        <v>9.7239629999999995</v>
      </c>
      <c r="F182" s="6">
        <v>9.8894062366694602</v>
      </c>
      <c r="G182" s="6"/>
      <c r="H182" s="6"/>
      <c r="I182" s="6">
        <f>+Capital!E182</f>
        <v>87.505812000000006</v>
      </c>
      <c r="J182" s="6">
        <v>84.548636000000002</v>
      </c>
      <c r="K182" s="6">
        <v>0.115010288279517</v>
      </c>
      <c r="L182" s="6">
        <v>56.4868319999999</v>
      </c>
      <c r="M182" s="6">
        <v>0.66809867872971895</v>
      </c>
      <c r="N182" s="6">
        <f t="shared" ref="N182" si="89">+L182/O182</f>
        <v>1501.1006984999983</v>
      </c>
      <c r="O182" s="6">
        <v>3.76302749418779E-2</v>
      </c>
      <c r="P182" s="6">
        <f t="shared" ref="P182" si="90">+Q182*R182</f>
        <v>23.095916529979501</v>
      </c>
      <c r="Q182" s="6">
        <f>+Ativos!AC182</f>
        <v>982.75442049999947</v>
      </c>
      <c r="R182" s="6">
        <v>2.3501208489328299E-2</v>
      </c>
      <c r="S182" s="6">
        <f t="shared" ref="S182" si="91">+J182*T182</f>
        <v>-17.58523299999997</v>
      </c>
      <c r="T182" s="6">
        <v>-0.20798955290065199</v>
      </c>
      <c r="U182" s="6">
        <f t="shared" ref="U182" si="92">+J182*V182</f>
        <v>24.130112999999923</v>
      </c>
      <c r="V182" s="6">
        <v>0.28539919910712602</v>
      </c>
      <c r="W182" s="6">
        <f t="shared" ref="W182" si="93">+J182*X182</f>
        <v>-26.982193999999954</v>
      </c>
      <c r="X182" s="6">
        <v>-0.31913222112772999</v>
      </c>
      <c r="Y182" s="6">
        <f t="shared" ref="Y182" si="94">+Z182*J182</f>
        <v>-11.520184999999964</v>
      </c>
      <c r="Z182" s="6">
        <v>-0.13625512539315199</v>
      </c>
      <c r="AA182" s="6">
        <f t="shared" ref="AA182" si="95">+AB182*J182</f>
        <v>-15.422723</v>
      </c>
      <c r="AB182" s="6">
        <v>-0.18241244010134</v>
      </c>
      <c r="AC182" s="6">
        <v>0.59057962222480298</v>
      </c>
      <c r="AD182" s="6">
        <f t="shared" ref="AD182" si="96">+AE182*J182</f>
        <v>2.4917489999999933</v>
      </c>
      <c r="AE182" s="6">
        <v>2.9471190995913801E-2</v>
      </c>
      <c r="AF182" s="6">
        <f t="shared" ref="AF182" si="97">+AG182*J182</f>
        <v>-1.874395</v>
      </c>
      <c r="AG182" s="8">
        <v>-2.2169429202855501E-2</v>
      </c>
    </row>
    <row r="183" spans="2:33" x14ac:dyDescent="0.25">
      <c r="B183" s="7" t="s">
        <v>21</v>
      </c>
      <c r="C183" s="43">
        <v>45170</v>
      </c>
      <c r="D183" s="6">
        <f t="shared" ref="D183:D184" si="98">+F183/E183</f>
        <v>1.0108358776319994</v>
      </c>
      <c r="E183" s="6">
        <v>9.1700269999999993</v>
      </c>
      <c r="F183" s="6">
        <v>9.2693922904541299</v>
      </c>
      <c r="G183" s="6"/>
      <c r="H183" s="6"/>
      <c r="I183" s="6">
        <f>+Capital!E183</f>
        <v>90.403581000000003</v>
      </c>
      <c r="J183" s="6">
        <v>87.889875500000002</v>
      </c>
      <c r="K183" s="6">
        <v>0.104335419157579</v>
      </c>
      <c r="L183" s="6">
        <v>58.510698999999903</v>
      </c>
      <c r="M183" s="6">
        <v>0.66572740793107599</v>
      </c>
      <c r="N183" s="6">
        <f t="shared" ref="N183:N184" si="99">+L183/O183</f>
        <v>1544.4148590000004</v>
      </c>
      <c r="O183" s="6">
        <v>3.7885350985217302E-2</v>
      </c>
      <c r="P183" s="6">
        <f t="shared" ref="P183:P184" si="100">+Q183*R183</f>
        <v>23.046709411174966</v>
      </c>
      <c r="Q183" s="6">
        <f>+Ativos!AC183</f>
        <v>1021.5517199999994</v>
      </c>
      <c r="R183" s="6">
        <v>2.2560492004433198E-2</v>
      </c>
      <c r="S183" s="6">
        <f t="shared" ref="S183:S184" si="101">+J183*T183</f>
        <v>-19.308888999999933</v>
      </c>
      <c r="T183" s="6">
        <v>-0.219694121651133</v>
      </c>
      <c r="U183" s="6">
        <f t="shared" ref="U183:U184" si="102">+J183*V183</f>
        <v>24.320038999999973</v>
      </c>
      <c r="V183" s="6">
        <v>0.27671035897644403</v>
      </c>
      <c r="W183" s="6">
        <f t="shared" ref="W183:W184" si="103">+J183*X183</f>
        <v>-27.278727999999916</v>
      </c>
      <c r="X183" s="6">
        <v>-0.31037395200315099</v>
      </c>
      <c r="Y183" s="6">
        <f t="shared" ref="Y183:Y184" si="104">+Z183*J183</f>
        <v>-11.263848999999977</v>
      </c>
      <c r="Z183" s="6">
        <v>-0.12815866373596099</v>
      </c>
      <c r="AA183" s="6">
        <f t="shared" ref="AA183:AA184" si="105">+AB183*J183</f>
        <v>-17.61117499999995</v>
      </c>
      <c r="AB183" s="6">
        <v>-0.20037774430571301</v>
      </c>
      <c r="AC183" s="6">
        <v>0.59096650187613098</v>
      </c>
      <c r="AD183" s="6">
        <f t="shared" ref="AD183:AD184" si="106">+AE183*J183</f>
        <v>3.5359389999999968</v>
      </c>
      <c r="AE183" s="6">
        <v>4.02314712574601E-2</v>
      </c>
      <c r="AF183" s="6">
        <f t="shared" ref="AF183:AF184" si="107">+AG183*J183</f>
        <v>-1.7340089999999928</v>
      </c>
      <c r="AG183" s="8">
        <v>-1.97293373114403E-2</v>
      </c>
    </row>
    <row r="184" spans="2:33" ht="15.75" thickBot="1" x14ac:dyDescent="0.3">
      <c r="B184" s="7" t="s">
        <v>21</v>
      </c>
      <c r="C184" s="10">
        <v>45261</v>
      </c>
      <c r="D184" s="6">
        <f t="shared" si="98"/>
        <v>1</v>
      </c>
      <c r="E184" s="6">
        <v>11.1435029999999</v>
      </c>
      <c r="F184" s="6">
        <v>11.1435029999999</v>
      </c>
      <c r="G184" s="6"/>
      <c r="H184" s="6"/>
      <c r="I184" s="6">
        <f>+Capital!E184</f>
        <v>93.526206000000002</v>
      </c>
      <c r="J184" s="6">
        <v>89.439641499999993</v>
      </c>
      <c r="K184" s="6">
        <v>0.124592438130468</v>
      </c>
      <c r="L184" s="6">
        <v>61.916605999999902</v>
      </c>
      <c r="M184" s="6">
        <v>0.69227251989823702</v>
      </c>
      <c r="N184" s="6">
        <f t="shared" si="99"/>
        <v>1581.9279575000012</v>
      </c>
      <c r="O184" s="6">
        <v>3.9139965702262303E-2</v>
      </c>
      <c r="P184" s="6">
        <f t="shared" si="100"/>
        <v>24.041327995871637</v>
      </c>
      <c r="Q184" s="6">
        <f>+Ativos!AC184</f>
        <v>1053.0974299999989</v>
      </c>
      <c r="R184" s="6">
        <v>2.28291583579989E-2</v>
      </c>
      <c r="S184" s="6">
        <f t="shared" si="101"/>
        <v>-18.723613999999934</v>
      </c>
      <c r="T184" s="6">
        <v>-0.20934357166447201</v>
      </c>
      <c r="U184" s="6">
        <f t="shared" si="102"/>
        <v>24.544482999999953</v>
      </c>
      <c r="V184" s="6">
        <v>0.27442510489042998</v>
      </c>
      <c r="W184" s="6">
        <f t="shared" si="103"/>
        <v>-27.972217999999994</v>
      </c>
      <c r="X184" s="6">
        <v>-0.31274966592973202</v>
      </c>
      <c r="Y184" s="6">
        <f t="shared" si="104"/>
        <v>-9.686341999999998</v>
      </c>
      <c r="Z184" s="6">
        <v>-0.108300322290536</v>
      </c>
      <c r="AA184" s="6">
        <f t="shared" si="105"/>
        <v>-22.957924999999996</v>
      </c>
      <c r="AB184" s="6">
        <v>-0.256686236829337</v>
      </c>
      <c r="AC184" s="6">
        <v>0.59301864077197797</v>
      </c>
      <c r="AD184" s="6">
        <f t="shared" si="106"/>
        <v>6.0728649999999949</v>
      </c>
      <c r="AE184" s="6">
        <v>6.7899031102444607E-2</v>
      </c>
      <c r="AF184" s="6">
        <f t="shared" si="107"/>
        <v>-2.0503509999999983</v>
      </c>
      <c r="AG184" s="8">
        <v>-2.29244098658423E-2</v>
      </c>
    </row>
    <row r="185" spans="2:33" x14ac:dyDescent="0.25">
      <c r="B185" s="27" t="s">
        <v>22</v>
      </c>
      <c r="C185" s="28">
        <v>41244</v>
      </c>
      <c r="D185" s="29">
        <f t="shared" si="78"/>
        <v>1.8801814522002183</v>
      </c>
      <c r="E185" s="29">
        <v>13.662758999999999</v>
      </c>
      <c r="F185" s="29">
        <v>25.688466057681602</v>
      </c>
      <c r="G185" s="29"/>
      <c r="H185" s="29"/>
      <c r="I185" s="29">
        <f>+Capital!E185</f>
        <v>82.825220999999999</v>
      </c>
      <c r="J185" s="29">
        <v>77.676817499999999</v>
      </c>
      <c r="K185" s="29">
        <v>0.17589236325239499</v>
      </c>
      <c r="L185" s="29">
        <v>53.228885999999903</v>
      </c>
      <c r="M185" s="29">
        <v>0.68526090168408305</v>
      </c>
      <c r="N185" s="29">
        <f t="shared" si="79"/>
        <v>762.1380319999987</v>
      </c>
      <c r="O185" s="29">
        <v>6.9841529703375302E-2</v>
      </c>
      <c r="P185" s="29">
        <f t="shared" si="87"/>
        <v>35.099943443296404</v>
      </c>
      <c r="Q185" s="29">
        <f>+Ativos!AC185</f>
        <v>298.98342650000001</v>
      </c>
      <c r="R185" s="29">
        <v>0.117397622517703</v>
      </c>
      <c r="S185" s="29">
        <f t="shared" si="80"/>
        <v>-23.534836999999996</v>
      </c>
      <c r="T185" s="29">
        <v>-0.302984053124988</v>
      </c>
      <c r="U185" s="29">
        <f t="shared" si="81"/>
        <v>16.446244999999983</v>
      </c>
      <c r="V185" s="29">
        <v>0.21172655535224499</v>
      </c>
      <c r="W185" s="29">
        <f t="shared" si="82"/>
        <v>-10.798579999999937</v>
      </c>
      <c r="X185" s="29">
        <v>-0.1390193412597</v>
      </c>
      <c r="Y185" s="29">
        <f t="shared" si="83"/>
        <v>-15.124709999999927</v>
      </c>
      <c r="Z185" s="29">
        <v>-0.19471330683700999</v>
      </c>
      <c r="AA185" s="29">
        <f t="shared" si="84"/>
        <v>-3.5838289999999913</v>
      </c>
      <c r="AB185" s="29">
        <v>-4.6137690952644798E-2</v>
      </c>
      <c r="AC185" s="29">
        <v>0.39223452417739502</v>
      </c>
      <c r="AD185" s="29">
        <f t="shared" si="85"/>
        <v>0.37703599999999676</v>
      </c>
      <c r="AE185" s="29">
        <v>4.8539063794676802E-3</v>
      </c>
      <c r="AF185" s="29">
        <f t="shared" si="86"/>
        <v>-3.3474519999999992</v>
      </c>
      <c r="AG185" s="30">
        <v>-4.3094607989056698E-2</v>
      </c>
    </row>
    <row r="186" spans="2:33" x14ac:dyDescent="0.25">
      <c r="B186" s="7" t="s">
        <v>22</v>
      </c>
      <c r="C186" s="5">
        <v>41334</v>
      </c>
      <c r="D186" s="6">
        <f t="shared" si="78"/>
        <v>1.8443630683579046</v>
      </c>
      <c r="E186" s="6">
        <v>13.290422</v>
      </c>
      <c r="F186" s="6">
        <v>24.5123634996914</v>
      </c>
      <c r="G186" s="6"/>
      <c r="H186" s="6"/>
      <c r="I186" s="6">
        <f>+Capital!E186</f>
        <v>83.083928999999998</v>
      </c>
      <c r="J186" s="6">
        <v>78.362253499999994</v>
      </c>
      <c r="K186" s="6">
        <v>0.16960234559869999</v>
      </c>
      <c r="L186" s="6">
        <v>52.055813999999899</v>
      </c>
      <c r="M186" s="6">
        <v>0.66429705215151802</v>
      </c>
      <c r="N186" s="6">
        <f t="shared" si="79"/>
        <v>797.6314469999985</v>
      </c>
      <c r="O186" s="6">
        <v>6.5262991066599704E-2</v>
      </c>
      <c r="P186" s="6">
        <f t="shared" si="87"/>
        <v>35.849993036388511</v>
      </c>
      <c r="Q186" s="6">
        <f>+Ativos!AC186</f>
        <v>304.351876</v>
      </c>
      <c r="R186" s="6">
        <v>0.117791266830859</v>
      </c>
      <c r="S186" s="6">
        <f t="shared" si="80"/>
        <v>-22.937668999999989</v>
      </c>
      <c r="T186" s="6">
        <v>-0.29271323852369802</v>
      </c>
      <c r="U186" s="6">
        <f t="shared" si="81"/>
        <v>16.832214999999945</v>
      </c>
      <c r="V186" s="6">
        <v>0.214800037622705</v>
      </c>
      <c r="W186" s="6">
        <f t="shared" si="82"/>
        <v>-10.875703999999963</v>
      </c>
      <c r="X186" s="6">
        <v>-0.13878753499604199</v>
      </c>
      <c r="Y186" s="6">
        <f t="shared" si="83"/>
        <v>-15.153556999999928</v>
      </c>
      <c r="Z186" s="6">
        <v>-0.19337826980690301</v>
      </c>
      <c r="AA186" s="6">
        <f t="shared" si="84"/>
        <v>-3.7324759999999904</v>
      </c>
      <c r="AB186" s="6">
        <v>-4.76310447095551E-2</v>
      </c>
      <c r="AC186" s="6">
        <v>0.39949411834493598</v>
      </c>
      <c r="AD186" s="6">
        <f t="shared" si="85"/>
        <v>0.54743599999999704</v>
      </c>
      <c r="AE186" s="6">
        <v>6.9859655069771202E-3</v>
      </c>
      <c r="AF186" s="6">
        <f t="shared" si="86"/>
        <v>-3.4456389999999986</v>
      </c>
      <c r="AG186" s="8">
        <v>-4.3970647168792801E-2</v>
      </c>
    </row>
    <row r="187" spans="2:33" x14ac:dyDescent="0.25">
      <c r="B187" s="7" t="s">
        <v>22</v>
      </c>
      <c r="C187" s="5">
        <v>41426</v>
      </c>
      <c r="D187" s="6">
        <f t="shared" si="78"/>
        <v>1.822773549841767</v>
      </c>
      <c r="E187" s="6">
        <v>13.115777</v>
      </c>
      <c r="F187" s="6">
        <v>23.907091401222999</v>
      </c>
      <c r="G187" s="6"/>
      <c r="H187" s="6"/>
      <c r="I187" s="6">
        <f>+Capital!E187</f>
        <v>84.244330000000005</v>
      </c>
      <c r="J187" s="6">
        <v>80.565477000000001</v>
      </c>
      <c r="K187" s="6">
        <v>0.162796491603965</v>
      </c>
      <c r="L187" s="6">
        <v>49.998407999999998</v>
      </c>
      <c r="M187" s="6">
        <v>0.62059345841147295</v>
      </c>
      <c r="N187" s="6">
        <f t="shared" si="79"/>
        <v>799.96009050000123</v>
      </c>
      <c r="O187" s="6">
        <v>6.2501127985959096E-2</v>
      </c>
      <c r="P187" s="6">
        <f t="shared" si="87"/>
        <v>34.493958256953867</v>
      </c>
      <c r="Q187" s="6">
        <f>+Ativos!AC187</f>
        <v>314.26336500000002</v>
      </c>
      <c r="R187" s="6">
        <v>0.109761308821198</v>
      </c>
      <c r="S187" s="6">
        <f t="shared" si="80"/>
        <v>-21.680680999999929</v>
      </c>
      <c r="T187" s="6">
        <v>-0.26910634439612302</v>
      </c>
      <c r="U187" s="6">
        <f t="shared" si="81"/>
        <v>17.433944999999952</v>
      </c>
      <c r="V187" s="6">
        <v>0.21639473443445201</v>
      </c>
      <c r="W187" s="6">
        <f t="shared" si="82"/>
        <v>-10.902513999999996</v>
      </c>
      <c r="X187" s="6">
        <v>-0.13532488611716401</v>
      </c>
      <c r="Y187" s="6">
        <f t="shared" si="83"/>
        <v>-15.016803999999979</v>
      </c>
      <c r="Z187" s="6">
        <v>-0.18639254131145999</v>
      </c>
      <c r="AA187" s="6">
        <f t="shared" si="84"/>
        <v>-3.67700099999999</v>
      </c>
      <c r="AB187" s="6">
        <v>-4.5639908518135999E-2</v>
      </c>
      <c r="AC187" s="6">
        <v>0.40654340674019002</v>
      </c>
      <c r="AD187" s="6">
        <f t="shared" si="85"/>
        <v>0.44575699999999657</v>
      </c>
      <c r="AE187" s="6">
        <v>5.5328537308852099E-3</v>
      </c>
      <c r="AF187" s="6">
        <f t="shared" si="86"/>
        <v>-3.4853329999999985</v>
      </c>
      <c r="AG187" s="8">
        <v>-4.3260874629960901E-2</v>
      </c>
    </row>
    <row r="188" spans="2:33" x14ac:dyDescent="0.25">
      <c r="B188" s="7" t="s">
        <v>22</v>
      </c>
      <c r="C188" s="5">
        <v>41518</v>
      </c>
      <c r="D188" s="6">
        <f t="shared" si="78"/>
        <v>1.8115236752941233</v>
      </c>
      <c r="E188" s="6">
        <v>13.313051</v>
      </c>
      <c r="F188" s="6">
        <v>24.116907076898102</v>
      </c>
      <c r="G188" s="6"/>
      <c r="H188" s="6"/>
      <c r="I188" s="6">
        <f>+Capital!E188</f>
        <v>86.466898</v>
      </c>
      <c r="J188" s="6">
        <v>83.355907000000002</v>
      </c>
      <c r="K188" s="6">
        <v>0.15971334820938299</v>
      </c>
      <c r="L188" s="6">
        <v>48.184268999999901</v>
      </c>
      <c r="M188" s="6">
        <v>0.578054642246289</v>
      </c>
      <c r="N188" s="6">
        <f t="shared" si="79"/>
        <v>838.06708849999961</v>
      </c>
      <c r="O188" s="6">
        <v>5.7494524795433398E-2</v>
      </c>
      <c r="P188" s="6">
        <f t="shared" si="87"/>
        <v>34.07954426702323</v>
      </c>
      <c r="Q188" s="6">
        <f>+Ativos!AC188</f>
        <v>319.93732699999998</v>
      </c>
      <c r="R188" s="6">
        <v>0.10651943799925299</v>
      </c>
      <c r="S188" s="6">
        <f t="shared" si="80"/>
        <v>-19.999545999999988</v>
      </c>
      <c r="T188" s="6">
        <v>-0.239929558921361</v>
      </c>
      <c r="U188" s="6">
        <f t="shared" si="81"/>
        <v>18.173051999999981</v>
      </c>
      <c r="V188" s="6">
        <v>0.21801756652950799</v>
      </c>
      <c r="W188" s="6">
        <f t="shared" si="82"/>
        <v>-10.989037999999944</v>
      </c>
      <c r="X188" s="6">
        <v>-0.13183274461880601</v>
      </c>
      <c r="Y188" s="6">
        <f t="shared" si="83"/>
        <v>-15.090742999999932</v>
      </c>
      <c r="Z188" s="6">
        <v>-0.181039875194447</v>
      </c>
      <c r="AA188" s="6">
        <f t="shared" si="84"/>
        <v>-3.3641709999999914</v>
      </c>
      <c r="AB188" s="6">
        <v>-4.0359119360311099E-2</v>
      </c>
      <c r="AC188" s="6">
        <v>0.41400978655600101</v>
      </c>
      <c r="AD188" s="6">
        <f t="shared" si="85"/>
        <v>-6.4698000000002906E-2</v>
      </c>
      <c r="AE188" s="6">
        <v>-7.7616574911725097E-4</v>
      </c>
      <c r="AF188" s="6">
        <f t="shared" si="86"/>
        <v>-3.5360749999999976</v>
      </c>
      <c r="AG188" s="8">
        <v>-4.24214087191205E-2</v>
      </c>
    </row>
    <row r="189" spans="2:33" x14ac:dyDescent="0.25">
      <c r="B189" s="7" t="s">
        <v>22</v>
      </c>
      <c r="C189" s="5">
        <v>41609</v>
      </c>
      <c r="D189" s="6">
        <f t="shared" si="78"/>
        <v>1.7752496735317318</v>
      </c>
      <c r="E189" s="6">
        <v>13.937878999999899</v>
      </c>
      <c r="F189" s="6">
        <v>24.7432151444746</v>
      </c>
      <c r="G189" s="6"/>
      <c r="H189" s="6"/>
      <c r="I189" s="6">
        <f>+Capital!E189</f>
        <v>88.966201999999996</v>
      </c>
      <c r="J189" s="6">
        <v>85.895711500000004</v>
      </c>
      <c r="K189" s="6">
        <v>0.162265132410015</v>
      </c>
      <c r="L189" s="6">
        <v>46.814526999999899</v>
      </c>
      <c r="M189" s="6">
        <v>0.54501588242854204</v>
      </c>
      <c r="N189" s="6">
        <f t="shared" si="79"/>
        <v>882.57797149999965</v>
      </c>
      <c r="O189" s="6">
        <v>5.3042936161703101E-2</v>
      </c>
      <c r="P189" s="6">
        <f t="shared" si="87"/>
        <v>35.065335793271238</v>
      </c>
      <c r="Q189" s="6">
        <f>+Ativos!AC189</f>
        <v>329.92159099999958</v>
      </c>
      <c r="R189" s="6">
        <v>0.106283846676986</v>
      </c>
      <c r="S189" s="6">
        <f t="shared" si="80"/>
        <v>-18.548229999999993</v>
      </c>
      <c r="T189" s="6">
        <v>-0.21593895290104201</v>
      </c>
      <c r="U189" s="6">
        <f t="shared" si="81"/>
        <v>19.175045999999963</v>
      </c>
      <c r="V189" s="6">
        <v>0.223236360292562</v>
      </c>
      <c r="W189" s="6">
        <f t="shared" si="82"/>
        <v>-10.641635999999934</v>
      </c>
      <c r="X189" s="6">
        <v>-0.12389018979137199</v>
      </c>
      <c r="Y189" s="6">
        <f t="shared" si="83"/>
        <v>-15.652711999999955</v>
      </c>
      <c r="Z189" s="6">
        <v>-0.182229260654066</v>
      </c>
      <c r="AA189" s="6">
        <f t="shared" si="84"/>
        <v>-2.9968689999999945</v>
      </c>
      <c r="AB189" s="6">
        <v>-3.48896230983545E-2</v>
      </c>
      <c r="AC189" s="6">
        <v>0.41741894426376702</v>
      </c>
      <c r="AD189" s="6">
        <f t="shared" si="85"/>
        <v>-0.49271400000000232</v>
      </c>
      <c r="AE189" s="6">
        <v>-5.7361885872498101E-3</v>
      </c>
      <c r="AF189" s="6">
        <f t="shared" si="86"/>
        <v>-3.7195319999999934</v>
      </c>
      <c r="AG189" s="8">
        <v>-4.3302883636978699E-2</v>
      </c>
    </row>
    <row r="190" spans="2:33" x14ac:dyDescent="0.25">
      <c r="B190" s="7" t="s">
        <v>22</v>
      </c>
      <c r="C190" s="5">
        <v>41699</v>
      </c>
      <c r="D190" s="6">
        <f t="shared" si="78"/>
        <v>1.7374558746082225</v>
      </c>
      <c r="E190" s="6">
        <v>14.699928</v>
      </c>
      <c r="F190" s="6">
        <v>25.540476259917899</v>
      </c>
      <c r="G190" s="6"/>
      <c r="H190" s="6"/>
      <c r="I190" s="6">
        <f>+Capital!E190</f>
        <v>89.180790999999999</v>
      </c>
      <c r="J190" s="6">
        <v>86.132360000000006</v>
      </c>
      <c r="K190" s="6">
        <v>0.170666727348466</v>
      </c>
      <c r="L190" s="6">
        <v>47.339852999999898</v>
      </c>
      <c r="M190" s="6">
        <v>0.54961750728762004</v>
      </c>
      <c r="N190" s="6">
        <f t="shared" si="79"/>
        <v>892.1394229999986</v>
      </c>
      <c r="O190" s="6">
        <v>5.3063290086217803E-2</v>
      </c>
      <c r="P190" s="6">
        <f t="shared" si="87"/>
        <v>34.26393423380005</v>
      </c>
      <c r="Q190" s="6">
        <f>+Ativos!AC190</f>
        <v>333.08067699999953</v>
      </c>
      <c r="R190" s="6">
        <v>0.10286977480173699</v>
      </c>
      <c r="S190" s="6">
        <f t="shared" si="80"/>
        <v>-17.732173999999986</v>
      </c>
      <c r="T190" s="6">
        <v>-0.20587121959737301</v>
      </c>
      <c r="U190" s="6">
        <f t="shared" si="81"/>
        <v>21.020150999999991</v>
      </c>
      <c r="V190" s="6">
        <v>0.24404475855532101</v>
      </c>
      <c r="W190" s="6">
        <f t="shared" si="82"/>
        <v>-10.808002999999989</v>
      </c>
      <c r="X190" s="6">
        <v>-0.125481328968578</v>
      </c>
      <c r="Y190" s="6">
        <f t="shared" si="83"/>
        <v>-16.872987999999982</v>
      </c>
      <c r="Z190" s="6">
        <v>-0.19589603721528101</v>
      </c>
      <c r="AA190" s="6">
        <f t="shared" si="84"/>
        <v>-2.517715999999993</v>
      </c>
      <c r="AB190" s="6">
        <v>-2.9230779233263698E-2</v>
      </c>
      <c r="AC190" s="6">
        <v>0.42041358376307802</v>
      </c>
      <c r="AD190" s="6">
        <f t="shared" si="85"/>
        <v>-1.6969029999999956</v>
      </c>
      <c r="AE190" s="6">
        <v>-1.9701108851539601E-2</v>
      </c>
      <c r="AF190" s="6">
        <f t="shared" si="86"/>
        <v>-4.032288999999996</v>
      </c>
      <c r="AG190" s="8">
        <v>-4.6815029798324297E-2</v>
      </c>
    </row>
    <row r="191" spans="2:33" x14ac:dyDescent="0.25">
      <c r="B191" s="7" t="s">
        <v>22</v>
      </c>
      <c r="C191" s="5">
        <v>41791</v>
      </c>
      <c r="D191" s="6">
        <f t="shared" si="78"/>
        <v>1.7111450629474878</v>
      </c>
      <c r="E191" s="6">
        <v>15.982325999999899</v>
      </c>
      <c r="F191" s="6">
        <v>27.3480782293171</v>
      </c>
      <c r="G191" s="6"/>
      <c r="H191" s="6"/>
      <c r="I191" s="6">
        <f>+Capital!E191</f>
        <v>92.692582999999999</v>
      </c>
      <c r="J191" s="6">
        <v>88.468456500000002</v>
      </c>
      <c r="K191" s="6">
        <v>0.18065564419562299</v>
      </c>
      <c r="L191" s="6">
        <v>52.464031999999897</v>
      </c>
      <c r="M191" s="6">
        <v>0.59302528918880804</v>
      </c>
      <c r="N191" s="6">
        <f t="shared" si="79"/>
        <v>899.30191799999864</v>
      </c>
      <c r="O191" s="6">
        <v>5.8338619044288498E-2</v>
      </c>
      <c r="P191" s="6">
        <f t="shared" si="87"/>
        <v>34.605128628515644</v>
      </c>
      <c r="Q191" s="6">
        <f>+Ativos!AC191</f>
        <v>341.98865299999954</v>
      </c>
      <c r="R191" s="6">
        <v>0.101187943883377</v>
      </c>
      <c r="S191" s="6">
        <f t="shared" si="80"/>
        <v>-17.164729999999992</v>
      </c>
      <c r="T191" s="6">
        <v>-0.19402090506688099</v>
      </c>
      <c r="U191" s="6">
        <f t="shared" si="81"/>
        <v>22.870310999999937</v>
      </c>
      <c r="V191" s="6">
        <v>0.25851373364923502</v>
      </c>
      <c r="W191" s="6">
        <f t="shared" si="82"/>
        <v>-11.11634799999994</v>
      </c>
      <c r="X191" s="6">
        <v>-0.12565323777294499</v>
      </c>
      <c r="Y191" s="6">
        <f t="shared" si="83"/>
        <v>-18.00787899999996</v>
      </c>
      <c r="Z191" s="6">
        <v>-0.20355140930937299</v>
      </c>
      <c r="AA191" s="6">
        <f t="shared" si="84"/>
        <v>-4.3237389999999918</v>
      </c>
      <c r="AB191" s="6">
        <v>-4.88732274875847E-2</v>
      </c>
      <c r="AC191" s="6">
        <v>0.41013912513685902</v>
      </c>
      <c r="AD191" s="6">
        <f t="shared" si="85"/>
        <v>-4.562656999999998</v>
      </c>
      <c r="AE191" s="6">
        <v>-5.15738284639339E-2</v>
      </c>
      <c r="AF191" s="6">
        <f t="shared" si="86"/>
        <v>-4.1766640000000006</v>
      </c>
      <c r="AG191" s="8">
        <v>-4.7210770541701502E-2</v>
      </c>
    </row>
    <row r="192" spans="2:33" x14ac:dyDescent="0.25">
      <c r="B192" s="7" t="s">
        <v>22</v>
      </c>
      <c r="C192" s="5">
        <v>41883</v>
      </c>
      <c r="D192" s="6">
        <f t="shared" si="78"/>
        <v>1.6970341031689662</v>
      </c>
      <c r="E192" s="6">
        <v>17.427861</v>
      </c>
      <c r="F192" s="6">
        <v>29.575674462288401</v>
      </c>
      <c r="G192" s="6"/>
      <c r="H192" s="6"/>
      <c r="I192" s="6">
        <f>+Capital!E192</f>
        <v>97.479686999999998</v>
      </c>
      <c r="J192" s="6">
        <v>91.973292499999999</v>
      </c>
      <c r="K192" s="6">
        <v>0.189488279980843</v>
      </c>
      <c r="L192" s="6">
        <v>49.072367999999997</v>
      </c>
      <c r="M192" s="6">
        <v>0.53355019338902099</v>
      </c>
      <c r="N192" s="6">
        <f t="shared" si="79"/>
        <v>933.92277000000047</v>
      </c>
      <c r="O192" s="6">
        <v>5.2544353319493399E-2</v>
      </c>
      <c r="P192" s="6">
        <f t="shared" si="87"/>
        <v>33.922294519166378</v>
      </c>
      <c r="Q192" s="6">
        <f>+Ativos!AC192</f>
        <v>350.88968949999901</v>
      </c>
      <c r="R192" s="6">
        <v>9.6675096288819498E-2</v>
      </c>
      <c r="S192" s="6">
        <f t="shared" si="80"/>
        <v>-17.315416999999961</v>
      </c>
      <c r="T192" s="6">
        <v>-0.188265707678128</v>
      </c>
      <c r="U192" s="6">
        <f t="shared" si="81"/>
        <v>24.895846999999936</v>
      </c>
      <c r="V192" s="6">
        <v>0.27068561234773603</v>
      </c>
      <c r="W192" s="6">
        <f t="shared" si="82"/>
        <v>-11.504452999999955</v>
      </c>
      <c r="X192" s="6">
        <v>-0.12508471413046299</v>
      </c>
      <c r="Y192" s="6">
        <f t="shared" si="83"/>
        <v>-19.210319999999985</v>
      </c>
      <c r="Z192" s="6">
        <v>-0.208868460373972</v>
      </c>
      <c r="AA192" s="6">
        <f t="shared" si="84"/>
        <v>-1.0289229999999954</v>
      </c>
      <c r="AB192" s="6">
        <v>-1.1187193282223701E-2</v>
      </c>
      <c r="AC192" s="6">
        <v>0.42110052072072501</v>
      </c>
      <c r="AD192" s="6">
        <f t="shared" si="85"/>
        <v>-3.0864599999999958</v>
      </c>
      <c r="AE192" s="6">
        <v>-3.3558220175710203E-2</v>
      </c>
      <c r="AF192" s="6">
        <f t="shared" si="86"/>
        <v>-4.3947789999999936</v>
      </c>
      <c r="AG192" s="8">
        <v>-4.7783208369973199E-2</v>
      </c>
    </row>
    <row r="193" spans="2:33" x14ac:dyDescent="0.25">
      <c r="B193" s="7" t="s">
        <v>22</v>
      </c>
      <c r="C193" s="5">
        <v>41974</v>
      </c>
      <c r="D193" s="6">
        <f t="shared" si="78"/>
        <v>1.6683483103143919</v>
      </c>
      <c r="E193" s="6">
        <v>18.423306</v>
      </c>
      <c r="F193" s="6">
        <v>30.736491435504998</v>
      </c>
      <c r="G193" s="6"/>
      <c r="H193" s="6"/>
      <c r="I193" s="6">
        <f>+Capital!E193</f>
        <v>102.334146</v>
      </c>
      <c r="J193" s="6">
        <v>95.650173999999893</v>
      </c>
      <c r="K193" s="6">
        <v>0.19261131715243901</v>
      </c>
      <c r="L193" s="6">
        <v>47.083503999999898</v>
      </c>
      <c r="M193" s="6">
        <v>0.49224692471547399</v>
      </c>
      <c r="N193" s="6">
        <f t="shared" si="79"/>
        <v>967.05184899999904</v>
      </c>
      <c r="O193" s="6">
        <v>4.8687672795091202E-2</v>
      </c>
      <c r="P193" s="6">
        <f t="shared" si="87"/>
        <v>32.533219132896235</v>
      </c>
      <c r="Q193" s="6">
        <f>+Ativos!AC193</f>
        <v>368.30408899999912</v>
      </c>
      <c r="R193" s="6">
        <v>8.8332495089122706E-2</v>
      </c>
      <c r="S193" s="6">
        <f t="shared" si="80"/>
        <v>-18.653112999999898</v>
      </c>
      <c r="T193" s="6">
        <v>-0.19501389511324799</v>
      </c>
      <c r="U193" s="6">
        <f t="shared" si="81"/>
        <v>26.952997999999941</v>
      </c>
      <c r="V193" s="6">
        <v>0.281787234386003</v>
      </c>
      <c r="W193" s="6">
        <f t="shared" si="82"/>
        <v>-11.915097999999942</v>
      </c>
      <c r="X193" s="6">
        <v>-0.124569538158916</v>
      </c>
      <c r="Y193" s="6">
        <f t="shared" si="83"/>
        <v>-19.866106999999918</v>
      </c>
      <c r="Z193" s="6">
        <v>-0.20769546117082799</v>
      </c>
      <c r="AA193" s="6">
        <f t="shared" si="84"/>
        <v>1.7735139999999923</v>
      </c>
      <c r="AB193" s="6">
        <v>1.8541670399888601E-2</v>
      </c>
      <c r="AC193" s="6">
        <v>0.41922169944318299</v>
      </c>
      <c r="AD193" s="6">
        <f t="shared" si="85"/>
        <v>-2.4748109999999923</v>
      </c>
      <c r="AE193" s="6">
        <v>-2.5873565060111601E-2</v>
      </c>
      <c r="AF193" s="6">
        <f t="shared" si="86"/>
        <v>-4.4775829999999885</v>
      </c>
      <c r="AG193" s="8">
        <v>-4.68120737553493E-2</v>
      </c>
    </row>
    <row r="194" spans="2:33" x14ac:dyDescent="0.25">
      <c r="B194" s="7" t="s">
        <v>22</v>
      </c>
      <c r="C194" s="5">
        <v>42064</v>
      </c>
      <c r="D194" s="6">
        <f t="shared" si="78"/>
        <v>1.6068416313376845</v>
      </c>
      <c r="E194" s="6">
        <v>20.359095</v>
      </c>
      <c r="F194" s="6">
        <v>32.713841422358897</v>
      </c>
      <c r="G194" s="6"/>
      <c r="H194" s="6"/>
      <c r="I194" s="6">
        <f>+Capital!E194</f>
        <v>102.393035</v>
      </c>
      <c r="J194" s="6">
        <v>95.786912999999998</v>
      </c>
      <c r="K194" s="6">
        <v>0.21254568460724901</v>
      </c>
      <c r="L194" s="6">
        <v>34.340945999999903</v>
      </c>
      <c r="M194" s="6">
        <v>0.35851396526370899</v>
      </c>
      <c r="N194" s="6">
        <f t="shared" si="79"/>
        <v>1011.4525964999997</v>
      </c>
      <c r="O194" s="6">
        <v>3.39521062270563E-2</v>
      </c>
      <c r="P194" s="6">
        <f t="shared" si="87"/>
        <v>25.962591331999167</v>
      </c>
      <c r="Q194" s="6">
        <f>+Ativos!AC194</f>
        <v>379.08134499999915</v>
      </c>
      <c r="R194" s="6">
        <v>6.8488179844353E-2</v>
      </c>
      <c r="S194" s="6">
        <f t="shared" si="80"/>
        <v>-19.876506999999901</v>
      </c>
      <c r="T194" s="6">
        <v>-0.20750754333214499</v>
      </c>
      <c r="U194" s="6">
        <f t="shared" si="81"/>
        <v>27.859574999999939</v>
      </c>
      <c r="V194" s="6">
        <v>0.29084949214304401</v>
      </c>
      <c r="W194" s="6">
        <f t="shared" si="82"/>
        <v>-12.692950999999921</v>
      </c>
      <c r="X194" s="6">
        <v>-0.13251237149692799</v>
      </c>
      <c r="Y194" s="6">
        <f t="shared" si="83"/>
        <v>-19.783154999999969</v>
      </c>
      <c r="Z194" s="6">
        <v>-0.206532963433115</v>
      </c>
      <c r="AA194" s="6">
        <f t="shared" si="84"/>
        <v>11.947223999999945</v>
      </c>
      <c r="AB194" s="6">
        <v>0.124727101289922</v>
      </c>
      <c r="AC194" s="6">
        <v>0.43799179341247702</v>
      </c>
      <c r="AD194" s="6">
        <f t="shared" si="85"/>
        <v>4.0185129999999978</v>
      </c>
      <c r="AE194" s="6">
        <v>4.1952630835905502E-2</v>
      </c>
      <c r="AF194" s="6">
        <f t="shared" si="86"/>
        <v>-5.4545530000000007</v>
      </c>
      <c r="AG194" s="8">
        <v>-5.6944657982662003E-2</v>
      </c>
    </row>
    <row r="195" spans="2:33" x14ac:dyDescent="0.25">
      <c r="B195" s="7" t="s">
        <v>22</v>
      </c>
      <c r="C195" s="5">
        <v>42156</v>
      </c>
      <c r="D195" s="6">
        <f t="shared" si="78"/>
        <v>1.5713795161464397</v>
      </c>
      <c r="E195" s="6">
        <v>21.193111999999999</v>
      </c>
      <c r="F195" s="6">
        <v>33.302422080197303</v>
      </c>
      <c r="G195" s="6"/>
      <c r="H195" s="6"/>
      <c r="I195" s="6">
        <f>+Capital!E195</f>
        <v>105.888081</v>
      </c>
      <c r="J195" s="6">
        <v>99.290332000000006</v>
      </c>
      <c r="K195" s="6">
        <v>0.21344587708700499</v>
      </c>
      <c r="L195" s="6">
        <v>38.405748999999901</v>
      </c>
      <c r="M195" s="6">
        <v>0.38680250359118501</v>
      </c>
      <c r="N195" s="6">
        <f t="shared" si="79"/>
        <v>974.61679499999764</v>
      </c>
      <c r="O195" s="6">
        <v>3.9405999565193202E-2</v>
      </c>
      <c r="P195" s="6">
        <f t="shared" si="87"/>
        <v>26.409665299513886</v>
      </c>
      <c r="Q195" s="6">
        <f>+Ativos!AC195</f>
        <v>378.64357249999983</v>
      </c>
      <c r="R195" s="6">
        <v>6.9748088222239393E-2</v>
      </c>
      <c r="S195" s="6">
        <f t="shared" si="80"/>
        <v>-19.663908999999968</v>
      </c>
      <c r="T195" s="6">
        <v>-0.19804454878849601</v>
      </c>
      <c r="U195" s="6">
        <f t="shared" si="81"/>
        <v>28.612403999999977</v>
      </c>
      <c r="V195" s="6">
        <v>0.28816908377343298</v>
      </c>
      <c r="W195" s="6">
        <f t="shared" si="82"/>
        <v>-12.898087999999916</v>
      </c>
      <c r="X195" s="6">
        <v>-0.12990275830681999</v>
      </c>
      <c r="Y195" s="6">
        <f t="shared" si="83"/>
        <v>-20.055304999999937</v>
      </c>
      <c r="Z195" s="6">
        <v>-0.20198648343727901</v>
      </c>
      <c r="AA195" s="6">
        <f t="shared" si="84"/>
        <v>9.1042430000000021</v>
      </c>
      <c r="AB195" s="6">
        <v>9.16931469218977E-2</v>
      </c>
      <c r="AC195" s="6">
        <v>0.43290009640658</v>
      </c>
      <c r="AD195" s="6">
        <f t="shared" si="85"/>
        <v>3.2030509999999972</v>
      </c>
      <c r="AE195" s="6">
        <v>3.22594449578434E-2</v>
      </c>
      <c r="AF195" s="6">
        <f t="shared" si="86"/>
        <v>-5.5150339999999991</v>
      </c>
      <c r="AG195" s="8">
        <v>-5.5544521696231197E-2</v>
      </c>
    </row>
    <row r="196" spans="2:33" x14ac:dyDescent="0.25">
      <c r="B196" s="7" t="s">
        <v>22</v>
      </c>
      <c r="C196" s="5">
        <v>42248</v>
      </c>
      <c r="D196" s="6">
        <f t="shared" si="78"/>
        <v>1.5498993469378388</v>
      </c>
      <c r="E196" s="6">
        <v>22.063859999999998</v>
      </c>
      <c r="F196" s="6">
        <v>34.1967622049279</v>
      </c>
      <c r="G196" s="6"/>
      <c r="H196" s="6"/>
      <c r="I196" s="6">
        <f>+Capital!E196</f>
        <v>108.25116800000001</v>
      </c>
      <c r="J196" s="6">
        <v>102.8654275</v>
      </c>
      <c r="K196" s="6">
        <v>0.21449247367391699</v>
      </c>
      <c r="L196" s="6">
        <v>18.3932369999999</v>
      </c>
      <c r="M196" s="6">
        <v>0.17880873532557801</v>
      </c>
      <c r="N196" s="6">
        <f t="shared" si="79"/>
        <v>1048.0285154999981</v>
      </c>
      <c r="O196" s="6">
        <v>1.7550321129597101E-2</v>
      </c>
      <c r="P196" s="6">
        <f t="shared" si="87"/>
        <v>19.071087504903726</v>
      </c>
      <c r="Q196" s="6">
        <f>+Ativos!AC196</f>
        <v>394.44842549999953</v>
      </c>
      <c r="R196" s="6">
        <v>4.83487479528645E-2</v>
      </c>
      <c r="S196" s="6">
        <f t="shared" si="80"/>
        <v>-24.813980999999913</v>
      </c>
      <c r="T196" s="6">
        <v>-0.24122760778882599</v>
      </c>
      <c r="U196" s="6">
        <f t="shared" si="81"/>
        <v>29.57602799999993</v>
      </c>
      <c r="V196" s="6">
        <v>0.28752155820282699</v>
      </c>
      <c r="W196" s="6">
        <f t="shared" si="82"/>
        <v>-13.834409999999966</v>
      </c>
      <c r="X196" s="6">
        <v>-0.134490375787336</v>
      </c>
      <c r="Y196" s="6">
        <f t="shared" si="83"/>
        <v>-20.115615999999974</v>
      </c>
      <c r="Z196" s="6">
        <v>-0.195552738066441</v>
      </c>
      <c r="AA196" s="6">
        <f t="shared" si="84"/>
        <v>20.205897999999962</v>
      </c>
      <c r="AB196" s="6">
        <v>0.196430409040977</v>
      </c>
      <c r="AC196" s="6">
        <v>0.49798230047580599</v>
      </c>
      <c r="AD196" s="6">
        <f t="shared" si="85"/>
        <v>18.083624999999962</v>
      </c>
      <c r="AE196" s="6">
        <v>0.17579886108965001</v>
      </c>
      <c r="AF196" s="6">
        <f t="shared" si="86"/>
        <v>-5.4309239999999912</v>
      </c>
      <c r="AG196" s="8">
        <v>-5.2796397506829899E-2</v>
      </c>
    </row>
    <row r="197" spans="2:33" x14ac:dyDescent="0.25">
      <c r="B197" s="7" t="s">
        <v>22</v>
      </c>
      <c r="C197" s="5">
        <v>42339</v>
      </c>
      <c r="D197" s="6">
        <f t="shared" si="78"/>
        <v>1.5074506006671875</v>
      </c>
      <c r="E197" s="6">
        <v>21.842433</v>
      </c>
      <c r="F197" s="6">
        <v>32.926388745882797</v>
      </c>
      <c r="G197" s="6"/>
      <c r="H197" s="6"/>
      <c r="I197" s="6">
        <f>+Capital!E197</f>
        <v>111.061419</v>
      </c>
      <c r="J197" s="6">
        <v>106.6977825</v>
      </c>
      <c r="K197" s="6">
        <v>0.20471309232691801</v>
      </c>
      <c r="L197" s="6">
        <v>27.811017999999901</v>
      </c>
      <c r="M197" s="6">
        <v>0.26065225863527097</v>
      </c>
      <c r="N197" s="6">
        <f t="shared" si="79"/>
        <v>1092.2546854999998</v>
      </c>
      <c r="O197" s="6">
        <v>2.5462026731676499E-2</v>
      </c>
      <c r="P197" s="6">
        <f t="shared" si="87"/>
        <v>24.850306048003347</v>
      </c>
      <c r="Q197" s="6">
        <f>+Ativos!AC197</f>
        <v>400.24157449999893</v>
      </c>
      <c r="R197" s="6">
        <v>6.2088267764405902E-2</v>
      </c>
      <c r="S197" s="6">
        <f t="shared" si="80"/>
        <v>-23.83238899999996</v>
      </c>
      <c r="T197" s="6">
        <v>-0.22336348930213201</v>
      </c>
      <c r="U197" s="6">
        <f t="shared" si="81"/>
        <v>30.643338999999958</v>
      </c>
      <c r="V197" s="6">
        <v>0.28719752446588998</v>
      </c>
      <c r="W197" s="6">
        <f t="shared" si="82"/>
        <v>-14.329994999999984</v>
      </c>
      <c r="X197" s="6">
        <v>-0.134304525026094</v>
      </c>
      <c r="Y197" s="6">
        <f t="shared" si="83"/>
        <v>-21.478164999999994</v>
      </c>
      <c r="Z197" s="6">
        <v>-0.20129907573290001</v>
      </c>
      <c r="AA197" s="6">
        <f t="shared" si="84"/>
        <v>14.550181999999918</v>
      </c>
      <c r="AB197" s="6">
        <v>0.136368176161486</v>
      </c>
      <c r="AC197" s="6">
        <v>0.49049224857775198</v>
      </c>
      <c r="AD197" s="6">
        <f t="shared" si="85"/>
        <v>14.636736999999934</v>
      </c>
      <c r="AE197" s="6">
        <v>0.13717939264576501</v>
      </c>
      <c r="AF197" s="6">
        <f t="shared" si="86"/>
        <v>-6.1582939999999935</v>
      </c>
      <c r="AG197" s="8">
        <v>-5.7717169520369302E-2</v>
      </c>
    </row>
    <row r="198" spans="2:33" x14ac:dyDescent="0.25">
      <c r="B198" s="7" t="s">
        <v>22</v>
      </c>
      <c r="C198" s="5">
        <v>42430</v>
      </c>
      <c r="D198" s="6">
        <f t="shared" si="78"/>
        <v>1.4689521535431813</v>
      </c>
      <c r="E198" s="6">
        <v>20.543951999999901</v>
      </c>
      <c r="F198" s="6">
        <v>30.178082532687601</v>
      </c>
      <c r="G198" s="6"/>
      <c r="H198" s="6"/>
      <c r="I198" s="6">
        <f>+Capital!E198</f>
        <v>110.961941</v>
      </c>
      <c r="J198" s="6">
        <v>106.677488</v>
      </c>
      <c r="K198" s="6">
        <v>0.192580012757705</v>
      </c>
      <c r="L198" s="6">
        <v>44.854603999999902</v>
      </c>
      <c r="M198" s="6">
        <v>0.42046925589398898</v>
      </c>
      <c r="N198" s="6">
        <f t="shared" si="79"/>
        <v>1088.7379619999986</v>
      </c>
      <c r="O198" s="6">
        <v>4.1198714075885198E-2</v>
      </c>
      <c r="P198" s="6">
        <f t="shared" si="87"/>
        <v>27.780471205899754</v>
      </c>
      <c r="Q198" s="6">
        <f>+Ativos!AC198</f>
        <v>398.32536199999925</v>
      </c>
      <c r="R198" s="6">
        <v>6.9743164398102797E-2</v>
      </c>
      <c r="S198" s="6">
        <f t="shared" si="80"/>
        <v>-24.640843999999912</v>
      </c>
      <c r="T198" s="6">
        <v>-0.230984479124592</v>
      </c>
      <c r="U198" s="6">
        <f t="shared" si="81"/>
        <v>31.337592999999995</v>
      </c>
      <c r="V198" s="6">
        <v>0.293760132409567</v>
      </c>
      <c r="W198" s="6">
        <f t="shared" si="82"/>
        <v>-14.549081999999927</v>
      </c>
      <c r="X198" s="6">
        <v>-0.13638380761271701</v>
      </c>
      <c r="Y198" s="6">
        <f t="shared" si="83"/>
        <v>-21.776889999999998</v>
      </c>
      <c r="Z198" s="6">
        <v>-0.204137633987032</v>
      </c>
      <c r="AA198" s="6">
        <f t="shared" si="84"/>
        <v>6.0785259999999983</v>
      </c>
      <c r="AB198" s="6">
        <v>5.6980400588360298E-2</v>
      </c>
      <c r="AC198" s="6">
        <v>0.44154191866143899</v>
      </c>
      <c r="AD198" s="6">
        <f t="shared" si="85"/>
        <v>5.4663189999999897</v>
      </c>
      <c r="AE198" s="6">
        <v>5.1241542170546703E-2</v>
      </c>
      <c r="AF198" s="6">
        <f t="shared" si="86"/>
        <v>-6.226273999999993</v>
      </c>
      <c r="AG198" s="8">
        <v>-5.8365397580415403E-2</v>
      </c>
    </row>
    <row r="199" spans="2:33" x14ac:dyDescent="0.25">
      <c r="B199" s="7" t="s">
        <v>22</v>
      </c>
      <c r="C199" s="5">
        <v>42522</v>
      </c>
      <c r="D199" s="6">
        <f t="shared" si="78"/>
        <v>1.4436927330187983</v>
      </c>
      <c r="E199" s="6">
        <v>20.199769</v>
      </c>
      <c r="F199" s="6">
        <v>29.162259713958399</v>
      </c>
      <c r="G199" s="6"/>
      <c r="H199" s="6"/>
      <c r="I199" s="6">
        <f>+Capital!E199</f>
        <v>126.87429</v>
      </c>
      <c r="J199" s="6">
        <v>116.3811855</v>
      </c>
      <c r="K199" s="6">
        <v>0.173565588915572</v>
      </c>
      <c r="L199" s="6">
        <v>46.2748729999999</v>
      </c>
      <c r="M199" s="6">
        <v>0.39761472441780499</v>
      </c>
      <c r="N199" s="6">
        <f t="shared" si="79"/>
        <v>1103.7517889999995</v>
      </c>
      <c r="O199" s="6">
        <v>4.1925071797097598E-2</v>
      </c>
      <c r="P199" s="6">
        <f t="shared" si="87"/>
        <v>24.54624117649325</v>
      </c>
      <c r="Q199" s="6">
        <f>+Ativos!AC199</f>
        <v>417.67043599999965</v>
      </c>
      <c r="R199" s="6">
        <v>5.8769400610612699E-2</v>
      </c>
      <c r="S199" s="6">
        <f t="shared" si="80"/>
        <v>-27.436609999999895</v>
      </c>
      <c r="T199" s="6">
        <v>-0.235747813378305</v>
      </c>
      <c r="U199" s="6">
        <f t="shared" si="81"/>
        <v>32.670346999999957</v>
      </c>
      <c r="V199" s="6">
        <v>0.28071845856906102</v>
      </c>
      <c r="W199" s="6">
        <f t="shared" si="82"/>
        <v>-15.779723999999893</v>
      </c>
      <c r="X199" s="6">
        <v>-0.13558655492472099</v>
      </c>
      <c r="Y199" s="6">
        <f t="shared" si="83"/>
        <v>-22.655527999999919</v>
      </c>
      <c r="Z199" s="6">
        <v>-0.19466658551952901</v>
      </c>
      <c r="AA199" s="6">
        <f t="shared" si="84"/>
        <v>10.861840999999998</v>
      </c>
      <c r="AB199" s="6">
        <v>9.33298707461611E-2</v>
      </c>
      <c r="AC199" s="6">
        <v>0.42797584065217098</v>
      </c>
      <c r="AD199" s="6">
        <f t="shared" si="85"/>
        <v>2.4546759999999859</v>
      </c>
      <c r="AE199" s="6">
        <v>2.1091690976115601E-2</v>
      </c>
      <c r="AF199" s="6">
        <f t="shared" si="86"/>
        <v>-6.1901049999999938</v>
      </c>
      <c r="AG199" s="8">
        <v>-5.3188193378559401E-2</v>
      </c>
    </row>
    <row r="200" spans="2:33" x14ac:dyDescent="0.25">
      <c r="B200" s="7" t="s">
        <v>22</v>
      </c>
      <c r="C200" s="5">
        <v>42614</v>
      </c>
      <c r="D200" s="6">
        <f t="shared" si="78"/>
        <v>1.4287896308938171</v>
      </c>
      <c r="E200" s="6">
        <v>19.262864</v>
      </c>
      <c r="F200" s="6">
        <v>27.522580344517799</v>
      </c>
      <c r="G200" s="6"/>
      <c r="H200" s="6"/>
      <c r="I200" s="6">
        <f>+Capital!E200</f>
        <v>130.75895499999999</v>
      </c>
      <c r="J200" s="6">
        <v>119.5050615</v>
      </c>
      <c r="K200" s="6">
        <v>0.16118868739296</v>
      </c>
      <c r="L200" s="6">
        <v>74.427288999999902</v>
      </c>
      <c r="M200" s="6">
        <v>0.62279612315834798</v>
      </c>
      <c r="N200" s="6">
        <f t="shared" si="79"/>
        <v>1143.9694124999992</v>
      </c>
      <c r="O200" s="6">
        <v>6.5060558601255397E-2</v>
      </c>
      <c r="P200" s="6">
        <f t="shared" si="87"/>
        <v>36.25362618693687</v>
      </c>
      <c r="Q200" s="6">
        <f>+Ativos!AC200</f>
        <v>425.92074799999989</v>
      </c>
      <c r="R200" s="6">
        <v>8.5118244079851399E-2</v>
      </c>
      <c r="S200" s="6">
        <f t="shared" si="80"/>
        <v>-23.531385999999973</v>
      </c>
      <c r="T200" s="6">
        <v>-0.19690702389203801</v>
      </c>
      <c r="U200" s="6">
        <f t="shared" si="81"/>
        <v>33.541194999999981</v>
      </c>
      <c r="V200" s="6">
        <v>0.28066756821007099</v>
      </c>
      <c r="W200" s="6">
        <f t="shared" si="82"/>
        <v>-16.954300999999976</v>
      </c>
      <c r="X200" s="6">
        <v>-0.141870986778246</v>
      </c>
      <c r="Y200" s="6">
        <f t="shared" si="83"/>
        <v>-23.285376999999883</v>
      </c>
      <c r="Z200" s="6">
        <v>-0.19484845836424999</v>
      </c>
      <c r="AA200" s="6">
        <f t="shared" si="84"/>
        <v>-4.6504559999999993</v>
      </c>
      <c r="AB200" s="6">
        <v>-3.89143015503155E-2</v>
      </c>
      <c r="AC200" s="6">
        <v>0.389473933619289</v>
      </c>
      <c r="AD200" s="6">
        <f t="shared" si="85"/>
        <v>-13.988465999999953</v>
      </c>
      <c r="AE200" s="6">
        <v>-0.117053335017111</v>
      </c>
      <c r="AF200" s="6">
        <f t="shared" si="86"/>
        <v>-6.2956319999999995</v>
      </c>
      <c r="AG200" s="8">
        <v>-5.26808816378041E-2</v>
      </c>
    </row>
    <row r="201" spans="2:33" x14ac:dyDescent="0.25">
      <c r="B201" s="7" t="s">
        <v>22</v>
      </c>
      <c r="C201" s="5">
        <v>42705</v>
      </c>
      <c r="D201" s="6">
        <f t="shared" si="78"/>
        <v>1.4182690612770539</v>
      </c>
      <c r="E201" s="6">
        <v>19.081557</v>
      </c>
      <c r="F201" s="6">
        <v>27.062781934094598</v>
      </c>
      <c r="G201" s="6"/>
      <c r="H201" s="6"/>
      <c r="I201" s="6">
        <f>+Capital!E201</f>
        <v>129.93493799999999</v>
      </c>
      <c r="J201" s="6">
        <v>120.49817849999999</v>
      </c>
      <c r="K201" s="6">
        <v>0.15835556385609501</v>
      </c>
      <c r="L201" s="6">
        <v>72.857297999999901</v>
      </c>
      <c r="M201" s="6">
        <v>0.60463401942627604</v>
      </c>
      <c r="N201" s="6">
        <f t="shared" si="79"/>
        <v>1166.8524214999998</v>
      </c>
      <c r="O201" s="6">
        <v>6.2439171104723898E-2</v>
      </c>
      <c r="P201" s="6">
        <f t="shared" si="87"/>
        <v>37.351810282588048</v>
      </c>
      <c r="Q201" s="6">
        <f>+Ativos!AC201</f>
        <v>419.88599049999902</v>
      </c>
      <c r="R201" s="6">
        <v>8.8957029116664796E-2</v>
      </c>
      <c r="S201" s="6">
        <f t="shared" si="80"/>
        <v>-24.27449499999997</v>
      </c>
      <c r="T201" s="6">
        <v>-0.20145113645846499</v>
      </c>
      <c r="U201" s="6">
        <f t="shared" si="81"/>
        <v>34.023261999999974</v>
      </c>
      <c r="V201" s="6">
        <v>0.28235499012128201</v>
      </c>
      <c r="W201" s="6">
        <f t="shared" si="82"/>
        <v>-17.420693999999898</v>
      </c>
      <c r="X201" s="6">
        <v>-0.14457226006947399</v>
      </c>
      <c r="Y201" s="6">
        <f t="shared" si="83"/>
        <v>-23.024174999999961</v>
      </c>
      <c r="Z201" s="6">
        <v>-0.19107488002401599</v>
      </c>
      <c r="AA201" s="6">
        <f t="shared" si="84"/>
        <v>-3.6394819999999877</v>
      </c>
      <c r="AB201" s="6">
        <v>-3.0203626688016599E-2</v>
      </c>
      <c r="AC201" s="6">
        <v>0.39175171146508098</v>
      </c>
      <c r="AD201" s="6">
        <f t="shared" si="85"/>
        <v>-12.958562999999931</v>
      </c>
      <c r="AE201" s="6">
        <v>-0.10754156752668199</v>
      </c>
      <c r="AF201" s="6">
        <f t="shared" si="86"/>
        <v>-6.4815939999999905</v>
      </c>
      <c r="AG201" s="8">
        <v>-5.3789974924807603E-2</v>
      </c>
    </row>
    <row r="202" spans="2:33" x14ac:dyDescent="0.25">
      <c r="B202" s="7" t="s">
        <v>22</v>
      </c>
      <c r="C202" s="5">
        <v>42795</v>
      </c>
      <c r="D202" s="6">
        <f t="shared" si="78"/>
        <v>1.4047409544719813</v>
      </c>
      <c r="E202" s="6">
        <v>20.143297</v>
      </c>
      <c r="F202" s="6">
        <v>28.296114253992599</v>
      </c>
      <c r="G202" s="6"/>
      <c r="H202" s="6"/>
      <c r="I202" s="6">
        <f>+Capital!E202</f>
        <v>128.77448999999999</v>
      </c>
      <c r="J202" s="6">
        <v>119.868215499999</v>
      </c>
      <c r="K202" s="6">
        <v>0.16804535644396901</v>
      </c>
      <c r="L202" s="6">
        <v>72.931647999999996</v>
      </c>
      <c r="M202" s="6">
        <v>0.60843191579839595</v>
      </c>
      <c r="N202" s="6">
        <f t="shared" si="79"/>
        <v>1113.3897840000013</v>
      </c>
      <c r="O202" s="6">
        <v>6.5504146928655402E-2</v>
      </c>
      <c r="P202" s="6">
        <f t="shared" si="87"/>
        <v>38.075727974862204</v>
      </c>
      <c r="Q202" s="6">
        <f>+Ativos!AC202</f>
        <v>403.27855899999906</v>
      </c>
      <c r="R202" s="6">
        <v>9.4415453351345394E-2</v>
      </c>
      <c r="S202" s="6">
        <f t="shared" si="80"/>
        <v>-22.943463999999732</v>
      </c>
      <c r="T202" s="6">
        <v>-0.19140573591003299</v>
      </c>
      <c r="U202" s="6">
        <f t="shared" si="81"/>
        <v>34.848863999999715</v>
      </c>
      <c r="V202" s="6">
        <v>0.29072647702843302</v>
      </c>
      <c r="W202" s="6">
        <f t="shared" si="82"/>
        <v>-18.138334999999735</v>
      </c>
      <c r="X202" s="6">
        <v>-0.15131897079088399</v>
      </c>
      <c r="Y202" s="6">
        <f t="shared" si="83"/>
        <v>-23.45166599999969</v>
      </c>
      <c r="Z202" s="6">
        <v>-0.19564540860291599</v>
      </c>
      <c r="AA202" s="6">
        <f t="shared" si="84"/>
        <v>-5.2176099999999517</v>
      </c>
      <c r="AB202" s="6">
        <v>-4.3527885838927798E-2</v>
      </c>
      <c r="AC202" s="6">
        <v>0.40550726036893198</v>
      </c>
      <c r="AD202" s="6">
        <f t="shared" si="85"/>
        <v>-11.317002999999906</v>
      </c>
      <c r="AE202" s="6">
        <v>-9.4412042031275595E-2</v>
      </c>
      <c r="AF202" s="6">
        <f t="shared" si="86"/>
        <v>-6.5691359999999364</v>
      </c>
      <c r="AG202" s="8">
        <v>-5.4802984866325899E-2</v>
      </c>
    </row>
    <row r="203" spans="2:33" x14ac:dyDescent="0.25">
      <c r="B203" s="7" t="s">
        <v>22</v>
      </c>
      <c r="C203" s="5">
        <v>42887</v>
      </c>
      <c r="D203" s="6">
        <f t="shared" si="78"/>
        <v>1.4016657278731224</v>
      </c>
      <c r="E203" s="6">
        <v>20.977069999999902</v>
      </c>
      <c r="F203" s="6">
        <v>29.402840090195301</v>
      </c>
      <c r="G203" s="6"/>
      <c r="H203" s="6"/>
      <c r="I203" s="6">
        <f>+Capital!E203</f>
        <v>132.27548400000001</v>
      </c>
      <c r="J203" s="6">
        <v>129.57488699999999</v>
      </c>
      <c r="K203" s="6">
        <v>0.16189147824608899</v>
      </c>
      <c r="L203" s="6">
        <v>69.794533000000001</v>
      </c>
      <c r="M203" s="6">
        <v>0.53864243771248599</v>
      </c>
      <c r="N203" s="6">
        <f t="shared" si="79"/>
        <v>1175.220205000001</v>
      </c>
      <c r="O203" s="6">
        <v>5.9388472647983401E-2</v>
      </c>
      <c r="P203" s="6">
        <f t="shared" si="87"/>
        <v>40.00760438166661</v>
      </c>
      <c r="Q203" s="6">
        <f>+Ativos!AC203</f>
        <v>428.22733249999965</v>
      </c>
      <c r="R203" s="6">
        <v>9.3426087840076499E-2</v>
      </c>
      <c r="S203" s="6">
        <f t="shared" si="80"/>
        <v>-21.302129999999881</v>
      </c>
      <c r="T203" s="6">
        <v>-0.16440014337037301</v>
      </c>
      <c r="U203" s="6">
        <f t="shared" si="81"/>
        <v>34.961495999999954</v>
      </c>
      <c r="V203" s="6">
        <v>0.269816912902266</v>
      </c>
      <c r="W203" s="6">
        <f t="shared" si="82"/>
        <v>-18.383163999999933</v>
      </c>
      <c r="X203" s="6">
        <v>-0.141872892391563</v>
      </c>
      <c r="Y203" s="6">
        <f t="shared" si="83"/>
        <v>-23.027983999999911</v>
      </c>
      <c r="Z203" s="6">
        <v>-0.17771949899520201</v>
      </c>
      <c r="AA203" s="6">
        <f t="shared" si="84"/>
        <v>-8.7367009999999947</v>
      </c>
      <c r="AB203" s="6">
        <v>-6.7425881683385105E-2</v>
      </c>
      <c r="AC203" s="6">
        <v>0.43127928961053202</v>
      </c>
      <c r="AD203" s="6">
        <f t="shared" si="85"/>
        <v>-5.729303999999992</v>
      </c>
      <c r="AE203" s="6">
        <v>-4.4216160497211103E-2</v>
      </c>
      <c r="AF203" s="6">
        <f t="shared" si="86"/>
        <v>-6.5996759999999952</v>
      </c>
      <c r="AG203" s="8">
        <v>-5.0933295430927103E-2</v>
      </c>
    </row>
    <row r="204" spans="2:33" x14ac:dyDescent="0.25">
      <c r="B204" s="7" t="s">
        <v>22</v>
      </c>
      <c r="C204" s="5">
        <v>42979</v>
      </c>
      <c r="D204" s="6">
        <f t="shared" si="78"/>
        <v>1.3934285484482196</v>
      </c>
      <c r="E204" s="6">
        <v>21.441727</v>
      </c>
      <c r="F204" s="6">
        <v>29.877514529833</v>
      </c>
      <c r="G204" s="6"/>
      <c r="H204" s="6"/>
      <c r="I204" s="6">
        <f>+Capital!E204</f>
        <v>136.89362700000001</v>
      </c>
      <c r="J204" s="6">
        <v>133.826291</v>
      </c>
      <c r="K204" s="6">
        <v>0.160220587746842</v>
      </c>
      <c r="L204" s="6">
        <v>69.148434999999907</v>
      </c>
      <c r="M204" s="6">
        <v>0.516702917515662</v>
      </c>
      <c r="N204" s="6">
        <f t="shared" si="79"/>
        <v>1157.3954464999988</v>
      </c>
      <c r="O204" s="6">
        <v>5.9744865256820399E-2</v>
      </c>
      <c r="P204" s="6">
        <f t="shared" si="87"/>
        <v>41.067118597464471</v>
      </c>
      <c r="Q204" s="6">
        <f>+Ativos!AC204</f>
        <v>419.56157249999939</v>
      </c>
      <c r="R204" s="6">
        <v>9.7881029363013294E-2</v>
      </c>
      <c r="S204" s="6">
        <f t="shared" si="80"/>
        <v>-19.507953999999973</v>
      </c>
      <c r="T204" s="6">
        <v>-0.14577071406693901</v>
      </c>
      <c r="U204" s="6">
        <f t="shared" si="81"/>
        <v>35.374530999999962</v>
      </c>
      <c r="V204" s="6">
        <v>0.26433169996469502</v>
      </c>
      <c r="W204" s="6">
        <f t="shared" si="82"/>
        <v>-17.730756999999993</v>
      </c>
      <c r="X204" s="6">
        <v>-0.13249083470452</v>
      </c>
      <c r="Y204" s="6">
        <f t="shared" si="83"/>
        <v>-23.126840999999967</v>
      </c>
      <c r="Z204" s="6">
        <v>-0.17281238856122799</v>
      </c>
      <c r="AA204" s="6">
        <f t="shared" si="84"/>
        <v>-6.7770849999999863</v>
      </c>
      <c r="AB204" s="6">
        <v>-5.06409088181334E-2</v>
      </c>
      <c r="AC204" s="6">
        <v>0.41799815157430298</v>
      </c>
      <c r="AD204" s="6">
        <f t="shared" si="85"/>
        <v>-8.6092210000000033</v>
      </c>
      <c r="AE204" s="6">
        <v>-6.4331312895759801E-2</v>
      </c>
      <c r="AF204" s="6">
        <f t="shared" si="86"/>
        <v>-7.3293819999999892</v>
      </c>
      <c r="AG204" s="8">
        <v>-5.4767878159307198E-2</v>
      </c>
    </row>
    <row r="205" spans="2:33" x14ac:dyDescent="0.25">
      <c r="B205" s="7" t="s">
        <v>22</v>
      </c>
      <c r="C205" s="5">
        <v>43070</v>
      </c>
      <c r="D205" s="6">
        <f t="shared" si="78"/>
        <v>1.3776644688180328</v>
      </c>
      <c r="E205" s="6">
        <v>21.784979</v>
      </c>
      <c r="F205" s="6">
        <v>30.012391522247</v>
      </c>
      <c r="G205" s="6"/>
      <c r="H205" s="6"/>
      <c r="I205" s="6">
        <f>+Capital!E205</f>
        <v>140.34799000000001</v>
      </c>
      <c r="J205" s="6">
        <v>135.14146399999899</v>
      </c>
      <c r="K205" s="6">
        <v>0.16120129496303201</v>
      </c>
      <c r="L205" s="6">
        <v>67.665229999999994</v>
      </c>
      <c r="M205" s="6">
        <v>0.50069925245149005</v>
      </c>
      <c r="N205" s="6">
        <f t="shared" si="79"/>
        <v>1174.6456675000015</v>
      </c>
      <c r="O205" s="6">
        <v>5.7604801066530903E-2</v>
      </c>
      <c r="P205" s="6">
        <f t="shared" si="87"/>
        <v>44.263476012970287</v>
      </c>
      <c r="Q205" s="6">
        <f>+Ativos!AC205</f>
        <v>425.17596849999916</v>
      </c>
      <c r="R205" s="6">
        <v>0.104106250805119</v>
      </c>
      <c r="S205" s="6">
        <f t="shared" si="80"/>
        <v>-18.376728999999781</v>
      </c>
      <c r="T205" s="6">
        <v>-0.13598142610028199</v>
      </c>
      <c r="U205" s="6">
        <f t="shared" ref="U205:U270" si="108">+J205*V205</f>
        <v>36.164818999999724</v>
      </c>
      <c r="V205" s="6">
        <v>0.26760712759482902</v>
      </c>
      <c r="W205" s="6">
        <f t="shared" si="82"/>
        <v>-19.176131999999772</v>
      </c>
      <c r="X205" s="6">
        <v>-0.14189673126524599</v>
      </c>
      <c r="Y205" s="6">
        <f t="shared" si="83"/>
        <v>-23.033097999999804</v>
      </c>
      <c r="Z205" s="6">
        <v>-0.170436943024385</v>
      </c>
      <c r="AA205" s="6">
        <f t="shared" si="84"/>
        <v>-8.6691969999999277</v>
      </c>
      <c r="AB205" s="6">
        <v>-6.4149053468889397E-2</v>
      </c>
      <c r="AC205" s="6">
        <v>0.44355666806720701</v>
      </c>
      <c r="AD205" s="6">
        <f t="shared" si="85"/>
        <v>-6.0066079999999475</v>
      </c>
      <c r="AE205" s="6">
        <v>-4.4446817595523401E-2</v>
      </c>
      <c r="AF205" s="6">
        <f t="shared" si="86"/>
        <v>-6.7833039999999425</v>
      </c>
      <c r="AG205" s="8">
        <v>-5.0194098829652999E-2</v>
      </c>
    </row>
    <row r="206" spans="2:33" x14ac:dyDescent="0.25">
      <c r="B206" s="7" t="s">
        <v>22</v>
      </c>
      <c r="C206" s="5">
        <v>43160</v>
      </c>
      <c r="D206" s="6">
        <f t="shared" ref="D206:D271" si="109">+F206/E206</f>
        <v>1.3680677765947145</v>
      </c>
      <c r="E206" s="6">
        <v>22.062309999999901</v>
      </c>
      <c r="F206" s="6">
        <v>30.182735388243199</v>
      </c>
      <c r="G206" s="6"/>
      <c r="H206" s="6"/>
      <c r="I206" s="6">
        <f>+Capital!E206</f>
        <v>131.81217100000001</v>
      </c>
      <c r="J206" s="6">
        <v>130.2933305</v>
      </c>
      <c r="K206" s="6">
        <v>0.16932800716150201</v>
      </c>
      <c r="L206" s="6">
        <v>66.112092999999902</v>
      </c>
      <c r="M206" s="6">
        <v>0.50740964826284696</v>
      </c>
      <c r="N206" s="6">
        <f t="shared" ref="N206:N271" si="110">+L206/O206</f>
        <v>1171.6866234999998</v>
      </c>
      <c r="O206" s="6">
        <v>5.6424722851672902E-2</v>
      </c>
      <c r="P206" s="6">
        <f t="shared" si="87"/>
        <v>46.162515429645467</v>
      </c>
      <c r="Q206" s="6">
        <f>+Ativos!AC206</f>
        <v>422.59328949999917</v>
      </c>
      <c r="R206" s="6">
        <v>0.109236271792824</v>
      </c>
      <c r="S206" s="6">
        <f t="shared" ref="S206:S271" si="111">+J206*T206</f>
        <v>-17.547073999999967</v>
      </c>
      <c r="T206" s="6">
        <v>-0.13467361631376801</v>
      </c>
      <c r="U206" s="6">
        <f t="shared" si="108"/>
        <v>36.796172999999925</v>
      </c>
      <c r="V206" s="6">
        <v>0.28241025736923597</v>
      </c>
      <c r="W206" s="6">
        <f t="shared" ref="W206:W271" si="112">+J206*X206</f>
        <v>-19.505505999999933</v>
      </c>
      <c r="X206" s="6">
        <v>-0.14970456219936701</v>
      </c>
      <c r="Y206" s="6">
        <f t="shared" si="83"/>
        <v>-23.176557999999986</v>
      </c>
      <c r="Z206" s="6">
        <v>-0.177879849345013</v>
      </c>
      <c r="AA206" s="6">
        <f t="shared" si="84"/>
        <v>-7.7289219999999927</v>
      </c>
      <c r="AB206" s="6">
        <v>-5.9319398547418301E-2</v>
      </c>
      <c r="AC206" s="6">
        <v>0.44843830349956698</v>
      </c>
      <c r="AD206" s="6">
        <f t="shared" si="85"/>
        <v>-5.5372089999999972</v>
      </c>
      <c r="AE206" s="6">
        <v>-4.24980233351238E-2</v>
      </c>
      <c r="AF206" s="6">
        <f t="shared" si="86"/>
        <v>-7.3506879999999892</v>
      </c>
      <c r="AG206" s="8">
        <v>-5.6416456404880903E-2</v>
      </c>
    </row>
    <row r="207" spans="2:33" x14ac:dyDescent="0.25">
      <c r="B207" s="7" t="s">
        <v>22</v>
      </c>
      <c r="C207" s="5">
        <v>43252</v>
      </c>
      <c r="D207" s="6">
        <f t="shared" si="109"/>
        <v>1.3427080089665333</v>
      </c>
      <c r="E207" s="6">
        <v>22.219311999999999</v>
      </c>
      <c r="F207" s="6">
        <v>29.834048176126199</v>
      </c>
      <c r="G207" s="6"/>
      <c r="H207" s="6"/>
      <c r="I207" s="6">
        <f>+Capital!E207</f>
        <v>135.73424199999999</v>
      </c>
      <c r="J207" s="6">
        <v>134.004863</v>
      </c>
      <c r="K207" s="6">
        <v>0.165809743785193</v>
      </c>
      <c r="L207" s="6">
        <v>51.8380229999999</v>
      </c>
      <c r="M207" s="6">
        <v>0.38683687919594301</v>
      </c>
      <c r="N207" s="6">
        <f t="shared" si="110"/>
        <v>1198.5088749999977</v>
      </c>
      <c r="O207" s="6">
        <v>4.3252097736864899E-2</v>
      </c>
      <c r="P207" s="6">
        <f t="shared" si="87"/>
        <v>41.65469160245398</v>
      </c>
      <c r="Q207" s="6">
        <f>+Ativos!AC207</f>
        <v>434.78182949999928</v>
      </c>
      <c r="R207" s="6">
        <v>9.5805962384299795E-2</v>
      </c>
      <c r="S207" s="6">
        <f t="shared" si="111"/>
        <v>-15.679611999999928</v>
      </c>
      <c r="T207" s="6">
        <v>-0.117007783516035</v>
      </c>
      <c r="U207" s="6">
        <f t="shared" si="108"/>
        <v>37.579305999999974</v>
      </c>
      <c r="V207" s="6">
        <v>0.28043240490458898</v>
      </c>
      <c r="W207" s="6">
        <f t="shared" si="112"/>
        <v>-19.755451999999988</v>
      </c>
      <c r="X207" s="6">
        <v>-0.14742339611958699</v>
      </c>
      <c r="Y207" s="6">
        <f t="shared" ref="Y207:Y271" si="113">+Z207*J207</f>
        <v>-23.756775999999959</v>
      </c>
      <c r="Z207" s="6">
        <v>-0.17728293935123801</v>
      </c>
      <c r="AA207" s="6">
        <f t="shared" ref="AA207:AA271" si="114">+AB207*J207</f>
        <v>1.2133140000000038</v>
      </c>
      <c r="AB207" s="6">
        <v>9.0542535012330394E-3</v>
      </c>
      <c r="AC207" s="6">
        <v>0.48010503997091802</v>
      </c>
      <c r="AD207" s="6">
        <f t="shared" ref="AD207:AD271" si="115">+AE207*J207</f>
        <v>-1.7320930000000003</v>
      </c>
      <c r="AE207" s="6">
        <v>-1.2925598080720401E-2</v>
      </c>
      <c r="AF207" s="6">
        <f t="shared" ref="AF207:AF271" si="116">+AG207*J207</f>
        <v>-7.4873969999999908</v>
      </c>
      <c r="AG207" s="8">
        <v>-5.5874069286574998E-2</v>
      </c>
    </row>
    <row r="208" spans="2:33" x14ac:dyDescent="0.25">
      <c r="B208" s="7" t="s">
        <v>22</v>
      </c>
      <c r="C208" s="5">
        <v>43344</v>
      </c>
      <c r="D208" s="6">
        <f t="shared" si="109"/>
        <v>1.3330983220616843</v>
      </c>
      <c r="E208" s="6">
        <v>22.569953999999999</v>
      </c>
      <c r="F208" s="6">
        <v>30.087967806409399</v>
      </c>
      <c r="G208" s="6"/>
      <c r="H208" s="6"/>
      <c r="I208" s="6">
        <f>+Capital!E208</f>
        <v>139.08226099999999</v>
      </c>
      <c r="J208" s="6">
        <v>137.987944</v>
      </c>
      <c r="K208" s="6">
        <v>0.16356468069413299</v>
      </c>
      <c r="L208" s="6">
        <v>51.737797</v>
      </c>
      <c r="M208" s="6">
        <v>0.37494432846973902</v>
      </c>
      <c r="N208" s="6">
        <f t="shared" si="110"/>
        <v>1211.6144540000025</v>
      </c>
      <c r="O208" s="6">
        <v>4.27015349884559E-2</v>
      </c>
      <c r="P208" s="6">
        <f t="shared" si="87"/>
        <v>45.094075577009534</v>
      </c>
      <c r="Q208" s="6">
        <f>+Ativos!AC208</f>
        <v>433.57992299999927</v>
      </c>
      <c r="R208" s="6">
        <v>0.104004067496939</v>
      </c>
      <c r="S208" s="6">
        <f t="shared" si="111"/>
        <v>-15.61122599999989</v>
      </c>
      <c r="T208" s="6">
        <v>-0.113134709797545</v>
      </c>
      <c r="U208" s="6">
        <f t="shared" si="108"/>
        <v>38.022703999999898</v>
      </c>
      <c r="V208" s="6">
        <v>0.27555091334645798</v>
      </c>
      <c r="W208" s="6">
        <f t="shared" si="112"/>
        <v>-20.167644999999979</v>
      </c>
      <c r="X208" s="6">
        <v>-0.146155123522965</v>
      </c>
      <c r="Y208" s="6">
        <f t="shared" si="113"/>
        <v>-24.189146000000001</v>
      </c>
      <c r="Z208" s="6">
        <v>-0.17529898119215401</v>
      </c>
      <c r="AA208" s="6">
        <f t="shared" si="114"/>
        <v>3.1468000000003965E-2</v>
      </c>
      <c r="AB208" s="6">
        <v>2.28048908388721E-4</v>
      </c>
      <c r="AC208" s="6">
        <v>0.49399508650929602</v>
      </c>
      <c r="AD208" s="6">
        <f t="shared" si="115"/>
        <v>0.50637199999999571</v>
      </c>
      <c r="AE208" s="6">
        <v>3.6696829108490499E-3</v>
      </c>
      <c r="AF208" s="6">
        <f t="shared" si="116"/>
        <v>-7.7603679999999908</v>
      </c>
      <c r="AG208" s="8">
        <v>-5.6239463934617297E-2</v>
      </c>
    </row>
    <row r="209" spans="2:33" x14ac:dyDescent="0.25">
      <c r="B209" s="7" t="s">
        <v>22</v>
      </c>
      <c r="C209" s="5">
        <v>43435</v>
      </c>
      <c r="D209" s="6">
        <f t="shared" si="109"/>
        <v>1.3279271932056329</v>
      </c>
      <c r="E209" s="6">
        <v>23.283315999999999</v>
      </c>
      <c r="F209" s="6">
        <v>30.918548464399802</v>
      </c>
      <c r="G209" s="6"/>
      <c r="H209" s="6"/>
      <c r="I209" s="6">
        <f>+Capital!E209</f>
        <v>144.13078200000001</v>
      </c>
      <c r="J209" s="6">
        <v>142.239386</v>
      </c>
      <c r="K209" s="6">
        <v>0.163691060927386</v>
      </c>
      <c r="L209" s="6">
        <v>55.898624999999903</v>
      </c>
      <c r="M209" s="6">
        <v>0.39298977991932499</v>
      </c>
      <c r="N209" s="6">
        <f t="shared" si="110"/>
        <v>1233.9123434999981</v>
      </c>
      <c r="O209" s="6">
        <v>4.5301941660979901E-2</v>
      </c>
      <c r="P209" s="6">
        <f t="shared" si="87"/>
        <v>43.987581896293307</v>
      </c>
      <c r="Q209" s="6">
        <f>+Ativos!AC209</f>
        <v>438.15649149999899</v>
      </c>
      <c r="R209" s="6">
        <v>0.100392400317304</v>
      </c>
      <c r="S209" s="6">
        <f t="shared" si="111"/>
        <v>-15.50572099999987</v>
      </c>
      <c r="T209" s="6">
        <v>-0.10901144497347499</v>
      </c>
      <c r="U209" s="6">
        <f t="shared" si="108"/>
        <v>38.572864999999886</v>
      </c>
      <c r="V209" s="6">
        <v>0.27118272993669901</v>
      </c>
      <c r="W209" s="6">
        <f t="shared" si="112"/>
        <v>-19.535515999999998</v>
      </c>
      <c r="X209" s="6">
        <v>-0.13734252199317001</v>
      </c>
      <c r="Y209" s="6">
        <f t="shared" si="113"/>
        <v>-24.027616999999889</v>
      </c>
      <c r="Z209" s="6">
        <v>-0.16892379583247</v>
      </c>
      <c r="AA209" s="6">
        <f t="shared" si="114"/>
        <v>-0.12339599999999684</v>
      </c>
      <c r="AB209" s="6">
        <v>-8.6752342983255598E-4</v>
      </c>
      <c r="AC209" s="6">
        <v>0.46172774341654699</v>
      </c>
      <c r="AD209" s="6">
        <f t="shared" si="115"/>
        <v>-4.2507489999999963</v>
      </c>
      <c r="AE209" s="6">
        <v>-2.9884472364075002E-2</v>
      </c>
      <c r="AF209" s="6">
        <f t="shared" si="116"/>
        <v>-7.745174999999997</v>
      </c>
      <c r="AG209" s="8">
        <v>-5.4451690335614901E-2</v>
      </c>
    </row>
    <row r="210" spans="2:33" x14ac:dyDescent="0.25">
      <c r="B210" s="7" t="s">
        <v>22</v>
      </c>
      <c r="C210" s="5">
        <v>43525</v>
      </c>
      <c r="D210" s="6">
        <f t="shared" si="109"/>
        <v>1.3082122859664869</v>
      </c>
      <c r="E210" s="6">
        <v>24.279601</v>
      </c>
      <c r="F210" s="6">
        <v>31.762872326564199</v>
      </c>
      <c r="G210" s="6"/>
      <c r="H210" s="6"/>
      <c r="I210" s="6">
        <f>+Capital!E210</f>
        <v>132.32279399999999</v>
      </c>
      <c r="J210" s="6">
        <v>132.06748249999899</v>
      </c>
      <c r="K210" s="6">
        <v>0.18384238527451299</v>
      </c>
      <c r="L210" s="6">
        <v>57.066658999999902</v>
      </c>
      <c r="M210" s="6">
        <v>0.43210227014057001</v>
      </c>
      <c r="N210" s="6">
        <f t="shared" si="110"/>
        <v>1241.2123534999996</v>
      </c>
      <c r="O210" s="6">
        <v>4.5976547718915302E-2</v>
      </c>
      <c r="P210" s="6">
        <f t="shared" ref="P210:P271" si="117">+Q210*R210</f>
        <v>43.645558815292766</v>
      </c>
      <c r="Q210" s="6">
        <f>+Ativos!AC210</f>
        <v>446.55999499999928</v>
      </c>
      <c r="R210" s="6">
        <v>9.7737278985980003E-2</v>
      </c>
      <c r="S210" s="6">
        <f t="shared" si="111"/>
        <v>-15.638165999999798</v>
      </c>
      <c r="T210" s="6">
        <v>-0.118410419461126</v>
      </c>
      <c r="U210" s="6">
        <f t="shared" si="108"/>
        <v>38.768363999999679</v>
      </c>
      <c r="V210" s="6">
        <v>0.29354965557096901</v>
      </c>
      <c r="W210" s="6">
        <f t="shared" si="112"/>
        <v>-19.582548999999787</v>
      </c>
      <c r="X210" s="6">
        <v>-0.148276840213108</v>
      </c>
      <c r="Y210" s="6">
        <f t="shared" si="113"/>
        <v>-23.903814999999756</v>
      </c>
      <c r="Z210" s="6">
        <v>-0.18099697629959699</v>
      </c>
      <c r="AA210" s="6">
        <f t="shared" si="114"/>
        <v>-0.48117399999999316</v>
      </c>
      <c r="AB210" s="6">
        <v>-3.6433949590884101E-3</v>
      </c>
      <c r="AC210" s="6">
        <v>0.45605252914331701</v>
      </c>
      <c r="AD210" s="6">
        <f t="shared" si="115"/>
        <v>-3.9220899999999728</v>
      </c>
      <c r="AE210" s="6">
        <v>-2.9697620684183201E-2</v>
      </c>
      <c r="AF210" s="6">
        <f t="shared" si="116"/>
        <v>-8.0276259999999304</v>
      </c>
      <c r="AG210" s="8">
        <v>-6.0784273676148803E-2</v>
      </c>
    </row>
    <row r="211" spans="2:33" x14ac:dyDescent="0.25">
      <c r="B211" s="7" t="s">
        <v>22</v>
      </c>
      <c r="C211" s="5">
        <v>43617</v>
      </c>
      <c r="D211" s="6">
        <f t="shared" si="109"/>
        <v>1.2989789993885965</v>
      </c>
      <c r="E211" s="6">
        <v>25.269568</v>
      </c>
      <c r="F211" s="6">
        <v>32.824638155622097</v>
      </c>
      <c r="G211" s="6"/>
      <c r="H211" s="6"/>
      <c r="I211" s="6">
        <f>+Capital!E211</f>
        <v>138.21526299999999</v>
      </c>
      <c r="J211" s="6">
        <v>136.97475249999999</v>
      </c>
      <c r="K211" s="6">
        <v>0.184483399595848</v>
      </c>
      <c r="L211" s="6">
        <v>73.502557999999993</v>
      </c>
      <c r="M211" s="6">
        <v>0.53661391357505805</v>
      </c>
      <c r="N211" s="6">
        <f t="shared" si="110"/>
        <v>1264.3238175000022</v>
      </c>
      <c r="O211" s="6">
        <v>5.8135864390611199E-2</v>
      </c>
      <c r="P211" s="6">
        <f t="shared" si="117"/>
        <v>49.424251004366695</v>
      </c>
      <c r="Q211" s="6">
        <f>+Ativos!AC211</f>
        <v>461.57526699999914</v>
      </c>
      <c r="R211" s="6">
        <v>0.107077338275941</v>
      </c>
      <c r="S211" s="6">
        <f t="shared" si="111"/>
        <v>-16.77066199999997</v>
      </c>
      <c r="T211" s="6">
        <v>-0.122436154794293</v>
      </c>
      <c r="U211" s="6">
        <f t="shared" si="108"/>
        <v>39.059509999999918</v>
      </c>
      <c r="V211" s="6">
        <v>0.285158463783316</v>
      </c>
      <c r="W211" s="6">
        <f t="shared" si="112"/>
        <v>-19.372735999999993</v>
      </c>
      <c r="X211" s="6">
        <v>-0.14143289654785099</v>
      </c>
      <c r="Y211" s="6">
        <f t="shared" si="113"/>
        <v>-23.358261999999975</v>
      </c>
      <c r="Z211" s="6">
        <v>-0.17052968940389199</v>
      </c>
      <c r="AA211" s="6">
        <f t="shared" si="114"/>
        <v>-9.5315959999999968</v>
      </c>
      <c r="AB211" s="6">
        <v>-6.9586517413126894E-2</v>
      </c>
      <c r="AC211" s="6">
        <v>0.41474135521051098</v>
      </c>
      <c r="AD211" s="6">
        <f t="shared" si="115"/>
        <v>-10.078984000000002</v>
      </c>
      <c r="AE211" s="6">
        <v>-7.3582786725604796E-2</v>
      </c>
      <c r="AF211" s="6">
        <f t="shared" si="116"/>
        <v>-8.1802589999999995</v>
      </c>
      <c r="AG211" s="8">
        <v>-5.9720925577142397E-2</v>
      </c>
    </row>
    <row r="212" spans="2:33" x14ac:dyDescent="0.25">
      <c r="B212" s="7" t="s">
        <v>22</v>
      </c>
      <c r="C212" s="5">
        <v>43709</v>
      </c>
      <c r="D212" s="6">
        <f t="shared" si="109"/>
        <v>1.2956092632949157</v>
      </c>
      <c r="E212" s="6">
        <v>25.149701</v>
      </c>
      <c r="F212" s="6">
        <v>32.584185584697401</v>
      </c>
      <c r="G212" s="6"/>
      <c r="H212" s="6"/>
      <c r="I212" s="6">
        <f>+Capital!E212</f>
        <v>138.481131</v>
      </c>
      <c r="J212" s="6">
        <v>138.78169600000001</v>
      </c>
      <c r="K212" s="6">
        <v>0.181217708998166</v>
      </c>
      <c r="L212" s="6">
        <v>70.356665999999905</v>
      </c>
      <c r="M212" s="6">
        <v>0.50695926067944797</v>
      </c>
      <c r="N212" s="6">
        <f t="shared" si="110"/>
        <v>1319.7750724999996</v>
      </c>
      <c r="O212" s="6">
        <v>5.3309588479138303E-2</v>
      </c>
      <c r="P212" s="6">
        <f t="shared" si="117"/>
        <v>49.285622035668673</v>
      </c>
      <c r="Q212" s="6">
        <f>+Ativos!AC212</f>
        <v>476.05728549999913</v>
      </c>
      <c r="R212" s="6">
        <v>0.103528763316592</v>
      </c>
      <c r="S212" s="6">
        <f t="shared" si="111"/>
        <v>-18.375942999999879</v>
      </c>
      <c r="T212" s="6">
        <v>-0.132408981368839</v>
      </c>
      <c r="U212" s="6">
        <f t="shared" si="108"/>
        <v>39.59724499999998</v>
      </c>
      <c r="V212" s="6">
        <v>0.28532037106680103</v>
      </c>
      <c r="W212" s="6">
        <f t="shared" si="112"/>
        <v>-20.391694999999928</v>
      </c>
      <c r="X212" s="6">
        <v>-0.14693360571123101</v>
      </c>
      <c r="Y212" s="6">
        <f t="shared" si="113"/>
        <v>-22.752059999999965</v>
      </c>
      <c r="Z212" s="6">
        <v>-0.16394136010558599</v>
      </c>
      <c r="AA212" s="6">
        <f t="shared" si="114"/>
        <v>-7.4188589999999861</v>
      </c>
      <c r="AB212" s="6">
        <v>-5.34570423465641E-2</v>
      </c>
      <c r="AC212" s="6">
        <v>0.42077078752765601</v>
      </c>
      <c r="AD212" s="6">
        <f t="shared" si="115"/>
        <v>-7.4337299999999953</v>
      </c>
      <c r="AE212" s="6">
        <v>-5.3564196246744203E-2</v>
      </c>
      <c r="AF212" s="6">
        <f t="shared" si="116"/>
        <v>-8.4319239999999898</v>
      </c>
      <c r="AG212" s="8">
        <v>-6.0756744174678398E-2</v>
      </c>
    </row>
    <row r="213" spans="2:33" x14ac:dyDescent="0.25">
      <c r="B213" s="7" t="s">
        <v>22</v>
      </c>
      <c r="C213" s="5">
        <v>43800</v>
      </c>
      <c r="D213" s="6">
        <f t="shared" si="109"/>
        <v>1.2731067092642849</v>
      </c>
      <c r="E213" s="6">
        <v>26.747958000000001</v>
      </c>
      <c r="F213" s="6">
        <v>34.053004788919303</v>
      </c>
      <c r="G213" s="6"/>
      <c r="H213" s="6"/>
      <c r="I213" s="6">
        <f>+Capital!E213</f>
        <v>143.356131</v>
      </c>
      <c r="J213" s="6">
        <v>143.74345650000001</v>
      </c>
      <c r="K213" s="6">
        <v>0.18608122172156</v>
      </c>
      <c r="L213" s="6">
        <v>71.019899999999893</v>
      </c>
      <c r="M213" s="6">
        <v>0.49407396850791502</v>
      </c>
      <c r="N213" s="6">
        <f t="shared" si="110"/>
        <v>1329.3573084999996</v>
      </c>
      <c r="O213" s="6">
        <v>5.3424237069969002E-2</v>
      </c>
      <c r="P213" s="6">
        <f t="shared" si="117"/>
        <v>56.049329884993085</v>
      </c>
      <c r="Q213" s="6">
        <f>+Ativos!AC213</f>
        <v>472.12484899999879</v>
      </c>
      <c r="R213" s="6">
        <v>0.11871717831355499</v>
      </c>
      <c r="S213" s="6">
        <f t="shared" si="111"/>
        <v>-24.363746999999908</v>
      </c>
      <c r="T213" s="6">
        <v>-0.16949465104868899</v>
      </c>
      <c r="U213" s="6">
        <f t="shared" si="108"/>
        <v>40.521510999999947</v>
      </c>
      <c r="V213" s="6">
        <v>0.28190160433494199</v>
      </c>
      <c r="W213" s="6">
        <f t="shared" si="112"/>
        <v>-20.012144999999968</v>
      </c>
      <c r="X213" s="6">
        <v>-0.13922125909084401</v>
      </c>
      <c r="Y213" s="6">
        <f t="shared" si="113"/>
        <v>-22.536801999999984</v>
      </c>
      <c r="Z213" s="6">
        <v>-0.156784889891666</v>
      </c>
      <c r="AA213" s="6">
        <f t="shared" si="114"/>
        <v>-7.9392429999999923</v>
      </c>
      <c r="AB213" s="6">
        <v>-5.5232030683775801E-2</v>
      </c>
      <c r="AC213" s="6">
        <v>0.41069552317963498</v>
      </c>
      <c r="AD213" s="6">
        <f t="shared" si="115"/>
        <v>-1.2955380000000034</v>
      </c>
      <c r="AE213" s="6">
        <v>-9.0128485257344806E-3</v>
      </c>
      <c r="AF213" s="6">
        <f t="shared" si="116"/>
        <v>-8.6459779999999888</v>
      </c>
      <c r="AG213" s="8">
        <v>-6.0148671880587402E-2</v>
      </c>
    </row>
    <row r="214" spans="2:33" x14ac:dyDescent="0.25">
      <c r="B214" s="7" t="s">
        <v>22</v>
      </c>
      <c r="C214" s="5">
        <v>43891</v>
      </c>
      <c r="D214" s="6">
        <f t="shared" si="109"/>
        <v>1.2663841423820108</v>
      </c>
      <c r="E214" s="6">
        <v>23.390070000000001</v>
      </c>
      <c r="F214" s="6">
        <v>29.6208137372052</v>
      </c>
      <c r="G214" s="6"/>
      <c r="H214" s="6"/>
      <c r="I214" s="6">
        <f>+Capital!E214</f>
        <v>135.82783699999999</v>
      </c>
      <c r="J214" s="6">
        <v>134.07531549999999</v>
      </c>
      <c r="K214" s="6">
        <v>0.17445470788394299</v>
      </c>
      <c r="L214" s="6">
        <v>40.184778999999899</v>
      </c>
      <c r="M214" s="6">
        <v>0.29971795218337499</v>
      </c>
      <c r="N214" s="6">
        <f t="shared" si="110"/>
        <v>1470.0306044999988</v>
      </c>
      <c r="O214" s="6">
        <v>2.73360152346406E-2</v>
      </c>
      <c r="P214" s="6">
        <f t="shared" si="117"/>
        <v>44.690612365170281</v>
      </c>
      <c r="Q214" s="6">
        <f>+Ativos!AC214</f>
        <v>509.97478849999914</v>
      </c>
      <c r="R214" s="6">
        <v>8.7632983772824996E-2</v>
      </c>
      <c r="S214" s="6">
        <f t="shared" si="111"/>
        <v>-31.279110999999894</v>
      </c>
      <c r="T214" s="6">
        <v>-0.233295076601926</v>
      </c>
      <c r="U214" s="6">
        <f t="shared" si="108"/>
        <v>41.34153699999996</v>
      </c>
      <c r="V214" s="6">
        <v>0.308345625336231</v>
      </c>
      <c r="W214" s="6">
        <f t="shared" si="112"/>
        <v>-19.856374999999947</v>
      </c>
      <c r="X214" s="6">
        <v>-0.14809866324722501</v>
      </c>
      <c r="Y214" s="6">
        <f t="shared" si="113"/>
        <v>-22.57949799999998</v>
      </c>
      <c r="Z214" s="6">
        <v>-0.168409061099692</v>
      </c>
      <c r="AA214" s="6">
        <f t="shared" si="114"/>
        <v>10.571596999999992</v>
      </c>
      <c r="AB214" s="6">
        <v>7.8848197825049995E-2</v>
      </c>
      <c r="AC214" s="6">
        <v>0.46076910059005199</v>
      </c>
      <c r="AD214" s="6">
        <f t="shared" si="115"/>
        <v>14.07680399999991</v>
      </c>
      <c r="AE214" s="6">
        <v>0.10499176487113999</v>
      </c>
      <c r="AF214" s="6">
        <f t="shared" si="116"/>
        <v>-9.0696639999999977</v>
      </c>
      <c r="AG214" s="8">
        <v>-6.7646038841504705E-2</v>
      </c>
    </row>
    <row r="215" spans="2:33" x14ac:dyDescent="0.25">
      <c r="B215" s="7" t="s">
        <v>22</v>
      </c>
      <c r="C215" s="5">
        <v>43983</v>
      </c>
      <c r="D215" s="6">
        <f t="shared" si="109"/>
        <v>1.2718609401334162</v>
      </c>
      <c r="E215" s="6">
        <v>18.115656999999999</v>
      </c>
      <c r="F215" s="6">
        <v>23.0405965431545</v>
      </c>
      <c r="G215" s="6"/>
      <c r="H215" s="6"/>
      <c r="I215" s="6">
        <f>+Capital!E215</f>
        <v>137.80939499999999</v>
      </c>
      <c r="J215" s="6">
        <v>138.01232899999999</v>
      </c>
      <c r="K215" s="6">
        <v>0.13126114986437101</v>
      </c>
      <c r="L215" s="6">
        <v>35.6226419999999</v>
      </c>
      <c r="M215" s="6">
        <v>0.25811202707839198</v>
      </c>
      <c r="N215" s="6">
        <f t="shared" si="110"/>
        <v>1515.2956024999976</v>
      </c>
      <c r="O215" s="6">
        <v>2.35087080971054E-2</v>
      </c>
      <c r="P215" s="6">
        <f t="shared" si="117"/>
        <v>43.853806243944035</v>
      </c>
      <c r="Q215" s="6">
        <f>+Ativos!AC215</f>
        <v>527.39048849999915</v>
      </c>
      <c r="R215" s="6">
        <v>8.3152440554384602E-2</v>
      </c>
      <c r="S215" s="6">
        <f t="shared" si="111"/>
        <v>-33.6082439999999</v>
      </c>
      <c r="T215" s="6">
        <v>-0.24351624411758099</v>
      </c>
      <c r="U215" s="6">
        <f t="shared" si="108"/>
        <v>40.332635999999873</v>
      </c>
      <c r="V215" s="6">
        <v>0.29223936942619</v>
      </c>
      <c r="W215" s="6">
        <f t="shared" si="112"/>
        <v>-20.094113999999951</v>
      </c>
      <c r="X215" s="6">
        <v>-0.14559651406216001</v>
      </c>
      <c r="Y215" s="6">
        <f t="shared" si="113"/>
        <v>-23.565343999999914</v>
      </c>
      <c r="Z215" s="6">
        <v>-0.170748107583924</v>
      </c>
      <c r="AA215" s="6">
        <f t="shared" si="114"/>
        <v>9.1656080000000006</v>
      </c>
      <c r="AB215" s="6">
        <v>6.6411516032020598E-2</v>
      </c>
      <c r="AC215" s="6">
        <v>0.512911220015834</v>
      </c>
      <c r="AD215" s="6">
        <f t="shared" si="115"/>
        <v>19.11125699999997</v>
      </c>
      <c r="AE215" s="6">
        <v>0.138474998128609</v>
      </c>
      <c r="AF215" s="6">
        <f t="shared" si="116"/>
        <v>-8.8487860000000005</v>
      </c>
      <c r="AG215" s="8">
        <v>-6.4115909528633497E-2</v>
      </c>
    </row>
    <row r="216" spans="2:33" x14ac:dyDescent="0.25">
      <c r="B216" s="7" t="s">
        <v>22</v>
      </c>
      <c r="C216" s="5">
        <v>44075</v>
      </c>
      <c r="D216" s="6">
        <f t="shared" si="109"/>
        <v>1.2562245929122617</v>
      </c>
      <c r="E216" s="6">
        <v>16.839547</v>
      </c>
      <c r="F216" s="6">
        <v>21.154253074901899</v>
      </c>
      <c r="G216" s="6"/>
      <c r="H216" s="6"/>
      <c r="I216" s="6">
        <f>+Capital!E216</f>
        <v>142.357551</v>
      </c>
      <c r="J216" s="6">
        <v>140.419341</v>
      </c>
      <c r="K216" s="6">
        <v>0.119923273247664</v>
      </c>
      <c r="L216" s="6">
        <v>36.061595999999902</v>
      </c>
      <c r="M216" s="6">
        <v>0.25681359663979603</v>
      </c>
      <c r="N216" s="6">
        <f t="shared" si="110"/>
        <v>1561.1900335000007</v>
      </c>
      <c r="O216" s="6">
        <v>2.3098786967755702E-2</v>
      </c>
      <c r="P216" s="6">
        <f t="shared" si="117"/>
        <v>44.002402562298613</v>
      </c>
      <c r="Q216" s="6">
        <f>+Ativos!AC216</f>
        <v>548.82417399999895</v>
      </c>
      <c r="R216" s="6">
        <v>8.0175773311141896E-2</v>
      </c>
      <c r="S216" s="6">
        <f t="shared" si="111"/>
        <v>-34.645279999999914</v>
      </c>
      <c r="T216" s="6">
        <v>-0.24672726529887301</v>
      </c>
      <c r="U216" s="6">
        <f t="shared" si="108"/>
        <v>40.135298999999968</v>
      </c>
      <c r="V216" s="6">
        <v>0.28582457882351098</v>
      </c>
      <c r="W216" s="6">
        <f t="shared" si="112"/>
        <v>-19.142147999999985</v>
      </c>
      <c r="X216" s="6">
        <v>-0.136321306336283</v>
      </c>
      <c r="Y216" s="6">
        <f t="shared" si="113"/>
        <v>-23.955108999999879</v>
      </c>
      <c r="Z216" s="6">
        <v>-0.17059693365175299</v>
      </c>
      <c r="AA216" s="6">
        <f t="shared" si="114"/>
        <v>8.1199229999999982</v>
      </c>
      <c r="AB216" s="6">
        <v>5.7826243465990898E-2</v>
      </c>
      <c r="AC216" s="6">
        <v>0.51113475948375098</v>
      </c>
      <c r="AD216" s="6">
        <f t="shared" si="115"/>
        <v>18.660895999999934</v>
      </c>
      <c r="AE216" s="6">
        <v>0.132894057664036</v>
      </c>
      <c r="AF216" s="6">
        <f t="shared" si="116"/>
        <v>-8.3956309999999892</v>
      </c>
      <c r="AG216" s="8">
        <v>-5.9789705180285597E-2</v>
      </c>
    </row>
    <row r="217" spans="2:33" x14ac:dyDescent="0.25">
      <c r="B217" s="7" t="s">
        <v>22</v>
      </c>
      <c r="C217" s="5">
        <v>44166</v>
      </c>
      <c r="D217" s="6">
        <f t="shared" si="109"/>
        <v>1.2180817948359979</v>
      </c>
      <c r="E217" s="6">
        <v>16.064246000000001</v>
      </c>
      <c r="F217" s="6">
        <v>19.567565600367001</v>
      </c>
      <c r="G217" s="6"/>
      <c r="H217" s="6"/>
      <c r="I217" s="6">
        <f>+Capital!E217</f>
        <v>147.66469599999999</v>
      </c>
      <c r="J217" s="6">
        <v>145.5104135</v>
      </c>
      <c r="K217" s="6">
        <v>0.110399287677098</v>
      </c>
      <c r="L217" s="6">
        <v>31.467306999999899</v>
      </c>
      <c r="M217" s="6">
        <v>0.21625467375913901</v>
      </c>
      <c r="N217" s="6">
        <f t="shared" si="110"/>
        <v>1557.1842135000027</v>
      </c>
      <c r="O217" s="6">
        <v>2.0207825591342501E-2</v>
      </c>
      <c r="P217" s="6">
        <f t="shared" si="117"/>
        <v>40.904340486245367</v>
      </c>
      <c r="Q217" s="6">
        <f>+Ativos!AC217</f>
        <v>554.1313009999991</v>
      </c>
      <c r="R217" s="6">
        <v>7.3817054572496404E-2</v>
      </c>
      <c r="S217" s="6">
        <f t="shared" si="111"/>
        <v>-30.67879799999988</v>
      </c>
      <c r="T217" s="6">
        <v>-0.21083575575159699</v>
      </c>
      <c r="U217" s="6">
        <f t="shared" si="108"/>
        <v>39.459321999999993</v>
      </c>
      <c r="V217" s="6">
        <v>0.27117868096773701</v>
      </c>
      <c r="W217" s="6">
        <f t="shared" si="112"/>
        <v>-19.608357999999864</v>
      </c>
      <c r="X217" s="6">
        <v>-0.13475570255320499</v>
      </c>
      <c r="Y217" s="6">
        <f t="shared" si="113"/>
        <v>-24.698808999999869</v>
      </c>
      <c r="Z217" s="6">
        <v>-0.16973911630042801</v>
      </c>
      <c r="AA217" s="6">
        <f t="shared" si="114"/>
        <v>14.94824599999993</v>
      </c>
      <c r="AB217" s="6">
        <v>0.102729733497733</v>
      </c>
      <c r="AC217" s="6">
        <v>0.51595029395967096</v>
      </c>
      <c r="AD217" s="6">
        <f t="shared" si="115"/>
        <v>13.450200999999987</v>
      </c>
      <c r="AE217" s="6">
        <v>9.2434628398605903E-2</v>
      </c>
      <c r="AF217" s="6">
        <f t="shared" si="116"/>
        <v>-8.2748659999999923</v>
      </c>
      <c r="AG217" s="8">
        <v>-5.6867861213245698E-2</v>
      </c>
    </row>
    <row r="218" spans="2:33" x14ac:dyDescent="0.25">
      <c r="B218" s="7" t="s">
        <v>22</v>
      </c>
      <c r="C218" s="5">
        <v>44256</v>
      </c>
      <c r="D218" s="6">
        <f t="shared" si="109"/>
        <v>1.1935835755581963</v>
      </c>
      <c r="E218" s="6">
        <v>18.506032000000001</v>
      </c>
      <c r="F218" s="6">
        <v>22.088495843954401</v>
      </c>
      <c r="G218" s="6"/>
      <c r="H218" s="6"/>
      <c r="I218" s="6">
        <f>+Capital!E218</f>
        <v>152.37294900000001</v>
      </c>
      <c r="J218" s="6">
        <v>144.100393</v>
      </c>
      <c r="K218" s="6">
        <v>0.12842457688508799</v>
      </c>
      <c r="L218" s="6">
        <v>59.875487999999898</v>
      </c>
      <c r="M218" s="6">
        <v>0.41551231577834702</v>
      </c>
      <c r="N218" s="6">
        <f t="shared" si="110"/>
        <v>1704.5671189999982</v>
      </c>
      <c r="O218" s="6">
        <v>3.51265065086592E-2</v>
      </c>
      <c r="P218" s="6">
        <f t="shared" si="117"/>
        <v>50.78250788784257</v>
      </c>
      <c r="Q218" s="6">
        <f>+Ativos!AC218</f>
        <v>601.02115199999878</v>
      </c>
      <c r="R218" s="6">
        <v>8.4493711608743305E-2</v>
      </c>
      <c r="S218" s="6">
        <f t="shared" si="111"/>
        <v>-22.730147999999978</v>
      </c>
      <c r="T218" s="6">
        <v>-0.157738279034395</v>
      </c>
      <c r="U218" s="6">
        <f t="shared" si="108"/>
        <v>38.955577999999896</v>
      </c>
      <c r="V218" s="6">
        <v>0.27033637583486603</v>
      </c>
      <c r="W218" s="6">
        <f t="shared" si="112"/>
        <v>-20.19786999999986</v>
      </c>
      <c r="X218" s="6">
        <v>-0.140165266586052</v>
      </c>
      <c r="Y218" s="6">
        <f t="shared" si="113"/>
        <v>-25.40588499999987</v>
      </c>
      <c r="Z218" s="6">
        <v>-0.176306840467811</v>
      </c>
      <c r="AA218" s="6">
        <f t="shared" si="114"/>
        <v>-2.9201569999999917</v>
      </c>
      <c r="AB218" s="6">
        <v>-2.0264740013582E-2</v>
      </c>
      <c r="AC218" s="6">
        <v>0.47548038018783001</v>
      </c>
      <c r="AD218" s="6">
        <f t="shared" si="115"/>
        <v>-1.3157850000000024</v>
      </c>
      <c r="AE218" s="6">
        <v>-9.1310299202306995E-3</v>
      </c>
      <c r="AF218" s="6">
        <f t="shared" si="116"/>
        <v>-7.7551869999999896</v>
      </c>
      <c r="AG218" s="8">
        <v>-5.38179448268402E-2</v>
      </c>
    </row>
    <row r="219" spans="2:33" x14ac:dyDescent="0.25">
      <c r="B219" s="7" t="s">
        <v>22</v>
      </c>
      <c r="C219" s="5">
        <v>44348</v>
      </c>
      <c r="D219" s="6">
        <f t="shared" si="109"/>
        <v>1.1738785146488842</v>
      </c>
      <c r="E219" s="6">
        <v>24.788878</v>
      </c>
      <c r="F219" s="6">
        <v>29.099131286452401</v>
      </c>
      <c r="G219" s="6"/>
      <c r="H219" s="6"/>
      <c r="I219" s="6">
        <f>+Capital!E219</f>
        <v>146.630729</v>
      </c>
      <c r="J219" s="6">
        <v>142.22006199999899</v>
      </c>
      <c r="K219" s="6">
        <v>0.17429944588267701</v>
      </c>
      <c r="L219" s="6">
        <v>67.271860000000004</v>
      </c>
      <c r="M219" s="6">
        <v>0.47301245024067001</v>
      </c>
      <c r="N219" s="6">
        <f t="shared" si="110"/>
        <v>1705.862332500003</v>
      </c>
      <c r="O219" s="6">
        <v>3.9435691097892203E-2</v>
      </c>
      <c r="P219" s="6">
        <f t="shared" si="117"/>
        <v>58.473263650480462</v>
      </c>
      <c r="Q219" s="6">
        <f>+Ativos!AC219</f>
        <v>604.91264249999892</v>
      </c>
      <c r="R219" s="6">
        <v>9.66639801225192E-2</v>
      </c>
      <c r="S219" s="6">
        <f t="shared" si="111"/>
        <v>-19.208943999999835</v>
      </c>
      <c r="T219" s="6">
        <v>-0.13506493900979999</v>
      </c>
      <c r="U219" s="6">
        <f t="shared" si="108"/>
        <v>40.593044999999663</v>
      </c>
      <c r="V219" s="6">
        <v>0.285424182982004</v>
      </c>
      <c r="W219" s="6">
        <f t="shared" si="112"/>
        <v>-20.169697999999809</v>
      </c>
      <c r="X219" s="6">
        <v>-0.141820343180556</v>
      </c>
      <c r="Y219" s="6">
        <f t="shared" si="113"/>
        <v>-24.444918999999821</v>
      </c>
      <c r="Z219" s="6">
        <v>-0.17188094742920301</v>
      </c>
      <c r="AA219" s="6">
        <f t="shared" si="114"/>
        <v>-3.5246969999999682</v>
      </c>
      <c r="AB219" s="6">
        <v>-2.4783402217895201E-2</v>
      </c>
      <c r="AC219" s="6">
        <v>0.42758796711990399</v>
      </c>
      <c r="AD219" s="6">
        <f t="shared" si="115"/>
        <v>-7.6136019999999416</v>
      </c>
      <c r="AE219" s="6">
        <v>-5.35339521930457E-2</v>
      </c>
      <c r="AF219" s="6">
        <f t="shared" si="116"/>
        <v>-8.1141649999999395</v>
      </c>
      <c r="AG219" s="8">
        <v>-5.7053589246782901E-2</v>
      </c>
    </row>
    <row r="220" spans="2:33" x14ac:dyDescent="0.25">
      <c r="B220" s="7" t="s">
        <v>22</v>
      </c>
      <c r="C220" s="5">
        <v>44440</v>
      </c>
      <c r="D220" s="6">
        <f t="shared" si="109"/>
        <v>1.1394701965332203</v>
      </c>
      <c r="E220" s="6">
        <v>26.392648999999999</v>
      </c>
      <c r="F220" s="6">
        <v>30.073636943062301</v>
      </c>
      <c r="G220" s="6"/>
      <c r="H220" s="6"/>
      <c r="I220" s="6">
        <f>+Capital!E220</f>
        <v>150.11288300000001</v>
      </c>
      <c r="J220" s="6">
        <v>146.23521700000001</v>
      </c>
      <c r="K220" s="6">
        <v>0.18048080032595701</v>
      </c>
      <c r="L220" s="6">
        <v>67.858769999999893</v>
      </c>
      <c r="M220" s="6">
        <v>0.46403849491330101</v>
      </c>
      <c r="N220" s="6">
        <f t="shared" si="110"/>
        <v>1763.4029124999988</v>
      </c>
      <c r="O220" s="6">
        <v>3.8481715958944201E-2</v>
      </c>
      <c r="P220" s="6">
        <f t="shared" si="117"/>
        <v>57.527424258208889</v>
      </c>
      <c r="Q220" s="6">
        <f>+Ativos!AC220</f>
        <v>634.44660099999896</v>
      </c>
      <c r="R220" s="6">
        <v>9.0673390270411394E-2</v>
      </c>
      <c r="S220" s="6">
        <f t="shared" si="111"/>
        <v>-17.983134999999876</v>
      </c>
      <c r="T220" s="6">
        <v>-0.122974037095318</v>
      </c>
      <c r="U220" s="6">
        <f t="shared" si="108"/>
        <v>41.439943999999926</v>
      </c>
      <c r="V220" s="6">
        <v>0.28337868845915498</v>
      </c>
      <c r="W220" s="6">
        <f t="shared" si="112"/>
        <v>-19.887710999999992</v>
      </c>
      <c r="X220" s="6">
        <v>-0.13599809545193201</v>
      </c>
      <c r="Y220" s="6">
        <f t="shared" si="113"/>
        <v>-24.69260299999987</v>
      </c>
      <c r="Z220" s="6">
        <v>-0.16885537907055501</v>
      </c>
      <c r="AA220" s="6">
        <f t="shared" si="114"/>
        <v>-1.1656719999999949</v>
      </c>
      <c r="AB220" s="6">
        <v>-7.9712125704986293E-3</v>
      </c>
      <c r="AC220" s="6">
        <v>0.41227282995347903</v>
      </c>
      <c r="AD220" s="6">
        <f t="shared" si="115"/>
        <v>-10.549414999999998</v>
      </c>
      <c r="AE220" s="6">
        <v>-7.2140044077070697E-2</v>
      </c>
      <c r="AF220" s="6">
        <f t="shared" si="116"/>
        <v>-8.6275249999999915</v>
      </c>
      <c r="AG220" s="8">
        <v>-5.8997587427931202E-2</v>
      </c>
    </row>
    <row r="221" spans="2:33" x14ac:dyDescent="0.25">
      <c r="B221" s="7" t="s">
        <v>22</v>
      </c>
      <c r="C221" s="5">
        <v>44531</v>
      </c>
      <c r="D221" s="6">
        <f t="shared" si="109"/>
        <v>1.1067328002783157</v>
      </c>
      <c r="E221" s="6">
        <v>27.687663999999899</v>
      </c>
      <c r="F221" s="6">
        <v>30.642845911885001</v>
      </c>
      <c r="G221" s="6"/>
      <c r="H221" s="6"/>
      <c r="I221" s="6">
        <f>+Capital!E221</f>
        <v>155.511787</v>
      </c>
      <c r="J221" s="6">
        <v>151.58824149999899</v>
      </c>
      <c r="K221" s="6">
        <v>0.18265047292602801</v>
      </c>
      <c r="L221" s="6">
        <v>72.071987999999905</v>
      </c>
      <c r="M221" s="6">
        <v>0.47544576866141602</v>
      </c>
      <c r="N221" s="6">
        <f t="shared" si="110"/>
        <v>1763.2624925</v>
      </c>
      <c r="O221" s="6">
        <v>4.0874225083648401E-2</v>
      </c>
      <c r="P221" s="6">
        <f t="shared" si="117"/>
        <v>56.345195631275182</v>
      </c>
      <c r="Q221" s="6">
        <f>+Ativos!AC221</f>
        <v>658.84073299999898</v>
      </c>
      <c r="R221" s="6">
        <v>8.5521724460948398E-2</v>
      </c>
      <c r="S221" s="6">
        <f t="shared" si="111"/>
        <v>-18.320702999999778</v>
      </c>
      <c r="T221" s="6">
        <v>-0.12085833847475499</v>
      </c>
      <c r="U221" s="6">
        <f t="shared" si="108"/>
        <v>42.239154999999684</v>
      </c>
      <c r="V221" s="6">
        <v>0.27864400683083301</v>
      </c>
      <c r="W221" s="6">
        <f t="shared" si="112"/>
        <v>-19.691606999999788</v>
      </c>
      <c r="X221" s="6">
        <v>-0.129901942295438</v>
      </c>
      <c r="Y221" s="6">
        <f t="shared" si="113"/>
        <v>-25.339668999999692</v>
      </c>
      <c r="Z221" s="6">
        <v>-0.167161177867479</v>
      </c>
      <c r="AA221" s="6">
        <f t="shared" si="114"/>
        <v>-3.8603279999999609</v>
      </c>
      <c r="AB221" s="6">
        <v>-2.5465880214726198E-2</v>
      </c>
      <c r="AC221" s="6">
        <v>0.40770433796893502</v>
      </c>
      <c r="AD221" s="6">
        <f t="shared" si="115"/>
        <v>-10.306069999999924</v>
      </c>
      <c r="AE221" s="6">
        <v>-6.7987265357913607E-2</v>
      </c>
      <c r="AF221" s="6">
        <f t="shared" si="116"/>
        <v>-9.1050989999999299</v>
      </c>
      <c r="AG221" s="8">
        <v>-6.0064678565454499E-2</v>
      </c>
    </row>
    <row r="222" spans="2:33" x14ac:dyDescent="0.25">
      <c r="B222" s="7" t="s">
        <v>22</v>
      </c>
      <c r="C222" s="5">
        <v>44621</v>
      </c>
      <c r="D222" s="6">
        <f t="shared" si="109"/>
        <v>1.0724087251632917</v>
      </c>
      <c r="E222" s="6">
        <v>28.881471999999999</v>
      </c>
      <c r="F222" s="6">
        <v>30.972742568359301</v>
      </c>
      <c r="G222" s="6"/>
      <c r="H222" s="6"/>
      <c r="I222" s="6">
        <f>+Capital!E222</f>
        <v>154.788253</v>
      </c>
      <c r="J222" s="6">
        <v>153.580601</v>
      </c>
      <c r="K222" s="6">
        <v>0.18805416707543601</v>
      </c>
      <c r="L222" s="6">
        <v>67.502816999999993</v>
      </c>
      <c r="M222" s="6">
        <v>0.43952697515488898</v>
      </c>
      <c r="N222" s="6">
        <f t="shared" si="110"/>
        <v>1776.1217170000027</v>
      </c>
      <c r="O222" s="6">
        <v>3.8005738206960897E-2</v>
      </c>
      <c r="P222" s="6">
        <f t="shared" si="117"/>
        <v>59.809839742556058</v>
      </c>
      <c r="Q222" s="6">
        <f>+Ativos!AC222</f>
        <v>671.62257299999897</v>
      </c>
      <c r="R222" s="6">
        <v>8.9052753952860594E-2</v>
      </c>
      <c r="S222" s="6">
        <f t="shared" si="111"/>
        <v>-21.372802999999983</v>
      </c>
      <c r="T222" s="6">
        <v>-0.13916342858952599</v>
      </c>
      <c r="U222" s="6">
        <f t="shared" si="108"/>
        <v>43.047788999999931</v>
      </c>
      <c r="V222" s="6">
        <v>0.28029444291600297</v>
      </c>
      <c r="W222" s="6">
        <f t="shared" si="112"/>
        <v>-20.34566899999988</v>
      </c>
      <c r="X222" s="6">
        <v>-0.132475513622973</v>
      </c>
      <c r="Y222" s="6">
        <f t="shared" si="113"/>
        <v>-24.882891999999963</v>
      </c>
      <c r="Z222" s="6">
        <v>-0.16201845700551701</v>
      </c>
      <c r="AA222" s="6">
        <f t="shared" si="114"/>
        <v>4.7604129999999998</v>
      </c>
      <c r="AB222" s="6">
        <v>3.0996186816588899E-2</v>
      </c>
      <c r="AC222" s="6">
        <v>0.39223104421816801</v>
      </c>
      <c r="AD222" s="6">
        <f t="shared" si="115"/>
        <v>-9.8540649999999985</v>
      </c>
      <c r="AE222" s="6">
        <v>-6.41621724087406E-2</v>
      </c>
      <c r="AF222" s="6">
        <f t="shared" si="116"/>
        <v>-9.974115999999988</v>
      </c>
      <c r="AG222" s="8">
        <v>-6.4943853162809206E-2</v>
      </c>
    </row>
    <row r="223" spans="2:33" x14ac:dyDescent="0.25">
      <c r="B223" s="7" t="s">
        <v>22</v>
      </c>
      <c r="C223" s="5">
        <v>44713</v>
      </c>
      <c r="D223" s="6">
        <f t="shared" si="109"/>
        <v>1.0491668839200139</v>
      </c>
      <c r="E223" s="6">
        <v>28.676679</v>
      </c>
      <c r="F223" s="6">
        <v>30.086621947604499</v>
      </c>
      <c r="G223" s="6"/>
      <c r="H223" s="6"/>
      <c r="I223" s="6">
        <f>+Capital!E223</f>
        <v>161.51414800000001</v>
      </c>
      <c r="J223" s="6">
        <v>154.0724385</v>
      </c>
      <c r="K223" s="6">
        <v>0.186124652009061</v>
      </c>
      <c r="L223" s="6">
        <v>72.344180999999907</v>
      </c>
      <c r="M223" s="6">
        <v>0.46954654384859301</v>
      </c>
      <c r="N223" s="6">
        <f t="shared" si="110"/>
        <v>1786.7872210000012</v>
      </c>
      <c r="O223" s="6">
        <v>4.0488414149006197E-2</v>
      </c>
      <c r="P223" s="6">
        <f t="shared" si="117"/>
        <v>54.97708348815334</v>
      </c>
      <c r="Q223" s="6">
        <f>+Ativos!AC223</f>
        <v>680.16304699999887</v>
      </c>
      <c r="R223" s="6">
        <v>8.0829271349923001E-2</v>
      </c>
      <c r="S223" s="6">
        <f t="shared" si="111"/>
        <v>-25.314322999999995</v>
      </c>
      <c r="T223" s="6">
        <v>-0.16430143669076799</v>
      </c>
      <c r="U223" s="6">
        <f t="shared" si="108"/>
        <v>43.573317999999993</v>
      </c>
      <c r="V223" s="6">
        <v>0.282810594965692</v>
      </c>
      <c r="W223" s="6">
        <f t="shared" si="112"/>
        <v>-20.552533</v>
      </c>
      <c r="X223" s="6">
        <v>-0.13339526004840899</v>
      </c>
      <c r="Y223" s="6">
        <f t="shared" si="113"/>
        <v>-25.536109999999919</v>
      </c>
      <c r="Z223" s="6">
        <v>-0.16574093490446001</v>
      </c>
      <c r="AA223" s="6">
        <f t="shared" si="114"/>
        <v>1.442835000000003</v>
      </c>
      <c r="AB223" s="6">
        <v>9.3646534970627006E-3</v>
      </c>
      <c r="AC223" s="6">
        <v>0.39271056437177398</v>
      </c>
      <c r="AD223" s="6">
        <f t="shared" si="115"/>
        <v>-7.1467619999999989</v>
      </c>
      <c r="AE223" s="6">
        <v>-4.6385726542518498E-2</v>
      </c>
      <c r="AF223" s="6">
        <f t="shared" si="116"/>
        <v>-10.133926999999993</v>
      </c>
      <c r="AG223" s="8">
        <v>-6.5773782116130997E-2</v>
      </c>
    </row>
    <row r="224" spans="2:33" x14ac:dyDescent="0.25">
      <c r="B224" s="7" t="s">
        <v>22</v>
      </c>
      <c r="C224" s="5">
        <v>44805</v>
      </c>
      <c r="D224" s="6">
        <f t="shared" si="109"/>
        <v>1.0632500896091697</v>
      </c>
      <c r="E224" s="6">
        <v>30.627389000000001</v>
      </c>
      <c r="F224" s="6">
        <v>32.564574098744899</v>
      </c>
      <c r="G224" s="6"/>
      <c r="H224" s="6"/>
      <c r="I224" s="6">
        <f>+Capital!E224</f>
        <v>166.56269499999999</v>
      </c>
      <c r="J224" s="6">
        <v>158.33778899999999</v>
      </c>
      <c r="K224" s="6">
        <v>0.193430697709186</v>
      </c>
      <c r="L224" s="6">
        <v>82.905119999999997</v>
      </c>
      <c r="M224" s="6">
        <v>0.52359654965246405</v>
      </c>
      <c r="N224" s="6">
        <f t="shared" si="110"/>
        <v>1880.2829055000036</v>
      </c>
      <c r="O224" s="6">
        <v>4.40918330733608E-2</v>
      </c>
      <c r="P224" s="6">
        <f t="shared" si="117"/>
        <v>54.000127068123376</v>
      </c>
      <c r="Q224" s="6">
        <f>+Ativos!AC224</f>
        <v>708.28082699999845</v>
      </c>
      <c r="R224" s="6">
        <v>7.6241125002418697E-2</v>
      </c>
      <c r="S224" s="6">
        <f t="shared" si="111"/>
        <v>-27.437507999999937</v>
      </c>
      <c r="T224" s="6">
        <v>-0.17328464779813199</v>
      </c>
      <c r="U224" s="6">
        <f t="shared" si="108"/>
        <v>44.114030999999997</v>
      </c>
      <c r="V224" s="6">
        <v>0.27860709233473002</v>
      </c>
      <c r="W224" s="6">
        <f t="shared" si="112"/>
        <v>-21.401596999999885</v>
      </c>
      <c r="X224" s="6">
        <v>-0.13516417739040101</v>
      </c>
      <c r="Y224" s="6">
        <f t="shared" si="113"/>
        <v>-26.098946999999932</v>
      </c>
      <c r="Z224" s="6">
        <v>-0.16483081622416701</v>
      </c>
      <c r="AA224" s="6">
        <f t="shared" si="114"/>
        <v>-5.3933559999999892</v>
      </c>
      <c r="AB224" s="6">
        <v>-3.4062342502458397E-2</v>
      </c>
      <c r="AC224" s="6">
        <v>0.39054661742075403</v>
      </c>
      <c r="AD224" s="6">
        <f t="shared" si="115"/>
        <v>-5.4538519999999933</v>
      </c>
      <c r="AE224" s="6">
        <v>-3.4444411750627603E-2</v>
      </c>
      <c r="AF224" s="6">
        <f t="shared" si="116"/>
        <v>-10.606503999999997</v>
      </c>
      <c r="AG224" s="8">
        <v>-6.6986561243443904E-2</v>
      </c>
    </row>
    <row r="225" spans="2:33" x14ac:dyDescent="0.25">
      <c r="B225" s="7" t="s">
        <v>22</v>
      </c>
      <c r="C225" s="5">
        <v>44896</v>
      </c>
      <c r="D225" s="6">
        <f t="shared" si="109"/>
        <v>1.0462111393056654</v>
      </c>
      <c r="E225" s="6">
        <v>30.151610000000002</v>
      </c>
      <c r="F225" s="6">
        <v>31.544950250000099</v>
      </c>
      <c r="G225" s="6"/>
      <c r="H225" s="6"/>
      <c r="I225" s="6">
        <f>+Capital!E225</f>
        <v>170.66376600000001</v>
      </c>
      <c r="J225" s="6">
        <v>163.08777649999999</v>
      </c>
      <c r="K225" s="6">
        <v>0.18487964363166101</v>
      </c>
      <c r="L225" s="6">
        <v>91.121394999999893</v>
      </c>
      <c r="M225" s="6">
        <v>0.55872608576523197</v>
      </c>
      <c r="N225" s="6">
        <f t="shared" si="110"/>
        <v>1906.1558519999987</v>
      </c>
      <c r="O225" s="6">
        <v>4.7803748525805198E-2</v>
      </c>
      <c r="P225" s="6">
        <f t="shared" si="117"/>
        <v>58.579886769524869</v>
      </c>
      <c r="Q225" s="6">
        <f>+Ativos!AC225</f>
        <v>736.63804699999855</v>
      </c>
      <c r="R225" s="6">
        <v>7.95232977825336E-2</v>
      </c>
      <c r="S225" s="6">
        <f t="shared" si="111"/>
        <v>-32.336723999999933</v>
      </c>
      <c r="T225" s="6">
        <v>-0.198278035877201</v>
      </c>
      <c r="U225" s="6">
        <f t="shared" si="108"/>
        <v>43.971632999999962</v>
      </c>
      <c r="V225" s="6">
        <v>0.26961942791586202</v>
      </c>
      <c r="W225" s="6">
        <f t="shared" si="112"/>
        <v>-22.120146999999882</v>
      </c>
      <c r="X225" s="6">
        <v>-0.13563338390354401</v>
      </c>
      <c r="Y225" s="6">
        <f t="shared" si="113"/>
        <v>-26.161702999999868</v>
      </c>
      <c r="Z225" s="6">
        <v>-0.16041486101197699</v>
      </c>
      <c r="AA225" s="6">
        <f t="shared" si="114"/>
        <v>-11.347911999999983</v>
      </c>
      <c r="AB225" s="6">
        <v>-6.95816218942686E-2</v>
      </c>
      <c r="AC225" s="6">
        <v>0.39017176241525298</v>
      </c>
      <c r="AD225" s="6">
        <f t="shared" si="115"/>
        <v>-2.4796929999999993</v>
      </c>
      <c r="AE225" s="6">
        <v>-1.5204652692042801E-2</v>
      </c>
      <c r="AF225" s="6">
        <f t="shared" si="116"/>
        <v>-10.495240999999995</v>
      </c>
      <c r="AG225" s="8">
        <v>-6.4353326933732496E-2</v>
      </c>
    </row>
    <row r="226" spans="2:33" x14ac:dyDescent="0.25">
      <c r="B226" s="7" t="s">
        <v>22</v>
      </c>
      <c r="C226" s="5">
        <v>44986</v>
      </c>
      <c r="D226" s="6">
        <f t="shared" si="109"/>
        <v>1.0247507013991155</v>
      </c>
      <c r="E226" s="6">
        <v>31.460159999999998</v>
      </c>
      <c r="F226" s="6">
        <v>32.238821026128399</v>
      </c>
      <c r="G226" s="6"/>
      <c r="H226" s="6"/>
      <c r="I226" s="6">
        <f>+Capital!E226</f>
        <v>175.028066</v>
      </c>
      <c r="J226" s="6">
        <v>164.90815950000001</v>
      </c>
      <c r="K226" s="6">
        <v>0.19077382280771801</v>
      </c>
      <c r="L226" s="6">
        <v>103.906714999999</v>
      </c>
      <c r="M226" s="6">
        <v>0.63008837958681996</v>
      </c>
      <c r="N226" s="6">
        <f t="shared" si="110"/>
        <v>1941.3348814999827</v>
      </c>
      <c r="O226" s="6">
        <v>5.3523333861757498E-2</v>
      </c>
      <c r="P226" s="6">
        <f t="shared" si="117"/>
        <v>59.594665830216343</v>
      </c>
      <c r="Q226" s="6">
        <f>+Ativos!AC226</f>
        <v>737.98487299999988</v>
      </c>
      <c r="R226" s="6">
        <v>8.0753234938213098E-2</v>
      </c>
      <c r="S226" s="6">
        <f t="shared" si="111"/>
        <v>-35.629513999999922</v>
      </c>
      <c r="T226" s="6">
        <v>-0.21605670761245699</v>
      </c>
      <c r="U226" s="6">
        <f t="shared" si="108"/>
        <v>44.128765999999864</v>
      </c>
      <c r="V226" s="6">
        <v>0.26759601304021502</v>
      </c>
      <c r="W226" s="6">
        <f t="shared" si="112"/>
        <v>-22.069042999999965</v>
      </c>
      <c r="X226" s="6">
        <v>-0.133826264673095</v>
      </c>
      <c r="Y226" s="6">
        <f t="shared" si="113"/>
        <v>-27.211643999999968</v>
      </c>
      <c r="Z226" s="6">
        <v>-0.16501090111311301</v>
      </c>
      <c r="AA226" s="6">
        <f t="shared" si="114"/>
        <v>-19.215086999999979</v>
      </c>
      <c r="AB226" s="6">
        <v>-0.11651992877890301</v>
      </c>
      <c r="AC226" s="6">
        <v>0.38255345358939402</v>
      </c>
      <c r="AD226" s="6">
        <f t="shared" si="115"/>
        <v>-1.3121420000000035</v>
      </c>
      <c r="AE226" s="6">
        <v>-7.9568045873436802E-3</v>
      </c>
      <c r="AF226" s="6">
        <f t="shared" si="116"/>
        <v>-11.137893999999996</v>
      </c>
      <c r="AG226" s="8">
        <v>-6.7539981246349398E-2</v>
      </c>
    </row>
    <row r="227" spans="2:33" x14ac:dyDescent="0.25">
      <c r="B227" s="7" t="s">
        <v>22</v>
      </c>
      <c r="C227" s="5">
        <v>45078</v>
      </c>
      <c r="D227" s="6">
        <f t="shared" ref="D227" si="118">+F227/E227</f>
        <v>1.0170139722528193</v>
      </c>
      <c r="E227" s="6">
        <v>32.477241999999997</v>
      </c>
      <c r="F227" s="6">
        <v>33.029808894236098</v>
      </c>
      <c r="G227" s="6"/>
      <c r="H227" s="6"/>
      <c r="I227" s="6">
        <f>+Capital!E227</f>
        <v>179.57845699999999</v>
      </c>
      <c r="J227" s="6">
        <v>170.5463025</v>
      </c>
      <c r="K227" s="6">
        <v>0.19043064272824001</v>
      </c>
      <c r="L227" s="6">
        <v>98.931575999999893</v>
      </c>
      <c r="M227" s="6">
        <v>0.58008631409643097</v>
      </c>
      <c r="N227" s="6">
        <f t="shared" ref="N227" si="119">+L227/O227</f>
        <v>1993.7172569999993</v>
      </c>
      <c r="O227" s="6">
        <v>4.9621668093932703E-2</v>
      </c>
      <c r="P227" s="6">
        <f t="shared" ref="P227" si="120">+Q227*R227</f>
        <v>57.323741142610793</v>
      </c>
      <c r="Q227" s="6">
        <f>+Ativos!AC227</f>
        <v>748.38181499999848</v>
      </c>
      <c r="R227" s="6">
        <v>7.6596918836958794E-2</v>
      </c>
      <c r="S227" s="6">
        <f t="shared" ref="S227" si="121">+J227*T227</f>
        <v>-37.213211999999949</v>
      </c>
      <c r="T227" s="6">
        <v>-0.21820005156664099</v>
      </c>
      <c r="U227" s="6">
        <f t="shared" ref="U227" si="122">+J227*V227</f>
        <v>44.005530999999891</v>
      </c>
      <c r="V227" s="6">
        <v>0.25802688393083101</v>
      </c>
      <c r="W227" s="6">
        <f t="shared" ref="W227" si="123">+J227*X227</f>
        <v>-22.778995999999868</v>
      </c>
      <c r="X227" s="6">
        <v>-0.13356487749126</v>
      </c>
      <c r="Y227" s="6">
        <f t="shared" ref="Y227" si="124">+Z227*J227</f>
        <v>-27.263396999999895</v>
      </c>
      <c r="Z227" s="6">
        <v>-0.15985920890897001</v>
      </c>
      <c r="AA227" s="6">
        <f t="shared" ref="AA227" si="125">+AB227*J227</f>
        <v>-11.506329999999984</v>
      </c>
      <c r="AB227" s="6">
        <v>-6.7467484380084902E-2</v>
      </c>
      <c r="AC227" s="6">
        <v>0.38075094266921999</v>
      </c>
      <c r="AD227" s="6">
        <f t="shared" ref="AD227" si="126">+AE227*J227</f>
        <v>-0.54367200000000349</v>
      </c>
      <c r="AE227" s="6">
        <v>-3.1878263675637502E-3</v>
      </c>
      <c r="AF227" s="6">
        <f t="shared" ref="AF227" si="127">+AG227*J227</f>
        <v>-11.154260000000001</v>
      </c>
      <c r="AG227" s="8">
        <v>-6.5403118311521305E-2</v>
      </c>
    </row>
    <row r="228" spans="2:33" x14ac:dyDescent="0.25">
      <c r="B228" s="7" t="s">
        <v>22</v>
      </c>
      <c r="C228" s="43">
        <v>45170</v>
      </c>
      <c r="D228" s="6">
        <f t="shared" ref="D228:D229" si="128">+F228/E228</f>
        <v>1.0108358776319988</v>
      </c>
      <c r="E228" s="6">
        <v>32.583649000000001</v>
      </c>
      <c r="F228" s="6">
        <v>32.936721433368</v>
      </c>
      <c r="G228" s="6"/>
      <c r="H228" s="6"/>
      <c r="I228" s="6">
        <f>+Capital!E228</f>
        <v>183.38899000000001</v>
      </c>
      <c r="J228" s="6">
        <v>174.9758425</v>
      </c>
      <c r="K228" s="6">
        <v>0.18621798606284701</v>
      </c>
      <c r="L228" s="6">
        <v>98.006874999999994</v>
      </c>
      <c r="M228" s="6">
        <v>0.56011660581088496</v>
      </c>
      <c r="N228" s="6">
        <f t="shared" ref="N228:N229" si="129">+L228/O228</f>
        <v>2081.2639740000041</v>
      </c>
      <c r="O228" s="6">
        <v>4.7090074216601899E-2</v>
      </c>
      <c r="P228" s="6">
        <f t="shared" ref="P228:P229" si="130">+Q228*R228</f>
        <v>62.563096551329622</v>
      </c>
      <c r="Q228" s="6">
        <f>+Ativos!AC228</f>
        <v>748.90950149999799</v>
      </c>
      <c r="R228" s="6">
        <v>8.3538927501949703E-2</v>
      </c>
      <c r="S228" s="6">
        <f t="shared" ref="S228:S229" si="131">+J228*T228</f>
        <v>-38.736227999999841</v>
      </c>
      <c r="T228" s="6">
        <v>-0.221380434273376</v>
      </c>
      <c r="U228" s="6">
        <f t="shared" ref="U228:U229" si="132">+J228*V228</f>
        <v>43.952940999999932</v>
      </c>
      <c r="V228" s="6">
        <v>0.251194338441319</v>
      </c>
      <c r="W228" s="6">
        <f t="shared" ref="W228:W229" si="133">+J228*X228</f>
        <v>-22.917485999999858</v>
      </c>
      <c r="X228" s="6">
        <v>-0.13097514304010199</v>
      </c>
      <c r="Y228" s="6">
        <f t="shared" ref="Y228:Y229" si="134">+Z228*J228</f>
        <v>-27.256287999999884</v>
      </c>
      <c r="Z228" s="6">
        <v>-0.15577172031619099</v>
      </c>
      <c r="AA228" s="6">
        <f t="shared" ref="AA228:AA229" si="135">+AB228*J228</f>
        <v>-8.5711389999999952</v>
      </c>
      <c r="AB228" s="6">
        <v>-4.8984699130681403E-2</v>
      </c>
      <c r="AC228" s="6">
        <v>0.37614717477106302</v>
      </c>
      <c r="AD228" s="6">
        <f t="shared" ref="AD228:AD229" si="136">+AE228*J228</f>
        <v>-0.4575810000000024</v>
      </c>
      <c r="AE228" s="6">
        <v>-2.6151095686251799E-3</v>
      </c>
      <c r="AF228" s="6">
        <f t="shared" ref="AF228:AF229" si="137">+AG228*J228</f>
        <v>-11.43744499999999</v>
      </c>
      <c r="AG228" s="8">
        <v>-6.5365851860378896E-2</v>
      </c>
    </row>
    <row r="229" spans="2:33" ht="15.75" thickBot="1" x14ac:dyDescent="0.3">
      <c r="B229" s="9" t="s">
        <v>22</v>
      </c>
      <c r="C229" s="10">
        <v>45261</v>
      </c>
      <c r="D229" s="11">
        <f t="shared" si="128"/>
        <v>1</v>
      </c>
      <c r="E229" s="11">
        <v>34.470029999999902</v>
      </c>
      <c r="F229" s="11">
        <v>34.470029999999902</v>
      </c>
      <c r="G229" s="11"/>
      <c r="H229" s="11"/>
      <c r="I229" s="11">
        <f>+Capital!E229</f>
        <v>189.93626</v>
      </c>
      <c r="J229" s="11">
        <v>180.30001300000001</v>
      </c>
      <c r="K229" s="11">
        <v>0.19118151699745001</v>
      </c>
      <c r="L229" s="11">
        <v>95.432862999999998</v>
      </c>
      <c r="M229" s="11">
        <v>0.529300366717111</v>
      </c>
      <c r="N229" s="11">
        <f t="shared" si="129"/>
        <v>2102.3264705000006</v>
      </c>
      <c r="O229" s="11">
        <v>4.5393931123030098E-2</v>
      </c>
      <c r="P229" s="11">
        <f t="shared" si="130"/>
        <v>59.465202245678462</v>
      </c>
      <c r="Q229" s="11">
        <f>+Ativos!AC229</f>
        <v>756.76466649999861</v>
      </c>
      <c r="R229" s="11">
        <v>7.8578195941285497E-2</v>
      </c>
      <c r="S229" s="11">
        <f t="shared" si="131"/>
        <v>-36.254526999999868</v>
      </c>
      <c r="T229" s="11">
        <v>-0.20107889287839301</v>
      </c>
      <c r="U229" s="11">
        <f t="shared" si="132"/>
        <v>44.509255999999965</v>
      </c>
      <c r="V229" s="11">
        <v>0.246862189632787</v>
      </c>
      <c r="W229" s="11">
        <f t="shared" si="133"/>
        <v>-23.212742999999936</v>
      </c>
      <c r="X229" s="11">
        <v>-0.12874509887029201</v>
      </c>
      <c r="Y229" s="11">
        <f t="shared" si="134"/>
        <v>-27.437511999999934</v>
      </c>
      <c r="Z229" s="11">
        <v>-0.152176982926784</v>
      </c>
      <c r="AA229" s="11">
        <f t="shared" si="135"/>
        <v>-5.7899409999999811</v>
      </c>
      <c r="AB229" s="11">
        <v>-3.2112815210945E-2</v>
      </c>
      <c r="AC229" s="11">
        <v>0.37755819829061399</v>
      </c>
      <c r="AD229" s="11">
        <f t="shared" si="136"/>
        <v>-1.3487320000000025</v>
      </c>
      <c r="AE229" s="11">
        <v>-7.4804875360713497E-3</v>
      </c>
      <c r="AF229" s="11">
        <f t="shared" si="137"/>
        <v>-11.428633000000001</v>
      </c>
      <c r="AG229" s="12">
        <v>-6.3386756383650406E-2</v>
      </c>
    </row>
    <row r="230" spans="2:33" x14ac:dyDescent="0.25">
      <c r="B230" s="19" t="s">
        <v>23</v>
      </c>
      <c r="C230" s="20">
        <v>41244</v>
      </c>
      <c r="D230" s="21">
        <f t="shared" si="109"/>
        <v>1.8801814522002196</v>
      </c>
      <c r="E230" s="21">
        <v>2.798648</v>
      </c>
      <c r="F230" s="21">
        <v>5.2619660608372403</v>
      </c>
      <c r="G230" s="21"/>
      <c r="H230" s="21"/>
      <c r="I230" s="21">
        <f>+Capital!E230</f>
        <v>66.470354999999998</v>
      </c>
      <c r="J230" s="21">
        <v>66.296595499999995</v>
      </c>
      <c r="K230" s="21">
        <v>4.2214053057973398E-2</v>
      </c>
      <c r="L230" s="21">
        <v>29.360632999999901</v>
      </c>
      <c r="M230" s="21">
        <v>0.44286788452055498</v>
      </c>
      <c r="N230" s="21">
        <f t="shared" si="110"/>
        <v>385.24664499999886</v>
      </c>
      <c r="O230" s="21">
        <v>7.6212559878360495E-2</v>
      </c>
      <c r="P230" s="21">
        <f t="shared" si="117"/>
        <v>20.818101320250076</v>
      </c>
      <c r="Q230" s="21">
        <f>+Ativos!AC230</f>
        <v>178.58103399999999</v>
      </c>
      <c r="R230" s="21">
        <v>0.11657509677231501</v>
      </c>
      <c r="S230" s="21">
        <f t="shared" si="111"/>
        <v>-13.932079999999941</v>
      </c>
      <c r="T230" s="21">
        <v>-0.21014774431365699</v>
      </c>
      <c r="U230" s="21">
        <f t="shared" si="108"/>
        <v>9.793372999999935</v>
      </c>
      <c r="V230" s="21">
        <v>0.14772060203302501</v>
      </c>
      <c r="W230" s="21">
        <f t="shared" si="112"/>
        <v>-6.2563959999999961</v>
      </c>
      <c r="X230" s="21">
        <v>-9.43697930914114E-2</v>
      </c>
      <c r="Y230" s="21">
        <f t="shared" si="113"/>
        <v>-11.951584999999952</v>
      </c>
      <c r="Z230" s="21">
        <v>-0.18027449086733199</v>
      </c>
      <c r="AA230" s="21">
        <f t="shared" si="114"/>
        <v>-4.4893749999999963</v>
      </c>
      <c r="AB230" s="21">
        <v>-6.7716523995564701E-2</v>
      </c>
      <c r="AC230" s="21">
        <v>0.52526108024231</v>
      </c>
      <c r="AD230" s="21">
        <f t="shared" si="115"/>
        <v>1.244374999999992</v>
      </c>
      <c r="AE230" s="21">
        <v>1.8769817524038501E-2</v>
      </c>
      <c r="AF230" s="21">
        <f t="shared" si="116"/>
        <v>-0.97029499999999813</v>
      </c>
      <c r="AG230" s="22">
        <v>-1.46356685842186E-2</v>
      </c>
    </row>
    <row r="231" spans="2:33" x14ac:dyDescent="0.25">
      <c r="B231" s="7" t="s">
        <v>23</v>
      </c>
      <c r="C231" s="5">
        <v>41334</v>
      </c>
      <c r="D231" s="6">
        <f t="shared" si="109"/>
        <v>1.8443630683579049</v>
      </c>
      <c r="E231" s="6">
        <v>2.5566239999999998</v>
      </c>
      <c r="F231" s="6">
        <v>4.7153428852774599</v>
      </c>
      <c r="G231" s="6"/>
      <c r="H231" s="6"/>
      <c r="I231" s="6">
        <f>+Capital!E231</f>
        <v>63.862789999999997</v>
      </c>
      <c r="J231" s="6">
        <v>65.260923000000005</v>
      </c>
      <c r="K231" s="6">
        <v>3.9175418956302499E-2</v>
      </c>
      <c r="L231" s="6">
        <v>29.383287999999901</v>
      </c>
      <c r="M231" s="6">
        <v>0.45024321828852998</v>
      </c>
      <c r="N231" s="6">
        <f t="shared" si="110"/>
        <v>383.22032349999876</v>
      </c>
      <c r="O231" s="6">
        <v>7.6674659975334E-2</v>
      </c>
      <c r="P231" s="6">
        <f t="shared" si="117"/>
        <v>20.62146031176534</v>
      </c>
      <c r="Q231" s="6">
        <f>+Ativos!AC231</f>
        <v>181.28141299999999</v>
      </c>
      <c r="R231" s="6">
        <v>0.113753859099528</v>
      </c>
      <c r="S231" s="6">
        <f t="shared" si="111"/>
        <v>-14.271960999999981</v>
      </c>
      <c r="T231" s="6">
        <v>-0.218690762311161</v>
      </c>
      <c r="U231" s="6">
        <f t="shared" si="108"/>
        <v>9.9708289999999913</v>
      </c>
      <c r="V231" s="6">
        <v>0.15278406344329501</v>
      </c>
      <c r="W231" s="6">
        <f t="shared" si="112"/>
        <v>-6.3040629999999949</v>
      </c>
      <c r="X231" s="6">
        <v>-9.6597821639758205E-2</v>
      </c>
      <c r="Y231" s="6">
        <f t="shared" si="113"/>
        <v>-11.998948999999959</v>
      </c>
      <c r="Z231" s="6">
        <v>-0.183861159916478</v>
      </c>
      <c r="AA231" s="6">
        <f t="shared" si="114"/>
        <v>-4.6881159999999946</v>
      </c>
      <c r="AB231" s="6">
        <v>-7.1836495478312404E-2</v>
      </c>
      <c r="AC231" s="6">
        <v>0.52798166872386898</v>
      </c>
      <c r="AD231" s="6">
        <f t="shared" si="115"/>
        <v>1.3133899999999947</v>
      </c>
      <c r="AE231" s="6">
        <v>2.0125213368496101E-2</v>
      </c>
      <c r="AF231" s="6">
        <f t="shared" si="116"/>
        <v>-0.84779199999999388</v>
      </c>
      <c r="AG231" s="8">
        <v>-1.2990806152098E-2</v>
      </c>
    </row>
    <row r="232" spans="2:33" x14ac:dyDescent="0.25">
      <c r="B232" s="7" t="s">
        <v>23</v>
      </c>
      <c r="C232" s="5">
        <v>41426</v>
      </c>
      <c r="D232" s="6">
        <f t="shared" si="109"/>
        <v>1.8227735498417696</v>
      </c>
      <c r="E232" s="6">
        <v>2.5181629999999999</v>
      </c>
      <c r="F232" s="6">
        <v>4.5900409105901998</v>
      </c>
      <c r="G232" s="6"/>
      <c r="H232" s="6"/>
      <c r="I232" s="6">
        <f>+Capital!E232</f>
        <v>64.609419000000003</v>
      </c>
      <c r="J232" s="6">
        <v>65.497826500000002</v>
      </c>
      <c r="K232" s="6">
        <v>3.8446512419767001E-2</v>
      </c>
      <c r="L232" s="6">
        <v>28.322904999999899</v>
      </c>
      <c r="M232" s="6">
        <v>0.432425112610416</v>
      </c>
      <c r="N232" s="6">
        <f t="shared" si="110"/>
        <v>406.5086469999988</v>
      </c>
      <c r="O232" s="6">
        <v>6.9673560966096698E-2</v>
      </c>
      <c r="P232" s="6">
        <f t="shared" si="117"/>
        <v>20.000524388017784</v>
      </c>
      <c r="Q232" s="6">
        <f>+Ativos!AC232</f>
        <v>186.18244049999899</v>
      </c>
      <c r="R232" s="6">
        <v>0.107424332468227</v>
      </c>
      <c r="S232" s="6">
        <f t="shared" si="111"/>
        <v>-13.574752999999959</v>
      </c>
      <c r="T232" s="6">
        <v>-0.207255014790452</v>
      </c>
      <c r="U232" s="6">
        <f t="shared" si="108"/>
        <v>10.290141999999962</v>
      </c>
      <c r="V232" s="6">
        <v>0.15710661788143401</v>
      </c>
      <c r="W232" s="6">
        <f t="shared" si="112"/>
        <v>-6.2325989999999951</v>
      </c>
      <c r="X232" s="6">
        <v>-9.5157340831760195E-2</v>
      </c>
      <c r="Y232" s="6">
        <f t="shared" si="113"/>
        <v>-12.191829999999941</v>
      </c>
      <c r="Z232" s="6">
        <v>-0.186140985915005</v>
      </c>
      <c r="AA232" s="6">
        <f t="shared" si="114"/>
        <v>-4.5984299999999934</v>
      </c>
      <c r="AB232" s="6">
        <v>-7.0207367873497198E-2</v>
      </c>
      <c r="AC232" s="6">
        <v>0.54166211960176103</v>
      </c>
      <c r="AD232" s="6">
        <f t="shared" si="115"/>
        <v>1.368035999999992</v>
      </c>
      <c r="AE232" s="6">
        <v>2.0886738890488098E-2</v>
      </c>
      <c r="AF232" s="6">
        <f t="shared" si="116"/>
        <v>-0.86530599999999491</v>
      </c>
      <c r="AG232" s="8">
        <v>-1.32112170164913E-2</v>
      </c>
    </row>
    <row r="233" spans="2:33" x14ac:dyDescent="0.25">
      <c r="B233" s="7" t="s">
        <v>23</v>
      </c>
      <c r="C233" s="5">
        <v>41518</v>
      </c>
      <c r="D233" s="6">
        <f t="shared" si="109"/>
        <v>1.8115236752941297</v>
      </c>
      <c r="E233" s="6">
        <v>2.738178</v>
      </c>
      <c r="F233" s="6">
        <v>4.9602742741695298</v>
      </c>
      <c r="G233" s="6"/>
      <c r="H233" s="6"/>
      <c r="I233" s="6">
        <f>+Capital!E233</f>
        <v>64.445593000000002</v>
      </c>
      <c r="J233" s="6">
        <v>65.412677000000002</v>
      </c>
      <c r="K233" s="6">
        <v>4.1860051072363201E-2</v>
      </c>
      <c r="L233" s="6">
        <v>28.249582999999902</v>
      </c>
      <c r="M233" s="6">
        <v>0.431867098177315</v>
      </c>
      <c r="N233" s="6">
        <f t="shared" si="110"/>
        <v>406.28287149999886</v>
      </c>
      <c r="O233" s="6">
        <v>6.9531808948042201E-2</v>
      </c>
      <c r="P233" s="6">
        <f t="shared" si="117"/>
        <v>18.800169977676397</v>
      </c>
      <c r="Q233" s="6">
        <f>+Ativos!AC233</f>
        <v>187.87634600000001</v>
      </c>
      <c r="R233" s="6">
        <v>0.100066721425785</v>
      </c>
      <c r="S233" s="6">
        <f t="shared" si="111"/>
        <v>-13.756196999999963</v>
      </c>
      <c r="T233" s="6">
        <v>-0.21029863981870001</v>
      </c>
      <c r="U233" s="6">
        <f t="shared" si="108"/>
        <v>10.374797999999981</v>
      </c>
      <c r="V233" s="6">
        <v>0.158605311322146</v>
      </c>
      <c r="W233" s="6">
        <f t="shared" si="112"/>
        <v>-6.1883779999999975</v>
      </c>
      <c r="X233" s="6">
        <v>-9.4605178748455698E-2</v>
      </c>
      <c r="Y233" s="6">
        <f t="shared" si="113"/>
        <v>-12.432748999999964</v>
      </c>
      <c r="Z233" s="6">
        <v>-0.19006635365190699</v>
      </c>
      <c r="AA233" s="6">
        <f t="shared" si="114"/>
        <v>-3.8534769999999945</v>
      </c>
      <c r="AB233" s="6">
        <v>-5.8910247626771099E-2</v>
      </c>
      <c r="AC233" s="6">
        <v>0.53553763041471703</v>
      </c>
      <c r="AD233" s="6">
        <f t="shared" si="115"/>
        <v>1.2219089999999899</v>
      </c>
      <c r="AE233" s="6">
        <v>1.8680002960282299E-2</v>
      </c>
      <c r="AF233" s="6">
        <f t="shared" si="116"/>
        <v>-0.87730699999999651</v>
      </c>
      <c r="AG233" s="8">
        <v>-1.34118803913192E-2</v>
      </c>
    </row>
    <row r="234" spans="2:33" x14ac:dyDescent="0.25">
      <c r="B234" s="7" t="s">
        <v>23</v>
      </c>
      <c r="C234" s="5">
        <v>41609</v>
      </c>
      <c r="D234" s="6">
        <f t="shared" si="109"/>
        <v>1.7752496735317218</v>
      </c>
      <c r="E234" s="6">
        <v>2.2464029999999999</v>
      </c>
      <c r="F234" s="6">
        <v>3.9879261923706801</v>
      </c>
      <c r="G234" s="6"/>
      <c r="H234" s="6"/>
      <c r="I234" s="6">
        <f>+Capital!E234</f>
        <v>63.760958000000002</v>
      </c>
      <c r="J234" s="6">
        <v>65.1156565</v>
      </c>
      <c r="K234" s="6">
        <v>3.4498661623721699E-2</v>
      </c>
      <c r="L234" s="6">
        <v>25.7859389999999</v>
      </c>
      <c r="M234" s="6">
        <v>0.39600213506255499</v>
      </c>
      <c r="N234" s="6">
        <f t="shared" si="110"/>
        <v>430.58621699999884</v>
      </c>
      <c r="O234" s="6">
        <v>5.9885658160767297E-2</v>
      </c>
      <c r="P234" s="6">
        <f t="shared" si="117"/>
        <v>17.891972227171514</v>
      </c>
      <c r="Q234" s="6">
        <f>+Ativos!AC234</f>
        <v>189.7317019999997</v>
      </c>
      <c r="R234" s="6">
        <v>9.4301437443340602E-2</v>
      </c>
      <c r="S234" s="6">
        <f t="shared" si="111"/>
        <v>-13.973449999999934</v>
      </c>
      <c r="T234" s="6">
        <v>-0.21459431957043901</v>
      </c>
      <c r="U234" s="6">
        <f t="shared" si="108"/>
        <v>10.513639999999949</v>
      </c>
      <c r="V234" s="6">
        <v>0.161461015140037</v>
      </c>
      <c r="W234" s="6">
        <f t="shared" si="112"/>
        <v>-6.1698609999999974</v>
      </c>
      <c r="X234" s="6">
        <v>-9.4752342702710796E-2</v>
      </c>
      <c r="Y234" s="6">
        <f t="shared" si="113"/>
        <v>-12.544054999999982</v>
      </c>
      <c r="Z234" s="6">
        <v>-0.192642686478942</v>
      </c>
      <c r="AA234" s="6">
        <f t="shared" si="114"/>
        <v>-2.1840939999999929</v>
      </c>
      <c r="AB234" s="6">
        <v>-3.3541764260642801E-2</v>
      </c>
      <c r="AC234" s="6">
        <v>0.54854607669959599</v>
      </c>
      <c r="AD234" s="6">
        <f t="shared" si="115"/>
        <v>1.7591649999999937</v>
      </c>
      <c r="AE234" s="6">
        <v>2.70160065114293E-2</v>
      </c>
      <c r="AF234" s="6">
        <f t="shared" si="116"/>
        <v>-0.94088099999999841</v>
      </c>
      <c r="AG234" s="8">
        <v>-1.44493820775653E-2</v>
      </c>
    </row>
    <row r="235" spans="2:33" x14ac:dyDescent="0.25">
      <c r="B235" s="7" t="s">
        <v>23</v>
      </c>
      <c r="C235" s="5">
        <v>41699</v>
      </c>
      <c r="D235" s="6">
        <f t="shared" si="109"/>
        <v>1.7374558746082212</v>
      </c>
      <c r="E235" s="6">
        <v>2.403359</v>
      </c>
      <c r="F235" s="6">
        <v>4.1757302133425398</v>
      </c>
      <c r="G235" s="6"/>
      <c r="H235" s="6"/>
      <c r="I235" s="6">
        <f>+Capital!E235</f>
        <v>67.980262999999994</v>
      </c>
      <c r="J235" s="6">
        <v>65.921526499999999</v>
      </c>
      <c r="K235" s="6">
        <v>3.6457878444304502E-2</v>
      </c>
      <c r="L235" s="6">
        <v>26.594650999999899</v>
      </c>
      <c r="M235" s="6">
        <v>0.40342893151905301</v>
      </c>
      <c r="N235" s="6">
        <f t="shared" si="110"/>
        <v>434.77672149999842</v>
      </c>
      <c r="O235" s="6">
        <v>6.1168525555478699E-2</v>
      </c>
      <c r="P235" s="6">
        <f t="shared" si="117"/>
        <v>17.313627137409657</v>
      </c>
      <c r="Q235" s="6">
        <f>+Ativos!AC235</f>
        <v>190.26696999999979</v>
      </c>
      <c r="R235" s="6">
        <v>9.0996493702557399E-2</v>
      </c>
      <c r="S235" s="6">
        <f t="shared" si="111"/>
        <v>-13.29968299999994</v>
      </c>
      <c r="T235" s="6">
        <v>-0.201750227977502</v>
      </c>
      <c r="U235" s="6">
        <f t="shared" si="108"/>
        <v>10.382295999999961</v>
      </c>
      <c r="V235" s="6">
        <v>0.15749477524614</v>
      </c>
      <c r="W235" s="6">
        <f t="shared" si="112"/>
        <v>-6.1374329999999944</v>
      </c>
      <c r="X235" s="6">
        <v>-9.3102106790563993E-2</v>
      </c>
      <c r="Y235" s="6">
        <f t="shared" si="113"/>
        <v>-12.653459999999976</v>
      </c>
      <c r="Z235" s="6">
        <v>-0.19194731481225599</v>
      </c>
      <c r="AA235" s="6">
        <f t="shared" si="114"/>
        <v>-2.8588329999999949</v>
      </c>
      <c r="AB235" s="6">
        <v>-4.3367214805015097E-2</v>
      </c>
      <c r="AC235" s="6">
        <v>0.55075998334726295</v>
      </c>
      <c r="AD235" s="6">
        <f t="shared" si="115"/>
        <v>1.3516509999999939</v>
      </c>
      <c r="AE235" s="6">
        <v>2.0503939634953599E-2</v>
      </c>
      <c r="AF235" s="6">
        <f t="shared" si="116"/>
        <v>-0.97582999999999664</v>
      </c>
      <c r="AG235" s="8">
        <v>-1.4802903570505101E-2</v>
      </c>
    </row>
    <row r="236" spans="2:33" x14ac:dyDescent="0.25">
      <c r="B236" s="7" t="s">
        <v>23</v>
      </c>
      <c r="C236" s="5">
        <v>41791</v>
      </c>
      <c r="D236" s="6">
        <f t="shared" si="109"/>
        <v>1.7111450629474831</v>
      </c>
      <c r="E236" s="6">
        <v>2.6791289999999899</v>
      </c>
      <c r="F236" s="6">
        <v>4.58437836134941</v>
      </c>
      <c r="G236" s="6"/>
      <c r="H236" s="6"/>
      <c r="I236" s="6">
        <f>+Capital!E236</f>
        <v>69.214095</v>
      </c>
      <c r="J236" s="6">
        <v>66.911756999999994</v>
      </c>
      <c r="K236" s="6">
        <v>4.0039734721059497E-2</v>
      </c>
      <c r="L236" s="6">
        <v>30.3056009999999</v>
      </c>
      <c r="M236" s="6">
        <v>0.45291892424824498</v>
      </c>
      <c r="N236" s="6">
        <f t="shared" si="110"/>
        <v>443.14260449999887</v>
      </c>
      <c r="O236" s="6">
        <v>6.8387920033538496E-2</v>
      </c>
      <c r="P236" s="6">
        <f t="shared" si="117"/>
        <v>18.906969208570473</v>
      </c>
      <c r="Q236" s="6">
        <f>+Ativos!AC236</f>
        <v>193.18326399999961</v>
      </c>
      <c r="R236" s="6">
        <v>9.7870637533955904E-2</v>
      </c>
      <c r="S236" s="6">
        <f t="shared" si="111"/>
        <v>-12.245848999999946</v>
      </c>
      <c r="T236" s="6">
        <v>-0.183014907230727</v>
      </c>
      <c r="U236" s="6">
        <f t="shared" si="108"/>
        <v>10.27645899999998</v>
      </c>
      <c r="V236" s="6">
        <v>0.15358226208288001</v>
      </c>
      <c r="W236" s="6">
        <f t="shared" si="112"/>
        <v>-6.2087279999999945</v>
      </c>
      <c r="X236" s="6">
        <v>-9.2789791785022099E-2</v>
      </c>
      <c r="Y236" s="6">
        <f t="shared" si="113"/>
        <v>-12.624263999999943</v>
      </c>
      <c r="Z236" s="6">
        <v>-0.188670340849067</v>
      </c>
      <c r="AA236" s="6">
        <f t="shared" si="114"/>
        <v>-5.1703489999999954</v>
      </c>
      <c r="AB236" s="6">
        <v>-7.7271158789030098E-2</v>
      </c>
      <c r="AC236" s="6">
        <v>0.53182946930100405</v>
      </c>
      <c r="AD236" s="6">
        <f t="shared" si="115"/>
        <v>-0.63054300000000374</v>
      </c>
      <c r="AE236" s="6">
        <v>-9.4235008654757601E-3</v>
      </c>
      <c r="AF236" s="6">
        <f t="shared" si="116"/>
        <v>-1.0231989999999995</v>
      </c>
      <c r="AG236" s="8">
        <v>-1.5291767035799099E-2</v>
      </c>
    </row>
    <row r="237" spans="2:33" x14ac:dyDescent="0.25">
      <c r="B237" s="7" t="s">
        <v>23</v>
      </c>
      <c r="C237" s="5">
        <v>41883</v>
      </c>
      <c r="D237" s="6">
        <f t="shared" si="109"/>
        <v>1.6970341031689649</v>
      </c>
      <c r="E237" s="6">
        <v>2.425246</v>
      </c>
      <c r="F237" s="6">
        <v>4.1157251705741196</v>
      </c>
      <c r="G237" s="6"/>
      <c r="H237" s="6"/>
      <c r="I237" s="6">
        <f>+Capital!E237</f>
        <v>59.347374000000002</v>
      </c>
      <c r="J237" s="6">
        <v>61.896483500000002</v>
      </c>
      <c r="K237" s="6">
        <v>3.9182290541594299E-2</v>
      </c>
      <c r="L237" s="6">
        <v>27.779473999999901</v>
      </c>
      <c r="M237" s="6">
        <v>0.44880536710942498</v>
      </c>
      <c r="N237" s="6">
        <f t="shared" si="110"/>
        <v>450.99202349999894</v>
      </c>
      <c r="O237" s="6">
        <v>6.1596375440107903E-2</v>
      </c>
      <c r="P237" s="6">
        <f t="shared" si="117"/>
        <v>17.007165263945698</v>
      </c>
      <c r="Q237" s="6">
        <f>+Ativos!AC237</f>
        <v>197.5408684999997</v>
      </c>
      <c r="R237" s="6">
        <v>8.60944137437855E-2</v>
      </c>
      <c r="S237" s="6">
        <f t="shared" si="111"/>
        <v>-10.838998999999983</v>
      </c>
      <c r="T237" s="6">
        <v>-0.17511494009187101</v>
      </c>
      <c r="U237" s="6">
        <f t="shared" si="108"/>
        <v>10.269204999999946</v>
      </c>
      <c r="V237" s="6">
        <v>0.16590934442988101</v>
      </c>
      <c r="W237" s="6">
        <f t="shared" si="112"/>
        <v>-6.2185379999999784</v>
      </c>
      <c r="X237" s="6">
        <v>-0.100466741377965</v>
      </c>
      <c r="Y237" s="6">
        <f t="shared" si="113"/>
        <v>-12.774571999999964</v>
      </c>
      <c r="Z237" s="6">
        <v>-0.20638607038152601</v>
      </c>
      <c r="AA237" s="6">
        <f t="shared" si="114"/>
        <v>-5.3316969999999912</v>
      </c>
      <c r="AB237" s="6">
        <v>-8.6138932270683699E-2</v>
      </c>
      <c r="AC237" s="6">
        <v>0.58052756822129803</v>
      </c>
      <c r="AD237" s="6">
        <f t="shared" si="115"/>
        <v>0.59086999999999623</v>
      </c>
      <c r="AE237" s="6">
        <v>9.5460996584724594E-3</v>
      </c>
      <c r="AF237" s="6">
        <f t="shared" si="116"/>
        <v>-1.0504979999999968</v>
      </c>
      <c r="AG237" s="8">
        <v>-1.69718526901451E-2</v>
      </c>
    </row>
    <row r="238" spans="2:33" x14ac:dyDescent="0.25">
      <c r="B238" s="7" t="s">
        <v>23</v>
      </c>
      <c r="C238" s="5">
        <v>41974</v>
      </c>
      <c r="D238" s="6">
        <f t="shared" si="109"/>
        <v>1.6683483103143917</v>
      </c>
      <c r="E238" s="6">
        <v>2.8517619999999999</v>
      </c>
      <c r="F238" s="6">
        <v>4.7577323141187904</v>
      </c>
      <c r="G238" s="6"/>
      <c r="H238" s="6"/>
      <c r="I238" s="6">
        <f>+Capital!E238</f>
        <v>58.760936000000001</v>
      </c>
      <c r="J238" s="6">
        <v>61.260947000000002</v>
      </c>
      <c r="K238" s="6">
        <v>4.6551059682443302E-2</v>
      </c>
      <c r="L238" s="6">
        <v>28.404715999999901</v>
      </c>
      <c r="M238" s="6">
        <v>0.46366759560540199</v>
      </c>
      <c r="N238" s="6">
        <f t="shared" si="110"/>
        <v>501.79660549999892</v>
      </c>
      <c r="O238" s="6">
        <v>5.6606034573902599E-2</v>
      </c>
      <c r="P238" s="6">
        <f t="shared" si="117"/>
        <v>17.032904014379657</v>
      </c>
      <c r="Q238" s="6">
        <f>+Ativos!AC238</f>
        <v>201.01258499999969</v>
      </c>
      <c r="R238" s="6">
        <v>8.4735510537211803E-2</v>
      </c>
      <c r="S238" s="6">
        <f t="shared" si="111"/>
        <v>-9.9386749999999857</v>
      </c>
      <c r="T238" s="6">
        <v>-0.162235085918603</v>
      </c>
      <c r="U238" s="6">
        <f t="shared" si="108"/>
        <v>10.364955999999994</v>
      </c>
      <c r="V238" s="6">
        <v>0.16919353205558499</v>
      </c>
      <c r="W238" s="6">
        <f t="shared" si="112"/>
        <v>-6.3150369999999576</v>
      </c>
      <c r="X238" s="6">
        <v>-0.10308422101277601</v>
      </c>
      <c r="Y238" s="6">
        <f t="shared" si="113"/>
        <v>-12.716426999999992</v>
      </c>
      <c r="Z238" s="6">
        <v>-0.20757803499185201</v>
      </c>
      <c r="AA238" s="6">
        <f t="shared" si="114"/>
        <v>-6.8023439999999438</v>
      </c>
      <c r="AB238" s="6">
        <v>-0.111038831965819</v>
      </c>
      <c r="AC238" s="6">
        <v>0.59534109325621398</v>
      </c>
      <c r="AD238" s="6">
        <f t="shared" si="115"/>
        <v>0.83859099999999109</v>
      </c>
      <c r="AE238" s="6">
        <v>1.3688835074651899E-2</v>
      </c>
      <c r="AF238" s="6">
        <f t="shared" si="116"/>
        <v>-0.98401799999999828</v>
      </c>
      <c r="AG238" s="8">
        <v>-1.60627291641443E-2</v>
      </c>
    </row>
    <row r="239" spans="2:33" x14ac:dyDescent="0.25">
      <c r="B239" s="7" t="s">
        <v>23</v>
      </c>
      <c r="C239" s="5">
        <v>42064</v>
      </c>
      <c r="D239" s="6">
        <f t="shared" si="109"/>
        <v>1.606841631337683</v>
      </c>
      <c r="E239" s="6">
        <v>2.793831</v>
      </c>
      <c r="F239" s="6">
        <v>4.4892439617217903</v>
      </c>
      <c r="G239" s="6"/>
      <c r="H239" s="6"/>
      <c r="I239" s="6">
        <f>+Capital!E239</f>
        <v>58.697512000000003</v>
      </c>
      <c r="J239" s="6">
        <v>63.338887499999998</v>
      </c>
      <c r="K239" s="6">
        <v>4.4109252787239102E-2</v>
      </c>
      <c r="L239" s="6">
        <v>18.9831819999999</v>
      </c>
      <c r="M239" s="6">
        <v>0.29970816901386199</v>
      </c>
      <c r="N239" s="6">
        <f t="shared" si="110"/>
        <v>513.26754749999873</v>
      </c>
      <c r="O239" s="6">
        <v>3.6984964454624798E-2</v>
      </c>
      <c r="P239" s="6">
        <f t="shared" si="117"/>
        <v>13.903906952801558</v>
      </c>
      <c r="Q239" s="6">
        <f>+Ativos!AC239</f>
        <v>207.8729134999999</v>
      </c>
      <c r="R239" s="6">
        <v>6.6886573718040299E-2</v>
      </c>
      <c r="S239" s="6">
        <f t="shared" si="111"/>
        <v>-8.6251529999999637</v>
      </c>
      <c r="T239" s="6">
        <v>-0.136174684154343</v>
      </c>
      <c r="U239" s="6">
        <f t="shared" si="108"/>
        <v>10.482083999999988</v>
      </c>
      <c r="V239" s="6">
        <v>0.16549207625410201</v>
      </c>
      <c r="W239" s="6">
        <f t="shared" si="112"/>
        <v>-6.4126669999999439</v>
      </c>
      <c r="X239" s="6">
        <v>-0.101243758030956</v>
      </c>
      <c r="Y239" s="6">
        <f t="shared" si="113"/>
        <v>-12.603640999999969</v>
      </c>
      <c r="Z239" s="6">
        <v>-0.198987407222774</v>
      </c>
      <c r="AA239" s="6">
        <f t="shared" si="114"/>
        <v>-3.3787829999999954</v>
      </c>
      <c r="AB239" s="6">
        <v>-5.3344527088512499E-2</v>
      </c>
      <c r="AC239" s="6">
        <v>0.72897173332916199</v>
      </c>
      <c r="AD239" s="6">
        <f t="shared" si="115"/>
        <v>5.3206039999999923</v>
      </c>
      <c r="AE239" s="6">
        <v>8.4002170072848104E-2</v>
      </c>
      <c r="AF239" s="6">
        <f t="shared" si="116"/>
        <v>-0.97179599999999777</v>
      </c>
      <c r="AG239" s="8">
        <v>-1.5342801845074999E-2</v>
      </c>
    </row>
    <row r="240" spans="2:33" x14ac:dyDescent="0.25">
      <c r="B240" s="7" t="s">
        <v>23</v>
      </c>
      <c r="C240" s="5">
        <v>42156</v>
      </c>
      <c r="D240" s="6">
        <f t="shared" si="109"/>
        <v>1.5713795161464406</v>
      </c>
      <c r="E240" s="6">
        <v>5.9948990000000002</v>
      </c>
      <c r="F240" s="6">
        <v>9.42026148996678</v>
      </c>
      <c r="G240" s="6"/>
      <c r="H240" s="6"/>
      <c r="I240" s="6">
        <f>+Capital!E240</f>
        <v>63.111485999999999</v>
      </c>
      <c r="J240" s="6">
        <v>66.1627905</v>
      </c>
      <c r="K240" s="6">
        <v>9.0608315560692598E-2</v>
      </c>
      <c r="L240" s="6">
        <v>21.212906999999898</v>
      </c>
      <c r="M240" s="6">
        <v>0.32061687301414499</v>
      </c>
      <c r="N240" s="6">
        <f t="shared" si="110"/>
        <v>510.33955999999858</v>
      </c>
      <c r="O240" s="6">
        <v>4.1566260314994899E-2</v>
      </c>
      <c r="P240" s="6">
        <f t="shared" si="117"/>
        <v>15.272059694775882</v>
      </c>
      <c r="Q240" s="6">
        <f>+Ativos!AC240</f>
        <v>206.05297099999973</v>
      </c>
      <c r="R240" s="6">
        <v>7.4117153568127397E-2</v>
      </c>
      <c r="S240" s="6">
        <f t="shared" si="111"/>
        <v>-9.5773119999999761</v>
      </c>
      <c r="T240" s="6">
        <v>-0.14475374946587199</v>
      </c>
      <c r="U240" s="6">
        <f t="shared" si="108"/>
        <v>10.686320999999957</v>
      </c>
      <c r="V240" s="6">
        <v>0.161515572714545</v>
      </c>
      <c r="W240" s="6">
        <f t="shared" si="112"/>
        <v>-6.5012239999999997</v>
      </c>
      <c r="X240" s="6">
        <v>-9.8261030873539101E-2</v>
      </c>
      <c r="Y240" s="6">
        <f t="shared" si="113"/>
        <v>-12.591844999999974</v>
      </c>
      <c r="Z240" s="6">
        <v>-0.190316111289169</v>
      </c>
      <c r="AA240" s="6">
        <f t="shared" si="114"/>
        <v>1.3016699999999979</v>
      </c>
      <c r="AB240" s="6">
        <v>1.9673746983208E-2</v>
      </c>
      <c r="AC240" s="6">
        <v>0.57507688496859299</v>
      </c>
      <c r="AD240" s="6">
        <f t="shared" si="115"/>
        <v>2.4312009999999962</v>
      </c>
      <c r="AE240" s="6">
        <v>3.6745744573756997E-2</v>
      </c>
      <c r="AF240" s="6">
        <f t="shared" si="116"/>
        <v>-0.96681899999999354</v>
      </c>
      <c r="AG240" s="8">
        <v>-1.4612730096382399E-2</v>
      </c>
    </row>
    <row r="241" spans="2:33" x14ac:dyDescent="0.25">
      <c r="B241" s="7" t="s">
        <v>23</v>
      </c>
      <c r="C241" s="5">
        <v>42248</v>
      </c>
      <c r="D241" s="6">
        <f t="shared" si="109"/>
        <v>1.5498993469378408</v>
      </c>
      <c r="E241" s="6">
        <v>6.7644590000000004</v>
      </c>
      <c r="F241" s="6">
        <v>10.484230586487801</v>
      </c>
      <c r="G241" s="6"/>
      <c r="H241" s="6"/>
      <c r="I241" s="6">
        <f>+Capital!E241</f>
        <v>59.882289999999998</v>
      </c>
      <c r="J241" s="6">
        <v>59.614832</v>
      </c>
      <c r="K241" s="6">
        <v>0.11346939634083</v>
      </c>
      <c r="L241" s="6">
        <v>7.0968149999999897</v>
      </c>
      <c r="M241" s="6">
        <v>0.119044451890764</v>
      </c>
      <c r="N241" s="6">
        <f t="shared" si="110"/>
        <v>561.59873550000202</v>
      </c>
      <c r="O241" s="6">
        <v>1.26368072992215E-2</v>
      </c>
      <c r="P241" s="6">
        <f t="shared" si="117"/>
        <v>14.298897972615999</v>
      </c>
      <c r="Q241" s="6">
        <f>+Ativos!AC241</f>
        <v>213.55697599999985</v>
      </c>
      <c r="R241" s="6">
        <v>6.6955892710411899E-2</v>
      </c>
      <c r="S241" s="6">
        <f t="shared" si="111"/>
        <v>-10.720010999999959</v>
      </c>
      <c r="T241" s="6">
        <v>-0.179821206239413</v>
      </c>
      <c r="U241" s="6">
        <f t="shared" si="108"/>
        <v>10.889989999999974</v>
      </c>
      <c r="V241" s="6">
        <v>0.182672493315086</v>
      </c>
      <c r="W241" s="6">
        <f t="shared" si="112"/>
        <v>-6.6873279999999449</v>
      </c>
      <c r="X241" s="6">
        <v>-0.112175574024933</v>
      </c>
      <c r="Y241" s="6">
        <f t="shared" si="113"/>
        <v>-11.827687999999958</v>
      </c>
      <c r="Z241" s="6">
        <v>-0.19840176686231301</v>
      </c>
      <c r="AA241" s="6">
        <f t="shared" si="114"/>
        <v>10.620022999999998</v>
      </c>
      <c r="AB241" s="6">
        <v>0.17814397262748299</v>
      </c>
      <c r="AC241" s="6">
        <v>0.64722366282623101</v>
      </c>
      <c r="AD241" s="6">
        <f t="shared" si="115"/>
        <v>8.3676469999999412</v>
      </c>
      <c r="AE241" s="6">
        <v>0.14036183143147901</v>
      </c>
      <c r="AF241" s="6">
        <f t="shared" si="116"/>
        <v>-0.97498999999999847</v>
      </c>
      <c r="AG241" s="8">
        <v>-1.6354822571671399E-2</v>
      </c>
    </row>
    <row r="242" spans="2:33" x14ac:dyDescent="0.25">
      <c r="B242" s="7" t="s">
        <v>23</v>
      </c>
      <c r="C242" s="5">
        <v>42339</v>
      </c>
      <c r="D242" s="6">
        <f t="shared" si="109"/>
        <v>1.5074506006671915</v>
      </c>
      <c r="E242" s="6">
        <v>7.2373759999999896</v>
      </c>
      <c r="F242" s="6">
        <v>10.9099867984543</v>
      </c>
      <c r="G242" s="6"/>
      <c r="H242" s="6"/>
      <c r="I242" s="6">
        <f>+Capital!E242</f>
        <v>57.071632000000001</v>
      </c>
      <c r="J242" s="6">
        <v>57.916283999999997</v>
      </c>
      <c r="K242" s="6">
        <v>0.124962713422705</v>
      </c>
      <c r="L242" s="6">
        <v>9.1175209999999893</v>
      </c>
      <c r="M242" s="6">
        <v>0.157425863164839</v>
      </c>
      <c r="N242" s="6">
        <f t="shared" si="110"/>
        <v>586.87810500000307</v>
      </c>
      <c r="O242" s="6">
        <v>1.5535629839180901E-2</v>
      </c>
      <c r="P242" s="6">
        <f t="shared" si="117"/>
        <v>13.683744340141942</v>
      </c>
      <c r="Q242" s="6">
        <f>+Ativos!AC242</f>
        <v>213.69875199999956</v>
      </c>
      <c r="R242" s="6">
        <v>6.4032869691920194E-2</v>
      </c>
      <c r="S242" s="6">
        <f t="shared" si="111"/>
        <v>-12.895968999999939</v>
      </c>
      <c r="T242" s="6">
        <v>-0.22266568414506599</v>
      </c>
      <c r="U242" s="6">
        <f t="shared" si="108"/>
        <v>11.159925999999963</v>
      </c>
      <c r="V242" s="6">
        <v>0.19269064292867899</v>
      </c>
      <c r="W242" s="6">
        <f t="shared" si="112"/>
        <v>-6.6121849999999647</v>
      </c>
      <c r="X242" s="6">
        <v>-0.114167977351585</v>
      </c>
      <c r="Y242" s="6">
        <f t="shared" si="113"/>
        <v>-11.459189999999948</v>
      </c>
      <c r="Z242" s="6">
        <v>-0.19785782527069501</v>
      </c>
      <c r="AA242" s="6">
        <f t="shared" si="114"/>
        <v>10.927739999999959</v>
      </c>
      <c r="AB242" s="6">
        <v>0.18868164953400601</v>
      </c>
      <c r="AC242" s="6">
        <v>0.57911445940061101</v>
      </c>
      <c r="AD242" s="6">
        <f t="shared" si="115"/>
        <v>8.2536779999999528</v>
      </c>
      <c r="AE242" s="6">
        <v>0.14251048979592601</v>
      </c>
      <c r="AF242" s="6">
        <f t="shared" si="116"/>
        <v>-1.2541459999999982</v>
      </c>
      <c r="AG242" s="8">
        <v>-2.1654462499700398E-2</v>
      </c>
    </row>
    <row r="243" spans="2:33" x14ac:dyDescent="0.25">
      <c r="B243" s="7" t="s">
        <v>23</v>
      </c>
      <c r="C243" s="5">
        <v>42430</v>
      </c>
      <c r="D243" s="6">
        <f t="shared" si="109"/>
        <v>1.4689521535431791</v>
      </c>
      <c r="E243" s="6">
        <v>7.7375609999999897</v>
      </c>
      <c r="F243" s="6">
        <v>11.3661068941217</v>
      </c>
      <c r="G243" s="6"/>
      <c r="H243" s="6"/>
      <c r="I243" s="6">
        <f>+Capital!E243</f>
        <v>60.287728999999999</v>
      </c>
      <c r="J243" s="6">
        <v>59.492620500000001</v>
      </c>
      <c r="K243" s="6">
        <v>0.130059172633015</v>
      </c>
      <c r="L243" s="6">
        <v>22.403855999999902</v>
      </c>
      <c r="M243" s="6">
        <v>0.37658210063212699</v>
      </c>
      <c r="N243" s="6">
        <f t="shared" si="110"/>
        <v>590.26613849999831</v>
      </c>
      <c r="O243" s="6">
        <v>3.7955516230243597E-2</v>
      </c>
      <c r="P243" s="6">
        <f t="shared" si="117"/>
        <v>15.192390550584248</v>
      </c>
      <c r="Q243" s="6">
        <f>+Ativos!AC243</f>
        <v>217.23667099999986</v>
      </c>
      <c r="R243" s="6">
        <v>6.99347420518346E-2</v>
      </c>
      <c r="S243" s="6">
        <f t="shared" si="111"/>
        <v>-13.90913899999998</v>
      </c>
      <c r="T243" s="6">
        <v>-0.23379603861961301</v>
      </c>
      <c r="U243" s="6">
        <f t="shared" si="108"/>
        <v>11.493437999999966</v>
      </c>
      <c r="V243" s="6">
        <v>0.19319098576267901</v>
      </c>
      <c r="W243" s="6">
        <f t="shared" si="112"/>
        <v>-6.8403899999999567</v>
      </c>
      <c r="X243" s="6">
        <v>-0.11497879808471299</v>
      </c>
      <c r="Y243" s="6">
        <f t="shared" si="113"/>
        <v>-11.045719999999983</v>
      </c>
      <c r="Z243" s="6">
        <v>-0.18566538012895201</v>
      </c>
      <c r="AA243" s="6">
        <f t="shared" si="114"/>
        <v>5.7772060000000023</v>
      </c>
      <c r="AB243" s="6">
        <v>9.7107942992694402E-2</v>
      </c>
      <c r="AC243" s="6">
        <v>0.45082129703408202</v>
      </c>
      <c r="AD243" s="6">
        <f t="shared" si="115"/>
        <v>1.170699999999991</v>
      </c>
      <c r="AE243" s="6">
        <v>1.9678070828969298E-2</v>
      </c>
      <c r="AF243" s="6">
        <f t="shared" si="116"/>
        <v>-1.3123899999999971</v>
      </c>
      <c r="AG243" s="8">
        <v>-2.2059710750176102E-2</v>
      </c>
    </row>
    <row r="244" spans="2:33" x14ac:dyDescent="0.25">
      <c r="B244" s="7" t="s">
        <v>23</v>
      </c>
      <c r="C244" s="5">
        <v>42522</v>
      </c>
      <c r="D244" s="6">
        <f t="shared" si="109"/>
        <v>1.443692733018801</v>
      </c>
      <c r="E244" s="6">
        <v>5.1151169999999997</v>
      </c>
      <c r="F244" s="6">
        <v>7.3846572414409302</v>
      </c>
      <c r="G244" s="6"/>
      <c r="H244" s="6"/>
      <c r="I244" s="6">
        <f>+Capital!E244</f>
        <v>62.116044000000002</v>
      </c>
      <c r="J244" s="6">
        <v>62.613765000000001</v>
      </c>
      <c r="K244" s="6">
        <v>8.1693170822741606E-2</v>
      </c>
      <c r="L244" s="6">
        <v>25.575367999999902</v>
      </c>
      <c r="M244" s="6">
        <v>0.40846238842209798</v>
      </c>
      <c r="N244" s="6">
        <f t="shared" si="110"/>
        <v>579.59100499999852</v>
      </c>
      <c r="O244" s="6">
        <v>4.4126578534461502E-2</v>
      </c>
      <c r="P244" s="6">
        <f t="shared" si="117"/>
        <v>13.951311442210143</v>
      </c>
      <c r="Q244" s="6">
        <f>+Ativos!AC244</f>
        <v>212.05373649999979</v>
      </c>
      <c r="R244" s="6">
        <v>6.5791396428471594E-2</v>
      </c>
      <c r="S244" s="6">
        <f t="shared" si="111"/>
        <v>-13.583006999999974</v>
      </c>
      <c r="T244" s="6">
        <v>-0.216933241436607</v>
      </c>
      <c r="U244" s="6">
        <f t="shared" si="108"/>
        <v>11.919455999999995</v>
      </c>
      <c r="V244" s="6">
        <v>0.190364786401201</v>
      </c>
      <c r="W244" s="6">
        <f t="shared" si="112"/>
        <v>-6.9504329999999888</v>
      </c>
      <c r="X244" s="6">
        <v>-0.11100487249089699</v>
      </c>
      <c r="Y244" s="6">
        <f t="shared" si="113"/>
        <v>-10.766176999999981</v>
      </c>
      <c r="Z244" s="6">
        <v>-0.17194584928729301</v>
      </c>
      <c r="AA244" s="6">
        <f t="shared" si="114"/>
        <v>-0.80960399999999111</v>
      </c>
      <c r="AB244" s="6">
        <v>-1.2930128063693201E-2</v>
      </c>
      <c r="AC244" s="6">
        <v>0.482935893993932</v>
      </c>
      <c r="AD244" s="6">
        <f t="shared" si="115"/>
        <v>1.0716829999999935</v>
      </c>
      <c r="AE244" s="6">
        <v>1.7115773185017599E-2</v>
      </c>
      <c r="AF244" s="6">
        <f t="shared" si="116"/>
        <v>-1.3421709999999976</v>
      </c>
      <c r="AG244" s="8">
        <v>-2.14357178489426E-2</v>
      </c>
    </row>
    <row r="245" spans="2:33" x14ac:dyDescent="0.25">
      <c r="B245" s="7" t="s">
        <v>23</v>
      </c>
      <c r="C245" s="5">
        <v>42614</v>
      </c>
      <c r="D245" s="6">
        <f t="shared" si="109"/>
        <v>1.428789630893823</v>
      </c>
      <c r="E245" s="6">
        <v>5.2623999999999898</v>
      </c>
      <c r="F245" s="6">
        <v>7.5188625536156399</v>
      </c>
      <c r="G245" s="6"/>
      <c r="H245" s="6"/>
      <c r="I245" s="6">
        <f>+Capital!E245</f>
        <v>63.710593000000003</v>
      </c>
      <c r="J245" s="6">
        <v>61.7964415</v>
      </c>
      <c r="K245" s="6">
        <v>8.5157006977497202E-2</v>
      </c>
      <c r="L245" s="6">
        <v>40.875757999999898</v>
      </c>
      <c r="M245" s="6">
        <v>0.66145811972037205</v>
      </c>
      <c r="N245" s="6">
        <f t="shared" si="110"/>
        <v>621.53849899999886</v>
      </c>
      <c r="O245" s="6">
        <v>6.5765448263889401E-2</v>
      </c>
      <c r="P245" s="6">
        <f t="shared" si="117"/>
        <v>17.069950616098229</v>
      </c>
      <c r="Q245" s="6">
        <f>+Ativos!AC245</f>
        <v>217.41452099999978</v>
      </c>
      <c r="R245" s="6">
        <v>7.8513387871172804E-2</v>
      </c>
      <c r="S245" s="6">
        <f t="shared" si="111"/>
        <v>-13.855552999999988</v>
      </c>
      <c r="T245" s="6">
        <v>-0.22421279710741901</v>
      </c>
      <c r="U245" s="6">
        <f t="shared" si="108"/>
        <v>12.323921999999996</v>
      </c>
      <c r="V245" s="6">
        <v>0.199427696819727</v>
      </c>
      <c r="W245" s="6">
        <f t="shared" si="112"/>
        <v>-6.9826919999999744</v>
      </c>
      <c r="X245" s="6">
        <v>-0.112995050046692</v>
      </c>
      <c r="Y245" s="6">
        <f t="shared" si="113"/>
        <v>-10.813498999999965</v>
      </c>
      <c r="Z245" s="6">
        <v>-0.17498578781433499</v>
      </c>
      <c r="AA245" s="6">
        <f t="shared" si="114"/>
        <v>-8.8257189999999639</v>
      </c>
      <c r="AB245" s="6">
        <v>-0.14281921071458401</v>
      </c>
      <c r="AC245" s="6">
        <v>0.40105029609367998</v>
      </c>
      <c r="AD245" s="6">
        <f t="shared" si="115"/>
        <v>-6.0436179999999986</v>
      </c>
      <c r="AE245" s="6">
        <v>-9.7798802864724796E-2</v>
      </c>
      <c r="AF245" s="6">
        <f t="shared" si="116"/>
        <v>-1.4162009999999983</v>
      </c>
      <c r="AG245" s="8">
        <v>-2.29171933791689E-2</v>
      </c>
    </row>
    <row r="246" spans="2:33" x14ac:dyDescent="0.25">
      <c r="B246" s="7" t="s">
        <v>23</v>
      </c>
      <c r="C246" s="5">
        <v>42705</v>
      </c>
      <c r="D246" s="6">
        <f t="shared" si="109"/>
        <v>1.4182690612770554</v>
      </c>
      <c r="E246" s="6">
        <v>5.7659510000000003</v>
      </c>
      <c r="F246" s="6">
        <v>8.1776699121394998</v>
      </c>
      <c r="G246" s="6"/>
      <c r="H246" s="6"/>
      <c r="I246" s="6">
        <f>+Capital!E246</f>
        <v>60.198093999999998</v>
      </c>
      <c r="J246" s="6">
        <v>58.634862999999903</v>
      </c>
      <c r="K246" s="6">
        <v>9.8336564715773206E-2</v>
      </c>
      <c r="L246" s="6">
        <v>41.566871999999897</v>
      </c>
      <c r="M246" s="6">
        <v>0.70891053331189602</v>
      </c>
      <c r="N246" s="6">
        <f t="shared" si="110"/>
        <v>629.4189299999988</v>
      </c>
      <c r="O246" s="6">
        <v>6.6040072865301294E-2</v>
      </c>
      <c r="P246" s="6">
        <f t="shared" si="117"/>
        <v>18.221659636561746</v>
      </c>
      <c r="Q246" s="6">
        <f>+Ativos!AC246</f>
        <v>216.58393599999945</v>
      </c>
      <c r="R246" s="6">
        <v>8.4132092033648298E-2</v>
      </c>
      <c r="S246" s="6">
        <f t="shared" si="111"/>
        <v>-13.268696999999927</v>
      </c>
      <c r="T246" s="6">
        <v>-0.22629364717710601</v>
      </c>
      <c r="U246" s="6">
        <f t="shared" si="108"/>
        <v>12.838823999999926</v>
      </c>
      <c r="V246" s="6">
        <v>0.218962292109388</v>
      </c>
      <c r="W246" s="6">
        <f t="shared" si="112"/>
        <v>-7.4112399999999328</v>
      </c>
      <c r="X246" s="6">
        <v>-0.126396475080021</v>
      </c>
      <c r="Y246" s="6">
        <f t="shared" si="113"/>
        <v>-10.84492699999994</v>
      </c>
      <c r="Z246" s="6">
        <v>-0.18495697687568499</v>
      </c>
      <c r="AA246" s="6">
        <f t="shared" si="114"/>
        <v>-9.4459169999999339</v>
      </c>
      <c r="AB246" s="6">
        <v>-0.16109728098111101</v>
      </c>
      <c r="AC246" s="6">
        <v>0.40605554146641898</v>
      </c>
      <c r="AD246" s="6">
        <f t="shared" si="115"/>
        <v>-6.4558299999999385</v>
      </c>
      <c r="AE246" s="6">
        <v>-0.110102244120532</v>
      </c>
      <c r="AF246" s="6">
        <f t="shared" si="116"/>
        <v>-1.2131339999999942</v>
      </c>
      <c r="AG246" s="8">
        <v>-2.0689636471053E-2</v>
      </c>
    </row>
    <row r="247" spans="2:33" x14ac:dyDescent="0.25">
      <c r="B247" s="7" t="s">
        <v>23</v>
      </c>
      <c r="C247" s="5">
        <v>42795</v>
      </c>
      <c r="D247" s="6">
        <f t="shared" si="109"/>
        <v>1.4047409544719855</v>
      </c>
      <c r="E247" s="6">
        <v>6.4282450000000004</v>
      </c>
      <c r="F247" s="6">
        <v>9.0300190168797698</v>
      </c>
      <c r="G247" s="6"/>
      <c r="H247" s="6"/>
      <c r="I247" s="6">
        <f>+Capital!E247</f>
        <v>63.163038</v>
      </c>
      <c r="J247" s="6">
        <v>61.7253835</v>
      </c>
      <c r="K247" s="6">
        <v>0.1041426498387</v>
      </c>
      <c r="L247" s="6">
        <v>39.690121999999903</v>
      </c>
      <c r="M247" s="6">
        <v>0.64301134718749797</v>
      </c>
      <c r="N247" s="6">
        <f t="shared" si="110"/>
        <v>628.50977099999898</v>
      </c>
      <c r="O247" s="6">
        <v>6.3149570350911802E-2</v>
      </c>
      <c r="P247" s="6">
        <f t="shared" si="117"/>
        <v>19.338531800867379</v>
      </c>
      <c r="Q247" s="6">
        <f>+Ativos!AC247</f>
        <v>213.42600949999985</v>
      </c>
      <c r="R247" s="6">
        <v>9.0610005060640902E-2</v>
      </c>
      <c r="S247" s="6">
        <f t="shared" si="111"/>
        <v>-13.492312999999958</v>
      </c>
      <c r="T247" s="6">
        <v>-0.21858613482733499</v>
      </c>
      <c r="U247" s="6">
        <f t="shared" si="108"/>
        <v>13.463176999999975</v>
      </c>
      <c r="V247" s="6">
        <v>0.21811410859845001</v>
      </c>
      <c r="W247" s="6">
        <f t="shared" si="112"/>
        <v>-7.4781509999999543</v>
      </c>
      <c r="X247" s="6">
        <v>-0.121151956876865</v>
      </c>
      <c r="Y247" s="6">
        <f t="shared" si="113"/>
        <v>-11.054520999999973</v>
      </c>
      <c r="Z247" s="6">
        <v>-0.179091977614039</v>
      </c>
      <c r="AA247" s="6">
        <f t="shared" si="114"/>
        <v>-8.4871589999999753</v>
      </c>
      <c r="AB247" s="6">
        <v>-0.13749868398954501</v>
      </c>
      <c r="AC247" s="6">
        <v>0.41491546874020102</v>
      </c>
      <c r="AD247" s="6">
        <f t="shared" si="115"/>
        <v>-4.9996419999999979</v>
      </c>
      <c r="AE247" s="6">
        <v>-8.0998152081144997E-2</v>
      </c>
      <c r="AF247" s="6">
        <f t="shared" si="116"/>
        <v>-1.2132689999999999</v>
      </c>
      <c r="AG247" s="8">
        <v>-1.9655916759107699E-2</v>
      </c>
    </row>
    <row r="248" spans="2:33" x14ac:dyDescent="0.25">
      <c r="B248" s="7" t="s">
        <v>23</v>
      </c>
      <c r="C248" s="5">
        <v>42887</v>
      </c>
      <c r="D248" s="6">
        <f t="shared" si="109"/>
        <v>1.4016657278731151</v>
      </c>
      <c r="E248" s="6">
        <v>6.9752619999999999</v>
      </c>
      <c r="F248" s="6">
        <v>9.7769856883356798</v>
      </c>
      <c r="G248" s="6"/>
      <c r="H248" s="6"/>
      <c r="I248" s="6">
        <f>+Capital!E248</f>
        <v>63.277889999999999</v>
      </c>
      <c r="J248" s="6">
        <v>62.696967000000001</v>
      </c>
      <c r="K248" s="6">
        <v>0.111253579459433</v>
      </c>
      <c r="L248" s="6">
        <v>32.4528859999999</v>
      </c>
      <c r="M248" s="6">
        <v>0.51761492705061696</v>
      </c>
      <c r="N248" s="6">
        <f t="shared" si="110"/>
        <v>587.99021249999839</v>
      </c>
      <c r="O248" s="6">
        <v>5.5192901701573802E-2</v>
      </c>
      <c r="P248" s="6">
        <f t="shared" si="117"/>
        <v>22.210709461829648</v>
      </c>
      <c r="Q248" s="6">
        <f>+Ativos!AC248</f>
        <v>211.02892449999962</v>
      </c>
      <c r="R248" s="6">
        <v>0.105249597961296</v>
      </c>
      <c r="S248" s="6">
        <f t="shared" si="111"/>
        <v>-13.09744899999999</v>
      </c>
      <c r="T248" s="6">
        <v>-0.20890083885557001</v>
      </c>
      <c r="U248" s="6">
        <f t="shared" si="108"/>
        <v>13.93544799999996</v>
      </c>
      <c r="V248" s="6">
        <v>0.22226670071616</v>
      </c>
      <c r="W248" s="6">
        <f t="shared" si="112"/>
        <v>-7.5562549999999815</v>
      </c>
      <c r="X248" s="6">
        <v>-0.120520263763317</v>
      </c>
      <c r="Y248" s="6">
        <f t="shared" si="113"/>
        <v>-10.978413999999985</v>
      </c>
      <c r="Z248" s="6">
        <v>-0.17510279245246399</v>
      </c>
      <c r="AA248" s="6">
        <f t="shared" si="114"/>
        <v>-5.625583999999991</v>
      </c>
      <c r="AB248" s="6">
        <v>-8.9726573216850999E-2</v>
      </c>
      <c r="AC248" s="6">
        <v>0.45469625845637202</v>
      </c>
      <c r="AD248" s="6">
        <f t="shared" si="115"/>
        <v>-0.89173000000000213</v>
      </c>
      <c r="AE248" s="6">
        <v>-1.4222857064202199E-2</v>
      </c>
      <c r="AF248" s="6">
        <f t="shared" si="116"/>
        <v>-1.263639999999997</v>
      </c>
      <c r="AG248" s="8">
        <v>-2.01547229549397E-2</v>
      </c>
    </row>
    <row r="249" spans="2:33" x14ac:dyDescent="0.25">
      <c r="B249" s="7" t="s">
        <v>23</v>
      </c>
      <c r="C249" s="5">
        <v>42979</v>
      </c>
      <c r="D249" s="6">
        <f t="shared" si="109"/>
        <v>1.3934285484482118</v>
      </c>
      <c r="E249" s="6">
        <v>7.3789389999999999</v>
      </c>
      <c r="F249" s="6">
        <v>10.2820242598579</v>
      </c>
      <c r="G249" s="6"/>
      <c r="H249" s="6"/>
      <c r="I249" s="6">
        <f>+Capital!E249</f>
        <v>64.862798999999995</v>
      </c>
      <c r="J249" s="6">
        <v>64.286696000000006</v>
      </c>
      <c r="K249" s="6">
        <v>0.114781742710809</v>
      </c>
      <c r="L249" s="6">
        <v>37.667074999999997</v>
      </c>
      <c r="M249" s="6">
        <v>0.58592333007750097</v>
      </c>
      <c r="N249" s="6">
        <f t="shared" si="110"/>
        <v>593.32362600000056</v>
      </c>
      <c r="O249" s="6">
        <v>6.3484872924982699E-2</v>
      </c>
      <c r="P249" s="6">
        <f t="shared" si="117"/>
        <v>24.789804338355399</v>
      </c>
      <c r="Q249" s="6">
        <f>+Ativos!AC249</f>
        <v>213.71282099999974</v>
      </c>
      <c r="R249" s="6">
        <v>0.11599586876612999</v>
      </c>
      <c r="S249" s="6">
        <f t="shared" si="111"/>
        <v>-12.610040999999997</v>
      </c>
      <c r="T249" s="6">
        <v>-0.19615319785605401</v>
      </c>
      <c r="U249" s="6">
        <f t="shared" si="108"/>
        <v>14.466499999999984</v>
      </c>
      <c r="V249" s="6">
        <v>0.22503100797091799</v>
      </c>
      <c r="W249" s="6">
        <f t="shared" si="112"/>
        <v>-7.6275479999999591</v>
      </c>
      <c r="X249" s="6">
        <v>-0.1186489347656</v>
      </c>
      <c r="Y249" s="6">
        <f t="shared" si="113"/>
        <v>-11.125836999999965</v>
      </c>
      <c r="Z249" s="6">
        <v>-0.173065932646468</v>
      </c>
      <c r="AA249" s="6">
        <f t="shared" si="114"/>
        <v>-8.9340729999999891</v>
      </c>
      <c r="AB249" s="6">
        <v>-0.13897234662674199</v>
      </c>
      <c r="AC249" s="6">
        <v>0.434111178791938</v>
      </c>
      <c r="AD249" s="6">
        <f t="shared" si="115"/>
        <v>-3.0872450000000025</v>
      </c>
      <c r="AE249" s="6">
        <v>-4.8023077745354997E-2</v>
      </c>
      <c r="AF249" s="6">
        <f t="shared" si="116"/>
        <v>-1.3698899999999994</v>
      </c>
      <c r="AG249" s="8">
        <v>-2.1309074586754299E-2</v>
      </c>
    </row>
    <row r="250" spans="2:33" x14ac:dyDescent="0.25">
      <c r="B250" s="7" t="s">
        <v>23</v>
      </c>
      <c r="C250" s="5">
        <v>43070</v>
      </c>
      <c r="D250" s="6">
        <f t="shared" si="109"/>
        <v>1.3776644688180288</v>
      </c>
      <c r="E250" s="6">
        <v>8.3226809999999993</v>
      </c>
      <c r="F250" s="6">
        <v>11.465861899006899</v>
      </c>
      <c r="G250" s="6"/>
      <c r="H250" s="6"/>
      <c r="I250" s="6">
        <f>+Capital!E250</f>
        <v>61.892046000000001</v>
      </c>
      <c r="J250" s="6">
        <v>61.045069999999903</v>
      </c>
      <c r="K250" s="6">
        <v>0.136336660765562</v>
      </c>
      <c r="L250" s="6">
        <v>36.8211289999999</v>
      </c>
      <c r="M250" s="6">
        <v>0.60317940498716704</v>
      </c>
      <c r="N250" s="6">
        <f t="shared" si="110"/>
        <v>619.98703649999936</v>
      </c>
      <c r="O250" s="6">
        <v>5.9390159523117603E-2</v>
      </c>
      <c r="P250" s="6">
        <f t="shared" si="117"/>
        <v>27.404570341326941</v>
      </c>
      <c r="Q250" s="6">
        <f>+Ativos!AC250</f>
        <v>217.22199399999937</v>
      </c>
      <c r="R250" s="6">
        <v>0.12615927989928599</v>
      </c>
      <c r="S250" s="6">
        <f t="shared" si="111"/>
        <v>-11.307177999999942</v>
      </c>
      <c r="T250" s="6">
        <v>-0.18522671855401199</v>
      </c>
      <c r="U250" s="6">
        <f t="shared" si="108"/>
        <v>14.962904999999925</v>
      </c>
      <c r="V250" s="6">
        <v>0.24511242267393499</v>
      </c>
      <c r="W250" s="6">
        <f t="shared" si="112"/>
        <v>-7.4968909999999864</v>
      </c>
      <c r="X250" s="6">
        <v>-0.122809114642673</v>
      </c>
      <c r="Y250" s="6">
        <f t="shared" si="113"/>
        <v>-11.267694999999954</v>
      </c>
      <c r="Z250" s="6">
        <v>-0.18457993413718701</v>
      </c>
      <c r="AA250" s="6">
        <f t="shared" si="114"/>
        <v>-8.8300689999999786</v>
      </c>
      <c r="AB250" s="6">
        <v>-0.14464835571488399</v>
      </c>
      <c r="AC250" s="6">
        <v>0.436853408061397</v>
      </c>
      <c r="AD250" s="6">
        <f t="shared" si="115"/>
        <v>-3.0929869999999964</v>
      </c>
      <c r="AE250" s="6">
        <v>-5.06672692815325E-2</v>
      </c>
      <c r="AF250" s="6">
        <f t="shared" si="116"/>
        <v>-1.4665339999999933</v>
      </c>
      <c r="AG250" s="8">
        <v>-2.4023790946590701E-2</v>
      </c>
    </row>
    <row r="251" spans="2:33" x14ac:dyDescent="0.25">
      <c r="B251" s="7" t="s">
        <v>23</v>
      </c>
      <c r="C251" s="5">
        <v>43160</v>
      </c>
      <c r="D251" s="6">
        <f t="shared" si="109"/>
        <v>1.3680677765947045</v>
      </c>
      <c r="E251" s="6">
        <v>9.3121489999999998</v>
      </c>
      <c r="F251" s="6">
        <v>12.7396509777486</v>
      </c>
      <c r="G251" s="6"/>
      <c r="H251" s="6"/>
      <c r="I251" s="6">
        <f>+Capital!E251</f>
        <v>64.761180999999993</v>
      </c>
      <c r="J251" s="6">
        <v>63.962109499999997</v>
      </c>
      <c r="K251" s="6">
        <v>0.145588522217204</v>
      </c>
      <c r="L251" s="6">
        <v>36.430739999999901</v>
      </c>
      <c r="M251" s="6">
        <v>0.56956751871981304</v>
      </c>
      <c r="N251" s="6">
        <f t="shared" si="110"/>
        <v>644.76492249999842</v>
      </c>
      <c r="O251" s="6">
        <v>5.6502360362198502E-2</v>
      </c>
      <c r="P251" s="6">
        <f t="shared" si="117"/>
        <v>29.250634954677146</v>
      </c>
      <c r="Q251" s="6">
        <f>+Ativos!AC251</f>
        <v>222.89339149999969</v>
      </c>
      <c r="R251" s="6">
        <v>0.13123150380471099</v>
      </c>
      <c r="S251" s="6">
        <f t="shared" si="111"/>
        <v>-11.298835999999934</v>
      </c>
      <c r="T251" s="6">
        <v>-0.17664889554651</v>
      </c>
      <c r="U251" s="6">
        <f t="shared" si="108"/>
        <v>15.388582999999985</v>
      </c>
      <c r="V251" s="6">
        <v>0.24058904748912299</v>
      </c>
      <c r="W251" s="6">
        <f t="shared" si="112"/>
        <v>-7.5320289999999801</v>
      </c>
      <c r="X251" s="6">
        <v>-0.11775767026570599</v>
      </c>
      <c r="Y251" s="6">
        <f t="shared" si="113"/>
        <v>-10.906104999999993</v>
      </c>
      <c r="Z251" s="6">
        <v>-0.17050883851790399</v>
      </c>
      <c r="AA251" s="6">
        <f t="shared" si="114"/>
        <v>-8.4227629999999909</v>
      </c>
      <c r="AB251" s="6">
        <v>-0.13168363373006001</v>
      </c>
      <c r="AC251" s="6">
        <v>0.42487547400070402</v>
      </c>
      <c r="AD251" s="6">
        <f t="shared" si="115"/>
        <v>-2.7394859999999976</v>
      </c>
      <c r="AE251" s="6">
        <v>-4.2829825679842497E-2</v>
      </c>
      <c r="AF251" s="6">
        <f t="shared" si="116"/>
        <v>-1.6079559999999982</v>
      </c>
      <c r="AG251" s="8">
        <v>-2.5139195885964302E-2</v>
      </c>
    </row>
    <row r="252" spans="2:33" x14ac:dyDescent="0.25">
      <c r="B252" s="7" t="s">
        <v>23</v>
      </c>
      <c r="C252" s="5">
        <v>43252</v>
      </c>
      <c r="D252" s="6">
        <f t="shared" si="109"/>
        <v>1.3427080089665311</v>
      </c>
      <c r="E252" s="6">
        <v>10.470883000000001</v>
      </c>
      <c r="F252" s="6">
        <v>14.0593384650515</v>
      </c>
      <c r="G252" s="6"/>
      <c r="H252" s="6"/>
      <c r="I252" s="6">
        <f>+Capital!E252</f>
        <v>65.937438</v>
      </c>
      <c r="J252" s="6">
        <v>64.607664</v>
      </c>
      <c r="K252" s="6">
        <v>0.16206874466162399</v>
      </c>
      <c r="L252" s="6">
        <v>32.337371999999903</v>
      </c>
      <c r="M252" s="6">
        <v>0.50051913345760302</v>
      </c>
      <c r="N252" s="6">
        <f t="shared" si="110"/>
        <v>616.53482149999923</v>
      </c>
      <c r="O252" s="6">
        <v>5.2450195629380102E-2</v>
      </c>
      <c r="P252" s="6">
        <f t="shared" si="117"/>
        <v>29.199114452806494</v>
      </c>
      <c r="Q252" s="6">
        <f>+Ativos!AC252</f>
        <v>226.86325049999954</v>
      </c>
      <c r="R252" s="6">
        <v>0.128707996506497</v>
      </c>
      <c r="S252" s="6">
        <f t="shared" si="111"/>
        <v>-11.583448999999986</v>
      </c>
      <c r="T252" s="6">
        <v>-0.179289085579692</v>
      </c>
      <c r="U252" s="6">
        <f t="shared" si="108"/>
        <v>15.871665999999987</v>
      </c>
      <c r="V252" s="6">
        <v>0.24566227932339399</v>
      </c>
      <c r="W252" s="6">
        <f t="shared" si="112"/>
        <v>-7.5274449999999966</v>
      </c>
      <c r="X252" s="6">
        <v>-0.11651009391084</v>
      </c>
      <c r="Y252" s="6">
        <f t="shared" si="113"/>
        <v>-10.702141999999965</v>
      </c>
      <c r="Z252" s="6">
        <v>-0.165648180686427</v>
      </c>
      <c r="AA252" s="6">
        <f t="shared" si="114"/>
        <v>-6.4089499999999955</v>
      </c>
      <c r="AB252" s="6">
        <v>-9.9197983694318301E-2</v>
      </c>
      <c r="AC252" s="6">
        <v>0.43611360339719801</v>
      </c>
      <c r="AD252" s="6">
        <f t="shared" si="115"/>
        <v>0.16922699999999583</v>
      </c>
      <c r="AE252" s="6">
        <v>2.6193022549150799E-3</v>
      </c>
      <c r="AF252" s="6">
        <f t="shared" si="116"/>
        <v>-1.6853979999999997</v>
      </c>
      <c r="AG252" s="8">
        <v>-2.60866574590903E-2</v>
      </c>
    </row>
    <row r="253" spans="2:33" x14ac:dyDescent="0.25">
      <c r="B253" s="7" t="s">
        <v>23</v>
      </c>
      <c r="C253" s="5">
        <v>43344</v>
      </c>
      <c r="D253" s="6">
        <f t="shared" si="109"/>
        <v>1.3330983220616803</v>
      </c>
      <c r="E253" s="6">
        <v>11.69415</v>
      </c>
      <c r="F253" s="6">
        <v>15.5894517429376</v>
      </c>
      <c r="G253" s="6"/>
      <c r="H253" s="6"/>
      <c r="I253" s="6">
        <f>+Capital!E253</f>
        <v>68.259003000000007</v>
      </c>
      <c r="J253" s="6">
        <v>66.560901000000001</v>
      </c>
      <c r="K253" s="6">
        <v>0.17569098110615999</v>
      </c>
      <c r="L253" s="6">
        <v>27.9250259999999</v>
      </c>
      <c r="M253" s="6">
        <v>0.41954098548034902</v>
      </c>
      <c r="N253" s="6">
        <f t="shared" si="110"/>
        <v>634.5509864999982</v>
      </c>
      <c r="O253" s="6">
        <v>4.4007536973547798E-2</v>
      </c>
      <c r="P253" s="6">
        <f t="shared" si="117"/>
        <v>30.161953751541574</v>
      </c>
      <c r="Q253" s="6">
        <f>+Ativos!AC253</f>
        <v>231.1874509999999</v>
      </c>
      <c r="R253" s="6">
        <v>0.13046535882928001</v>
      </c>
      <c r="S253" s="6">
        <f t="shared" si="111"/>
        <v>-11.50787299999997</v>
      </c>
      <c r="T253" s="6">
        <v>-0.172892386177284</v>
      </c>
      <c r="U253" s="6">
        <f t="shared" si="108"/>
        <v>16.145628999999957</v>
      </c>
      <c r="V253" s="6">
        <v>0.24256926750435601</v>
      </c>
      <c r="W253" s="6">
        <f t="shared" si="112"/>
        <v>-7.5436869999999629</v>
      </c>
      <c r="X253" s="6">
        <v>-0.11333510945111699</v>
      </c>
      <c r="Y253" s="6">
        <f t="shared" si="113"/>
        <v>-10.497349999999958</v>
      </c>
      <c r="Z253" s="6">
        <v>-0.15771045527163099</v>
      </c>
      <c r="AA253" s="6">
        <f t="shared" si="114"/>
        <v>-3.4184619999999954</v>
      </c>
      <c r="AB253" s="6">
        <v>-5.1358409346051299E-2</v>
      </c>
      <c r="AC253" s="6">
        <v>0.44378997385528601</v>
      </c>
      <c r="AD253" s="6">
        <f t="shared" si="115"/>
        <v>2.2744549999999903</v>
      </c>
      <c r="AE253" s="6">
        <v>3.4171036837376802E-2</v>
      </c>
      <c r="AF253" s="6">
        <f t="shared" si="116"/>
        <v>-1.6835939999999996</v>
      </c>
      <c r="AG253" s="8">
        <v>-2.52940386128487E-2</v>
      </c>
    </row>
    <row r="254" spans="2:33" x14ac:dyDescent="0.25">
      <c r="B254" s="7" t="s">
        <v>23</v>
      </c>
      <c r="C254" s="5">
        <v>43435</v>
      </c>
      <c r="D254" s="6">
        <f t="shared" si="109"/>
        <v>1.3279271932056298</v>
      </c>
      <c r="E254" s="6">
        <v>12.610308</v>
      </c>
      <c r="F254" s="6">
        <v>16.7455709078985</v>
      </c>
      <c r="G254" s="6"/>
      <c r="H254" s="6"/>
      <c r="I254" s="6">
        <f>+Capital!E254</f>
        <v>67.940905000000001</v>
      </c>
      <c r="J254" s="6">
        <v>64.916475500000004</v>
      </c>
      <c r="K254" s="6">
        <v>0.19425435381192199</v>
      </c>
      <c r="L254" s="6">
        <v>32.251562999999898</v>
      </c>
      <c r="M254" s="6">
        <v>0.49681629742822297</v>
      </c>
      <c r="N254" s="6">
        <f t="shared" si="110"/>
        <v>657.45588699999905</v>
      </c>
      <c r="O254" s="6">
        <v>4.9055098049490799E-2</v>
      </c>
      <c r="P254" s="6">
        <f t="shared" si="117"/>
        <v>30.770026262809282</v>
      </c>
      <c r="Q254" s="6">
        <f>+Ativos!AC254</f>
        <v>233.30907849999932</v>
      </c>
      <c r="R254" s="6">
        <v>0.131885250503912</v>
      </c>
      <c r="S254" s="6">
        <f t="shared" si="111"/>
        <v>-12.101865999999983</v>
      </c>
      <c r="T254" s="6">
        <v>-0.186422104816827</v>
      </c>
      <c r="U254" s="6">
        <f t="shared" si="108"/>
        <v>16.626689999999954</v>
      </c>
      <c r="V254" s="6">
        <v>0.25612434858697702</v>
      </c>
      <c r="W254" s="6">
        <f t="shared" si="112"/>
        <v>-7.6161949999999994</v>
      </c>
      <c r="X254" s="6">
        <v>-0.117322989908779</v>
      </c>
      <c r="Y254" s="6">
        <f t="shared" si="113"/>
        <v>-10.533909999999954</v>
      </c>
      <c r="Z254" s="6">
        <v>-0.162268667836102</v>
      </c>
      <c r="AA254" s="6">
        <f t="shared" si="114"/>
        <v>-3.9649659999999955</v>
      </c>
      <c r="AB254" s="6">
        <v>-6.1077961633946E-2</v>
      </c>
      <c r="AC254" s="6">
        <v>0.40411438610837702</v>
      </c>
      <c r="AD254" s="6">
        <f t="shared" si="115"/>
        <v>-0.48395800000000333</v>
      </c>
      <c r="AE254" s="6">
        <v>-7.4550874222985702E-3</v>
      </c>
      <c r="AF254" s="6">
        <f t="shared" si="116"/>
        <v>-1.5670509999999935</v>
      </c>
      <c r="AG254" s="8">
        <v>-2.41394959897352E-2</v>
      </c>
    </row>
    <row r="255" spans="2:33" x14ac:dyDescent="0.25">
      <c r="B255" s="7" t="s">
        <v>23</v>
      </c>
      <c r="C255" s="5">
        <v>43525</v>
      </c>
      <c r="D255" s="6">
        <f t="shared" si="109"/>
        <v>1.3082122859664824</v>
      </c>
      <c r="E255" s="6">
        <v>13.181542</v>
      </c>
      <c r="F255" s="6">
        <v>17.2442551923832</v>
      </c>
      <c r="G255" s="6"/>
      <c r="H255" s="6"/>
      <c r="I255" s="6">
        <f>+Capital!E255</f>
        <v>70.855546000000004</v>
      </c>
      <c r="J255" s="6">
        <v>67.808363499999999</v>
      </c>
      <c r="K255" s="6">
        <v>0.19439404403263599</v>
      </c>
      <c r="L255" s="6">
        <v>32.588456999999899</v>
      </c>
      <c r="M255" s="6">
        <v>0.48059642377300499</v>
      </c>
      <c r="N255" s="6">
        <f t="shared" si="110"/>
        <v>676.42674149999823</v>
      </c>
      <c r="O255" s="6">
        <v>4.8177363490588702E-2</v>
      </c>
      <c r="P255" s="6">
        <f t="shared" si="117"/>
        <v>30.660625804812547</v>
      </c>
      <c r="Q255" s="6">
        <f>+Ativos!AC255</f>
        <v>242.33885649999965</v>
      </c>
      <c r="R255" s="6">
        <v>0.12651964380632699</v>
      </c>
      <c r="S255" s="6">
        <f t="shared" si="111"/>
        <v>-12.172785999999938</v>
      </c>
      <c r="T255" s="6">
        <v>-0.179517472059327</v>
      </c>
      <c r="U255" s="6">
        <f t="shared" si="108"/>
        <v>17.009376999999954</v>
      </c>
      <c r="V255" s="6">
        <v>0.25084482388370799</v>
      </c>
      <c r="W255" s="6">
        <f t="shared" si="112"/>
        <v>-7.5379029999999547</v>
      </c>
      <c r="X255" s="6">
        <v>-0.111164797540055</v>
      </c>
      <c r="Y255" s="6">
        <f t="shared" si="113"/>
        <v>-11.020889999999939</v>
      </c>
      <c r="Z255" s="6">
        <v>-0.16252995104357501</v>
      </c>
      <c r="AA255" s="6">
        <f t="shared" si="114"/>
        <v>-3.8426039999999908</v>
      </c>
      <c r="AB255" s="6">
        <v>-5.6668584842045198E-2</v>
      </c>
      <c r="AC255" s="6">
        <v>0.40561031833104799</v>
      </c>
      <c r="AD255" s="6">
        <f t="shared" si="115"/>
        <v>-0.28479000000000337</v>
      </c>
      <c r="AE255" s="6">
        <v>-4.1999243942821797E-3</v>
      </c>
      <c r="AF255" s="6">
        <f t="shared" si="116"/>
        <v>-1.557321</v>
      </c>
      <c r="AG255" s="8">
        <v>-2.2966503239677801E-2</v>
      </c>
    </row>
    <row r="256" spans="2:33" x14ac:dyDescent="0.25">
      <c r="B256" s="7" t="s">
        <v>23</v>
      </c>
      <c r="C256" s="5">
        <v>43617</v>
      </c>
      <c r="D256" s="6">
        <f t="shared" si="109"/>
        <v>1.2989789993885945</v>
      </c>
      <c r="E256" s="6">
        <v>13.536023999999999</v>
      </c>
      <c r="F256" s="6">
        <v>17.583010911220001</v>
      </c>
      <c r="G256" s="6"/>
      <c r="H256" s="6"/>
      <c r="I256" s="6">
        <f>+Capital!E256</f>
        <v>73.121165000000005</v>
      </c>
      <c r="J256" s="6">
        <v>69.529301500000003</v>
      </c>
      <c r="K256" s="6">
        <v>0.19468085696215401</v>
      </c>
      <c r="L256" s="6">
        <v>43.431310999999901</v>
      </c>
      <c r="M256" s="6">
        <v>0.624647595517696</v>
      </c>
      <c r="N256" s="6">
        <f t="shared" si="110"/>
        <v>694.21282199999916</v>
      </c>
      <c r="O256" s="6">
        <v>6.2561954524083904E-2</v>
      </c>
      <c r="P256" s="6">
        <f t="shared" si="117"/>
        <v>34.351270219390656</v>
      </c>
      <c r="Q256" s="6">
        <f>+Ativos!AC256</f>
        <v>248.1184934999996</v>
      </c>
      <c r="R256" s="6">
        <v>0.13844703687672</v>
      </c>
      <c r="S256" s="6">
        <f t="shared" si="111"/>
        <v>-12.244404999999974</v>
      </c>
      <c r="T256" s="6">
        <v>-0.176104242899664</v>
      </c>
      <c r="U256" s="6">
        <f t="shared" si="108"/>
        <v>17.372028999999987</v>
      </c>
      <c r="V256" s="6">
        <v>0.24985191315347799</v>
      </c>
      <c r="W256" s="6">
        <f t="shared" si="112"/>
        <v>-7.5202439999999573</v>
      </c>
      <c r="X256" s="6">
        <v>-0.108159349191793</v>
      </c>
      <c r="Y256" s="6">
        <f t="shared" si="113"/>
        <v>-11.342276999999958</v>
      </c>
      <c r="Z256" s="6">
        <v>-0.163129454133808</v>
      </c>
      <c r="AA256" s="6">
        <f t="shared" si="114"/>
        <v>-8.8854949999999882</v>
      </c>
      <c r="AB256" s="6">
        <v>-0.127794970009874</v>
      </c>
      <c r="AC256" s="6">
        <v>0.36331480489279899</v>
      </c>
      <c r="AD256" s="6">
        <f t="shared" si="115"/>
        <v>-5.7033569999999978</v>
      </c>
      <c r="AE256" s="6">
        <v>-8.2028107243390005E-2</v>
      </c>
      <c r="AF256" s="6">
        <f t="shared" si="116"/>
        <v>-1.5715349999999972</v>
      </c>
      <c r="AG256" s="8">
        <v>-2.26024850832134E-2</v>
      </c>
    </row>
    <row r="257" spans="2:33" x14ac:dyDescent="0.25">
      <c r="B257" s="7" t="s">
        <v>23</v>
      </c>
      <c r="C257" s="5">
        <v>43709</v>
      </c>
      <c r="D257" s="6">
        <f t="shared" si="109"/>
        <v>1.2956092632949241</v>
      </c>
      <c r="E257" s="6">
        <v>14.102906999999901</v>
      </c>
      <c r="F257" s="6">
        <v>18.271856948586699</v>
      </c>
      <c r="G257" s="6"/>
      <c r="H257" s="6"/>
      <c r="I257" s="6">
        <f>+Capital!E257</f>
        <v>76.252450999999994</v>
      </c>
      <c r="J257" s="6">
        <v>72.255726999999993</v>
      </c>
      <c r="K257" s="6">
        <v>0.195180473376179</v>
      </c>
      <c r="L257" s="6">
        <v>40.836167999999901</v>
      </c>
      <c r="M257" s="6">
        <v>0.56516167915658699</v>
      </c>
      <c r="N257" s="6">
        <f t="shared" si="110"/>
        <v>710.42888899999912</v>
      </c>
      <c r="O257" s="6">
        <v>5.7481007082188E-2</v>
      </c>
      <c r="P257" s="6">
        <f t="shared" si="117"/>
        <v>32.426849198051059</v>
      </c>
      <c r="Q257" s="6">
        <f>+Ativos!AC257</f>
        <v>256.45061049999958</v>
      </c>
      <c r="R257" s="6">
        <v>0.126444811867785</v>
      </c>
      <c r="S257" s="6">
        <f t="shared" si="111"/>
        <v>-11.752298999999937</v>
      </c>
      <c r="T257" s="6">
        <v>-0.162648685273071</v>
      </c>
      <c r="U257" s="6">
        <f t="shared" si="108"/>
        <v>17.934527999999933</v>
      </c>
      <c r="V257" s="6">
        <v>0.24820908659599999</v>
      </c>
      <c r="W257" s="6">
        <f t="shared" si="112"/>
        <v>-7.4837199999999982</v>
      </c>
      <c r="X257" s="6">
        <v>-0.10357268981599201</v>
      </c>
      <c r="Y257" s="6">
        <f t="shared" si="113"/>
        <v>-11.511953999999948</v>
      </c>
      <c r="Z257" s="6">
        <v>-0.15932237454340401</v>
      </c>
      <c r="AA257" s="6">
        <f t="shared" si="114"/>
        <v>-8.2014649999999847</v>
      </c>
      <c r="AB257" s="6">
        <v>-0.11350608928203</v>
      </c>
      <c r="AC257" s="6">
        <v>0.37563703268861498</v>
      </c>
      <c r="AD257" s="6">
        <f t="shared" si="115"/>
        <v>-4.1386140000000005</v>
      </c>
      <c r="AE257" s="6">
        <v>-5.7277314502696797E-2</v>
      </c>
      <c r="AF257" s="6">
        <f t="shared" si="116"/>
        <v>-1.5797299999999994</v>
      </c>
      <c r="AG257" s="8">
        <v>-2.1863042081079601E-2</v>
      </c>
    </row>
    <row r="258" spans="2:33" x14ac:dyDescent="0.25">
      <c r="B258" s="7" t="s">
        <v>23</v>
      </c>
      <c r="C258" s="5">
        <v>43800</v>
      </c>
      <c r="D258" s="6">
        <f t="shared" si="109"/>
        <v>1.2731067092642827</v>
      </c>
      <c r="E258" s="6">
        <v>14.459738</v>
      </c>
      <c r="F258" s="6">
        <v>18.4087894620037</v>
      </c>
      <c r="G258" s="6"/>
      <c r="H258" s="6"/>
      <c r="I258" s="6">
        <f>+Capital!E258</f>
        <v>72.311756000000003</v>
      </c>
      <c r="J258" s="6">
        <v>70.126330499999995</v>
      </c>
      <c r="K258" s="6">
        <v>0.20619556016837301</v>
      </c>
      <c r="L258" s="6">
        <v>42.452853999999903</v>
      </c>
      <c r="M258" s="6">
        <v>0.60537680636234004</v>
      </c>
      <c r="N258" s="6">
        <f t="shared" si="110"/>
        <v>740.05358799999874</v>
      </c>
      <c r="O258" s="6">
        <v>5.7364567496698597E-2</v>
      </c>
      <c r="P258" s="6">
        <f t="shared" si="117"/>
        <v>34.46090981304615</v>
      </c>
      <c r="Q258" s="6">
        <f>+Ativos!AC258</f>
        <v>262.92864949999938</v>
      </c>
      <c r="R258" s="6">
        <v>0.131065632743252</v>
      </c>
      <c r="S258" s="6">
        <f t="shared" si="111"/>
        <v>-14.80938799999999</v>
      </c>
      <c r="T258" s="6">
        <v>-0.211181561824342</v>
      </c>
      <c r="U258" s="6">
        <f t="shared" si="108"/>
        <v>18.032614999999957</v>
      </c>
      <c r="V258" s="6">
        <v>0.25714471114384002</v>
      </c>
      <c r="W258" s="6">
        <f t="shared" si="112"/>
        <v>-7.4925119999999916</v>
      </c>
      <c r="X258" s="6">
        <v>-0.106843063747646</v>
      </c>
      <c r="Y258" s="6">
        <f t="shared" si="113"/>
        <v>-11.714799999999968</v>
      </c>
      <c r="Z258" s="6">
        <v>-0.167052801942916</v>
      </c>
      <c r="AA258" s="6">
        <f t="shared" si="114"/>
        <v>-10.371867999999987</v>
      </c>
      <c r="AB258" s="6">
        <v>-0.147902619829794</v>
      </c>
      <c r="AC258" s="6">
        <v>0.38327544585253198</v>
      </c>
      <c r="AD258" s="6">
        <f t="shared" si="115"/>
        <v>2.6276999999996057E-2</v>
      </c>
      <c r="AE258" s="6">
        <v>3.7470946807912698E-4</v>
      </c>
      <c r="AF258" s="6">
        <f t="shared" si="116"/>
        <v>-1.6634369999999936</v>
      </c>
      <c r="AG258" s="8">
        <v>-2.37205766812509E-2</v>
      </c>
    </row>
    <row r="259" spans="2:33" x14ac:dyDescent="0.25">
      <c r="B259" s="7" t="s">
        <v>23</v>
      </c>
      <c r="C259" s="5">
        <v>43891</v>
      </c>
      <c r="D259" s="6">
        <f t="shared" si="109"/>
        <v>1.2663841423820215</v>
      </c>
      <c r="E259" s="6">
        <v>14.832605999999901</v>
      </c>
      <c r="F259" s="6">
        <v>18.783777028600301</v>
      </c>
      <c r="G259" s="6"/>
      <c r="H259" s="6"/>
      <c r="I259" s="6">
        <f>+Capital!E259</f>
        <v>74.399553999999995</v>
      </c>
      <c r="J259" s="6">
        <v>72.627549999999999</v>
      </c>
      <c r="K259" s="6">
        <v>0.204228367885189</v>
      </c>
      <c r="L259" s="6">
        <v>20.652092999999901</v>
      </c>
      <c r="M259" s="6">
        <v>0.28435618439559002</v>
      </c>
      <c r="N259" s="6">
        <f t="shared" si="110"/>
        <v>819.73835599999813</v>
      </c>
      <c r="O259" s="6">
        <v>2.5193517966847399E-2</v>
      </c>
      <c r="P259" s="6">
        <f t="shared" si="117"/>
        <v>24.215663892521416</v>
      </c>
      <c r="Q259" s="6">
        <f>+Ativos!AC259</f>
        <v>281.81812149999985</v>
      </c>
      <c r="R259" s="6">
        <v>8.5926567687101094E-2</v>
      </c>
      <c r="S259" s="6">
        <f t="shared" si="111"/>
        <v>-14.940912999999936</v>
      </c>
      <c r="T259" s="6">
        <v>-0.205719633940563</v>
      </c>
      <c r="U259" s="6">
        <f t="shared" si="108"/>
        <v>17.941088999999955</v>
      </c>
      <c r="V259" s="6">
        <v>0.247028696410659</v>
      </c>
      <c r="W259" s="6">
        <f t="shared" si="112"/>
        <v>-7.4593649999999529</v>
      </c>
      <c r="X259" s="6">
        <v>-0.102707099440914</v>
      </c>
      <c r="Y259" s="6">
        <f t="shared" si="113"/>
        <v>-11.711389999999939</v>
      </c>
      <c r="Z259" s="6">
        <v>-0.16125272021429801</v>
      </c>
      <c r="AA259" s="6">
        <f t="shared" si="114"/>
        <v>7.8360000000028233E-3</v>
      </c>
      <c r="AB259" s="6">
        <v>1.07892941452697E-4</v>
      </c>
      <c r="AC259" s="6">
        <v>0.49663861179197899</v>
      </c>
      <c r="AD259" s="6">
        <f t="shared" si="115"/>
        <v>12.015863999999949</v>
      </c>
      <c r="AE259" s="6">
        <v>0.165444986096873</v>
      </c>
      <c r="AF259" s="6">
        <f t="shared" si="116"/>
        <v>-1.6726039999999935</v>
      </c>
      <c r="AG259" s="8">
        <v>-2.3029883288091E-2</v>
      </c>
    </row>
    <row r="260" spans="2:33" x14ac:dyDescent="0.25">
      <c r="B260" s="7" t="s">
        <v>23</v>
      </c>
      <c r="C260" s="5">
        <v>43983</v>
      </c>
      <c r="D260" s="6">
        <f t="shared" si="109"/>
        <v>1.2718609401334195</v>
      </c>
      <c r="E260" s="6">
        <v>13.469398</v>
      </c>
      <c r="F260" s="6">
        <v>17.1312012033112</v>
      </c>
      <c r="G260" s="6"/>
      <c r="H260" s="6"/>
      <c r="I260" s="6">
        <f>+Capital!E260</f>
        <v>76.469331999999994</v>
      </c>
      <c r="J260" s="6">
        <v>74.7952485</v>
      </c>
      <c r="K260" s="6">
        <v>0.18008360517713901</v>
      </c>
      <c r="L260" s="6">
        <v>16.635010999999899</v>
      </c>
      <c r="M260" s="6">
        <v>0.22240732310689401</v>
      </c>
      <c r="N260" s="6">
        <f t="shared" si="110"/>
        <v>823.72358449999865</v>
      </c>
      <c r="O260" s="6">
        <v>2.0194894638226699E-2</v>
      </c>
      <c r="P260" s="6">
        <f t="shared" si="117"/>
        <v>21.158893830088843</v>
      </c>
      <c r="Q260" s="6">
        <f>+Ativos!AC260</f>
        <v>288.93279549999977</v>
      </c>
      <c r="R260" s="6">
        <v>7.3231194795569193E-2</v>
      </c>
      <c r="S260" s="6">
        <f t="shared" si="111"/>
        <v>-18.546657999999962</v>
      </c>
      <c r="T260" s="6">
        <v>-0.24796572472113601</v>
      </c>
      <c r="U260" s="6">
        <f t="shared" si="108"/>
        <v>17.332641999999961</v>
      </c>
      <c r="V260" s="6">
        <v>0.23173453324377899</v>
      </c>
      <c r="W260" s="6">
        <f t="shared" si="112"/>
        <v>-7.362447999999997</v>
      </c>
      <c r="X260" s="6">
        <v>-9.8434702038592697E-2</v>
      </c>
      <c r="Y260" s="6">
        <f t="shared" si="113"/>
        <v>-11.759112999999937</v>
      </c>
      <c r="Z260" s="6">
        <v>-0.157217379924875</v>
      </c>
      <c r="AA260" s="6">
        <f t="shared" si="114"/>
        <v>2.340126999999999</v>
      </c>
      <c r="AB260" s="6">
        <v>3.1287107763269199E-2</v>
      </c>
      <c r="AC260" s="6">
        <v>0.52665190564258901</v>
      </c>
      <c r="AD260" s="6">
        <f t="shared" si="115"/>
        <v>16.533083999999935</v>
      </c>
      <c r="AE260" s="6">
        <v>0.221044576113681</v>
      </c>
      <c r="AF260" s="6">
        <f t="shared" si="116"/>
        <v>-1.7032459999999943</v>
      </c>
      <c r="AG260" s="8">
        <v>-2.2772114996048101E-2</v>
      </c>
    </row>
    <row r="261" spans="2:33" x14ac:dyDescent="0.25">
      <c r="B261" s="7" t="s">
        <v>23</v>
      </c>
      <c r="C261" s="5">
        <v>44075</v>
      </c>
      <c r="D261" s="6">
        <f t="shared" si="109"/>
        <v>1.2562245929122591</v>
      </c>
      <c r="E261" s="6">
        <v>13.593358</v>
      </c>
      <c r="F261" s="6">
        <v>17.0763106198606</v>
      </c>
      <c r="G261" s="6"/>
      <c r="H261" s="6"/>
      <c r="I261" s="6">
        <f>+Capital!E261</f>
        <v>78.941740999999993</v>
      </c>
      <c r="J261" s="6">
        <v>77.597095999999993</v>
      </c>
      <c r="K261" s="6">
        <v>0.175178694831569</v>
      </c>
      <c r="L261" s="6">
        <v>20.836624999999898</v>
      </c>
      <c r="M261" s="6">
        <v>0.26852325762293899</v>
      </c>
      <c r="N261" s="6">
        <f t="shared" si="110"/>
        <v>819.95737249999661</v>
      </c>
      <c r="O261" s="6">
        <v>2.5411839320952E-2</v>
      </c>
      <c r="P261" s="6">
        <f t="shared" si="117"/>
        <v>24.036530731975635</v>
      </c>
      <c r="Q261" s="6">
        <f>+Ativos!AC261</f>
        <v>300.08886399999949</v>
      </c>
      <c r="R261" s="6">
        <v>8.0098042998275595E-2</v>
      </c>
      <c r="S261" s="6">
        <f t="shared" si="111"/>
        <v>-19.032985999999941</v>
      </c>
      <c r="T261" s="6">
        <v>-0.245279617165054</v>
      </c>
      <c r="U261" s="6">
        <f t="shared" si="108"/>
        <v>17.281705999999936</v>
      </c>
      <c r="V261" s="6">
        <v>0.22271073133973901</v>
      </c>
      <c r="W261" s="6">
        <f t="shared" si="112"/>
        <v>-7.2974029999999948</v>
      </c>
      <c r="X261" s="6">
        <v>-9.4042217765468894E-2</v>
      </c>
      <c r="Y261" s="6">
        <f t="shared" si="113"/>
        <v>-12.037692999999956</v>
      </c>
      <c r="Z261" s="6">
        <v>-0.155130715200991</v>
      </c>
      <c r="AA261" s="6">
        <f t="shared" si="114"/>
        <v>0.56898600000000199</v>
      </c>
      <c r="AB261" s="6">
        <v>7.3325682187900696E-3</v>
      </c>
      <c r="AC261" s="6">
        <v>0.49977867423579603</v>
      </c>
      <c r="AD261" s="6">
        <f t="shared" si="115"/>
        <v>14.972140999999965</v>
      </c>
      <c r="AE261" s="6">
        <v>0.19294718194093199</v>
      </c>
      <c r="AF261" s="6">
        <f t="shared" si="116"/>
        <v>-1.6980189999999986</v>
      </c>
      <c r="AG261" s="8">
        <v>-2.1882507046397701E-2</v>
      </c>
    </row>
    <row r="262" spans="2:33" x14ac:dyDescent="0.25">
      <c r="B262" s="7" t="s">
        <v>23</v>
      </c>
      <c r="C262" s="5">
        <v>44166</v>
      </c>
      <c r="D262" s="6">
        <f t="shared" si="109"/>
        <v>1.2180817948359979</v>
      </c>
      <c r="E262" s="6">
        <v>13.677956999999999</v>
      </c>
      <c r="F262" s="6">
        <v>16.660870412249601</v>
      </c>
      <c r="G262" s="6"/>
      <c r="H262" s="6"/>
      <c r="I262" s="6">
        <f>+Capital!E262</f>
        <v>81.000502999999995</v>
      </c>
      <c r="J262" s="6">
        <v>76.656129499999906</v>
      </c>
      <c r="K262" s="6">
        <v>0.178432658799972</v>
      </c>
      <c r="L262" s="6">
        <v>26.5665599999999</v>
      </c>
      <c r="M262" s="6">
        <v>0.346567980581383</v>
      </c>
      <c r="N262" s="6">
        <f t="shared" si="110"/>
        <v>838.0660844999984</v>
      </c>
      <c r="O262" s="6">
        <v>3.1699839059648703E-2</v>
      </c>
      <c r="P262" s="6">
        <f t="shared" si="117"/>
        <v>24.132442246610339</v>
      </c>
      <c r="Q262" s="6">
        <f>+Ativos!AC262</f>
        <v>309.4159584999997</v>
      </c>
      <c r="R262" s="6">
        <v>7.7993528076575794E-2</v>
      </c>
      <c r="S262" s="6">
        <f t="shared" si="111"/>
        <v>-15.782523999999954</v>
      </c>
      <c r="T262" s="6">
        <v>-0.205887306115553</v>
      </c>
      <c r="U262" s="6">
        <f t="shared" si="108"/>
        <v>17.44417199999997</v>
      </c>
      <c r="V262" s="6">
        <v>0.22756395494765999</v>
      </c>
      <c r="W262" s="6">
        <f t="shared" si="112"/>
        <v>-6.9559769999999927</v>
      </c>
      <c r="X262" s="6">
        <v>-9.0742606564814907E-2</v>
      </c>
      <c r="Y262" s="6">
        <f t="shared" si="113"/>
        <v>-11.816256999999917</v>
      </c>
      <c r="Z262" s="6">
        <v>-0.15414627736976899</v>
      </c>
      <c r="AA262" s="6">
        <f t="shared" si="114"/>
        <v>-1.1593199999999915</v>
      </c>
      <c r="AB262" s="6">
        <v>-1.51236438307258E-2</v>
      </c>
      <c r="AC262" s="6">
        <v>0.43807738326282802</v>
      </c>
      <c r="AD262" s="6">
        <f t="shared" si="115"/>
        <v>7.1570449999999814</v>
      </c>
      <c r="AE262" s="6">
        <v>9.3365593158469998E-2</v>
      </c>
      <c r="AF262" s="6">
        <f t="shared" si="116"/>
        <v>-1.7757409999999942</v>
      </c>
      <c r="AG262" s="8">
        <v>-2.3165022961405799E-2</v>
      </c>
    </row>
    <row r="263" spans="2:33" x14ac:dyDescent="0.25">
      <c r="B263" s="7" t="s">
        <v>23</v>
      </c>
      <c r="C263" s="5">
        <v>44256</v>
      </c>
      <c r="D263" s="6">
        <f t="shared" si="109"/>
        <v>1.1935835755582072</v>
      </c>
      <c r="E263" s="6">
        <v>12.8826179999999</v>
      </c>
      <c r="F263" s="6">
        <v>15.3764812549904</v>
      </c>
      <c r="G263" s="6"/>
      <c r="H263" s="6"/>
      <c r="I263" s="6">
        <f>+Capital!E263</f>
        <v>82.568252999999999</v>
      </c>
      <c r="J263" s="6">
        <v>78.483903499999997</v>
      </c>
      <c r="K263" s="6">
        <v>0.16414344120893501</v>
      </c>
      <c r="L263" s="6">
        <v>46.759716999999902</v>
      </c>
      <c r="M263" s="6">
        <v>0.59578735147901996</v>
      </c>
      <c r="N263" s="6">
        <f t="shared" si="110"/>
        <v>914.94227799999908</v>
      </c>
      <c r="O263" s="6">
        <v>5.1106739872392198E-2</v>
      </c>
      <c r="P263" s="6">
        <f t="shared" si="117"/>
        <v>32.712164769793027</v>
      </c>
      <c r="Q263" s="6">
        <f>+Ativos!AC263</f>
        <v>331.44234349999948</v>
      </c>
      <c r="R263" s="6">
        <v>9.8696395953382698E-2</v>
      </c>
      <c r="S263" s="6">
        <f t="shared" si="111"/>
        <v>-15.968212999999922</v>
      </c>
      <c r="T263" s="6">
        <v>-0.20345844546327799</v>
      </c>
      <c r="U263" s="6">
        <f t="shared" si="108"/>
        <v>17.718637999999974</v>
      </c>
      <c r="V263" s="6">
        <v>0.22576142635413099</v>
      </c>
      <c r="W263" s="6">
        <f t="shared" si="112"/>
        <v>-6.8284399999999934</v>
      </c>
      <c r="X263" s="6">
        <v>-8.7004337137741805E-2</v>
      </c>
      <c r="Y263" s="6">
        <f t="shared" si="113"/>
        <v>-12.990462999999938</v>
      </c>
      <c r="Z263" s="6">
        <v>-0.16551754462620399</v>
      </c>
      <c r="AA263" s="6">
        <f t="shared" si="114"/>
        <v>-10.01267899999997</v>
      </c>
      <c r="AB263" s="6">
        <v>-0.12757621057928101</v>
      </c>
      <c r="AC263" s="6">
        <v>0.36387877319063699</v>
      </c>
      <c r="AD263" s="6">
        <f t="shared" si="115"/>
        <v>-4.0343549999999997</v>
      </c>
      <c r="AE263" s="6">
        <v>-5.1403597681657101E-2</v>
      </c>
      <c r="AF263" s="6">
        <f t="shared" si="116"/>
        <v>-1.7615849999999957</v>
      </c>
      <c r="AG263" s="8">
        <v>-2.2445175653119698E-2</v>
      </c>
    </row>
    <row r="264" spans="2:33" x14ac:dyDescent="0.25">
      <c r="B264" s="7" t="s">
        <v>23</v>
      </c>
      <c r="C264" s="5">
        <v>44348</v>
      </c>
      <c r="D264" s="6">
        <f t="shared" si="109"/>
        <v>1.1738785146488948</v>
      </c>
      <c r="E264" s="6">
        <v>14.983820999999899</v>
      </c>
      <c r="F264" s="6">
        <v>17.589185539244799</v>
      </c>
      <c r="G264" s="6"/>
      <c r="H264" s="6"/>
      <c r="I264" s="6">
        <f>+Capital!E264</f>
        <v>83.952417999999994</v>
      </c>
      <c r="J264" s="6">
        <v>80.210874999999902</v>
      </c>
      <c r="K264" s="6">
        <v>0.18680535525887201</v>
      </c>
      <c r="L264" s="6">
        <v>59.425004999999999</v>
      </c>
      <c r="M264" s="6">
        <v>0.74085970262760503</v>
      </c>
      <c r="N264" s="6">
        <f t="shared" si="110"/>
        <v>881.67055000000028</v>
      </c>
      <c r="O264" s="6">
        <v>6.7400464946912403E-2</v>
      </c>
      <c r="P264" s="6">
        <f t="shared" si="117"/>
        <v>43.950196532481016</v>
      </c>
      <c r="Q264" s="6">
        <f>+Ativos!AC264</f>
        <v>341.16009450000001</v>
      </c>
      <c r="R264" s="6">
        <v>0.128825725051149</v>
      </c>
      <c r="S264" s="6">
        <f t="shared" si="111"/>
        <v>-13.029078999999935</v>
      </c>
      <c r="T264" s="6">
        <v>-0.162435318153554</v>
      </c>
      <c r="U264" s="6">
        <f t="shared" si="108"/>
        <v>18.349427999999943</v>
      </c>
      <c r="V264" s="6">
        <v>0.22876484017908999</v>
      </c>
      <c r="W264" s="6">
        <f t="shared" si="112"/>
        <v>-6.7475219999999911</v>
      </c>
      <c r="X264" s="6">
        <v>-8.4122283917236904E-2</v>
      </c>
      <c r="Y264" s="6">
        <f t="shared" si="113"/>
        <v>-13.080055999999974</v>
      </c>
      <c r="Z264" s="6">
        <v>-0.16307085541704899</v>
      </c>
      <c r="AA264" s="6">
        <f t="shared" si="114"/>
        <v>-16.433373999999962</v>
      </c>
      <c r="AB264" s="6">
        <v>-0.20487713168569699</v>
      </c>
      <c r="AC264" s="6">
        <v>0.32323502348516697</v>
      </c>
      <c r="AD264" s="6">
        <f t="shared" si="115"/>
        <v>-11.754027999999954</v>
      </c>
      <c r="AE264" s="6">
        <v>-0.14653908213817601</v>
      </c>
      <c r="AF264" s="6">
        <f t="shared" si="116"/>
        <v>-1.746550999999992</v>
      </c>
      <c r="AG264" s="8">
        <v>-2.1774491301833999E-2</v>
      </c>
    </row>
    <row r="265" spans="2:33" x14ac:dyDescent="0.25">
      <c r="B265" s="7" t="s">
        <v>23</v>
      </c>
      <c r="C265" s="5">
        <v>44440</v>
      </c>
      <c r="D265" s="6">
        <f t="shared" si="109"/>
        <v>1.1394701965332217</v>
      </c>
      <c r="E265" s="6">
        <v>15.6041959999999</v>
      </c>
      <c r="F265" s="6">
        <v>17.780516282862799</v>
      </c>
      <c r="G265" s="6"/>
      <c r="H265" s="6"/>
      <c r="I265" s="6">
        <f>+Capital!E265</f>
        <v>83.894703000000007</v>
      </c>
      <c r="J265" s="6">
        <v>81.418222</v>
      </c>
      <c r="K265" s="6">
        <v>0.19165483618642501</v>
      </c>
      <c r="L265" s="6">
        <v>59.542634999999997</v>
      </c>
      <c r="M265" s="6">
        <v>0.73131829137708204</v>
      </c>
      <c r="N265" s="6">
        <f t="shared" si="110"/>
        <v>890.30916000000047</v>
      </c>
      <c r="O265" s="6">
        <v>6.6878605404891003E-2</v>
      </c>
      <c r="P265" s="6">
        <f t="shared" si="117"/>
        <v>41.600235542624034</v>
      </c>
      <c r="Q265" s="6">
        <f>+Ativos!AC265</f>
        <v>352.61641549999968</v>
      </c>
      <c r="R265" s="6">
        <v>0.117975890270554</v>
      </c>
      <c r="S265" s="6">
        <f t="shared" si="111"/>
        <v>-14.41433599999996</v>
      </c>
      <c r="T265" s="6">
        <v>-0.17704066296117299</v>
      </c>
      <c r="U265" s="6">
        <f t="shared" si="108"/>
        <v>18.489972999999924</v>
      </c>
      <c r="V265" s="6">
        <v>0.22709870770697899</v>
      </c>
      <c r="W265" s="6">
        <f t="shared" si="112"/>
        <v>-6.6836199999999977</v>
      </c>
      <c r="X265" s="6">
        <v>-8.2089977351752996E-2</v>
      </c>
      <c r="Y265" s="6">
        <f t="shared" si="113"/>
        <v>-13.401491999999937</v>
      </c>
      <c r="Z265" s="6">
        <v>-0.16460064676922001</v>
      </c>
      <c r="AA265" s="6">
        <f t="shared" si="114"/>
        <v>-15.095916999999954</v>
      </c>
      <c r="AB265" s="6">
        <v>-0.185412019928413</v>
      </c>
      <c r="AC265" s="6">
        <v>0.31913200899399002</v>
      </c>
      <c r="AD265" s="6">
        <f t="shared" si="115"/>
        <v>-11.040886999999943</v>
      </c>
      <c r="AE265" s="6">
        <v>-0.1356070757723</v>
      </c>
      <c r="AF265" s="6">
        <f t="shared" si="116"/>
        <v>-1.7921569999999953</v>
      </c>
      <c r="AG265" s="8">
        <v>-2.2011743267987299E-2</v>
      </c>
    </row>
    <row r="266" spans="2:33" x14ac:dyDescent="0.25">
      <c r="B266" s="7" t="s">
        <v>23</v>
      </c>
      <c r="C266" s="5">
        <v>44531</v>
      </c>
      <c r="D266" s="6">
        <f t="shared" si="109"/>
        <v>1.1067328002783183</v>
      </c>
      <c r="E266" s="6">
        <v>15.424458999999899</v>
      </c>
      <c r="F266" s="6">
        <v>17.070754701847999</v>
      </c>
      <c r="G266" s="6"/>
      <c r="H266" s="6"/>
      <c r="I266" s="6">
        <f>+Capital!E266</f>
        <v>83.646934000000002</v>
      </c>
      <c r="J266" s="6">
        <v>82.323718499999998</v>
      </c>
      <c r="K266" s="6">
        <v>0.18736348747414699</v>
      </c>
      <c r="L266" s="6">
        <v>50.623195999999901</v>
      </c>
      <c r="M266" s="6">
        <v>0.61492844252413104</v>
      </c>
      <c r="N266" s="6">
        <f t="shared" si="110"/>
        <v>893.94945449999932</v>
      </c>
      <c r="O266" s="6">
        <v>5.6628700588350699E-2</v>
      </c>
      <c r="P266" s="6">
        <f t="shared" si="117"/>
        <v>39.407632265351374</v>
      </c>
      <c r="Q266" s="6">
        <f>+Ativos!AC266</f>
        <v>359.02870599999972</v>
      </c>
      <c r="R266" s="6">
        <v>0.109761786750699</v>
      </c>
      <c r="S266" s="6">
        <f t="shared" si="111"/>
        <v>-14.955854999999938</v>
      </c>
      <c r="T266" s="6">
        <v>-0.18167127618269499</v>
      </c>
      <c r="U266" s="6">
        <f t="shared" si="108"/>
        <v>18.359049999999932</v>
      </c>
      <c r="V266" s="6">
        <v>0.22301045597205299</v>
      </c>
      <c r="W266" s="6">
        <f t="shared" si="112"/>
        <v>-6.8196249999999958</v>
      </c>
      <c r="X266" s="6">
        <v>-8.2839127340925398E-2</v>
      </c>
      <c r="Y266" s="6">
        <f t="shared" si="113"/>
        <v>-13.930379999999982</v>
      </c>
      <c r="Z266" s="6">
        <v>-0.169214659563756</v>
      </c>
      <c r="AA266" s="6">
        <f t="shared" si="114"/>
        <v>-9.899416999999934</v>
      </c>
      <c r="AB266" s="6">
        <v>-0.120249876710804</v>
      </c>
      <c r="AC266" s="6">
        <v>0.351201954124437</v>
      </c>
      <c r="AD266" s="6">
        <f t="shared" si="115"/>
        <v>-5.9927469999999987</v>
      </c>
      <c r="AE266" s="6">
        <v>-7.2794901751188495E-2</v>
      </c>
      <c r="AF266" s="6">
        <f t="shared" si="116"/>
        <v>-1.9597629999999986</v>
      </c>
      <c r="AG266" s="8">
        <v>-2.3805569472666599E-2</v>
      </c>
    </row>
    <row r="267" spans="2:33" x14ac:dyDescent="0.25">
      <c r="B267" s="7" t="s">
        <v>23</v>
      </c>
      <c r="C267" s="5">
        <v>44621</v>
      </c>
      <c r="D267" s="6">
        <f t="shared" si="109"/>
        <v>1.072408725163287</v>
      </c>
      <c r="E267" s="6">
        <v>16.496251000000001</v>
      </c>
      <c r="F267" s="6">
        <v>17.6907235048836</v>
      </c>
      <c r="G267" s="6"/>
      <c r="H267" s="6"/>
      <c r="I267" s="6">
        <f>+Capital!E267</f>
        <v>84.357777999999996</v>
      </c>
      <c r="J267" s="6">
        <v>83.463015499999997</v>
      </c>
      <c r="K267" s="6">
        <v>0.197647435827429</v>
      </c>
      <c r="L267" s="6">
        <v>52.862069999999903</v>
      </c>
      <c r="M267" s="6">
        <v>0.63335921525624705</v>
      </c>
      <c r="N267" s="6">
        <f t="shared" si="110"/>
        <v>890.02177699999925</v>
      </c>
      <c r="O267" s="6">
        <v>5.9394130982033201E-2</v>
      </c>
      <c r="P267" s="6">
        <f t="shared" si="117"/>
        <v>48.3587600421288</v>
      </c>
      <c r="Q267" s="6">
        <f>+Ativos!AC267</f>
        <v>364.88722149999933</v>
      </c>
      <c r="R267" s="6">
        <v>0.13253070316722201</v>
      </c>
      <c r="S267" s="6">
        <f t="shared" si="111"/>
        <v>-16.589529999999954</v>
      </c>
      <c r="T267" s="6">
        <v>-0.198765044620272</v>
      </c>
      <c r="U267" s="6">
        <f t="shared" si="108"/>
        <v>18.33877199999996</v>
      </c>
      <c r="V267" s="6">
        <v>0.21972333362433999</v>
      </c>
      <c r="W267" s="6">
        <f t="shared" si="112"/>
        <v>-6.9793859999999928</v>
      </c>
      <c r="X267" s="6">
        <v>-8.3622499836469397E-2</v>
      </c>
      <c r="Y267" s="6">
        <f t="shared" si="113"/>
        <v>-12.826731999999955</v>
      </c>
      <c r="Z267" s="6">
        <v>-0.15368162680391001</v>
      </c>
      <c r="AA267" s="6">
        <f t="shared" si="114"/>
        <v>-9.3549259999999244</v>
      </c>
      <c r="AB267" s="6">
        <v>-0.112084687378686</v>
      </c>
      <c r="AC267" s="6">
        <v>0.32024940822284798</v>
      </c>
      <c r="AD267" s="6">
        <f t="shared" si="115"/>
        <v>-6.8753250000000001</v>
      </c>
      <c r="AE267" s="6">
        <v>-8.23757080763515E-2</v>
      </c>
      <c r="AF267" s="6">
        <f t="shared" si="116"/>
        <v>-2.0786939999999956</v>
      </c>
      <c r="AG267" s="8">
        <v>-2.4905570300176798E-2</v>
      </c>
    </row>
    <row r="268" spans="2:33" x14ac:dyDescent="0.25">
      <c r="B268" s="7" t="s">
        <v>23</v>
      </c>
      <c r="C268" s="5">
        <v>44713</v>
      </c>
      <c r="D268" s="6">
        <f t="shared" si="109"/>
        <v>1.049166883920009</v>
      </c>
      <c r="E268" s="6">
        <v>16.533324</v>
      </c>
      <c r="F268" s="6">
        <v>17.346216021919901</v>
      </c>
      <c r="G268" s="6"/>
      <c r="H268" s="6"/>
      <c r="I268" s="6">
        <f>+Capital!E268</f>
        <v>85.632857999999999</v>
      </c>
      <c r="J268" s="6">
        <v>84.792637999999997</v>
      </c>
      <c r="K268" s="6">
        <v>0.19498537125357501</v>
      </c>
      <c r="L268" s="6">
        <v>44.7674939999999</v>
      </c>
      <c r="M268" s="6">
        <v>0.52796439709777598</v>
      </c>
      <c r="N268" s="6">
        <f t="shared" si="110"/>
        <v>877.95415399999888</v>
      </c>
      <c r="O268" s="6">
        <v>5.0990696719227499E-2</v>
      </c>
      <c r="P268" s="6">
        <f t="shared" si="117"/>
        <v>38.32707703367381</v>
      </c>
      <c r="Q268" s="6">
        <f>+Ativos!AC268</f>
        <v>376.27634049999961</v>
      </c>
      <c r="R268" s="6">
        <v>0.10185885453957701</v>
      </c>
      <c r="S268" s="6">
        <f t="shared" si="111"/>
        <v>-18.767409999999984</v>
      </c>
      <c r="T268" s="6">
        <v>-0.22133301242497</v>
      </c>
      <c r="U268" s="6">
        <f t="shared" si="108"/>
        <v>18.65770699999997</v>
      </c>
      <c r="V268" s="6">
        <v>0.22003923265130601</v>
      </c>
      <c r="W268" s="6">
        <f t="shared" si="112"/>
        <v>-7.2175509999999994</v>
      </c>
      <c r="X268" s="6">
        <v>-8.5120019499806104E-2</v>
      </c>
      <c r="Y268" s="6">
        <f t="shared" si="113"/>
        <v>-12.99956999999992</v>
      </c>
      <c r="Z268" s="6">
        <v>-0.15331012581540299</v>
      </c>
      <c r="AA268" s="6">
        <f t="shared" si="114"/>
        <v>-3.6918929999999901</v>
      </c>
      <c r="AB268" s="6">
        <v>-4.3540254048942198E-2</v>
      </c>
      <c r="AC268" s="6">
        <v>0.338456410282852</v>
      </c>
      <c r="AD268" s="6">
        <f t="shared" si="115"/>
        <v>-2.1456269999999997</v>
      </c>
      <c r="AE268" s="6">
        <v>-2.53044020165996E-2</v>
      </c>
      <c r="AF268" s="6">
        <f t="shared" si="116"/>
        <v>-2.0698259999999955</v>
      </c>
      <c r="AG268" s="8">
        <v>-2.4410444689785399E-2</v>
      </c>
    </row>
    <row r="269" spans="2:33" x14ac:dyDescent="0.25">
      <c r="B269" s="7" t="s">
        <v>23</v>
      </c>
      <c r="C269" s="5">
        <v>44805</v>
      </c>
      <c r="D269" s="6">
        <f t="shared" si="109"/>
        <v>1.063250089609165</v>
      </c>
      <c r="E269" s="6">
        <v>15.332916000000001</v>
      </c>
      <c r="F269" s="6">
        <v>16.302724310969801</v>
      </c>
      <c r="G269" s="6"/>
      <c r="H269" s="6"/>
      <c r="I269" s="6">
        <f>+Capital!E269</f>
        <v>87.843203000000003</v>
      </c>
      <c r="J269" s="6">
        <v>85.868953000000005</v>
      </c>
      <c r="K269" s="6">
        <v>0.17856181383741801</v>
      </c>
      <c r="L269" s="6">
        <v>46.510762999999898</v>
      </c>
      <c r="M269" s="6">
        <v>0.54164819035350198</v>
      </c>
      <c r="N269" s="6">
        <f t="shared" si="110"/>
        <v>900.0362639999986</v>
      </c>
      <c r="O269" s="6">
        <v>5.1676543335369397E-2</v>
      </c>
      <c r="P269" s="6">
        <f t="shared" si="117"/>
        <v>39.150162549915542</v>
      </c>
      <c r="Q269" s="6">
        <f>+Ativos!AC269</f>
        <v>388.19950399999948</v>
      </c>
      <c r="R269" s="6">
        <v>0.100850624863023</v>
      </c>
      <c r="S269" s="6">
        <f t="shared" si="111"/>
        <v>-20.797336999999981</v>
      </c>
      <c r="T269" s="6">
        <v>-0.242198562733145</v>
      </c>
      <c r="U269" s="6">
        <f t="shared" si="108"/>
        <v>18.765560999999941</v>
      </c>
      <c r="V269" s="6">
        <v>0.21853720517589101</v>
      </c>
      <c r="W269" s="6">
        <f t="shared" si="112"/>
        <v>-7.3215219999999919</v>
      </c>
      <c r="X269" s="6">
        <v>-8.5263902076458203E-2</v>
      </c>
      <c r="Y269" s="6">
        <f t="shared" si="113"/>
        <v>-13.093561999999999</v>
      </c>
      <c r="Z269" s="6">
        <v>-0.15248307499452099</v>
      </c>
      <c r="AA269" s="6">
        <f t="shared" si="114"/>
        <v>-4.0236539999999943</v>
      </c>
      <c r="AB269" s="6">
        <v>-4.6858076865103897E-2</v>
      </c>
      <c r="AC269" s="6">
        <v>0.33329296502503403</v>
      </c>
      <c r="AD269" s="6">
        <f t="shared" si="115"/>
        <v>-2.6078469999999978</v>
      </c>
      <c r="AE269" s="6">
        <v>-3.0370080324608102E-2</v>
      </c>
      <c r="AF269" s="6">
        <f t="shared" si="116"/>
        <v>-2.099486999999999</v>
      </c>
      <c r="AG269" s="8">
        <v>-2.4449896343792601E-2</v>
      </c>
    </row>
    <row r="270" spans="2:33" x14ac:dyDescent="0.25">
      <c r="B270" s="7" t="s">
        <v>23</v>
      </c>
      <c r="C270" s="5">
        <v>44896</v>
      </c>
      <c r="D270" s="6">
        <f t="shared" si="109"/>
        <v>1.0462111393056677</v>
      </c>
      <c r="E270" s="6">
        <v>13.467727</v>
      </c>
      <c r="F270" s="6">
        <v>14.090086008527701</v>
      </c>
      <c r="G270" s="6"/>
      <c r="H270" s="6"/>
      <c r="I270" s="6">
        <f>+Capital!E270</f>
        <v>94.665763999999996</v>
      </c>
      <c r="J270" s="6">
        <v>89.156349000000006</v>
      </c>
      <c r="K270" s="6">
        <v>0.151057408149362</v>
      </c>
      <c r="L270" s="6">
        <v>46.696681999999903</v>
      </c>
      <c r="M270" s="6">
        <v>0.52376171213560996</v>
      </c>
      <c r="N270" s="6">
        <f t="shared" si="110"/>
        <v>918.96855199999936</v>
      </c>
      <c r="O270" s="6">
        <v>5.0814232868329902E-2</v>
      </c>
      <c r="P270" s="6">
        <f t="shared" si="117"/>
        <v>39.411718728279432</v>
      </c>
      <c r="Q270" s="6">
        <f>+Ativos!AC270</f>
        <v>395.64116749999926</v>
      </c>
      <c r="R270" s="6">
        <v>9.9614807471417904E-2</v>
      </c>
      <c r="S270" s="6">
        <f t="shared" si="111"/>
        <v>-23.518016999999979</v>
      </c>
      <c r="T270" s="6">
        <v>-0.26378398469412401</v>
      </c>
      <c r="U270" s="6">
        <f t="shared" si="108"/>
        <v>19.089741999999955</v>
      </c>
      <c r="V270" s="6">
        <v>0.21411534023224699</v>
      </c>
      <c r="W270" s="6">
        <f t="shared" si="112"/>
        <v>-7.3431489999999959</v>
      </c>
      <c r="X270" s="6">
        <v>-8.2362603251059499E-2</v>
      </c>
      <c r="Y270" s="6">
        <f t="shared" si="113"/>
        <v>-13.334512999999982</v>
      </c>
      <c r="Z270" s="6">
        <v>-0.149563246471656</v>
      </c>
      <c r="AA270" s="6">
        <f t="shared" si="114"/>
        <v>-4.8621039999999915</v>
      </c>
      <c r="AB270" s="6">
        <v>-5.4534579472293003E-2</v>
      </c>
      <c r="AC270" s="6">
        <v>0.33939914863882098</v>
      </c>
      <c r="AD270" s="6">
        <f t="shared" si="115"/>
        <v>-1.2084900000000005</v>
      </c>
      <c r="AE270" s="6">
        <v>-1.35547273251398E-2</v>
      </c>
      <c r="AF270" s="6">
        <f t="shared" si="116"/>
        <v>-2.0524229999999943</v>
      </c>
      <c r="AG270" s="8">
        <v>-2.3020491787971199E-2</v>
      </c>
    </row>
    <row r="271" spans="2:33" x14ac:dyDescent="0.25">
      <c r="B271" s="7" t="s">
        <v>23</v>
      </c>
      <c r="C271" s="5">
        <v>44986</v>
      </c>
      <c r="D271" s="6">
        <f t="shared" si="109"/>
        <v>1.0247507013991186</v>
      </c>
      <c r="E271" s="6">
        <v>11.6400439999999</v>
      </c>
      <c r="F271" s="6">
        <v>11.928143253316501</v>
      </c>
      <c r="G271" s="6"/>
      <c r="H271" s="6"/>
      <c r="I271" s="6">
        <f>+Capital!E271</f>
        <v>95.758377999999993</v>
      </c>
      <c r="J271" s="6">
        <v>90.058077999999995</v>
      </c>
      <c r="K271" s="6">
        <v>0.12925041549298799</v>
      </c>
      <c r="L271" s="6">
        <v>46.3150779999999</v>
      </c>
      <c r="M271" s="6">
        <v>0.51428010711043504</v>
      </c>
      <c r="N271" s="6">
        <f t="shared" si="110"/>
        <v>917.08726999999806</v>
      </c>
      <c r="O271" s="6">
        <v>5.0502367130229597E-2</v>
      </c>
      <c r="P271" s="6">
        <f t="shared" si="117"/>
        <v>35.730875887127731</v>
      </c>
      <c r="Q271" s="6">
        <f>+Ativos!AC271</f>
        <v>397.45300849999938</v>
      </c>
      <c r="R271" s="6">
        <v>8.9899623661114605E-2</v>
      </c>
      <c r="S271" s="6">
        <f t="shared" si="111"/>
        <v>-29.408809999999946</v>
      </c>
      <c r="T271" s="6">
        <v>-0.32655382674278199</v>
      </c>
      <c r="U271" s="6">
        <f t="shared" ref="U271" si="138">+J271*V271</f>
        <v>19.265437999999968</v>
      </c>
      <c r="V271" s="6">
        <v>0.21392237573624401</v>
      </c>
      <c r="W271" s="6">
        <f t="shared" si="112"/>
        <v>-7.4594659999999999</v>
      </c>
      <c r="X271" s="6">
        <v>-8.2829504755808803E-2</v>
      </c>
      <c r="Y271" s="6">
        <f t="shared" si="113"/>
        <v>-14.006701999999938</v>
      </c>
      <c r="Z271" s="6">
        <v>-0.15552965720631901</v>
      </c>
      <c r="AA271" s="6">
        <f t="shared" si="114"/>
        <v>-2.0122469999999959</v>
      </c>
      <c r="AB271" s="6">
        <v>-2.2343881245167101E-2</v>
      </c>
      <c r="AC271" s="6">
        <v>0.33768684715462099</v>
      </c>
      <c r="AD271" s="6">
        <f t="shared" si="115"/>
        <v>0.92205899999999641</v>
      </c>
      <c r="AE271" s="6">
        <v>1.0238492986714601E-2</v>
      </c>
      <c r="AF271" s="6">
        <f t="shared" si="116"/>
        <v>-1.9753039999999935</v>
      </c>
      <c r="AG271" s="8">
        <v>-2.19336681824366E-2</v>
      </c>
    </row>
    <row r="272" spans="2:33" x14ac:dyDescent="0.25">
      <c r="B272" s="7" t="s">
        <v>23</v>
      </c>
      <c r="C272" s="5">
        <v>45078</v>
      </c>
      <c r="D272" s="6">
        <f t="shared" ref="D272" si="139">+F272/E272</f>
        <v>1.0170139722528211</v>
      </c>
      <c r="E272" s="6">
        <v>9.6923940000000002</v>
      </c>
      <c r="F272" s="6">
        <v>9.8573001225794101</v>
      </c>
      <c r="G272" s="6"/>
      <c r="H272" s="6"/>
      <c r="I272" s="6">
        <f>+Capital!E272</f>
        <v>97.392615000000006</v>
      </c>
      <c r="J272" s="6">
        <v>91.512736500000003</v>
      </c>
      <c r="K272" s="6">
        <v>0.105913060527918</v>
      </c>
      <c r="L272" s="6">
        <v>44.062047999999898</v>
      </c>
      <c r="M272" s="6">
        <v>0.48148541596720701</v>
      </c>
      <c r="N272" s="6">
        <f t="shared" ref="N272" si="140">+L272/O272</f>
        <v>950.19755699999939</v>
      </c>
      <c r="O272" s="6">
        <v>4.63714599931348E-2</v>
      </c>
      <c r="P272" s="6">
        <f t="shared" ref="P272" si="141">+Q272*R272</f>
        <v>37.713719434841124</v>
      </c>
      <c r="Q272" s="6">
        <f>+Ativos!AC272</f>
        <v>402.97663999999952</v>
      </c>
      <c r="R272" s="6">
        <v>9.3587855203818196E-2</v>
      </c>
      <c r="S272" s="6">
        <f t="shared" ref="S272" si="142">+J272*T272</f>
        <v>-26.218498999999955</v>
      </c>
      <c r="T272" s="6">
        <v>-0.28650109266484403</v>
      </c>
      <c r="U272" s="6">
        <f t="shared" ref="U272" si="143">+J272*V272</f>
        <v>19.132831999999993</v>
      </c>
      <c r="V272" s="6">
        <v>0.20907288681067901</v>
      </c>
      <c r="W272" s="6">
        <f t="shared" ref="W272" si="144">+J272*X272</f>
        <v>-7.6027829999999996</v>
      </c>
      <c r="X272" s="6">
        <v>-8.3078960271284197E-2</v>
      </c>
      <c r="Y272" s="6">
        <f t="shared" ref="Y272" si="145">+Z272*J272</f>
        <v>-14.567627999999942</v>
      </c>
      <c r="Z272" s="6">
        <v>-0.15918689088703999</v>
      </c>
      <c r="AA272" s="6">
        <f t="shared" ref="AA272" si="146">+AB272*J272</f>
        <v>-5.6972269999999954</v>
      </c>
      <c r="AB272" s="6">
        <v>-6.2256110109875203E-2</v>
      </c>
      <c r="AC272" s="6">
        <v>0.38558810391791098</v>
      </c>
      <c r="AD272" s="6">
        <f t="shared" ref="AD272" si="147">+AE272*J272</f>
        <v>2.4992179999999951</v>
      </c>
      <c r="AE272" s="6">
        <v>2.73100564531801E-2</v>
      </c>
      <c r="AF272" s="6">
        <f t="shared" ref="AF272" si="148">+AG272*J272</f>
        <v>-1.9155679999999953</v>
      </c>
      <c r="AG272" s="8">
        <v>-2.09322556975443E-2</v>
      </c>
    </row>
    <row r="273" spans="2:33" x14ac:dyDescent="0.25">
      <c r="B273" s="7" t="s">
        <v>23</v>
      </c>
      <c r="C273" s="43">
        <v>45170</v>
      </c>
      <c r="D273" s="6">
        <f t="shared" ref="D273:D274" si="149">+F273/E273</f>
        <v>1.0108358776319994</v>
      </c>
      <c r="E273" s="6">
        <v>9.2770969999999995</v>
      </c>
      <c r="F273" s="6">
        <v>9.3776224878721894</v>
      </c>
      <c r="G273" s="6"/>
      <c r="H273" s="6"/>
      <c r="I273" s="6">
        <f>+Capital!E273</f>
        <v>94.868967999999995</v>
      </c>
      <c r="J273" s="6">
        <v>91.356085500000006</v>
      </c>
      <c r="K273" s="6">
        <v>0.101548757800048</v>
      </c>
      <c r="L273" s="6">
        <v>43.639135999999901</v>
      </c>
      <c r="M273" s="6">
        <v>0.47768176319244698</v>
      </c>
      <c r="N273" s="6">
        <f t="shared" ref="N273:N274" si="150">+L273/O273</f>
        <v>987.74310999999932</v>
      </c>
      <c r="O273" s="6">
        <v>4.4180653408961698E-2</v>
      </c>
      <c r="P273" s="6">
        <f t="shared" ref="P273:P274" si="151">+Q273*R273</f>
        <v>37.794749239082151</v>
      </c>
      <c r="Q273" s="6">
        <f>+Ativos!AC273</f>
        <v>412.31500699999924</v>
      </c>
      <c r="R273" s="6">
        <v>9.1664743211935101E-2</v>
      </c>
      <c r="S273" s="6">
        <f t="shared" ref="S273:S274" si="152">+J273*T273</f>
        <v>-25.78119199999994</v>
      </c>
      <c r="T273" s="6">
        <v>-0.28220552422859602</v>
      </c>
      <c r="U273" s="6">
        <f t="shared" ref="U273:U274" si="153">+J273*V273</f>
        <v>19.621176999999943</v>
      </c>
      <c r="V273" s="6">
        <v>0.21477690175330399</v>
      </c>
      <c r="W273" s="6">
        <f t="shared" ref="W273:W274" si="154">+J273*X273</f>
        <v>-7.779712999999993</v>
      </c>
      <c r="X273" s="6">
        <v>-8.5158125563512599E-2</v>
      </c>
      <c r="Y273" s="6">
        <f t="shared" ref="Y273:Y274" si="155">+Z273*J273</f>
        <v>-14.808925999999955</v>
      </c>
      <c r="Z273" s="6">
        <v>-0.162101144318404</v>
      </c>
      <c r="AA273" s="6">
        <f t="shared" ref="AA273:AA274" si="156">+AB273*J273</f>
        <v>-6.6956389999999963</v>
      </c>
      <c r="AB273" s="6">
        <v>-7.3291658277105098E-2</v>
      </c>
      <c r="AC273" s="6">
        <v>0.39934180474548397</v>
      </c>
      <c r="AD273" s="6">
        <f t="shared" ref="AD273:AD274" si="157">+AE273*J273</f>
        <v>2.9063709999999916</v>
      </c>
      <c r="AE273" s="6">
        <v>3.1813655150537197E-2</v>
      </c>
      <c r="AF273" s="6">
        <f t="shared" ref="AF273:AF274" si="158">+AG273*J273</f>
        <v>-1.8241159999999954</v>
      </c>
      <c r="AG273" s="8">
        <v>-1.9967098962443999E-2</v>
      </c>
    </row>
    <row r="274" spans="2:33" ht="15.75" thickBot="1" x14ac:dyDescent="0.3">
      <c r="B274" s="9" t="s">
        <v>23</v>
      </c>
      <c r="C274" s="10">
        <v>45261</v>
      </c>
      <c r="D274" s="11">
        <f t="shared" si="149"/>
        <v>1</v>
      </c>
      <c r="E274" s="11">
        <v>9.6678719999999991</v>
      </c>
      <c r="F274" s="11">
        <v>9.6678719999999991</v>
      </c>
      <c r="G274" s="11"/>
      <c r="H274" s="11"/>
      <c r="I274" s="11">
        <f>+Capital!E274</f>
        <v>95.774232999999995</v>
      </c>
      <c r="J274" s="11">
        <v>95.219998500000003</v>
      </c>
      <c r="K274" s="11">
        <v>0.101531948669375</v>
      </c>
      <c r="L274" s="11">
        <v>46.097147999999898</v>
      </c>
      <c r="M274" s="11">
        <v>0.48411204291291798</v>
      </c>
      <c r="N274" s="11">
        <f t="shared" si="150"/>
        <v>1004.7669579999988</v>
      </c>
      <c r="O274" s="11">
        <v>4.5878447368290103E-2</v>
      </c>
      <c r="P274" s="11">
        <f t="shared" si="151"/>
        <v>38.522280821594286</v>
      </c>
      <c r="Q274" s="11">
        <f>+Ativos!AC274</f>
        <v>419.49076149999928</v>
      </c>
      <c r="R274" s="11">
        <v>9.1831058886369193E-2</v>
      </c>
      <c r="S274" s="11">
        <f t="shared" si="152"/>
        <v>-26.251651999999918</v>
      </c>
      <c r="T274" s="11">
        <v>-0.27569473234133601</v>
      </c>
      <c r="U274" s="11">
        <f t="shared" si="153"/>
        <v>20.084041999999922</v>
      </c>
      <c r="V274" s="11">
        <v>0.21092251960075301</v>
      </c>
      <c r="W274" s="11">
        <f t="shared" si="154"/>
        <v>-7.8863359999999982</v>
      </c>
      <c r="X274" s="11">
        <v>-8.2822265534902295E-2</v>
      </c>
      <c r="Y274" s="11">
        <f t="shared" si="155"/>
        <v>-15.223174999999944</v>
      </c>
      <c r="Z274" s="11">
        <v>-0.15987371602405501</v>
      </c>
      <c r="AA274" s="11">
        <f t="shared" si="156"/>
        <v>-8.5469789999999914</v>
      </c>
      <c r="AB274" s="11">
        <v>-8.9760335377446904E-2</v>
      </c>
      <c r="AC274" s="11">
        <v>0.40096865040691299</v>
      </c>
      <c r="AD274" s="11">
        <f t="shared" si="157"/>
        <v>3.1506459999999947</v>
      </c>
      <c r="AE274" s="11">
        <v>3.3088070254485402E-2</v>
      </c>
      <c r="AF274" s="11">
        <f t="shared" si="158"/>
        <v>-1.7558209999999999</v>
      </c>
      <c r="AG274" s="12">
        <v>-1.8439624319044699E-2</v>
      </c>
    </row>
    <row r="275" spans="2:33" ht="6.75" customHeight="1" x14ac:dyDescent="0.25"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</row>
  </sheetData>
  <mergeCells count="2">
    <mergeCell ref="B2:C2"/>
    <mergeCell ref="B1:A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75"/>
  <sheetViews>
    <sheetView showGridLines="0"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/>
    </sheetView>
  </sheetViews>
  <sheetFormatPr defaultColWidth="11.7109375" defaultRowHeight="15" x14ac:dyDescent="0.25"/>
  <cols>
    <col min="1" max="1" width="1.85546875" customWidth="1"/>
    <col min="2" max="2" width="17.28515625" style="3" bestFit="1" customWidth="1"/>
    <col min="3" max="3" width="8.85546875" style="3" customWidth="1"/>
    <col min="4" max="4" width="13.140625" style="4" customWidth="1"/>
    <col min="5" max="6" width="11.7109375" style="4"/>
    <col min="7" max="8" width="13.140625" style="4" customWidth="1"/>
    <col min="9" max="9" width="11.7109375" style="4"/>
    <col min="10" max="10" width="13.140625" style="4" customWidth="1"/>
    <col min="11" max="11" width="11.7109375" style="4"/>
    <col min="12" max="12" width="13.140625" style="4" customWidth="1"/>
    <col min="13" max="13" width="11.7109375" style="4"/>
    <col min="14" max="14" width="13.140625" style="4" customWidth="1"/>
    <col min="15" max="15" width="11.7109375" style="4"/>
    <col min="16" max="16" width="13.140625" style="4" customWidth="1"/>
    <col min="17" max="20" width="11.7109375" style="4"/>
    <col min="21" max="21" width="13" style="4" customWidth="1"/>
    <col min="22" max="22" width="1.85546875" customWidth="1"/>
  </cols>
  <sheetData>
    <row r="1" spans="1:33" ht="15.75" thickBot="1" x14ac:dyDescent="0.3">
      <c r="B1" s="48" t="s">
        <v>166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ht="15.75" thickBot="1" x14ac:dyDescent="0.3">
      <c r="B2" s="46" t="s">
        <v>122</v>
      </c>
      <c r="C2" s="47"/>
      <c r="D2" s="13" t="s">
        <v>120</v>
      </c>
      <c r="E2" s="13" t="s">
        <v>121</v>
      </c>
      <c r="F2" s="13" t="s">
        <v>121</v>
      </c>
      <c r="G2" s="13" t="s">
        <v>120</v>
      </c>
      <c r="H2" s="13" t="s">
        <v>120</v>
      </c>
      <c r="I2" s="13" t="s">
        <v>121</v>
      </c>
      <c r="J2" s="13" t="s">
        <v>120</v>
      </c>
      <c r="K2" s="13" t="s">
        <v>121</v>
      </c>
      <c r="L2" s="13" t="s">
        <v>120</v>
      </c>
      <c r="M2" s="13" t="s">
        <v>121</v>
      </c>
      <c r="N2" s="13" t="s">
        <v>120</v>
      </c>
      <c r="O2" s="13" t="s">
        <v>121</v>
      </c>
      <c r="P2" s="13" t="s">
        <v>120</v>
      </c>
      <c r="Q2" s="13" t="s">
        <v>121</v>
      </c>
      <c r="R2" s="13" t="s">
        <v>121</v>
      </c>
      <c r="S2" s="13" t="s">
        <v>121</v>
      </c>
      <c r="T2" s="13" t="s">
        <v>121</v>
      </c>
      <c r="U2" s="14" t="s">
        <v>121</v>
      </c>
    </row>
    <row r="3" spans="1:33" s="1" customFormat="1" ht="135.75" thickBot="1" x14ac:dyDescent="0.3">
      <c r="B3" s="15" t="s">
        <v>0</v>
      </c>
      <c r="C3" s="16" t="s">
        <v>1</v>
      </c>
      <c r="D3" s="17" t="s">
        <v>25</v>
      </c>
      <c r="E3" s="17" t="s">
        <v>154</v>
      </c>
      <c r="F3" s="17" t="s">
        <v>167</v>
      </c>
      <c r="G3" s="17" t="s">
        <v>168</v>
      </c>
      <c r="H3" s="17" t="s">
        <v>169</v>
      </c>
      <c r="I3" s="17" t="s">
        <v>112</v>
      </c>
      <c r="J3" s="17" t="s">
        <v>170</v>
      </c>
      <c r="K3" s="17" t="s">
        <v>10</v>
      </c>
      <c r="L3" s="17" t="s">
        <v>171</v>
      </c>
      <c r="M3" s="17" t="s">
        <v>11</v>
      </c>
      <c r="N3" s="17" t="s">
        <v>172</v>
      </c>
      <c r="O3" s="17" t="s">
        <v>12</v>
      </c>
      <c r="P3" s="17" t="s">
        <v>173</v>
      </c>
      <c r="Q3" s="17" t="s">
        <v>13</v>
      </c>
      <c r="R3" s="17" t="s">
        <v>14</v>
      </c>
      <c r="S3" s="17" t="s">
        <v>15</v>
      </c>
      <c r="T3" s="17" t="s">
        <v>16</v>
      </c>
      <c r="U3" s="18" t="s">
        <v>17</v>
      </c>
    </row>
    <row r="4" spans="1:33" s="2" customFormat="1" ht="15.75" thickBot="1" x14ac:dyDescent="0.3">
      <c r="A4" s="35"/>
      <c r="B4" s="23"/>
      <c r="C4" s="24" t="s">
        <v>24</v>
      </c>
      <c r="D4" s="25" t="s">
        <v>26</v>
      </c>
      <c r="E4" s="24" t="s">
        <v>27</v>
      </c>
      <c r="F4" s="24" t="s">
        <v>45</v>
      </c>
      <c r="G4" s="24" t="s">
        <v>48</v>
      </c>
      <c r="H4" s="24" t="s">
        <v>30</v>
      </c>
      <c r="I4" s="24" t="s">
        <v>113</v>
      </c>
      <c r="J4" s="24" t="s">
        <v>32</v>
      </c>
      <c r="K4" s="24" t="s">
        <v>44</v>
      </c>
      <c r="L4" s="24" t="s">
        <v>33</v>
      </c>
      <c r="M4" s="24" t="s">
        <v>34</v>
      </c>
      <c r="N4" s="24" t="s">
        <v>35</v>
      </c>
      <c r="O4" s="24" t="s">
        <v>115</v>
      </c>
      <c r="P4" s="24" t="s">
        <v>91</v>
      </c>
      <c r="Q4" s="24" t="s">
        <v>114</v>
      </c>
      <c r="R4" s="24" t="s">
        <v>116</v>
      </c>
      <c r="S4" s="24" t="s">
        <v>117</v>
      </c>
      <c r="T4" s="24" t="s">
        <v>118</v>
      </c>
      <c r="U4" s="26" t="s">
        <v>119</v>
      </c>
      <c r="V4" s="35"/>
    </row>
    <row r="5" spans="1:33" x14ac:dyDescent="0.25">
      <c r="B5" s="27" t="s">
        <v>18</v>
      </c>
      <c r="C5" s="28">
        <v>41244</v>
      </c>
      <c r="D5" s="29">
        <f>+F5/E5</f>
        <v>1.8801814522002214</v>
      </c>
      <c r="E5" s="29">
        <v>4.895003</v>
      </c>
      <c r="F5" s="29">
        <v>9.20349384906444</v>
      </c>
      <c r="G5" s="29">
        <f>+Ativos!E5</f>
        <v>46.834051000000002</v>
      </c>
      <c r="H5" s="29">
        <f>+G5*I5</f>
        <v>32.229149999999962</v>
      </c>
      <c r="I5" s="29">
        <v>0.68815635871430303</v>
      </c>
      <c r="J5" s="29"/>
      <c r="K5" s="29"/>
      <c r="L5" s="29"/>
      <c r="M5" s="29"/>
      <c r="N5" s="29">
        <f>+H5*S5</f>
        <v>4.8745149999999926</v>
      </c>
      <c r="O5" s="29"/>
      <c r="P5" s="29">
        <f t="shared" ref="P5:P8" si="0">+N5*Q5</f>
        <v>6.5093209999999839</v>
      </c>
      <c r="Q5" s="29">
        <v>1.3353781863426399</v>
      </c>
      <c r="R5" s="29"/>
      <c r="S5" s="29">
        <v>0.15124553393434201</v>
      </c>
      <c r="T5" s="29">
        <v>0.20196998679766601</v>
      </c>
      <c r="U5" s="30"/>
    </row>
    <row r="6" spans="1:33" x14ac:dyDescent="0.25">
      <c r="B6" s="7" t="s">
        <v>18</v>
      </c>
      <c r="C6" s="5">
        <v>41334</v>
      </c>
      <c r="D6" s="6">
        <f t="shared" ref="D6:D71" si="1">+F6/E6</f>
        <v>1.8443630683579046</v>
      </c>
      <c r="E6" s="6">
        <v>4.77996</v>
      </c>
      <c r="F6" s="6">
        <v>8.8159816922280498</v>
      </c>
      <c r="G6" s="6">
        <f>+Ativos!E6</f>
        <v>47.945858000000001</v>
      </c>
      <c r="H6" s="6">
        <f t="shared" ref="H6:H71" si="2">+G6*I6</f>
        <v>31.601738999999984</v>
      </c>
      <c r="I6" s="6">
        <v>0.65911301451733295</v>
      </c>
      <c r="J6" s="6"/>
      <c r="K6" s="6"/>
      <c r="L6" s="6"/>
      <c r="M6" s="6"/>
      <c r="N6" s="6">
        <f t="shared" ref="N6:N71" si="3">+H6*S6</f>
        <v>4.760187999999987</v>
      </c>
      <c r="O6" s="6"/>
      <c r="P6" s="6">
        <f t="shared" si="0"/>
        <v>6.3062469999999404</v>
      </c>
      <c r="Q6" s="6">
        <v>1.32478948310444</v>
      </c>
      <c r="R6" s="6"/>
      <c r="S6" s="6">
        <v>0.15063057131128099</v>
      </c>
      <c r="T6" s="6">
        <v>0.1995537967072</v>
      </c>
      <c r="U6" s="8"/>
    </row>
    <row r="7" spans="1:33" x14ac:dyDescent="0.25">
      <c r="B7" s="7" t="s">
        <v>18</v>
      </c>
      <c r="C7" s="5">
        <v>41426</v>
      </c>
      <c r="D7" s="6">
        <f t="shared" si="1"/>
        <v>1.822773549841771</v>
      </c>
      <c r="E7" s="6">
        <v>4.8885379999999996</v>
      </c>
      <c r="F7" s="6">
        <v>8.9106977637963904</v>
      </c>
      <c r="G7" s="6">
        <f>+Ativos!E7</f>
        <v>52.770327000000002</v>
      </c>
      <c r="H7" s="6">
        <f t="shared" si="2"/>
        <v>36.641942999999962</v>
      </c>
      <c r="I7" s="6">
        <v>0.69436641921889097</v>
      </c>
      <c r="J7" s="6"/>
      <c r="K7" s="6"/>
      <c r="L7" s="6"/>
      <c r="M7" s="6"/>
      <c r="N7" s="6">
        <f t="shared" si="3"/>
        <v>4.8611169999999806</v>
      </c>
      <c r="O7" s="6"/>
      <c r="P7" s="6">
        <f t="shared" si="0"/>
        <v>6.5487539999999624</v>
      </c>
      <c r="Q7" s="6">
        <v>1.3471706194275901</v>
      </c>
      <c r="R7" s="6"/>
      <c r="S7" s="6">
        <v>0.13266537203008</v>
      </c>
      <c r="T7" s="6">
        <v>0.17872289141435499</v>
      </c>
      <c r="U7" s="8"/>
    </row>
    <row r="8" spans="1:33" x14ac:dyDescent="0.25">
      <c r="B8" s="7" t="s">
        <v>18</v>
      </c>
      <c r="C8" s="5">
        <v>41518</v>
      </c>
      <c r="D8" s="6">
        <f t="shared" si="1"/>
        <v>1.8115236752941299</v>
      </c>
      <c r="E8" s="6">
        <v>5.0093990000000002</v>
      </c>
      <c r="F8" s="6">
        <v>9.0746448874947401</v>
      </c>
      <c r="G8" s="6">
        <f>+Ativos!E8</f>
        <v>53.753616999999998</v>
      </c>
      <c r="H8" s="6">
        <f t="shared" si="2"/>
        <v>33.940277999999985</v>
      </c>
      <c r="I8" s="6">
        <v>0.63140454343751395</v>
      </c>
      <c r="J8" s="6"/>
      <c r="K8" s="6"/>
      <c r="L8" s="6"/>
      <c r="M8" s="6"/>
      <c r="N8" s="6">
        <f t="shared" si="3"/>
        <v>4.9838389999999757</v>
      </c>
      <c r="O8" s="6"/>
      <c r="P8" s="6">
        <f t="shared" si="0"/>
        <v>6.6547219999999436</v>
      </c>
      <c r="Q8" s="6">
        <v>1.33526022810929</v>
      </c>
      <c r="R8" s="6"/>
      <c r="S8" s="6">
        <v>0.14684143129293101</v>
      </c>
      <c r="T8" s="6">
        <v>0.196071523044095</v>
      </c>
      <c r="U8" s="8"/>
    </row>
    <row r="9" spans="1:33" x14ac:dyDescent="0.25">
      <c r="B9" s="7" t="s">
        <v>18</v>
      </c>
      <c r="C9" s="5">
        <v>41609</v>
      </c>
      <c r="D9" s="6">
        <f t="shared" si="1"/>
        <v>1.7752496735317222</v>
      </c>
      <c r="E9" s="6">
        <v>5.148638</v>
      </c>
      <c r="F9" s="6">
        <v>9.1401179286330194</v>
      </c>
      <c r="G9" s="6">
        <f>+Ativos!E9</f>
        <v>53.114488000000001</v>
      </c>
      <c r="H9" s="6">
        <f t="shared" si="2"/>
        <v>36.779303999999982</v>
      </c>
      <c r="I9" s="6">
        <v>0.692453328364946</v>
      </c>
      <c r="J9" s="6"/>
      <c r="K9" s="6"/>
      <c r="L9" s="6">
        <f>+E9*M9</f>
        <v>5.1449419999999995</v>
      </c>
      <c r="M9" s="6">
        <v>0.999282140247576</v>
      </c>
      <c r="N9" s="6">
        <f t="shared" si="3"/>
        <v>5.1449419999999702</v>
      </c>
      <c r="O9" s="6">
        <v>1</v>
      </c>
      <c r="P9" s="6">
        <f>+N9*Q9</f>
        <v>6.743858999999949</v>
      </c>
      <c r="Q9" s="6">
        <v>1.3107745432310001</v>
      </c>
      <c r="R9" s="6">
        <v>0.139886877685341</v>
      </c>
      <c r="S9" s="6">
        <v>0.139886877685341</v>
      </c>
      <c r="T9" s="6">
        <v>0.18336015820201401</v>
      </c>
      <c r="U9" s="8"/>
    </row>
    <row r="10" spans="1:33" x14ac:dyDescent="0.25">
      <c r="B10" s="7" t="s">
        <v>18</v>
      </c>
      <c r="C10" s="5">
        <v>41699</v>
      </c>
      <c r="D10" s="6">
        <f t="shared" si="1"/>
        <v>1.7374558746082229</v>
      </c>
      <c r="E10" s="6">
        <v>5.1611500000000001</v>
      </c>
      <c r="F10" s="6">
        <v>8.9672703872342296</v>
      </c>
      <c r="G10" s="6">
        <f>+Ativos!E10</f>
        <v>57.504454000000003</v>
      </c>
      <c r="H10" s="6">
        <f t="shared" si="2"/>
        <v>38.838824999999993</v>
      </c>
      <c r="I10" s="6">
        <v>0.67540550858895199</v>
      </c>
      <c r="J10" s="6"/>
      <c r="K10" s="6"/>
      <c r="L10" s="6">
        <f t="shared" ref="L10:L46" si="4">+E10*M10</f>
        <v>5.1115919999999955</v>
      </c>
      <c r="M10" s="6">
        <v>0.99039787644226496</v>
      </c>
      <c r="N10" s="6">
        <f t="shared" si="3"/>
        <v>5.111591999999975</v>
      </c>
      <c r="O10" s="6">
        <v>1</v>
      </c>
      <c r="P10" s="6">
        <f t="shared" ref="P10:P53" si="5">+N10*Q10</f>
        <v>6.5328529999999612</v>
      </c>
      <c r="Q10" s="6">
        <v>1.2780466437853399</v>
      </c>
      <c r="R10" s="6">
        <v>0.131610366688487</v>
      </c>
      <c r="S10" s="6">
        <v>0.131610366688487</v>
      </c>
      <c r="T10" s="6">
        <v>0.16820418743357901</v>
      </c>
      <c r="U10" s="8"/>
    </row>
    <row r="11" spans="1:33" x14ac:dyDescent="0.25">
      <c r="B11" s="7" t="s">
        <v>18</v>
      </c>
      <c r="C11" s="5">
        <v>41791</v>
      </c>
      <c r="D11" s="6">
        <f t="shared" si="1"/>
        <v>1.7111450629474774</v>
      </c>
      <c r="E11" s="6">
        <v>5.2734589999999999</v>
      </c>
      <c r="F11" s="6">
        <v>9.0236533325059405</v>
      </c>
      <c r="G11" s="6">
        <f>+Ativos!E11</f>
        <v>57.27131</v>
      </c>
      <c r="H11" s="6">
        <f t="shared" si="2"/>
        <v>40.285639999999951</v>
      </c>
      <c r="I11" s="6">
        <v>0.70341747028311297</v>
      </c>
      <c r="J11" s="6"/>
      <c r="K11" s="6"/>
      <c r="L11" s="6">
        <f t="shared" si="4"/>
        <v>5.2419599999999988</v>
      </c>
      <c r="M11" s="6">
        <v>0.99402688064892497</v>
      </c>
      <c r="N11" s="6">
        <f t="shared" si="3"/>
        <v>5.2419599999999722</v>
      </c>
      <c r="O11" s="6">
        <v>1</v>
      </c>
      <c r="P11" s="6">
        <f t="shared" si="5"/>
        <v>6.663219999999944</v>
      </c>
      <c r="Q11" s="6">
        <v>1.27113140886233</v>
      </c>
      <c r="R11" s="6">
        <v>0.13011981440533099</v>
      </c>
      <c r="S11" s="6">
        <v>0.13011981440533099</v>
      </c>
      <c r="T11" s="6">
        <v>0.165399383005954</v>
      </c>
      <c r="U11" s="8"/>
    </row>
    <row r="12" spans="1:33" x14ac:dyDescent="0.25">
      <c r="B12" s="7" t="s">
        <v>18</v>
      </c>
      <c r="C12" s="5">
        <v>41883</v>
      </c>
      <c r="D12" s="6">
        <f t="shared" si="1"/>
        <v>1.6970341031689666</v>
      </c>
      <c r="E12" s="6">
        <v>5.4205459999999999</v>
      </c>
      <c r="F12" s="6">
        <v>9.1988514197961297</v>
      </c>
      <c r="G12" s="6">
        <f>+Ativos!E12</f>
        <v>59.149576000000003</v>
      </c>
      <c r="H12" s="6">
        <f t="shared" si="2"/>
        <v>39.645492999999995</v>
      </c>
      <c r="I12" s="6">
        <v>0.67025827877447497</v>
      </c>
      <c r="J12" s="6"/>
      <c r="K12" s="6"/>
      <c r="L12" s="6">
        <f t="shared" si="4"/>
        <v>5.3913509999999949</v>
      </c>
      <c r="M12" s="6">
        <v>0.99461401120846404</v>
      </c>
      <c r="N12" s="6">
        <f t="shared" si="3"/>
        <v>5.3913509999999967</v>
      </c>
      <c r="O12" s="6">
        <v>1</v>
      </c>
      <c r="P12" s="6">
        <f t="shared" si="5"/>
        <v>6.8126109999999596</v>
      </c>
      <c r="Q12" s="6">
        <v>1.26361852530098</v>
      </c>
      <c r="R12" s="6">
        <v>0.135989001322294</v>
      </c>
      <c r="S12" s="6">
        <v>0.135989001322294</v>
      </c>
      <c r="T12" s="6">
        <v>0.171838221308031</v>
      </c>
      <c r="U12" s="8"/>
    </row>
    <row r="13" spans="1:33" x14ac:dyDescent="0.25">
      <c r="B13" s="7" t="s">
        <v>18</v>
      </c>
      <c r="C13" s="5">
        <v>41974</v>
      </c>
      <c r="D13" s="6">
        <f t="shared" si="1"/>
        <v>1.6683483103143919</v>
      </c>
      <c r="E13" s="6">
        <v>5.6711739999999997</v>
      </c>
      <c r="F13" s="6">
        <v>9.4614935603989103</v>
      </c>
      <c r="G13" s="6">
        <f>+Ativos!E13</f>
        <v>59.618018999999997</v>
      </c>
      <c r="H13" s="6">
        <f t="shared" si="2"/>
        <v>39.732618999999943</v>
      </c>
      <c r="I13" s="6">
        <v>0.66645319093879896</v>
      </c>
      <c r="J13" s="6"/>
      <c r="K13" s="6"/>
      <c r="L13" s="6">
        <f t="shared" si="4"/>
        <v>5.6410519999999993</v>
      </c>
      <c r="M13" s="6">
        <v>0.99468857770895402</v>
      </c>
      <c r="N13" s="6">
        <f t="shared" si="3"/>
        <v>5.6410519999999797</v>
      </c>
      <c r="O13" s="6">
        <v>1</v>
      </c>
      <c r="P13" s="6">
        <f t="shared" si="5"/>
        <v>7.062311999999932</v>
      </c>
      <c r="Q13" s="6">
        <v>1.25194945907252</v>
      </c>
      <c r="R13" s="6">
        <v>0.14197533769420001</v>
      </c>
      <c r="S13" s="6">
        <v>0.14197533769420001</v>
      </c>
      <c r="T13" s="6">
        <v>0.177745947227893</v>
      </c>
      <c r="U13" s="8"/>
    </row>
    <row r="14" spans="1:33" x14ac:dyDescent="0.25">
      <c r="B14" s="7" t="s">
        <v>18</v>
      </c>
      <c r="C14" s="5">
        <v>42064</v>
      </c>
      <c r="D14" s="6">
        <f t="shared" si="1"/>
        <v>1.6068416313376837</v>
      </c>
      <c r="E14" s="6">
        <v>5.7419779999999996</v>
      </c>
      <c r="F14" s="6">
        <v>9.2264492966250895</v>
      </c>
      <c r="G14" s="6">
        <f>+Ativos!E14</f>
        <v>61.414383000000001</v>
      </c>
      <c r="H14" s="6">
        <f t="shared" si="2"/>
        <v>40.787506</v>
      </c>
      <c r="I14" s="6">
        <v>0.66413605425295896</v>
      </c>
      <c r="J14" s="6"/>
      <c r="K14" s="6"/>
      <c r="L14" s="6">
        <f t="shared" si="4"/>
        <v>5.6840509999999975</v>
      </c>
      <c r="M14" s="6">
        <v>0.98991166458666302</v>
      </c>
      <c r="N14" s="6">
        <f t="shared" si="3"/>
        <v>5.6840509999999753</v>
      </c>
      <c r="O14" s="6">
        <v>1</v>
      </c>
      <c r="P14" s="6">
        <f t="shared" si="5"/>
        <v>6.9276539999999196</v>
      </c>
      <c r="Q14" s="6">
        <v>1.2187881495081501</v>
      </c>
      <c r="R14" s="6">
        <v>0.13935765035498801</v>
      </c>
      <c r="S14" s="6">
        <v>0.13935765035498801</v>
      </c>
      <c r="T14" s="6">
        <v>0.169847452795961</v>
      </c>
      <c r="U14" s="8"/>
    </row>
    <row r="15" spans="1:33" x14ac:dyDescent="0.25">
      <c r="B15" s="7" t="s">
        <v>18</v>
      </c>
      <c r="C15" s="5">
        <v>42156</v>
      </c>
      <c r="D15" s="6">
        <f t="shared" si="1"/>
        <v>1.5713795161464403</v>
      </c>
      <c r="E15" s="6">
        <v>5.851102</v>
      </c>
      <c r="F15" s="6">
        <v>9.1943018296834698</v>
      </c>
      <c r="G15" s="6">
        <f>+Ativos!E15</f>
        <v>63.824900999999997</v>
      </c>
      <c r="H15" s="6">
        <f t="shared" si="2"/>
        <v>39.717385999999976</v>
      </c>
      <c r="I15" s="6">
        <v>0.62228668400127995</v>
      </c>
      <c r="J15" s="6"/>
      <c r="K15" s="6"/>
      <c r="L15" s="6">
        <f t="shared" si="4"/>
        <v>5.7901729999999949</v>
      </c>
      <c r="M15" s="6">
        <v>0.98958674793226897</v>
      </c>
      <c r="N15" s="6">
        <f t="shared" si="3"/>
        <v>5.7901729999999851</v>
      </c>
      <c r="O15" s="6">
        <v>1</v>
      </c>
      <c r="P15" s="6">
        <f t="shared" si="5"/>
        <v>7.033775999999925</v>
      </c>
      <c r="Q15" s="6">
        <v>1.21477821129005</v>
      </c>
      <c r="R15" s="6">
        <v>0.145784342403601</v>
      </c>
      <c r="S15" s="6">
        <v>0.145784342403601</v>
      </c>
      <c r="T15" s="6">
        <v>0.17709564269914399</v>
      </c>
      <c r="U15" s="8"/>
    </row>
    <row r="16" spans="1:33" x14ac:dyDescent="0.25">
      <c r="B16" s="7" t="s">
        <v>18</v>
      </c>
      <c r="C16" s="5">
        <v>42248</v>
      </c>
      <c r="D16" s="6">
        <f t="shared" si="1"/>
        <v>1.5498993469378419</v>
      </c>
      <c r="E16" s="6">
        <v>6.1149360000000001</v>
      </c>
      <c r="F16" s="6">
        <v>9.4775353129666993</v>
      </c>
      <c r="G16" s="6">
        <f>+Ativos!E16</f>
        <v>65.264763000000002</v>
      </c>
      <c r="H16" s="6">
        <f t="shared" si="2"/>
        <v>40.887157999999957</v>
      </c>
      <c r="I16" s="6">
        <v>0.62648136790138897</v>
      </c>
      <c r="J16" s="6"/>
      <c r="K16" s="6"/>
      <c r="L16" s="6">
        <f t="shared" si="4"/>
        <v>6.0568769999999992</v>
      </c>
      <c r="M16" s="6">
        <v>0.99050537896062996</v>
      </c>
      <c r="N16" s="6">
        <f t="shared" si="3"/>
        <v>6.0568769999999859</v>
      </c>
      <c r="O16" s="6">
        <v>1</v>
      </c>
      <c r="P16" s="6">
        <f t="shared" si="5"/>
        <v>7.3004799999999239</v>
      </c>
      <c r="Q16" s="6">
        <v>1.2053208278787799</v>
      </c>
      <c r="R16" s="6">
        <v>0.148136414861605</v>
      </c>
      <c r="S16" s="6">
        <v>0.148136414861605</v>
      </c>
      <c r="T16" s="6">
        <v>0.17855190619998501</v>
      </c>
      <c r="U16" s="8"/>
    </row>
    <row r="17" spans="2:21" x14ac:dyDescent="0.25">
      <c r="B17" s="7" t="s">
        <v>18</v>
      </c>
      <c r="C17" s="5">
        <v>42339</v>
      </c>
      <c r="D17" s="6">
        <f t="shared" si="1"/>
        <v>1.5074506006671908</v>
      </c>
      <c r="E17" s="6">
        <v>6.2083130000000004</v>
      </c>
      <c r="F17" s="6">
        <v>9.3587251609799296</v>
      </c>
      <c r="G17" s="6">
        <f>+Ativos!E17</f>
        <v>66.908910000000006</v>
      </c>
      <c r="H17" s="6">
        <f t="shared" si="2"/>
        <v>41.536511999999938</v>
      </c>
      <c r="I17" s="6">
        <v>0.62079193936950905</v>
      </c>
      <c r="J17" s="6">
        <f>+H17*K17</f>
        <v>72.242405999999846</v>
      </c>
      <c r="K17" s="6">
        <v>1.7392506621644099</v>
      </c>
      <c r="L17" s="6">
        <f t="shared" si="4"/>
        <v>6.1455729999999953</v>
      </c>
      <c r="M17" s="6">
        <v>0.98989419508971199</v>
      </c>
      <c r="N17" s="6">
        <f t="shared" si="3"/>
        <v>6.1455729999999908</v>
      </c>
      <c r="O17" s="6">
        <v>1</v>
      </c>
      <c r="P17" s="6">
        <f t="shared" si="5"/>
        <v>7.3891749999999607</v>
      </c>
      <c r="Q17" s="6">
        <v>1.20235737172107</v>
      </c>
      <c r="R17" s="6">
        <v>0.14795592369431501</v>
      </c>
      <c r="S17" s="6">
        <v>0.14795592369431501</v>
      </c>
      <c r="T17" s="6">
        <v>0.17789589554366</v>
      </c>
      <c r="U17" s="8">
        <v>8.5068775256460796E-2</v>
      </c>
    </row>
    <row r="18" spans="2:21" x14ac:dyDescent="0.25">
      <c r="B18" s="7" t="s">
        <v>18</v>
      </c>
      <c r="C18" s="5">
        <v>42430</v>
      </c>
      <c r="D18" s="6">
        <f t="shared" si="1"/>
        <v>1.4689521535431773</v>
      </c>
      <c r="E18" s="6">
        <v>6.3226529999999999</v>
      </c>
      <c r="F18" s="6">
        <v>9.2876747404562305</v>
      </c>
      <c r="G18" s="6">
        <f>+Ativos!E18</f>
        <v>65.861632999999998</v>
      </c>
      <c r="H18" s="6">
        <f t="shared" si="2"/>
        <v>40.044011999999974</v>
      </c>
      <c r="I18" s="6">
        <v>0.60800211255010905</v>
      </c>
      <c r="J18" s="6">
        <f t="shared" ref="J18:J46" si="6">+H18*K18</f>
        <v>70.824727999999951</v>
      </c>
      <c r="K18" s="6">
        <v>1.7686721300553001</v>
      </c>
      <c r="L18" s="6">
        <f t="shared" si="4"/>
        <v>6.2476749999999956</v>
      </c>
      <c r="M18" s="6">
        <v>0.98814137040258199</v>
      </c>
      <c r="N18" s="6">
        <f t="shared" si="3"/>
        <v>6.2476749999999921</v>
      </c>
      <c r="O18" s="6">
        <v>1</v>
      </c>
      <c r="P18" s="6">
        <f t="shared" si="5"/>
        <v>7.3136199999999887</v>
      </c>
      <c r="Q18" s="6">
        <v>1.17061466865674</v>
      </c>
      <c r="R18" s="6">
        <v>0.15602020596737401</v>
      </c>
      <c r="S18" s="6">
        <v>0.15602020596737401</v>
      </c>
      <c r="T18" s="6">
        <v>0.18263954171225399</v>
      </c>
      <c r="U18" s="8">
        <v>8.82131873489157E-2</v>
      </c>
    </row>
    <row r="19" spans="2:21" x14ac:dyDescent="0.25">
      <c r="B19" s="7" t="s">
        <v>18</v>
      </c>
      <c r="C19" s="5">
        <v>42522</v>
      </c>
      <c r="D19" s="6">
        <f t="shared" si="1"/>
        <v>1.4436927330188005</v>
      </c>
      <c r="E19" s="6">
        <v>6.4453810000000002</v>
      </c>
      <c r="F19" s="6">
        <v>9.3051497112374495</v>
      </c>
      <c r="G19" s="6">
        <f>+Ativos!E19</f>
        <v>67.913787999999997</v>
      </c>
      <c r="H19" s="6">
        <f t="shared" si="2"/>
        <v>39.689954999999976</v>
      </c>
      <c r="I19" s="6">
        <v>0.58441674612524896</v>
      </c>
      <c r="J19" s="6">
        <f t="shared" si="6"/>
        <v>71.852212999999622</v>
      </c>
      <c r="K19" s="6">
        <v>1.810337477077</v>
      </c>
      <c r="L19" s="6">
        <f t="shared" si="4"/>
        <v>5.591865999999996</v>
      </c>
      <c r="M19" s="6">
        <v>0.86757726191826301</v>
      </c>
      <c r="N19" s="6">
        <f t="shared" si="3"/>
        <v>5.5918659999999862</v>
      </c>
      <c r="O19" s="6">
        <v>1</v>
      </c>
      <c r="P19" s="6">
        <f t="shared" si="5"/>
        <v>6.6578109999999828</v>
      </c>
      <c r="Q19" s="6">
        <v>1.1906242030835501</v>
      </c>
      <c r="R19" s="6">
        <v>0.140888695892953</v>
      </c>
      <c r="S19" s="6">
        <v>0.140888695892953</v>
      </c>
      <c r="T19" s="6">
        <v>0.167745491271028</v>
      </c>
      <c r="U19" s="8">
        <v>7.7824548006614605E-2</v>
      </c>
    </row>
    <row r="20" spans="2:21" x14ac:dyDescent="0.25">
      <c r="B20" s="7" t="s">
        <v>18</v>
      </c>
      <c r="C20" s="5">
        <v>42614</v>
      </c>
      <c r="D20" s="6">
        <f t="shared" si="1"/>
        <v>1.4287896308938195</v>
      </c>
      <c r="E20" s="6">
        <v>6.4719009999999999</v>
      </c>
      <c r="F20" s="6">
        <v>9.2469850409713406</v>
      </c>
      <c r="G20" s="6">
        <f>+Ativos!E20</f>
        <v>67.940220999999994</v>
      </c>
      <c r="H20" s="6">
        <f t="shared" si="2"/>
        <v>38.93152399999996</v>
      </c>
      <c r="I20" s="6">
        <v>0.57302616074798995</v>
      </c>
      <c r="J20" s="6">
        <f t="shared" si="6"/>
        <v>71.618380999999687</v>
      </c>
      <c r="K20" s="6">
        <v>1.83959870155609</v>
      </c>
      <c r="L20" s="6">
        <f t="shared" si="4"/>
        <v>5.5893369999999996</v>
      </c>
      <c r="M20" s="6">
        <v>0.86363141216158901</v>
      </c>
      <c r="N20" s="6">
        <f t="shared" si="3"/>
        <v>5.5893369999999925</v>
      </c>
      <c r="O20" s="6">
        <v>1</v>
      </c>
      <c r="P20" s="6">
        <f t="shared" si="5"/>
        <v>6.6552819999999873</v>
      </c>
      <c r="Q20" s="6">
        <v>1.1907104545673299</v>
      </c>
      <c r="R20" s="6">
        <v>0.14356841001138301</v>
      </c>
      <c r="S20" s="6">
        <v>0.14356841001138301</v>
      </c>
      <c r="T20" s="6">
        <v>0.17094840674616199</v>
      </c>
      <c r="U20" s="8">
        <v>7.8043330803582306E-2</v>
      </c>
    </row>
    <row r="21" spans="2:21" x14ac:dyDescent="0.25">
      <c r="B21" s="7" t="s">
        <v>18</v>
      </c>
      <c r="C21" s="5">
        <v>42705</v>
      </c>
      <c r="D21" s="6">
        <f t="shared" si="1"/>
        <v>1.4182690612770561</v>
      </c>
      <c r="E21" s="6">
        <v>6.4432400000000003</v>
      </c>
      <c r="F21" s="6">
        <v>9.1382479463827799</v>
      </c>
      <c r="G21" s="6">
        <f>+Ativos!E21</f>
        <v>69.089078000000001</v>
      </c>
      <c r="H21" s="6">
        <f t="shared" si="2"/>
        <v>38.479410999999992</v>
      </c>
      <c r="I21" s="6">
        <v>0.55695360415723005</v>
      </c>
      <c r="J21" s="6">
        <f t="shared" si="6"/>
        <v>72.679866999999859</v>
      </c>
      <c r="K21" s="6">
        <v>1.8887988436205501</v>
      </c>
      <c r="L21" s="6">
        <f t="shared" si="4"/>
        <v>5.4555790000000002</v>
      </c>
      <c r="M21" s="6">
        <v>0.84671360992295797</v>
      </c>
      <c r="N21" s="6">
        <f t="shared" si="3"/>
        <v>5.4555789999999655</v>
      </c>
      <c r="O21" s="6">
        <v>1</v>
      </c>
      <c r="P21" s="6">
        <f t="shared" si="5"/>
        <v>6.521524999999933</v>
      </c>
      <c r="Q21" s="6">
        <v>1.1953864108649099</v>
      </c>
      <c r="R21" s="6">
        <v>0.14177917120404901</v>
      </c>
      <c r="S21" s="6">
        <v>0.14177917120404901</v>
      </c>
      <c r="T21" s="6">
        <v>0.16948089460101101</v>
      </c>
      <c r="U21" s="8">
        <v>7.5063139562432005E-2</v>
      </c>
    </row>
    <row r="22" spans="2:21" x14ac:dyDescent="0.25">
      <c r="B22" s="7" t="s">
        <v>18</v>
      </c>
      <c r="C22" s="5">
        <v>42795</v>
      </c>
      <c r="D22" s="6">
        <f t="shared" si="1"/>
        <v>1.4047409544719844</v>
      </c>
      <c r="E22" s="6">
        <v>6.4847650000000003</v>
      </c>
      <c r="F22" s="6">
        <v>9.1094149756265193</v>
      </c>
      <c r="G22" s="6">
        <f>+Ativos!E22</f>
        <v>68.939583999999996</v>
      </c>
      <c r="H22" s="6">
        <f t="shared" si="2"/>
        <v>38.267675999999966</v>
      </c>
      <c r="I22" s="6">
        <v>0.55509003361552001</v>
      </c>
      <c r="J22" s="6">
        <f t="shared" si="6"/>
        <v>71.881762999999737</v>
      </c>
      <c r="K22" s="6">
        <v>1.8783937388829099</v>
      </c>
      <c r="L22" s="6">
        <f t="shared" si="4"/>
        <v>5.1497329999999941</v>
      </c>
      <c r="M22" s="6">
        <v>0.79412792907684304</v>
      </c>
      <c r="N22" s="6">
        <f t="shared" si="3"/>
        <v>5.1497329999999888</v>
      </c>
      <c r="O22" s="6">
        <v>1</v>
      </c>
      <c r="P22" s="6">
        <f t="shared" si="5"/>
        <v>6.0380209999999686</v>
      </c>
      <c r="Q22" s="6">
        <v>1.1724920495878099</v>
      </c>
      <c r="R22" s="6">
        <v>0.134571354685871</v>
      </c>
      <c r="S22" s="6">
        <v>0.134571354685871</v>
      </c>
      <c r="T22" s="6">
        <v>0.157783843471445</v>
      </c>
      <c r="U22" s="8">
        <v>7.1641718080843395E-2</v>
      </c>
    </row>
    <row r="23" spans="2:21" x14ac:dyDescent="0.25">
      <c r="B23" s="7" t="s">
        <v>18</v>
      </c>
      <c r="C23" s="5">
        <v>42887</v>
      </c>
      <c r="D23" s="6">
        <f t="shared" si="1"/>
        <v>1.4016657278731162</v>
      </c>
      <c r="E23" s="6">
        <v>6.602843</v>
      </c>
      <c r="F23" s="6">
        <v>9.2549787396269103</v>
      </c>
      <c r="G23" s="6">
        <f>+Ativos!E23</f>
        <v>70.556334000000007</v>
      </c>
      <c r="H23" s="6">
        <f t="shared" si="2"/>
        <v>39.366234999999961</v>
      </c>
      <c r="I23" s="6">
        <v>0.55794048199839796</v>
      </c>
      <c r="J23" s="6">
        <f t="shared" si="6"/>
        <v>73.365565999999916</v>
      </c>
      <c r="K23" s="6">
        <v>1.8636673281049101</v>
      </c>
      <c r="L23" s="6">
        <f t="shared" si="4"/>
        <v>5.2816429999999981</v>
      </c>
      <c r="M23" s="6">
        <v>0.79990437452473095</v>
      </c>
      <c r="N23" s="6">
        <f t="shared" si="3"/>
        <v>5.2816429999999777</v>
      </c>
      <c r="O23" s="6">
        <v>1</v>
      </c>
      <c r="P23" s="6">
        <f t="shared" si="5"/>
        <v>6.1699309999999681</v>
      </c>
      <c r="Q23" s="6">
        <v>1.1681840290985199</v>
      </c>
      <c r="R23" s="6">
        <v>0.13416683104188101</v>
      </c>
      <c r="S23" s="6">
        <v>0.13416683104188101</v>
      </c>
      <c r="T23" s="6">
        <v>0.15673154925788499</v>
      </c>
      <c r="U23" s="8">
        <v>7.1990761987714993E-2</v>
      </c>
    </row>
    <row r="24" spans="2:21" x14ac:dyDescent="0.25">
      <c r="B24" s="7" t="s">
        <v>18</v>
      </c>
      <c r="C24" s="5">
        <v>42979</v>
      </c>
      <c r="D24" s="6">
        <f t="shared" si="1"/>
        <v>1.3934285484482227</v>
      </c>
      <c r="E24" s="6">
        <v>6.7309010000000002</v>
      </c>
      <c r="F24" s="6">
        <v>9.3790296101786907</v>
      </c>
      <c r="G24" s="6">
        <f>+Ativos!E24</f>
        <v>71.376722000000001</v>
      </c>
      <c r="H24" s="6">
        <f t="shared" si="2"/>
        <v>38.20498099999994</v>
      </c>
      <c r="I24" s="6">
        <v>0.53525827369881096</v>
      </c>
      <c r="J24" s="6">
        <f t="shared" si="6"/>
        <v>74.145539999999514</v>
      </c>
      <c r="K24" s="6">
        <v>1.94072966558993</v>
      </c>
      <c r="L24" s="6">
        <f t="shared" si="4"/>
        <v>5.4322750000000006</v>
      </c>
      <c r="M24" s="6">
        <v>0.80706505711493903</v>
      </c>
      <c r="N24" s="6">
        <f t="shared" si="3"/>
        <v>5.4322749999999669</v>
      </c>
      <c r="O24" s="6">
        <v>1</v>
      </c>
      <c r="P24" s="6">
        <f t="shared" si="5"/>
        <v>6.3205629999999138</v>
      </c>
      <c r="Q24" s="6">
        <v>1.1635204403311601</v>
      </c>
      <c r="R24" s="6">
        <v>0.142187611610119</v>
      </c>
      <c r="S24" s="6">
        <v>0.142187611610119</v>
      </c>
      <c r="T24" s="6">
        <v>0.165438192470243</v>
      </c>
      <c r="U24" s="8">
        <v>7.3265027134470903E-2</v>
      </c>
    </row>
    <row r="25" spans="2:21" x14ac:dyDescent="0.25">
      <c r="B25" s="7" t="s">
        <v>18</v>
      </c>
      <c r="C25" s="5">
        <v>43070</v>
      </c>
      <c r="D25" s="6">
        <f t="shared" si="1"/>
        <v>1.3776644688180335</v>
      </c>
      <c r="E25" s="6">
        <v>7.0348790000000001</v>
      </c>
      <c r="F25" s="6">
        <v>9.6917028407341395</v>
      </c>
      <c r="G25" s="6">
        <f>+Ativos!E25</f>
        <v>73.340305999999998</v>
      </c>
      <c r="H25" s="6">
        <f t="shared" si="2"/>
        <v>38.749514999999974</v>
      </c>
      <c r="I25" s="6">
        <v>0.52835224058105201</v>
      </c>
      <c r="J25" s="6">
        <f t="shared" si="6"/>
        <v>76.228498999999815</v>
      </c>
      <c r="K25" s="6">
        <v>1.96721169284312</v>
      </c>
      <c r="L25" s="6">
        <f t="shared" si="4"/>
        <v>5.6904079999999997</v>
      </c>
      <c r="M25" s="6">
        <v>0.80888498579719703</v>
      </c>
      <c r="N25" s="6">
        <f t="shared" si="3"/>
        <v>5.6904079999999908</v>
      </c>
      <c r="O25" s="6">
        <v>1</v>
      </c>
      <c r="P25" s="6">
        <f t="shared" si="5"/>
        <v>6.5786959999999715</v>
      </c>
      <c r="Q25" s="6">
        <v>1.15610269070337</v>
      </c>
      <c r="R25" s="6">
        <v>0.146851076716702</v>
      </c>
      <c r="S25" s="6">
        <v>0.146851076716702</v>
      </c>
      <c r="T25" s="6">
        <v>0.16977492492486601</v>
      </c>
      <c r="U25" s="8">
        <v>7.4649351287895599E-2</v>
      </c>
    </row>
    <row r="26" spans="2:21" x14ac:dyDescent="0.25">
      <c r="B26" s="7" t="s">
        <v>18</v>
      </c>
      <c r="C26" s="5">
        <v>43160</v>
      </c>
      <c r="D26" s="6">
        <f t="shared" si="1"/>
        <v>1.3680677765947082</v>
      </c>
      <c r="E26" s="6">
        <v>7.1980849999999998</v>
      </c>
      <c r="F26" s="6">
        <v>9.8474681416897205</v>
      </c>
      <c r="G26" s="6">
        <f>+Ativos!E26</f>
        <v>71.839738999999994</v>
      </c>
      <c r="H26" s="6">
        <f t="shared" si="2"/>
        <v>39.444356999999975</v>
      </c>
      <c r="I26" s="6">
        <v>0.549060416269051</v>
      </c>
      <c r="J26" s="6">
        <f t="shared" si="6"/>
        <v>74.334291999999891</v>
      </c>
      <c r="K26" s="6">
        <v>1.8845355243083299</v>
      </c>
      <c r="L26" s="6">
        <f t="shared" si="4"/>
        <v>5.4558369999999936</v>
      </c>
      <c r="M26" s="6">
        <v>0.75795673432586497</v>
      </c>
      <c r="N26" s="6">
        <f t="shared" si="3"/>
        <v>5.4558369999999732</v>
      </c>
      <c r="O26" s="6">
        <v>1</v>
      </c>
      <c r="P26" s="6">
        <f t="shared" si="5"/>
        <v>6.1664669999999395</v>
      </c>
      <c r="Q26" s="6">
        <v>1.1302513253236799</v>
      </c>
      <c r="R26" s="6">
        <v>0.138317301002016</v>
      </c>
      <c r="S26" s="6">
        <v>0.138317301002016</v>
      </c>
      <c r="T26" s="6">
        <v>0.156333312772724</v>
      </c>
      <c r="U26" s="8">
        <v>7.3395963736359995E-2</v>
      </c>
    </row>
    <row r="27" spans="2:21" x14ac:dyDescent="0.25">
      <c r="B27" s="7" t="s">
        <v>18</v>
      </c>
      <c r="C27" s="5">
        <v>43252</v>
      </c>
      <c r="D27" s="6">
        <f t="shared" si="1"/>
        <v>1.3427080089665346</v>
      </c>
      <c r="E27" s="6">
        <v>7.0347590000000002</v>
      </c>
      <c r="F27" s="6">
        <v>9.4456272504494105</v>
      </c>
      <c r="G27" s="6">
        <f>+Ativos!E27</f>
        <v>75.388847999999996</v>
      </c>
      <c r="H27" s="6">
        <f t="shared" si="2"/>
        <v>39.69000799999997</v>
      </c>
      <c r="I27" s="6">
        <v>0.52647054641291202</v>
      </c>
      <c r="J27" s="6">
        <f t="shared" si="6"/>
        <v>78.095783999999597</v>
      </c>
      <c r="K27" s="6">
        <v>1.9676434431557599</v>
      </c>
      <c r="L27" s="6">
        <f t="shared" si="4"/>
        <v>5.2527919999999968</v>
      </c>
      <c r="M27" s="6">
        <v>0.74669110910551395</v>
      </c>
      <c r="N27" s="6">
        <f t="shared" si="3"/>
        <v>5.2527919999999755</v>
      </c>
      <c r="O27" s="6">
        <v>1</v>
      </c>
      <c r="P27" s="6">
        <f t="shared" si="5"/>
        <v>5.9634219999999365</v>
      </c>
      <c r="Q27" s="6">
        <v>1.13528614877573</v>
      </c>
      <c r="R27" s="6">
        <v>0.13234545077441101</v>
      </c>
      <c r="S27" s="6">
        <v>0.13234545077441101</v>
      </c>
      <c r="T27" s="6">
        <v>0.15024995711767</v>
      </c>
      <c r="U27" s="8">
        <v>6.72608908055779E-2</v>
      </c>
    </row>
    <row r="28" spans="2:21" x14ac:dyDescent="0.25">
      <c r="B28" s="7" t="s">
        <v>18</v>
      </c>
      <c r="C28" s="5">
        <v>43344</v>
      </c>
      <c r="D28" s="6">
        <f t="shared" si="1"/>
        <v>1.3330983220616859</v>
      </c>
      <c r="E28" s="6">
        <v>7.2516619999999996</v>
      </c>
      <c r="F28" s="6">
        <v>9.6671784443584894</v>
      </c>
      <c r="G28" s="6">
        <f>+Ativos!E28</f>
        <v>75.896671999999995</v>
      </c>
      <c r="H28" s="6">
        <f t="shared" si="2"/>
        <v>38.921016999999949</v>
      </c>
      <c r="I28" s="6">
        <v>0.51281585838177401</v>
      </c>
      <c r="J28" s="6">
        <f t="shared" si="6"/>
        <v>78.56368099999959</v>
      </c>
      <c r="K28" s="6">
        <v>2.0185413192055002</v>
      </c>
      <c r="L28" s="6">
        <f t="shared" si="4"/>
        <v>5.4797949999999993</v>
      </c>
      <c r="M28" s="6">
        <v>0.75566056443336704</v>
      </c>
      <c r="N28" s="6">
        <f t="shared" si="3"/>
        <v>5.4797949999999753</v>
      </c>
      <c r="O28" s="6">
        <v>1</v>
      </c>
      <c r="P28" s="6">
        <f t="shared" si="5"/>
        <v>6.190424999999923</v>
      </c>
      <c r="Q28" s="6">
        <v>1.1296818585366699</v>
      </c>
      <c r="R28" s="6">
        <v>0.14079269819696599</v>
      </c>
      <c r="S28" s="6">
        <v>0.14079269819696599</v>
      </c>
      <c r="T28" s="6">
        <v>0.15905095696754201</v>
      </c>
      <c r="U28" s="8">
        <v>6.9749723157701796E-2</v>
      </c>
    </row>
    <row r="29" spans="2:21" x14ac:dyDescent="0.25">
      <c r="B29" s="7" t="s">
        <v>18</v>
      </c>
      <c r="C29" s="5">
        <v>43435</v>
      </c>
      <c r="D29" s="6">
        <f t="shared" si="1"/>
        <v>1.3279271932056325</v>
      </c>
      <c r="E29" s="6">
        <v>7.2786850000000003</v>
      </c>
      <c r="F29" s="6">
        <v>9.6655637422779392</v>
      </c>
      <c r="G29" s="6">
        <f>+Ativos!E29</f>
        <v>77.477513000000002</v>
      </c>
      <c r="H29" s="6">
        <f t="shared" si="2"/>
        <v>40.380927999999969</v>
      </c>
      <c r="I29" s="6">
        <v>0.52119545964259295</v>
      </c>
      <c r="J29" s="6">
        <f t="shared" si="6"/>
        <v>80.105648999999815</v>
      </c>
      <c r="K29" s="6">
        <v>1.9837495809903101</v>
      </c>
      <c r="L29" s="6">
        <f t="shared" si="4"/>
        <v>5.4349069999999982</v>
      </c>
      <c r="M29" s="6">
        <v>0.74668803499533198</v>
      </c>
      <c r="N29" s="6">
        <f t="shared" si="3"/>
        <v>5.4349069999999857</v>
      </c>
      <c r="O29" s="6">
        <v>1</v>
      </c>
      <c r="P29" s="6">
        <f t="shared" si="5"/>
        <v>6.1455369999999334</v>
      </c>
      <c r="Q29" s="6">
        <v>1.1307529273269901</v>
      </c>
      <c r="R29" s="6">
        <v>0.13459093857377399</v>
      </c>
      <c r="S29" s="6">
        <v>0.13459093857377399</v>
      </c>
      <c r="T29" s="6">
        <v>0.15218909778398301</v>
      </c>
      <c r="U29" s="8">
        <v>6.7846738249383601E-2</v>
      </c>
    </row>
    <row r="30" spans="2:21" x14ac:dyDescent="0.25">
      <c r="B30" s="7" t="s">
        <v>18</v>
      </c>
      <c r="C30" s="5">
        <v>43525</v>
      </c>
      <c r="D30" s="6">
        <f t="shared" si="1"/>
        <v>1.3082122859664875</v>
      </c>
      <c r="E30" s="6">
        <v>7.368741</v>
      </c>
      <c r="F30" s="6">
        <v>9.6398775083049806</v>
      </c>
      <c r="G30" s="6">
        <f>+Ativos!E30</f>
        <v>77.923438000000004</v>
      </c>
      <c r="H30" s="6">
        <f t="shared" si="2"/>
        <v>40.583638999999977</v>
      </c>
      <c r="I30" s="6">
        <v>0.52081427670067604</v>
      </c>
      <c r="J30" s="6">
        <f t="shared" si="6"/>
        <v>80.736617999999666</v>
      </c>
      <c r="K30" s="6">
        <v>1.98938833454535</v>
      </c>
      <c r="L30" s="6">
        <f t="shared" si="4"/>
        <v>5.7890539999999966</v>
      </c>
      <c r="M30" s="6">
        <v>0.785623215689084</v>
      </c>
      <c r="N30" s="6">
        <f t="shared" si="3"/>
        <v>5.7890539999999557</v>
      </c>
      <c r="O30" s="6">
        <v>1</v>
      </c>
      <c r="P30" s="6">
        <f t="shared" si="5"/>
        <v>6.3220259999998962</v>
      </c>
      <c r="Q30" s="6">
        <v>1.0920654739098901</v>
      </c>
      <c r="R30" s="6">
        <v>0.14264502007816399</v>
      </c>
      <c r="S30" s="6">
        <v>0.14264502007816399</v>
      </c>
      <c r="T30" s="6">
        <v>0.15577770145254799</v>
      </c>
      <c r="U30" s="8">
        <v>7.1702953918629506E-2</v>
      </c>
    </row>
    <row r="31" spans="2:21" x14ac:dyDescent="0.25">
      <c r="B31" s="7" t="s">
        <v>18</v>
      </c>
      <c r="C31" s="5">
        <v>43617</v>
      </c>
      <c r="D31" s="6">
        <f t="shared" si="1"/>
        <v>1.2989789993885987</v>
      </c>
      <c r="E31" s="6">
        <v>7.5222439999999997</v>
      </c>
      <c r="F31" s="6">
        <v>9.7712369842768894</v>
      </c>
      <c r="G31" s="6">
        <f>+Ativos!E31</f>
        <v>79.529182000000006</v>
      </c>
      <c r="H31" s="6">
        <f t="shared" si="2"/>
        <v>41.020973999999939</v>
      </c>
      <c r="I31" s="6">
        <v>0.51579776087725804</v>
      </c>
      <c r="J31" s="6">
        <f t="shared" si="6"/>
        <v>82.384474999999867</v>
      </c>
      <c r="K31" s="6">
        <v>2.0083500455157401</v>
      </c>
      <c r="L31" s="6">
        <f t="shared" si="4"/>
        <v>5.945971999999994</v>
      </c>
      <c r="M31" s="6">
        <v>0.79045189174932295</v>
      </c>
      <c r="N31" s="6">
        <f t="shared" si="3"/>
        <v>5.9459719999999754</v>
      </c>
      <c r="O31" s="6">
        <v>1</v>
      </c>
      <c r="P31" s="6">
        <f t="shared" si="5"/>
        <v>6.4789439999999718</v>
      </c>
      <c r="Q31" s="6">
        <v>1.0896358072321899</v>
      </c>
      <c r="R31" s="6">
        <v>0.14494955678039201</v>
      </c>
      <c r="S31" s="6">
        <v>0.14494955678039201</v>
      </c>
      <c r="T31" s="6">
        <v>0.15794222731035101</v>
      </c>
      <c r="U31" s="8">
        <v>7.2173452583147404E-2</v>
      </c>
    </row>
    <row r="32" spans="2:21" x14ac:dyDescent="0.25">
      <c r="B32" s="7" t="s">
        <v>18</v>
      </c>
      <c r="C32" s="5">
        <v>43709</v>
      </c>
      <c r="D32" s="6">
        <f t="shared" si="1"/>
        <v>1.2956092632949172</v>
      </c>
      <c r="E32" s="6">
        <v>7.7346589999999997</v>
      </c>
      <c r="F32" s="6">
        <v>10.0210958488274</v>
      </c>
      <c r="G32" s="6">
        <f>+Ativos!E32</f>
        <v>80.702433999999997</v>
      </c>
      <c r="H32" s="6">
        <f t="shared" si="2"/>
        <v>41.685536999999947</v>
      </c>
      <c r="I32" s="6">
        <v>0.51653382598101005</v>
      </c>
      <c r="J32" s="6">
        <f t="shared" si="6"/>
        <v>83.39428499999967</v>
      </c>
      <c r="K32" s="6">
        <v>2.0005568118266002</v>
      </c>
      <c r="L32" s="6">
        <f t="shared" si="4"/>
        <v>6.2077609999999943</v>
      </c>
      <c r="M32" s="6">
        <v>0.80259013357925602</v>
      </c>
      <c r="N32" s="6">
        <f t="shared" si="3"/>
        <v>6.2077609999999686</v>
      </c>
      <c r="O32" s="6">
        <v>1</v>
      </c>
      <c r="P32" s="6">
        <f t="shared" si="5"/>
        <v>6.740733999999927</v>
      </c>
      <c r="Q32" s="6">
        <v>1.0858559148781599</v>
      </c>
      <c r="R32" s="6">
        <v>0.14891882045324201</v>
      </c>
      <c r="S32" s="6">
        <v>0.14891882045324201</v>
      </c>
      <c r="T32" s="6">
        <v>0.16170438202583301</v>
      </c>
      <c r="U32" s="8">
        <v>7.4438686056244693E-2</v>
      </c>
    </row>
    <row r="33" spans="2:21" x14ac:dyDescent="0.25">
      <c r="B33" s="7" t="s">
        <v>18</v>
      </c>
      <c r="C33" s="5">
        <v>43800</v>
      </c>
      <c r="D33" s="6">
        <f t="shared" si="1"/>
        <v>1.2731067092642849</v>
      </c>
      <c r="E33" s="6">
        <v>7.7941050000000001</v>
      </c>
      <c r="F33" s="6">
        <v>9.9227273682103103</v>
      </c>
      <c r="G33" s="6">
        <f>+Ativos!E33</f>
        <v>81.604245000000006</v>
      </c>
      <c r="H33" s="6">
        <f t="shared" si="2"/>
        <v>42.733918999999972</v>
      </c>
      <c r="I33" s="6">
        <v>0.52367274521074203</v>
      </c>
      <c r="J33" s="6">
        <f t="shared" si="6"/>
        <v>84.073535999999706</v>
      </c>
      <c r="K33" s="6">
        <v>1.9673724752461801</v>
      </c>
      <c r="L33" s="6">
        <f t="shared" si="4"/>
        <v>5.9060229999999949</v>
      </c>
      <c r="M33" s="6">
        <v>0.75775512390454003</v>
      </c>
      <c r="N33" s="6">
        <f t="shared" si="3"/>
        <v>5.9060229999999692</v>
      </c>
      <c r="O33" s="6">
        <v>1</v>
      </c>
      <c r="P33" s="6">
        <f t="shared" si="5"/>
        <v>6.4389959999999542</v>
      </c>
      <c r="Q33" s="6">
        <v>1.0902422831743099</v>
      </c>
      <c r="R33" s="6">
        <v>0.138204572344511</v>
      </c>
      <c r="S33" s="6">
        <v>0.138204572344511</v>
      </c>
      <c r="T33" s="6">
        <v>0.150676468498009</v>
      </c>
      <c r="U33" s="8">
        <v>7.0248300249914505E-2</v>
      </c>
    </row>
    <row r="34" spans="2:21" x14ac:dyDescent="0.25">
      <c r="B34" s="7" t="s">
        <v>18</v>
      </c>
      <c r="C34" s="5">
        <v>43891</v>
      </c>
      <c r="D34" s="6">
        <f t="shared" si="1"/>
        <v>1.2663841423820104</v>
      </c>
      <c r="E34" s="6">
        <v>8.0687890000000007</v>
      </c>
      <c r="F34" s="6">
        <v>10.2181864378264</v>
      </c>
      <c r="G34" s="6">
        <f>+Ativos!E34</f>
        <v>83.322658000000004</v>
      </c>
      <c r="H34" s="6">
        <f t="shared" si="2"/>
        <v>43.234436999999929</v>
      </c>
      <c r="I34" s="6">
        <v>0.51887971456695403</v>
      </c>
      <c r="J34" s="6">
        <f t="shared" si="6"/>
        <v>85.685329999999624</v>
      </c>
      <c r="K34" s="6">
        <v>1.9818768543233201</v>
      </c>
      <c r="L34" s="6">
        <f t="shared" si="4"/>
        <v>6.1912799999999937</v>
      </c>
      <c r="M34" s="6">
        <v>0.76731217038888899</v>
      </c>
      <c r="N34" s="6">
        <f t="shared" si="3"/>
        <v>6.1912799999999759</v>
      </c>
      <c r="O34" s="6">
        <v>1</v>
      </c>
      <c r="P34" s="6">
        <f t="shared" si="5"/>
        <v>6.5465949999999635</v>
      </c>
      <c r="Q34" s="6">
        <v>1.05738958664444</v>
      </c>
      <c r="R34" s="6">
        <v>0.14320251238613299</v>
      </c>
      <c r="S34" s="6">
        <v>0.14320251238613299</v>
      </c>
      <c r="T34" s="6">
        <v>0.15142084537841899</v>
      </c>
      <c r="U34" s="8">
        <v>7.2256009284203004E-2</v>
      </c>
    </row>
    <row r="35" spans="2:21" x14ac:dyDescent="0.25">
      <c r="B35" s="7" t="s">
        <v>18</v>
      </c>
      <c r="C35" s="5">
        <v>43983</v>
      </c>
      <c r="D35" s="6">
        <f t="shared" si="1"/>
        <v>1.2718609401334129</v>
      </c>
      <c r="E35" s="6">
        <v>8.2188599999999994</v>
      </c>
      <c r="F35" s="6">
        <v>10.453247006424901</v>
      </c>
      <c r="G35" s="6">
        <f>+Ativos!E35</f>
        <v>86.638204999999999</v>
      </c>
      <c r="H35" s="6">
        <f t="shared" si="2"/>
        <v>42.137774999999991</v>
      </c>
      <c r="I35" s="6">
        <v>0.48636482023144401</v>
      </c>
      <c r="J35" s="6">
        <f t="shared" si="6"/>
        <v>89.006996999999828</v>
      </c>
      <c r="K35" s="6">
        <v>2.1122851645584002</v>
      </c>
      <c r="L35" s="6">
        <f t="shared" si="4"/>
        <v>6.3819339999999993</v>
      </c>
      <c r="M35" s="6">
        <v>0.77649868716586001</v>
      </c>
      <c r="N35" s="6">
        <f t="shared" si="3"/>
        <v>6.3819339999999825</v>
      </c>
      <c r="O35" s="6">
        <v>1</v>
      </c>
      <c r="P35" s="6">
        <f t="shared" si="5"/>
        <v>6.737248999999939</v>
      </c>
      <c r="Q35" s="6">
        <v>1.0556751292006401</v>
      </c>
      <c r="R35" s="6">
        <v>0.15145398635784599</v>
      </c>
      <c r="S35" s="6">
        <v>0.15145398635784599</v>
      </c>
      <c r="T35" s="6">
        <v>0.15988620661627201</v>
      </c>
      <c r="U35" s="8">
        <v>7.17014865696457E-2</v>
      </c>
    </row>
    <row r="36" spans="2:21" x14ac:dyDescent="0.25">
      <c r="B36" s="7" t="s">
        <v>18</v>
      </c>
      <c r="C36" s="5">
        <v>44075</v>
      </c>
      <c r="D36" s="6">
        <f t="shared" si="1"/>
        <v>1.2562245929122604</v>
      </c>
      <c r="E36" s="6">
        <v>8.3546379999999996</v>
      </c>
      <c r="F36" s="6">
        <v>10.495301720479301</v>
      </c>
      <c r="G36" s="6">
        <f>+Ativos!E36</f>
        <v>90.218745999999996</v>
      </c>
      <c r="H36" s="6">
        <f t="shared" si="2"/>
        <v>42.556737999999996</v>
      </c>
      <c r="I36" s="6">
        <v>0.47170615738773403</v>
      </c>
      <c r="J36" s="6">
        <f t="shared" si="6"/>
        <v>92.472920999999985</v>
      </c>
      <c r="K36" s="6">
        <v>2.17293254478292</v>
      </c>
      <c r="L36" s="6">
        <f t="shared" si="4"/>
        <v>6.5501529999999919</v>
      </c>
      <c r="M36" s="6">
        <v>0.78401398121618104</v>
      </c>
      <c r="N36" s="6">
        <f t="shared" si="3"/>
        <v>6.5501529999999679</v>
      </c>
      <c r="O36" s="6">
        <v>1</v>
      </c>
      <c r="P36" s="6">
        <f t="shared" si="5"/>
        <v>6.9054679999999404</v>
      </c>
      <c r="Q36" s="6">
        <v>1.0542452977815899</v>
      </c>
      <c r="R36" s="6">
        <v>0.153915767698172</v>
      </c>
      <c r="S36" s="6">
        <v>0.153915767698172</v>
      </c>
      <c r="T36" s="6">
        <v>0.16226497435024201</v>
      </c>
      <c r="U36" s="8">
        <v>7.0833200997295204E-2</v>
      </c>
    </row>
    <row r="37" spans="2:21" x14ac:dyDescent="0.25">
      <c r="B37" s="7" t="s">
        <v>18</v>
      </c>
      <c r="C37" s="5">
        <v>44166</v>
      </c>
      <c r="D37" s="6">
        <f t="shared" si="1"/>
        <v>1.2180817948359923</v>
      </c>
      <c r="E37" s="6">
        <v>8.3459210000000006</v>
      </c>
      <c r="F37" s="6">
        <v>10.1660144312394</v>
      </c>
      <c r="G37" s="6">
        <f>+Ativos!E37</f>
        <v>91.875097999999994</v>
      </c>
      <c r="H37" s="6">
        <f t="shared" si="2"/>
        <v>43.134570999999937</v>
      </c>
      <c r="I37" s="6">
        <v>0.46949142846084302</v>
      </c>
      <c r="J37" s="6">
        <f t="shared" si="6"/>
        <v>93.927786999999554</v>
      </c>
      <c r="K37" s="6">
        <v>2.1775523628135698</v>
      </c>
      <c r="L37" s="6">
        <f t="shared" si="4"/>
        <v>6.4659129999999951</v>
      </c>
      <c r="M37" s="6">
        <v>0.77473930079136799</v>
      </c>
      <c r="N37" s="6">
        <f t="shared" si="3"/>
        <v>6.4659129999999783</v>
      </c>
      <c r="O37" s="6">
        <v>1</v>
      </c>
      <c r="P37" s="6">
        <f t="shared" si="5"/>
        <v>6.821227999999957</v>
      </c>
      <c r="Q37" s="6">
        <v>1.0549520230167</v>
      </c>
      <c r="R37" s="6">
        <v>0.14990094604163301</v>
      </c>
      <c r="S37" s="6">
        <v>0.14990094604163301</v>
      </c>
      <c r="T37" s="6">
        <v>0.15813830627873801</v>
      </c>
      <c r="U37" s="8">
        <v>6.88391923893618E-2</v>
      </c>
    </row>
    <row r="38" spans="2:21" x14ac:dyDescent="0.25">
      <c r="B38" s="7" t="s">
        <v>18</v>
      </c>
      <c r="C38" s="5">
        <v>44256</v>
      </c>
      <c r="D38" s="6">
        <f t="shared" si="1"/>
        <v>1.1935835755581943</v>
      </c>
      <c r="E38" s="6">
        <v>8.5809289999999994</v>
      </c>
      <c r="F38" s="6">
        <v>10.242055917430999</v>
      </c>
      <c r="G38" s="6">
        <f>+Ativos!E38</f>
        <v>95.490544</v>
      </c>
      <c r="H38" s="6">
        <f t="shared" si="2"/>
        <v>45.261474999999962</v>
      </c>
      <c r="I38" s="6">
        <v>0.47398907896053</v>
      </c>
      <c r="J38" s="6">
        <f t="shared" si="6"/>
        <v>97.346520999999882</v>
      </c>
      <c r="K38" s="6">
        <v>2.1507589180423299</v>
      </c>
      <c r="L38" s="6">
        <f t="shared" si="4"/>
        <v>6.6942389999999916</v>
      </c>
      <c r="M38" s="6">
        <v>0.78012986705751697</v>
      </c>
      <c r="N38" s="6">
        <f t="shared" si="3"/>
        <v>6.6942389999999827</v>
      </c>
      <c r="O38" s="6">
        <v>1</v>
      </c>
      <c r="P38" s="6">
        <f t="shared" si="5"/>
        <v>6.6942389999999827</v>
      </c>
      <c r="Q38" s="6">
        <v>1</v>
      </c>
      <c r="R38" s="6">
        <v>0.14790147691828401</v>
      </c>
      <c r="S38" s="6">
        <v>0.14790147691828401</v>
      </c>
      <c r="T38" s="6">
        <v>0.14790147691828401</v>
      </c>
      <c r="U38" s="8">
        <v>6.8767110845183596E-2</v>
      </c>
    </row>
    <row r="39" spans="2:21" x14ac:dyDescent="0.25">
      <c r="B39" s="7" t="s">
        <v>18</v>
      </c>
      <c r="C39" s="5">
        <v>44348</v>
      </c>
      <c r="D39" s="6">
        <f t="shared" si="1"/>
        <v>1.1738785146488813</v>
      </c>
      <c r="E39" s="6">
        <v>8.6541010000000007</v>
      </c>
      <c r="F39" s="6">
        <v>10.158863227501399</v>
      </c>
      <c r="G39" s="6">
        <f>+Ativos!E39</f>
        <v>98.102637000000001</v>
      </c>
      <c r="H39" s="6">
        <f t="shared" si="2"/>
        <v>45.351467999999961</v>
      </c>
      <c r="I39" s="6">
        <v>0.462285922038976</v>
      </c>
      <c r="J39" s="6">
        <f t="shared" si="6"/>
        <v>99.93817799999961</v>
      </c>
      <c r="K39" s="6">
        <v>2.2036371126950001</v>
      </c>
      <c r="L39" s="6">
        <f t="shared" si="4"/>
        <v>6.6971019999999948</v>
      </c>
      <c r="M39" s="6">
        <v>0.77386455277099198</v>
      </c>
      <c r="N39" s="6">
        <f t="shared" si="3"/>
        <v>6.6971019999999921</v>
      </c>
      <c r="O39" s="6">
        <v>1</v>
      </c>
      <c r="P39" s="6">
        <f t="shared" si="5"/>
        <v>6.6971019999999921</v>
      </c>
      <c r="Q39" s="6">
        <v>1</v>
      </c>
      <c r="R39" s="6">
        <v>0.14767111838584801</v>
      </c>
      <c r="S39" s="6">
        <v>0.14767111838584801</v>
      </c>
      <c r="T39" s="6">
        <v>0.14767111838584801</v>
      </c>
      <c r="U39" s="8">
        <v>6.7012448435871994E-2</v>
      </c>
    </row>
    <row r="40" spans="2:21" x14ac:dyDescent="0.25">
      <c r="B40" s="7" t="s">
        <v>18</v>
      </c>
      <c r="C40" s="5">
        <v>44440</v>
      </c>
      <c r="D40" s="6">
        <f t="shared" si="1"/>
        <v>1.1394701965332199</v>
      </c>
      <c r="E40" s="6">
        <v>8.7491500000000002</v>
      </c>
      <c r="F40" s="6">
        <v>9.9693956699986206</v>
      </c>
      <c r="G40" s="6">
        <f>+Ativos!E40</f>
        <v>101.668567</v>
      </c>
      <c r="H40" s="6">
        <f t="shared" si="2"/>
        <v>47.250131999999986</v>
      </c>
      <c r="I40" s="6">
        <v>0.46474670976723798</v>
      </c>
      <c r="J40" s="6">
        <f t="shared" si="6"/>
        <v>103.71527699999984</v>
      </c>
      <c r="K40" s="6">
        <v>2.1950261853236701</v>
      </c>
      <c r="L40" s="6">
        <f t="shared" si="4"/>
        <v>6.8312009999999939</v>
      </c>
      <c r="M40" s="6">
        <v>0.78078453335466802</v>
      </c>
      <c r="N40" s="6">
        <f t="shared" si="3"/>
        <v>6.831200999999969</v>
      </c>
      <c r="O40" s="6">
        <v>1</v>
      </c>
      <c r="P40" s="6">
        <f t="shared" si="5"/>
        <v>6.831200999999969</v>
      </c>
      <c r="Q40" s="6">
        <v>1</v>
      </c>
      <c r="R40" s="6">
        <v>0.14457527864684</v>
      </c>
      <c r="S40" s="6">
        <v>0.14457527864684</v>
      </c>
      <c r="T40" s="6">
        <v>0.14457527864684</v>
      </c>
      <c r="U40" s="8">
        <v>6.5864944852820406E-2</v>
      </c>
    </row>
    <row r="41" spans="2:21" x14ac:dyDescent="0.25">
      <c r="B41" s="7" t="s">
        <v>18</v>
      </c>
      <c r="C41" s="5">
        <v>44531</v>
      </c>
      <c r="D41" s="6">
        <f t="shared" si="1"/>
        <v>1.1067328002783074</v>
      </c>
      <c r="E41" s="6">
        <v>9.0482650000000007</v>
      </c>
      <c r="F41" s="6">
        <v>10.014011661110199</v>
      </c>
      <c r="G41" s="6">
        <f>+Ativos!E41</f>
        <v>104.604113</v>
      </c>
      <c r="H41" s="6">
        <f t="shared" si="2"/>
        <v>48.966064999999915</v>
      </c>
      <c r="I41" s="6">
        <v>0.46810840984808999</v>
      </c>
      <c r="J41" s="6">
        <f t="shared" si="6"/>
        <v>107.1290069999995</v>
      </c>
      <c r="K41" s="6">
        <v>2.1878214432791299</v>
      </c>
      <c r="L41" s="6">
        <f t="shared" si="4"/>
        <v>7.3668519999999962</v>
      </c>
      <c r="M41" s="6">
        <v>0.81417288286759903</v>
      </c>
      <c r="N41" s="6">
        <f t="shared" si="3"/>
        <v>7.3668519999999837</v>
      </c>
      <c r="O41" s="6">
        <v>1</v>
      </c>
      <c r="P41" s="6">
        <f t="shared" si="5"/>
        <v>9.0218319999999341</v>
      </c>
      <c r="Q41" s="6">
        <v>1.2246522666669499</v>
      </c>
      <c r="R41" s="6">
        <v>0.15044811136038799</v>
      </c>
      <c r="S41" s="6">
        <v>0.15044811136038799</v>
      </c>
      <c r="T41" s="6">
        <v>0.184246620593261</v>
      </c>
      <c r="U41" s="8">
        <v>6.8766174599191404E-2</v>
      </c>
    </row>
    <row r="42" spans="2:21" x14ac:dyDescent="0.25">
      <c r="B42" s="7" t="s">
        <v>18</v>
      </c>
      <c r="C42" s="5">
        <v>44621</v>
      </c>
      <c r="D42" s="6">
        <f t="shared" si="1"/>
        <v>1.0724087251632919</v>
      </c>
      <c r="E42" s="6">
        <v>8.9966170000000005</v>
      </c>
      <c r="F42" s="6">
        <v>9.6480505677523993</v>
      </c>
      <c r="G42" s="6">
        <f>+Ativos!E42</f>
        <v>104.115641</v>
      </c>
      <c r="H42" s="6">
        <f t="shared" si="2"/>
        <v>48.864387999999948</v>
      </c>
      <c r="I42" s="6">
        <v>0.46932802344270202</v>
      </c>
      <c r="J42" s="6">
        <f t="shared" si="6"/>
        <v>106.40247999999978</v>
      </c>
      <c r="K42" s="6">
        <v>2.1775056304808298</v>
      </c>
      <c r="L42" s="6">
        <f t="shared" si="4"/>
        <v>7.4004749999999939</v>
      </c>
      <c r="M42" s="6">
        <v>0.82258420026105294</v>
      </c>
      <c r="N42" s="6">
        <f t="shared" si="3"/>
        <v>7.4004749999999779</v>
      </c>
      <c r="O42" s="6">
        <v>1</v>
      </c>
      <c r="P42" s="6">
        <f t="shared" si="5"/>
        <v>8.6037699999999067</v>
      </c>
      <c r="Q42" s="6">
        <v>1.1625969954631199</v>
      </c>
      <c r="R42" s="6">
        <v>0.15144925175364901</v>
      </c>
      <c r="S42" s="6">
        <v>0.15144925175364901</v>
      </c>
      <c r="T42" s="6">
        <v>0.17607444505393099</v>
      </c>
      <c r="U42" s="8">
        <v>6.9551715335958303E-2</v>
      </c>
    </row>
    <row r="43" spans="2:21" x14ac:dyDescent="0.25">
      <c r="B43" s="7" t="s">
        <v>18</v>
      </c>
      <c r="C43" s="5">
        <v>44713</v>
      </c>
      <c r="D43" s="6">
        <f t="shared" si="1"/>
        <v>1.0491668839200134</v>
      </c>
      <c r="E43" s="6">
        <v>8.9700559999999996</v>
      </c>
      <c r="F43" s="6">
        <v>9.4110857021080196</v>
      </c>
      <c r="G43" s="6">
        <f>+Ativos!E43</f>
        <v>109.659053</v>
      </c>
      <c r="H43" s="6">
        <f t="shared" si="2"/>
        <v>50.157150999999949</v>
      </c>
      <c r="I43" s="6">
        <v>0.45739179418228199</v>
      </c>
      <c r="J43" s="6">
        <f t="shared" si="6"/>
        <v>111.96727899999944</v>
      </c>
      <c r="K43" s="6">
        <v>2.23232932428717</v>
      </c>
      <c r="L43" s="6">
        <f t="shared" si="4"/>
        <v>7.1487029999999931</v>
      </c>
      <c r="M43" s="6">
        <v>0.79695188079093304</v>
      </c>
      <c r="N43" s="6">
        <f t="shared" si="3"/>
        <v>7.1487029999999532</v>
      </c>
      <c r="O43" s="6">
        <v>1</v>
      </c>
      <c r="P43" s="6">
        <f t="shared" si="5"/>
        <v>8.4011769999998904</v>
      </c>
      <c r="Q43" s="6">
        <v>1.17520297038497</v>
      </c>
      <c r="R43" s="6">
        <v>0.14252609762464299</v>
      </c>
      <c r="S43" s="6">
        <v>0.14252609762464299</v>
      </c>
      <c r="T43" s="6">
        <v>0.16749709328585999</v>
      </c>
      <c r="U43" s="8">
        <v>6.3846358184697805E-2</v>
      </c>
    </row>
    <row r="44" spans="2:21" x14ac:dyDescent="0.25">
      <c r="B44" s="7" t="s">
        <v>18</v>
      </c>
      <c r="C44" s="5">
        <v>44805</v>
      </c>
      <c r="D44" s="6">
        <f t="shared" si="1"/>
        <v>1.0632500896091692</v>
      </c>
      <c r="E44" s="6">
        <v>9.0093250000000005</v>
      </c>
      <c r="F44" s="6">
        <v>9.5791656135681293</v>
      </c>
      <c r="G44" s="6">
        <f>+Ativos!E44</f>
        <v>113.31587399999999</v>
      </c>
      <c r="H44" s="6">
        <f t="shared" si="2"/>
        <v>51.561187999999987</v>
      </c>
      <c r="I44" s="6">
        <v>0.45502175626338098</v>
      </c>
      <c r="J44" s="6">
        <f t="shared" si="6"/>
        <v>115.61025799999993</v>
      </c>
      <c r="K44" s="6">
        <v>2.2421953892916502</v>
      </c>
      <c r="L44" s="6">
        <f t="shared" si="4"/>
        <v>7.1230789999999979</v>
      </c>
      <c r="M44" s="6">
        <v>0.79063403751113404</v>
      </c>
      <c r="N44" s="6">
        <f t="shared" si="3"/>
        <v>7.1230789999999491</v>
      </c>
      <c r="O44" s="6">
        <v>1</v>
      </c>
      <c r="P44" s="6">
        <f t="shared" si="5"/>
        <v>8.5956049999999351</v>
      </c>
      <c r="Q44" s="6">
        <v>1.20672605203452</v>
      </c>
      <c r="R44" s="6">
        <v>0.138148077581144</v>
      </c>
      <c r="S44" s="6">
        <v>0.138148077581144</v>
      </c>
      <c r="T44" s="6">
        <v>0.166706884255653</v>
      </c>
      <c r="U44" s="8">
        <v>6.1612863107700998E-2</v>
      </c>
    </row>
    <row r="45" spans="2:21" x14ac:dyDescent="0.25">
      <c r="B45" s="7" t="s">
        <v>18</v>
      </c>
      <c r="C45" s="5">
        <v>44896</v>
      </c>
      <c r="D45" s="6">
        <f t="shared" si="1"/>
        <v>1.0462111393056672</v>
      </c>
      <c r="E45" s="6">
        <v>9.4197769999999998</v>
      </c>
      <c r="F45" s="6">
        <v>9.8550756271753208</v>
      </c>
      <c r="G45" s="6">
        <f>+Ativos!E45</f>
        <v>112.274241</v>
      </c>
      <c r="H45" s="6">
        <f t="shared" si="2"/>
        <v>52.887990000000002</v>
      </c>
      <c r="I45" s="6">
        <v>0.471060766289215</v>
      </c>
      <c r="J45" s="6">
        <f t="shared" si="6"/>
        <v>115.20123099999995</v>
      </c>
      <c r="K45" s="6">
        <v>2.17821155615859</v>
      </c>
      <c r="L45" s="6">
        <f t="shared" si="4"/>
        <v>7.8069889999999953</v>
      </c>
      <c r="M45" s="6">
        <v>0.82878702967172102</v>
      </c>
      <c r="N45" s="6">
        <f t="shared" si="3"/>
        <v>7.8069889999999651</v>
      </c>
      <c r="O45" s="6">
        <v>1</v>
      </c>
      <c r="P45" s="6">
        <f t="shared" si="5"/>
        <v>9.2918169999999218</v>
      </c>
      <c r="Q45" s="6">
        <v>1.19019214706207</v>
      </c>
      <c r="R45" s="6">
        <v>0.14761364536636701</v>
      </c>
      <c r="S45" s="6">
        <v>0.14761364536636701</v>
      </c>
      <c r="T45" s="6">
        <v>0.175688601514256</v>
      </c>
      <c r="U45" s="8">
        <v>6.7768277580297701E-2</v>
      </c>
    </row>
    <row r="46" spans="2:21" x14ac:dyDescent="0.25">
      <c r="B46" s="7" t="s">
        <v>18</v>
      </c>
      <c r="C46" s="5">
        <v>44986</v>
      </c>
      <c r="D46" s="6">
        <f t="shared" si="1"/>
        <v>1.0247507013991151</v>
      </c>
      <c r="E46" s="6">
        <v>9.4776919999999993</v>
      </c>
      <c r="F46" s="6">
        <v>9.7122715246447804</v>
      </c>
      <c r="G46" s="6">
        <f>+Ativos!E46</f>
        <v>112.553971</v>
      </c>
      <c r="H46" s="6">
        <f t="shared" si="2"/>
        <v>53.687249999999963</v>
      </c>
      <c r="I46" s="6">
        <v>0.47699116719746798</v>
      </c>
      <c r="J46" s="6">
        <f t="shared" si="6"/>
        <v>115.38207399999963</v>
      </c>
      <c r="K46" s="6">
        <v>2.14915224750755</v>
      </c>
      <c r="L46" s="6">
        <f t="shared" si="4"/>
        <v>7.7223609999999949</v>
      </c>
      <c r="M46" s="6">
        <v>0.81479341172935305</v>
      </c>
      <c r="N46" s="6">
        <f t="shared" si="3"/>
        <v>7.7223609999999425</v>
      </c>
      <c r="O46" s="6">
        <v>1</v>
      </c>
      <c r="P46" s="6">
        <f t="shared" si="5"/>
        <v>9.1952539999999114</v>
      </c>
      <c r="Q46" s="6">
        <v>1.19073091765588</v>
      </c>
      <c r="R46" s="6">
        <v>0.14383975711179001</v>
      </c>
      <c r="S46" s="6">
        <v>0.14383975711179001</v>
      </c>
      <c r="T46" s="6">
        <v>0.17127444598112199</v>
      </c>
      <c r="U46" s="8">
        <v>6.6928602791452602E-2</v>
      </c>
    </row>
    <row r="47" spans="2:21" x14ac:dyDescent="0.25">
      <c r="B47" s="7" t="s">
        <v>18</v>
      </c>
      <c r="C47" s="5">
        <v>45078</v>
      </c>
      <c r="D47" s="6">
        <f t="shared" ref="D47:D49" si="7">+F47/E47</f>
        <v>1.017013972252822</v>
      </c>
      <c r="E47" s="6">
        <v>9.4280329999999992</v>
      </c>
      <c r="F47" s="6">
        <v>9.5884412918606898</v>
      </c>
      <c r="G47" s="6">
        <f>+Ativos!E47</f>
        <v>116.032287</v>
      </c>
      <c r="H47" s="6">
        <f t="shared" ref="H47" si="8">+G47*I47</f>
        <v>54.971551999999939</v>
      </c>
      <c r="I47" s="6">
        <v>0.47376082486420301</v>
      </c>
      <c r="J47" s="6">
        <f t="shared" ref="J47" si="9">+H47*K47</f>
        <v>118.36497499999972</v>
      </c>
      <c r="K47" s="6">
        <v>2.1532041700405302</v>
      </c>
      <c r="L47" s="6">
        <f t="shared" ref="L47" si="10">+E47*M47</f>
        <v>7.4112829999999956</v>
      </c>
      <c r="M47" s="6">
        <v>0.78609005717311298</v>
      </c>
      <c r="N47" s="6">
        <f t="shared" ref="N47" si="11">+H47*S47</f>
        <v>7.4112829999999539</v>
      </c>
      <c r="O47" s="6">
        <v>1</v>
      </c>
      <c r="P47" s="6">
        <f t="shared" ref="P47" si="12">+N47*Q47</f>
        <v>8.8336659999998997</v>
      </c>
      <c r="Q47" s="6">
        <v>1.1919212908210299</v>
      </c>
      <c r="R47" s="6">
        <v>0.134820333979291</v>
      </c>
      <c r="S47" s="6">
        <v>0.134820333979291</v>
      </c>
      <c r="T47" s="6">
        <v>0.16069522650552001</v>
      </c>
      <c r="U47" s="8">
        <v>6.2613817981205994E-2</v>
      </c>
    </row>
    <row r="48" spans="2:21" x14ac:dyDescent="0.25">
      <c r="B48" s="7" t="s">
        <v>18</v>
      </c>
      <c r="C48" s="5">
        <v>45170</v>
      </c>
      <c r="D48" s="6">
        <f t="shared" si="7"/>
        <v>1.0108358776319992</v>
      </c>
      <c r="E48" s="44">
        <v>9.484693</v>
      </c>
      <c r="F48" s="44">
        <v>9.5874679727250793</v>
      </c>
      <c r="G48" s="6">
        <f>+Ativos!E48</f>
        <v>122.943141</v>
      </c>
      <c r="H48" s="6">
        <f t="shared" ref="H48:H49" si="13">+G48*I48</f>
        <v>55.5093099999999</v>
      </c>
      <c r="I48" s="6">
        <v>0.45150391919789901</v>
      </c>
      <c r="J48" s="6">
        <f t="shared" ref="J48:J49" si="14">+H48*K48</f>
        <v>123.27758899999952</v>
      </c>
      <c r="K48" s="6">
        <v>2.2208452780263301</v>
      </c>
      <c r="L48" s="6">
        <f t="shared" ref="L48:L49" si="15">+E48*M48</f>
        <v>7.4480609999999947</v>
      </c>
      <c r="M48" s="6">
        <v>0.78527170041244299</v>
      </c>
      <c r="N48" s="6">
        <f t="shared" ref="N48:N49" si="16">+H48*S48</f>
        <v>7.4480609999999752</v>
      </c>
      <c r="O48" s="6">
        <v>1</v>
      </c>
      <c r="P48" s="6">
        <f t="shared" ref="P48:P49" si="17">+N48*Q48</f>
        <v>8.9073239999999441</v>
      </c>
      <c r="Q48" s="6">
        <v>1.19592522134284</v>
      </c>
      <c r="R48" s="6">
        <v>0.13417678944306799</v>
      </c>
      <c r="S48" s="6">
        <v>0.13417678944306799</v>
      </c>
      <c r="T48" s="6">
        <v>0.16046540661377301</v>
      </c>
      <c r="U48" s="8">
        <v>6.0416991120746201E-2</v>
      </c>
    </row>
    <row r="49" spans="2:21" ht="15.75" thickBot="1" x14ac:dyDescent="0.3">
      <c r="B49" s="7" t="s">
        <v>18</v>
      </c>
      <c r="C49" s="5">
        <v>45261</v>
      </c>
      <c r="D49" s="6">
        <f t="shared" si="7"/>
        <v>1</v>
      </c>
      <c r="E49" s="11">
        <v>9.6685099999999995</v>
      </c>
      <c r="F49" s="11">
        <v>9.6685099999999995</v>
      </c>
      <c r="G49" s="6">
        <f>+Ativos!E49</f>
        <v>124.44790999999999</v>
      </c>
      <c r="H49" s="6">
        <f t="shared" si="13"/>
        <v>57.329932999999897</v>
      </c>
      <c r="I49" s="6">
        <v>0.46067413265517998</v>
      </c>
      <c r="J49" s="6">
        <f t="shared" si="14"/>
        <v>125.62901599999933</v>
      </c>
      <c r="K49" s="6">
        <v>2.1913337313685601</v>
      </c>
      <c r="L49" s="6">
        <f t="shared" si="15"/>
        <v>7.7908479999999996</v>
      </c>
      <c r="M49" s="6">
        <v>0.805796136116113</v>
      </c>
      <c r="N49" s="6">
        <f t="shared" si="16"/>
        <v>7.7908479999999676</v>
      </c>
      <c r="O49" s="6">
        <v>1</v>
      </c>
      <c r="P49" s="6">
        <f t="shared" si="17"/>
        <v>9.6092709999998931</v>
      </c>
      <c r="Q49" s="6">
        <v>1.2334050157312699</v>
      </c>
      <c r="R49" s="6">
        <v>0.13589494339719499</v>
      </c>
      <c r="S49" s="6">
        <v>0.13589494339719499</v>
      </c>
      <c r="T49" s="6">
        <v>0.167613504798618</v>
      </c>
      <c r="U49" s="8">
        <v>6.2014718001134297E-2</v>
      </c>
    </row>
    <row r="50" spans="2:21" x14ac:dyDescent="0.25">
      <c r="B50" s="27" t="s">
        <v>19</v>
      </c>
      <c r="C50" s="28">
        <v>41244</v>
      </c>
      <c r="D50" s="29">
        <f t="shared" si="1"/>
        <v>1.880181452200208</v>
      </c>
      <c r="E50" s="29">
        <v>66.350926999999999</v>
      </c>
      <c r="F50" s="29">
        <v>124.75178228169</v>
      </c>
      <c r="G50" s="29">
        <f>+Ativos!E50</f>
        <v>1030.0208150000001</v>
      </c>
      <c r="H50" s="29">
        <f t="shared" si="2"/>
        <v>722.14067799999918</v>
      </c>
      <c r="I50" s="29">
        <v>0.70109328615849298</v>
      </c>
      <c r="J50" s="29"/>
      <c r="K50" s="29"/>
      <c r="L50" s="29"/>
      <c r="M50" s="29"/>
      <c r="N50" s="29">
        <f t="shared" si="3"/>
        <v>77.099942999999868</v>
      </c>
      <c r="O50" s="29"/>
      <c r="P50" s="29">
        <f t="shared" si="5"/>
        <v>109.2858419999995</v>
      </c>
      <c r="Q50" s="29">
        <v>1.41745684559066</v>
      </c>
      <c r="R50" s="29"/>
      <c r="S50" s="29">
        <v>0.106765821880484</v>
      </c>
      <c r="T50" s="29">
        <v>0.15133594509960499</v>
      </c>
      <c r="U50" s="30"/>
    </row>
    <row r="51" spans="2:21" x14ac:dyDescent="0.25">
      <c r="B51" s="7" t="s">
        <v>19</v>
      </c>
      <c r="C51" s="5">
        <v>41334</v>
      </c>
      <c r="D51" s="6">
        <f t="shared" si="1"/>
        <v>1.8443630683579006</v>
      </c>
      <c r="E51" s="6">
        <v>62.428379999999997</v>
      </c>
      <c r="F51" s="6">
        <v>115.14059848941299</v>
      </c>
      <c r="G51" s="6">
        <f>+Ativos!E51</f>
        <v>1058.98245</v>
      </c>
      <c r="H51" s="6">
        <f t="shared" si="2"/>
        <v>683.60247999999979</v>
      </c>
      <c r="I51" s="6">
        <v>0.645527676119656</v>
      </c>
      <c r="J51" s="6"/>
      <c r="K51" s="6"/>
      <c r="L51" s="6"/>
      <c r="M51" s="6"/>
      <c r="N51" s="6">
        <f t="shared" si="3"/>
        <v>73.271940999999643</v>
      </c>
      <c r="O51" s="6"/>
      <c r="P51" s="6">
        <f t="shared" si="5"/>
        <v>113.66525299999886</v>
      </c>
      <c r="Q51" s="6">
        <v>1.55127940448581</v>
      </c>
      <c r="R51" s="6"/>
      <c r="S51" s="6">
        <v>0.107185013430612</v>
      </c>
      <c r="T51" s="6">
        <v>0.16627390380444401</v>
      </c>
      <c r="U51" s="8"/>
    </row>
    <row r="52" spans="2:21" x14ac:dyDescent="0.25">
      <c r="B52" s="7" t="s">
        <v>19</v>
      </c>
      <c r="C52" s="5">
        <v>41426</v>
      </c>
      <c r="D52" s="6">
        <f t="shared" si="1"/>
        <v>1.8227735498417679</v>
      </c>
      <c r="E52" s="6">
        <v>63.182901000000001</v>
      </c>
      <c r="F52" s="6">
        <v>115.16812074507099</v>
      </c>
      <c r="G52" s="6">
        <f>+Ativos!E52</f>
        <v>1091.518716</v>
      </c>
      <c r="H52" s="6">
        <f t="shared" si="2"/>
        <v>730.75526999999977</v>
      </c>
      <c r="I52" s="6">
        <v>0.66948487395428202</v>
      </c>
      <c r="J52" s="6"/>
      <c r="K52" s="6"/>
      <c r="L52" s="6"/>
      <c r="M52" s="6"/>
      <c r="N52" s="6">
        <f t="shared" si="3"/>
        <v>74.607191999999756</v>
      </c>
      <c r="O52" s="6"/>
      <c r="P52" s="6">
        <f t="shared" si="5"/>
        <v>116.3510169999995</v>
      </c>
      <c r="Q52" s="6">
        <v>1.55951475830909</v>
      </c>
      <c r="R52" s="6"/>
      <c r="S52" s="6">
        <v>0.102096002674055</v>
      </c>
      <c r="T52" s="6">
        <v>0.15922022293455301</v>
      </c>
      <c r="U52" s="8"/>
    </row>
    <row r="53" spans="2:21" x14ac:dyDescent="0.25">
      <c r="B53" s="7" t="s">
        <v>19</v>
      </c>
      <c r="C53" s="5">
        <v>41518</v>
      </c>
      <c r="D53" s="6">
        <f t="shared" si="1"/>
        <v>1.8115236752941182</v>
      </c>
      <c r="E53" s="6">
        <v>64.472573999999994</v>
      </c>
      <c r="F53" s="6">
        <v>116.793594208152</v>
      </c>
      <c r="G53" s="6">
        <f>+Ativos!E53</f>
        <v>1132.2320099999999</v>
      </c>
      <c r="H53" s="6">
        <f t="shared" si="2"/>
        <v>773.35543599999914</v>
      </c>
      <c r="I53" s="6">
        <v>0.68303618796292398</v>
      </c>
      <c r="J53" s="6"/>
      <c r="K53" s="6"/>
      <c r="L53" s="6"/>
      <c r="M53" s="6"/>
      <c r="N53" s="6">
        <f t="shared" si="3"/>
        <v>75.972956999999923</v>
      </c>
      <c r="O53" s="6"/>
      <c r="P53" s="6">
        <f t="shared" si="5"/>
        <v>118.37726799999959</v>
      </c>
      <c r="Q53" s="6">
        <v>1.5581500664769401</v>
      </c>
      <c r="R53" s="6"/>
      <c r="S53" s="6">
        <v>9.8238084926320995E-2</v>
      </c>
      <c r="T53" s="6">
        <v>0.153069678558514</v>
      </c>
      <c r="U53" s="8"/>
    </row>
    <row r="54" spans="2:21" x14ac:dyDescent="0.25">
      <c r="B54" s="7" t="s">
        <v>19</v>
      </c>
      <c r="C54" s="5">
        <v>41609</v>
      </c>
      <c r="D54" s="6">
        <f t="shared" si="1"/>
        <v>1.7752496735317098</v>
      </c>
      <c r="E54" s="6">
        <v>70.537211999999997</v>
      </c>
      <c r="F54" s="6">
        <v>125.221162574837</v>
      </c>
      <c r="G54" s="6">
        <f>+Ativos!E54</f>
        <v>1175.217453</v>
      </c>
      <c r="H54" s="6">
        <f t="shared" si="2"/>
        <v>813.07012099999952</v>
      </c>
      <c r="I54" s="6">
        <v>0.69184653352829295</v>
      </c>
      <c r="J54" s="6"/>
      <c r="K54" s="6"/>
      <c r="L54" s="6">
        <f>+E54*M54</f>
        <v>67.055162999999979</v>
      </c>
      <c r="M54" s="6">
        <v>0.95063529020682003</v>
      </c>
      <c r="N54" s="6">
        <f t="shared" si="3"/>
        <v>85.500897999999879</v>
      </c>
      <c r="O54" s="6">
        <v>1.27508299398213</v>
      </c>
      <c r="P54" s="6">
        <f>+N54*Q54</f>
        <v>118.2343509999998</v>
      </c>
      <c r="Q54" s="6">
        <v>1.38284338253383</v>
      </c>
      <c r="R54" s="6">
        <v>8.24715621298793E-2</v>
      </c>
      <c r="S54" s="6">
        <v>0.10515808635895001</v>
      </c>
      <c r="T54" s="6">
        <v>0.145417163841395</v>
      </c>
      <c r="U54" s="8"/>
    </row>
    <row r="55" spans="2:21" x14ac:dyDescent="0.25">
      <c r="B55" s="7" t="s">
        <v>19</v>
      </c>
      <c r="C55" s="5">
        <v>41699</v>
      </c>
      <c r="D55" s="6">
        <f t="shared" si="1"/>
        <v>1.7374558746082105</v>
      </c>
      <c r="E55" s="6">
        <v>71.666048000000004</v>
      </c>
      <c r="F55" s="6">
        <v>124.51659610755399</v>
      </c>
      <c r="G55" s="6">
        <f>+Ativos!E55</f>
        <v>1283.354458</v>
      </c>
      <c r="H55" s="6">
        <f t="shared" si="2"/>
        <v>811.37422299999935</v>
      </c>
      <c r="I55" s="6">
        <v>0.63222924729965702</v>
      </c>
      <c r="J55" s="6"/>
      <c r="K55" s="6"/>
      <c r="L55" s="6">
        <f t="shared" ref="L55:L91" si="18">+E55*M55</f>
        <v>63.520398999999976</v>
      </c>
      <c r="M55" s="6">
        <v>0.88633880020843303</v>
      </c>
      <c r="N55" s="6">
        <f t="shared" si="3"/>
        <v>80.571362999999906</v>
      </c>
      <c r="O55" s="6">
        <v>1.2684328856309599</v>
      </c>
      <c r="P55" s="6">
        <f t="shared" ref="P55:P98" si="19">+N55*Q55</f>
        <v>112.29328199999931</v>
      </c>
      <c r="Q55" s="6">
        <v>1.39371208105291</v>
      </c>
      <c r="R55" s="6">
        <v>7.828742545596E-2</v>
      </c>
      <c r="S55" s="6">
        <v>9.9302344979722096E-2</v>
      </c>
      <c r="T55" s="6">
        <v>0.13839887787512301</v>
      </c>
      <c r="U55" s="8"/>
    </row>
    <row r="56" spans="2:21" x14ac:dyDescent="0.25">
      <c r="B56" s="7" t="s">
        <v>19</v>
      </c>
      <c r="C56" s="5">
        <v>41791</v>
      </c>
      <c r="D56" s="6">
        <f t="shared" si="1"/>
        <v>1.7111450629474745</v>
      </c>
      <c r="E56" s="6">
        <v>69.651197999999994</v>
      </c>
      <c r="F56" s="6">
        <v>119.183303586077</v>
      </c>
      <c r="G56" s="6">
        <f>+Ativos!E56</f>
        <v>1305.9608040000001</v>
      </c>
      <c r="H56" s="6">
        <f t="shared" si="2"/>
        <v>831.58591699999909</v>
      </c>
      <c r="I56" s="6">
        <v>0.63676177298197001</v>
      </c>
      <c r="J56" s="6"/>
      <c r="K56" s="6"/>
      <c r="L56" s="6">
        <f t="shared" si="18"/>
        <v>62.049998999999993</v>
      </c>
      <c r="M56" s="6">
        <v>0.890867648823499</v>
      </c>
      <c r="N56" s="6">
        <f t="shared" si="3"/>
        <v>84.276304999999311</v>
      </c>
      <c r="O56" s="6">
        <v>1.3581999413086201</v>
      </c>
      <c r="P56" s="6">
        <f t="shared" si="19"/>
        <v>118.04286999999836</v>
      </c>
      <c r="Q56" s="6">
        <v>1.40066499118583</v>
      </c>
      <c r="R56" s="6">
        <v>7.4616462029382796E-2</v>
      </c>
      <c r="S56" s="6">
        <v>0.101344074348964</v>
      </c>
      <c r="T56" s="6">
        <v>0.14194909700472899</v>
      </c>
      <c r="U56" s="8"/>
    </row>
    <row r="57" spans="2:21" x14ac:dyDescent="0.25">
      <c r="B57" s="7" t="s">
        <v>19</v>
      </c>
      <c r="C57" s="5">
        <v>41883</v>
      </c>
      <c r="D57" s="6">
        <f t="shared" si="1"/>
        <v>1.6970341031689675</v>
      </c>
      <c r="E57" s="6">
        <v>71.134084000000001</v>
      </c>
      <c r="F57" s="6">
        <v>120.716966445686</v>
      </c>
      <c r="G57" s="6">
        <f>+Ativos!E57</f>
        <v>1329.812437</v>
      </c>
      <c r="H57" s="6">
        <f t="shared" si="2"/>
        <v>771.39381899999978</v>
      </c>
      <c r="I57" s="6">
        <v>0.58007715790373504</v>
      </c>
      <c r="J57" s="6"/>
      <c r="K57" s="6"/>
      <c r="L57" s="6">
        <f t="shared" si="18"/>
        <v>71.554346999999666</v>
      </c>
      <c r="M57" s="6">
        <v>1.00590803980831</v>
      </c>
      <c r="N57" s="6">
        <f t="shared" si="3"/>
        <v>88.810290999999751</v>
      </c>
      <c r="O57" s="6">
        <v>1.2411585700027401</v>
      </c>
      <c r="P57" s="6">
        <f t="shared" si="19"/>
        <v>123.71304599999962</v>
      </c>
      <c r="Q57" s="6">
        <v>1.39300349775906</v>
      </c>
      <c r="R57" s="6">
        <v>9.2759813778077405E-2</v>
      </c>
      <c r="S57" s="6">
        <v>0.115129637822519</v>
      </c>
      <c r="T57" s="6">
        <v>0.16037598818250301</v>
      </c>
      <c r="U57" s="8"/>
    </row>
    <row r="58" spans="2:21" x14ac:dyDescent="0.25">
      <c r="B58" s="7" t="s">
        <v>19</v>
      </c>
      <c r="C58" s="5">
        <v>41974</v>
      </c>
      <c r="D58" s="6">
        <f t="shared" si="1"/>
        <v>1.6683483103143819</v>
      </c>
      <c r="E58" s="6">
        <v>70.274992999999995</v>
      </c>
      <c r="F58" s="6">
        <v>117.24316582890501</v>
      </c>
      <c r="G58" s="6">
        <f>+Ativos!E58</f>
        <v>1327.4290739999999</v>
      </c>
      <c r="H58" s="6">
        <f t="shared" si="2"/>
        <v>785.97352099999921</v>
      </c>
      <c r="I58" s="6">
        <v>0.59210208394154795</v>
      </c>
      <c r="J58" s="6"/>
      <c r="K58" s="6"/>
      <c r="L58" s="6">
        <f t="shared" si="18"/>
        <v>71.035683999999492</v>
      </c>
      <c r="M58" s="6">
        <v>1.01082449058372</v>
      </c>
      <c r="N58" s="6">
        <f t="shared" si="3"/>
        <v>89.53821799999983</v>
      </c>
      <c r="O58" s="6">
        <v>1.26046816132579</v>
      </c>
      <c r="P58" s="6">
        <f t="shared" si="19"/>
        <v>126.58848499999932</v>
      </c>
      <c r="Q58" s="6">
        <v>1.41379276724046</v>
      </c>
      <c r="R58" s="6">
        <v>9.0379233017444105E-2</v>
      </c>
      <c r="S58" s="6">
        <v>0.11392014566353301</v>
      </c>
      <c r="T58" s="6">
        <v>0.161059477982083</v>
      </c>
      <c r="U58" s="8"/>
    </row>
    <row r="59" spans="2:21" x14ac:dyDescent="0.25">
      <c r="B59" s="7" t="s">
        <v>19</v>
      </c>
      <c r="C59" s="5">
        <v>42064</v>
      </c>
      <c r="D59" s="6">
        <f t="shared" si="1"/>
        <v>1.6068416313376734</v>
      </c>
      <c r="E59" s="6">
        <v>73.315646999999998</v>
      </c>
      <c r="F59" s="6">
        <v>117.806633828057</v>
      </c>
      <c r="G59" s="6">
        <f>+Ativos!E59</f>
        <v>1405.488008</v>
      </c>
      <c r="H59" s="6">
        <f t="shared" si="2"/>
        <v>803.42961399999979</v>
      </c>
      <c r="I59" s="6">
        <v>0.57163747355146399</v>
      </c>
      <c r="J59" s="6"/>
      <c r="K59" s="6"/>
      <c r="L59" s="6">
        <f t="shared" si="18"/>
        <v>69.739141999999958</v>
      </c>
      <c r="M59" s="6">
        <v>0.95121771209357198</v>
      </c>
      <c r="N59" s="6">
        <f t="shared" si="3"/>
        <v>91.29763999999993</v>
      </c>
      <c r="O59" s="6">
        <v>1.3091305310294701</v>
      </c>
      <c r="P59" s="6">
        <f t="shared" si="19"/>
        <v>128.70498799999902</v>
      </c>
      <c r="Q59" s="6">
        <v>1.4097296271842199</v>
      </c>
      <c r="R59" s="6">
        <v>8.6801806635920201E-2</v>
      </c>
      <c r="S59" s="6">
        <v>0.1136348952156</v>
      </c>
      <c r="T59" s="6">
        <v>0.160194478467406</v>
      </c>
      <c r="U59" s="8"/>
    </row>
    <row r="60" spans="2:21" x14ac:dyDescent="0.25">
      <c r="B60" s="7" t="s">
        <v>19</v>
      </c>
      <c r="C60" s="5">
        <v>42156</v>
      </c>
      <c r="D60" s="6">
        <f t="shared" si="1"/>
        <v>1.5713795161464397</v>
      </c>
      <c r="E60" s="6">
        <v>72.534473000000006</v>
      </c>
      <c r="F60" s="6">
        <v>113.97918508667701</v>
      </c>
      <c r="G60" s="6">
        <f>+Ativos!E60</f>
        <v>1372.8611450000001</v>
      </c>
      <c r="H60" s="6">
        <f t="shared" si="2"/>
        <v>791.05693399999996</v>
      </c>
      <c r="I60" s="6">
        <v>0.57621044697859802</v>
      </c>
      <c r="J60" s="6"/>
      <c r="K60" s="6"/>
      <c r="L60" s="6">
        <f t="shared" si="18"/>
        <v>68.935769999999948</v>
      </c>
      <c r="M60" s="6">
        <v>0.95038630803866098</v>
      </c>
      <c r="N60" s="6">
        <f t="shared" si="3"/>
        <v>89.853355999999479</v>
      </c>
      <c r="O60" s="6">
        <v>1.30343587951509</v>
      </c>
      <c r="P60" s="6">
        <f t="shared" si="19"/>
        <v>127.99106699999849</v>
      </c>
      <c r="Q60" s="6">
        <v>1.4244439239420199</v>
      </c>
      <c r="R60" s="6">
        <v>8.7143879330435103E-2</v>
      </c>
      <c r="S60" s="6">
        <v>0.113586458999422</v>
      </c>
      <c r="T60" s="6">
        <v>0.16179754136381699</v>
      </c>
      <c r="U60" s="8"/>
    </row>
    <row r="61" spans="2:21" x14ac:dyDescent="0.25">
      <c r="B61" s="7" t="s">
        <v>19</v>
      </c>
      <c r="C61" s="5">
        <v>42248</v>
      </c>
      <c r="D61" s="6">
        <f t="shared" si="1"/>
        <v>1.5498993469378408</v>
      </c>
      <c r="E61" s="6">
        <v>73.367571999999996</v>
      </c>
      <c r="F61" s="6">
        <v>113.712351929215</v>
      </c>
      <c r="G61" s="6">
        <f>+Ativos!E61</f>
        <v>1403.9918050000001</v>
      </c>
      <c r="H61" s="6">
        <f t="shared" si="2"/>
        <v>843.5903340000001</v>
      </c>
      <c r="I61" s="6">
        <v>0.60085132334515301</v>
      </c>
      <c r="J61" s="6"/>
      <c r="K61" s="6"/>
      <c r="L61" s="6">
        <f t="shared" si="18"/>
        <v>68.070867999999976</v>
      </c>
      <c r="M61" s="6">
        <v>0.92780592493915404</v>
      </c>
      <c r="N61" s="6">
        <f t="shared" si="3"/>
        <v>97.96167299999945</v>
      </c>
      <c r="O61" s="6">
        <v>1.4391130284984699</v>
      </c>
      <c r="P61" s="6">
        <f t="shared" si="19"/>
        <v>136.63369199999914</v>
      </c>
      <c r="Q61" s="6">
        <v>1.3947668288596899</v>
      </c>
      <c r="R61" s="6">
        <v>8.0691853920649495E-2</v>
      </c>
      <c r="S61" s="6">
        <v>0.11612469827090199</v>
      </c>
      <c r="T61" s="6">
        <v>0.16196687715959501</v>
      </c>
      <c r="U61" s="8"/>
    </row>
    <row r="62" spans="2:21" x14ac:dyDescent="0.25">
      <c r="B62" s="7" t="s">
        <v>19</v>
      </c>
      <c r="C62" s="5">
        <v>42339</v>
      </c>
      <c r="D62" s="6">
        <f t="shared" si="1"/>
        <v>1.5074506006671837</v>
      </c>
      <c r="E62" s="6">
        <v>71.314421999999993</v>
      </c>
      <c r="F62" s="6">
        <v>107.502968280133</v>
      </c>
      <c r="G62" s="6">
        <f>+Ativos!E62</f>
        <v>1403.5991449999999</v>
      </c>
      <c r="H62" s="6">
        <f t="shared" si="2"/>
        <v>840.5089399999988</v>
      </c>
      <c r="I62" s="6">
        <v>0.598824060982168</v>
      </c>
      <c r="J62" s="6">
        <f>+H62*K62</f>
        <v>1262.2062209999938</v>
      </c>
      <c r="K62" s="6">
        <v>1.5017165920924</v>
      </c>
      <c r="L62" s="6">
        <f t="shared" si="18"/>
        <v>68.677377999999948</v>
      </c>
      <c r="M62" s="6">
        <v>0.96302229021781804</v>
      </c>
      <c r="N62" s="6">
        <f t="shared" si="3"/>
        <v>95.713962999999168</v>
      </c>
      <c r="O62" s="6">
        <v>1.39367526523799</v>
      </c>
      <c r="P62" s="6">
        <f t="shared" si="19"/>
        <v>135.55119599999793</v>
      </c>
      <c r="Q62" s="6">
        <v>1.41621130033033</v>
      </c>
      <c r="R62" s="6">
        <v>8.1709277238621605E-2</v>
      </c>
      <c r="S62" s="6">
        <v>0.11387619862794</v>
      </c>
      <c r="T62" s="6">
        <v>0.16127275933555199</v>
      </c>
      <c r="U62" s="8">
        <v>7.5830685515215795E-2</v>
      </c>
    </row>
    <row r="63" spans="2:21" x14ac:dyDescent="0.25">
      <c r="B63" s="7" t="s">
        <v>19</v>
      </c>
      <c r="C63" s="5">
        <v>42430</v>
      </c>
      <c r="D63" s="6">
        <f t="shared" si="1"/>
        <v>1.4689521535431675</v>
      </c>
      <c r="E63" s="6">
        <v>73.623328000000001</v>
      </c>
      <c r="F63" s="6">
        <v>108.14914621661499</v>
      </c>
      <c r="G63" s="6">
        <f>+Ativos!E63</f>
        <v>1406.8460030000001</v>
      </c>
      <c r="H63" s="6">
        <f t="shared" si="2"/>
        <v>790.70157899999958</v>
      </c>
      <c r="I63" s="6">
        <v>0.56203847280646502</v>
      </c>
      <c r="J63" s="6">
        <f t="shared" ref="J63:J91" si="20">+H63*K63</f>
        <v>1208.8228469999983</v>
      </c>
      <c r="K63" s="6">
        <v>1.5287978158950899</v>
      </c>
      <c r="L63" s="6">
        <f t="shared" si="18"/>
        <v>65.336288999999965</v>
      </c>
      <c r="M63" s="6">
        <v>0.88744003802707705</v>
      </c>
      <c r="N63" s="6">
        <f t="shared" si="3"/>
        <v>89.977516999999281</v>
      </c>
      <c r="O63" s="6">
        <v>1.37714459111689</v>
      </c>
      <c r="P63" s="6">
        <f t="shared" si="19"/>
        <v>128.44380199999844</v>
      </c>
      <c r="Q63" s="6">
        <v>1.4275099634056301</v>
      </c>
      <c r="R63" s="6">
        <v>8.2630780986463606E-2</v>
      </c>
      <c r="S63" s="6">
        <v>0.113794533095272</v>
      </c>
      <c r="T63" s="6">
        <v>0.16244282977459401</v>
      </c>
      <c r="U63" s="8">
        <v>7.4433997688993003E-2</v>
      </c>
    </row>
    <row r="64" spans="2:21" x14ac:dyDescent="0.25">
      <c r="B64" s="7" t="s">
        <v>19</v>
      </c>
      <c r="C64" s="5">
        <v>42522</v>
      </c>
      <c r="D64" s="6">
        <f t="shared" si="1"/>
        <v>1.4436927330187925</v>
      </c>
      <c r="E64" s="6">
        <v>73.098923999999997</v>
      </c>
      <c r="F64" s="6">
        <v>105.532385370293</v>
      </c>
      <c r="G64" s="6">
        <f>+Ativos!E64</f>
        <v>1446.930323</v>
      </c>
      <c r="H64" s="6">
        <f t="shared" si="2"/>
        <v>760.10203699999875</v>
      </c>
      <c r="I64" s="6">
        <v>0.52532041447858902</v>
      </c>
      <c r="J64" s="6">
        <f t="shared" si="20"/>
        <v>1197.2425999999948</v>
      </c>
      <c r="K64" s="6">
        <v>1.5751077378049401</v>
      </c>
      <c r="L64" s="6">
        <f t="shared" si="18"/>
        <v>63.964566999999931</v>
      </c>
      <c r="M64" s="6">
        <v>0.87504115655655801</v>
      </c>
      <c r="N64" s="6">
        <f t="shared" si="3"/>
        <v>86.18827699999936</v>
      </c>
      <c r="O64" s="6">
        <v>1.34743782444427</v>
      </c>
      <c r="P64" s="6">
        <f t="shared" si="19"/>
        <v>125.07365699999878</v>
      </c>
      <c r="Q64" s="6">
        <v>1.4511678543011099</v>
      </c>
      <c r="R64" s="6">
        <v>8.4152605684965395E-2</v>
      </c>
      <c r="S64" s="6">
        <v>0.113390403925466</v>
      </c>
      <c r="T64" s="6">
        <v>0.16454850916285599</v>
      </c>
      <c r="U64" s="8">
        <v>7.1988982851094604E-2</v>
      </c>
    </row>
    <row r="65" spans="2:21" x14ac:dyDescent="0.25">
      <c r="B65" s="7" t="s">
        <v>19</v>
      </c>
      <c r="C65" s="5">
        <v>42614</v>
      </c>
      <c r="D65" s="6">
        <f t="shared" si="1"/>
        <v>1.4287896308938166</v>
      </c>
      <c r="E65" s="6">
        <v>75.039488000000006</v>
      </c>
      <c r="F65" s="6">
        <v>107.215642361981</v>
      </c>
      <c r="G65" s="6">
        <f>+Ativos!E65</f>
        <v>1449.721368</v>
      </c>
      <c r="H65" s="6">
        <f t="shared" si="2"/>
        <v>722.44190099999946</v>
      </c>
      <c r="I65" s="6">
        <v>0.49833155318436301</v>
      </c>
      <c r="J65" s="6">
        <f t="shared" si="20"/>
        <v>1201.2764339999942</v>
      </c>
      <c r="K65" s="6">
        <v>1.6628000567757699</v>
      </c>
      <c r="L65" s="6">
        <f t="shared" si="18"/>
        <v>65.500134999999972</v>
      </c>
      <c r="M65" s="6">
        <v>0.87287555853259502</v>
      </c>
      <c r="N65" s="6">
        <f t="shared" si="3"/>
        <v>87.975914999999389</v>
      </c>
      <c r="O65" s="6">
        <v>1.3431409721521901</v>
      </c>
      <c r="P65" s="6">
        <f t="shared" si="19"/>
        <v>127.06068899999869</v>
      </c>
      <c r="Q65" s="6">
        <v>1.4442667518718</v>
      </c>
      <c r="R65" s="6">
        <v>9.0664917011783294E-2</v>
      </c>
      <c r="S65" s="6">
        <v>0.121775764775304</v>
      </c>
      <c r="T65" s="6">
        <v>0.17587668824873401</v>
      </c>
      <c r="U65" s="8">
        <v>7.3235362411180005E-2</v>
      </c>
    </row>
    <row r="66" spans="2:21" x14ac:dyDescent="0.25">
      <c r="B66" s="7" t="s">
        <v>19</v>
      </c>
      <c r="C66" s="5">
        <v>42705</v>
      </c>
      <c r="D66" s="6">
        <f t="shared" si="1"/>
        <v>1.4182690612770479</v>
      </c>
      <c r="E66" s="6">
        <v>76.702977000000004</v>
      </c>
      <c r="F66" s="6">
        <v>108.785459186945</v>
      </c>
      <c r="G66" s="6">
        <f>+Ativos!E66</f>
        <v>1403.675567</v>
      </c>
      <c r="H66" s="6">
        <f t="shared" si="2"/>
        <v>705.85127899999929</v>
      </c>
      <c r="I66" s="6">
        <v>0.50285927574316702</v>
      </c>
      <c r="J66" s="6">
        <f t="shared" si="20"/>
        <v>1182.9122929999983</v>
      </c>
      <c r="K66" s="6">
        <v>1.67586618908712</v>
      </c>
      <c r="L66" s="6">
        <f t="shared" si="18"/>
        <v>67.718438999999947</v>
      </c>
      <c r="M66" s="6">
        <v>0.88286585017423702</v>
      </c>
      <c r="N66" s="6">
        <f t="shared" si="3"/>
        <v>90.283550999999406</v>
      </c>
      <c r="O66" s="6">
        <v>1.3332196124603499</v>
      </c>
      <c r="P66" s="6">
        <f t="shared" si="19"/>
        <v>130.45320799999905</v>
      </c>
      <c r="Q66" s="6">
        <v>1.4449277476912701</v>
      </c>
      <c r="R66" s="6">
        <v>9.59386786065453E-2</v>
      </c>
      <c r="S66" s="6">
        <v>0.127907327911776</v>
      </c>
      <c r="T66" s="6">
        <v>0.184816847232772</v>
      </c>
      <c r="U66" s="8">
        <v>7.6323115022357793E-2</v>
      </c>
    </row>
    <row r="67" spans="2:21" x14ac:dyDescent="0.25">
      <c r="B67" s="7" t="s">
        <v>19</v>
      </c>
      <c r="C67" s="5">
        <v>42795</v>
      </c>
      <c r="D67" s="6">
        <f t="shared" si="1"/>
        <v>1.4047409544719758</v>
      </c>
      <c r="E67" s="6">
        <v>79.031520999999998</v>
      </c>
      <c r="F67" s="6">
        <v>111.018814242912</v>
      </c>
      <c r="G67" s="6">
        <f>+Ativos!E67</f>
        <v>1399.7458429999999</v>
      </c>
      <c r="H67" s="6">
        <f t="shared" si="2"/>
        <v>683.65154499999983</v>
      </c>
      <c r="I67" s="6">
        <v>0.48841119866072702</v>
      </c>
      <c r="J67" s="6">
        <f t="shared" si="20"/>
        <v>1132.2021289999957</v>
      </c>
      <c r="K67" s="6">
        <v>1.65610995437741</v>
      </c>
      <c r="L67" s="6">
        <f t="shared" si="18"/>
        <v>62.926074999999976</v>
      </c>
      <c r="M67" s="6">
        <v>0.79621490518953797</v>
      </c>
      <c r="N67" s="6">
        <f t="shared" si="3"/>
        <v>84.86724499999967</v>
      </c>
      <c r="O67" s="6">
        <v>1.348681687202</v>
      </c>
      <c r="P67" s="6">
        <f t="shared" si="19"/>
        <v>124.04936699999928</v>
      </c>
      <c r="Q67" s="6">
        <v>1.4616872151322899</v>
      </c>
      <c r="R67" s="6">
        <v>9.2044076343014702E-2</v>
      </c>
      <c r="S67" s="6">
        <v>0.124138160179247</v>
      </c>
      <c r="T67" s="6">
        <v>0.18145116164405001</v>
      </c>
      <c r="U67" s="8">
        <v>7.4957680105192506E-2</v>
      </c>
    </row>
    <row r="68" spans="2:21" x14ac:dyDescent="0.25">
      <c r="B68" s="7" t="s">
        <v>19</v>
      </c>
      <c r="C68" s="5">
        <v>42887</v>
      </c>
      <c r="D68" s="6">
        <f t="shared" si="1"/>
        <v>1.4016657278731059</v>
      </c>
      <c r="E68" s="6">
        <v>80.199982000000006</v>
      </c>
      <c r="F68" s="6">
        <v>112.41356614544</v>
      </c>
      <c r="G68" s="6">
        <f>+Ativos!E68</f>
        <v>1443.3684169999999</v>
      </c>
      <c r="H68" s="6">
        <f t="shared" si="2"/>
        <v>705.41246699999874</v>
      </c>
      <c r="I68" s="6">
        <v>0.48872655012514299</v>
      </c>
      <c r="J68" s="6">
        <f t="shared" si="20"/>
        <v>1149.9219409999923</v>
      </c>
      <c r="K68" s="6">
        <v>1.63014122204335</v>
      </c>
      <c r="L68" s="6">
        <f t="shared" si="18"/>
        <v>64.733760999999987</v>
      </c>
      <c r="M68" s="6">
        <v>0.80715430833887203</v>
      </c>
      <c r="N68" s="6">
        <f t="shared" si="3"/>
        <v>87.643045999999515</v>
      </c>
      <c r="O68" s="6">
        <v>1.3539001078587101</v>
      </c>
      <c r="P68" s="6">
        <f t="shared" si="19"/>
        <v>127.04761699999919</v>
      </c>
      <c r="Q68" s="6">
        <v>1.4496029382639199</v>
      </c>
      <c r="R68" s="6">
        <v>9.1767248281422797E-2</v>
      </c>
      <c r="S68" s="6">
        <v>0.124243687346115</v>
      </c>
      <c r="T68" s="6">
        <v>0.180104014237672</v>
      </c>
      <c r="U68" s="8">
        <v>7.6216517726223607E-2</v>
      </c>
    </row>
    <row r="69" spans="2:21" x14ac:dyDescent="0.25">
      <c r="B69" s="7" t="s">
        <v>19</v>
      </c>
      <c r="C69" s="5">
        <v>42979</v>
      </c>
      <c r="D69" s="6">
        <f t="shared" si="1"/>
        <v>1.3934285484482198</v>
      </c>
      <c r="E69" s="6">
        <v>82.575294</v>
      </c>
      <c r="F69" s="6">
        <v>115.062772056105</v>
      </c>
      <c r="G69" s="6">
        <f>+Ativos!E69</f>
        <v>1397.650527</v>
      </c>
      <c r="H69" s="6">
        <f t="shared" si="2"/>
        <v>674.58457899999883</v>
      </c>
      <c r="I69" s="6">
        <v>0.48265611894267102</v>
      </c>
      <c r="J69" s="6">
        <f t="shared" si="20"/>
        <v>1115.4213909999946</v>
      </c>
      <c r="K69" s="6">
        <v>1.65349375856396</v>
      </c>
      <c r="L69" s="6">
        <f t="shared" si="18"/>
        <v>67.709671999999983</v>
      </c>
      <c r="M69" s="6">
        <v>0.81997494311070795</v>
      </c>
      <c r="N69" s="6">
        <f t="shared" si="3"/>
        <v>89.648071999999544</v>
      </c>
      <c r="O69" s="6">
        <v>1.32400688634261</v>
      </c>
      <c r="P69" s="6">
        <f t="shared" si="19"/>
        <v>129.15238699999878</v>
      </c>
      <c r="Q69" s="6">
        <v>1.4406599508353</v>
      </c>
      <c r="R69" s="6">
        <v>0.100372398225249</v>
      </c>
      <c r="S69" s="6">
        <v>0.13289374644895299</v>
      </c>
      <c r="T69" s="6">
        <v>0.19145469822546801</v>
      </c>
      <c r="U69" s="8">
        <v>8.0371483569656593E-2</v>
      </c>
    </row>
    <row r="70" spans="2:21" x14ac:dyDescent="0.25">
      <c r="B70" s="7" t="s">
        <v>19</v>
      </c>
      <c r="C70" s="5">
        <v>43070</v>
      </c>
      <c r="D70" s="6">
        <f t="shared" si="1"/>
        <v>1.3776644688180233</v>
      </c>
      <c r="E70" s="6">
        <v>88.067958000000004</v>
      </c>
      <c r="F70" s="6">
        <v>121.32809657795799</v>
      </c>
      <c r="G70" s="6">
        <f>+Ativos!E70</f>
        <v>1367.922566</v>
      </c>
      <c r="H70" s="6">
        <f t="shared" si="2"/>
        <v>689.89135799999963</v>
      </c>
      <c r="I70" s="6">
        <v>0.50433509552908395</v>
      </c>
      <c r="J70" s="6">
        <f t="shared" si="20"/>
        <v>1124.4066089999933</v>
      </c>
      <c r="K70" s="6">
        <v>1.62983141615175</v>
      </c>
      <c r="L70" s="6">
        <f t="shared" si="18"/>
        <v>72.320059999999955</v>
      </c>
      <c r="M70" s="6">
        <v>0.82118470374889296</v>
      </c>
      <c r="N70" s="6">
        <f t="shared" si="3"/>
        <v>95.227959999999626</v>
      </c>
      <c r="O70" s="6">
        <v>1.3167572040177999</v>
      </c>
      <c r="P70" s="6">
        <f t="shared" si="19"/>
        <v>135.5114219999993</v>
      </c>
      <c r="Q70" s="6">
        <v>1.42302136893408</v>
      </c>
      <c r="R70" s="6">
        <v>0.104828186585285</v>
      </c>
      <c r="S70" s="6">
        <v>0.13803326987029699</v>
      </c>
      <c r="T70" s="6">
        <v>0.19642429264927799</v>
      </c>
      <c r="U70" s="8">
        <v>8.4691746951480198E-2</v>
      </c>
    </row>
    <row r="71" spans="2:21" x14ac:dyDescent="0.25">
      <c r="B71" s="7" t="s">
        <v>19</v>
      </c>
      <c r="C71" s="5">
        <v>43160</v>
      </c>
      <c r="D71" s="6">
        <f t="shared" si="1"/>
        <v>1.3680677765947054</v>
      </c>
      <c r="E71" s="6">
        <v>90.269189999999995</v>
      </c>
      <c r="F71" s="6">
        <v>123.49437005830499</v>
      </c>
      <c r="G71" s="6">
        <f>+Ativos!E71</f>
        <v>1420.5249940000001</v>
      </c>
      <c r="H71" s="6">
        <f t="shared" si="2"/>
        <v>686.56883799999946</v>
      </c>
      <c r="I71" s="6">
        <v>0.48332049129717702</v>
      </c>
      <c r="J71" s="6">
        <f t="shared" si="20"/>
        <v>1137.8368579999972</v>
      </c>
      <c r="K71" s="6">
        <v>1.65728007888409</v>
      </c>
      <c r="L71" s="6">
        <f t="shared" si="18"/>
        <v>66.99634099999993</v>
      </c>
      <c r="M71" s="6">
        <v>0.74218391679375795</v>
      </c>
      <c r="N71" s="6">
        <f t="shared" si="3"/>
        <v>87.686995999999411</v>
      </c>
      <c r="O71" s="6">
        <v>1.3088326122168299</v>
      </c>
      <c r="P71" s="6">
        <f t="shared" si="19"/>
        <v>126.58348899999878</v>
      </c>
      <c r="Q71" s="6">
        <v>1.44358336782343</v>
      </c>
      <c r="R71" s="6">
        <v>9.7581389209511399E-2</v>
      </c>
      <c r="S71" s="6">
        <v>0.12771770454283199</v>
      </c>
      <c r="T71" s="6">
        <v>0.18437115405462001</v>
      </c>
      <c r="U71" s="8">
        <v>7.7064647171062095E-2</v>
      </c>
    </row>
    <row r="72" spans="2:21" x14ac:dyDescent="0.25">
      <c r="B72" s="7" t="s">
        <v>19</v>
      </c>
      <c r="C72" s="5">
        <v>43252</v>
      </c>
      <c r="D72" s="6">
        <f t="shared" ref="D72:D136" si="21">+F72/E72</f>
        <v>1.342708008966528</v>
      </c>
      <c r="E72" s="6">
        <v>91.861084000000005</v>
      </c>
      <c r="F72" s="6">
        <v>123.342613199147</v>
      </c>
      <c r="G72" s="6">
        <f>+Ativos!E72</f>
        <v>1448.374133</v>
      </c>
      <c r="H72" s="6">
        <f t="shared" ref="H72:H136" si="22">+G72*I72</f>
        <v>704.88038999999867</v>
      </c>
      <c r="I72" s="6">
        <v>0.48667010404279198</v>
      </c>
      <c r="J72" s="6">
        <f t="shared" si="20"/>
        <v>1157.385490999995</v>
      </c>
      <c r="K72" s="6">
        <v>1.64196012177328</v>
      </c>
      <c r="L72" s="6">
        <f t="shared" si="18"/>
        <v>66.676146999999943</v>
      </c>
      <c r="M72" s="6">
        <v>0.72583671013505502</v>
      </c>
      <c r="N72" s="6">
        <f t="shared" ref="N72:N136" si="23">+H72*S72</f>
        <v>90.678501999999412</v>
      </c>
      <c r="O72" s="6">
        <v>1.3599841334563001</v>
      </c>
      <c r="P72" s="6">
        <f t="shared" si="19"/>
        <v>130.07802399999849</v>
      </c>
      <c r="Q72" s="6">
        <v>1.43449683365964</v>
      </c>
      <c r="R72" s="6">
        <v>9.4592143498274897E-2</v>
      </c>
      <c r="S72" s="6">
        <v>0.12864381430727501</v>
      </c>
      <c r="T72" s="6">
        <v>0.18453914429368601</v>
      </c>
      <c r="U72" s="8">
        <v>7.8347709302673402E-2</v>
      </c>
    </row>
    <row r="73" spans="2:21" x14ac:dyDescent="0.25">
      <c r="B73" s="7" t="s">
        <v>19</v>
      </c>
      <c r="C73" s="5">
        <v>43344</v>
      </c>
      <c r="D73" s="6">
        <f t="shared" si="21"/>
        <v>1.3330983220616823</v>
      </c>
      <c r="E73" s="6">
        <v>92.746041000000005</v>
      </c>
      <c r="F73" s="6">
        <v>123.63959163496401</v>
      </c>
      <c r="G73" s="6">
        <f>+Ativos!E73</f>
        <v>1468.808203</v>
      </c>
      <c r="H73" s="6">
        <f t="shared" si="22"/>
        <v>705.46596799999986</v>
      </c>
      <c r="I73" s="6">
        <v>0.48029822175496101</v>
      </c>
      <c r="J73" s="6">
        <f t="shared" si="20"/>
        <v>1169.9325169999938</v>
      </c>
      <c r="K73" s="6">
        <v>1.6583826436259701</v>
      </c>
      <c r="L73" s="6">
        <f t="shared" si="18"/>
        <v>68.182229999999933</v>
      </c>
      <c r="M73" s="6">
        <v>0.73514976234942397</v>
      </c>
      <c r="N73" s="6">
        <f t="shared" si="23"/>
        <v>93.106506999999482</v>
      </c>
      <c r="O73" s="6">
        <v>1.3655538547213799</v>
      </c>
      <c r="P73" s="6">
        <f t="shared" si="19"/>
        <v>131.94006799999906</v>
      </c>
      <c r="Q73" s="6">
        <v>1.4170875081802801</v>
      </c>
      <c r="R73" s="6">
        <v>9.6648503390315194E-2</v>
      </c>
      <c r="S73" s="6">
        <v>0.131978736357697</v>
      </c>
      <c r="T73" s="6">
        <v>0.187025418637912</v>
      </c>
      <c r="U73" s="8">
        <v>7.9582801270237702E-2</v>
      </c>
    </row>
    <row r="74" spans="2:21" x14ac:dyDescent="0.25">
      <c r="B74" s="7" t="s">
        <v>19</v>
      </c>
      <c r="C74" s="5">
        <v>43435</v>
      </c>
      <c r="D74" s="6">
        <f t="shared" si="21"/>
        <v>1.3279271932056309</v>
      </c>
      <c r="E74" s="6">
        <v>92.016169000000005</v>
      </c>
      <c r="F74" s="6">
        <v>122.190773029705</v>
      </c>
      <c r="G74" s="6">
        <f>+Ativos!E74</f>
        <v>1417.4341549999999</v>
      </c>
      <c r="H74" s="6">
        <f t="shared" si="22"/>
        <v>711.49022899999875</v>
      </c>
      <c r="I74" s="6">
        <v>0.50195645878167705</v>
      </c>
      <c r="J74" s="6">
        <f t="shared" si="20"/>
        <v>1159.2646229999923</v>
      </c>
      <c r="K74" s="6">
        <v>1.62934721483012</v>
      </c>
      <c r="L74" s="6">
        <f t="shared" si="18"/>
        <v>71.169071999999971</v>
      </c>
      <c r="M74" s="6">
        <v>0.77344093732048302</v>
      </c>
      <c r="N74" s="6">
        <f t="shared" si="23"/>
        <v>95.289701999999153</v>
      </c>
      <c r="O74" s="6">
        <v>1.33892011406303</v>
      </c>
      <c r="P74" s="6">
        <f t="shared" si="19"/>
        <v>134.17848399999869</v>
      </c>
      <c r="Q74" s="6">
        <v>1.4081110674477699</v>
      </c>
      <c r="R74" s="6">
        <v>0.100028179023664</v>
      </c>
      <c r="S74" s="6">
        <v>0.13392974086788101</v>
      </c>
      <c r="T74" s="6">
        <v>0.18858795037647599</v>
      </c>
      <c r="U74" s="8">
        <v>8.2198404151594601E-2</v>
      </c>
    </row>
    <row r="75" spans="2:21" x14ac:dyDescent="0.25">
      <c r="B75" s="7" t="s">
        <v>19</v>
      </c>
      <c r="C75" s="5">
        <v>43525</v>
      </c>
      <c r="D75" s="6">
        <f t="shared" si="21"/>
        <v>1.3082122859664862</v>
      </c>
      <c r="E75" s="6">
        <v>94.580124999999995</v>
      </c>
      <c r="F75" s="6">
        <v>123.73088153324601</v>
      </c>
      <c r="G75" s="6">
        <f>+Ativos!E75</f>
        <v>1516.1479489999999</v>
      </c>
      <c r="H75" s="6">
        <f t="shared" si="22"/>
        <v>700.46448299999849</v>
      </c>
      <c r="I75" s="6">
        <v>0.462002724379241</v>
      </c>
      <c r="J75" s="6">
        <f t="shared" si="20"/>
        <v>1325.8295909999956</v>
      </c>
      <c r="K75" s="6">
        <v>1.8927863199025301</v>
      </c>
      <c r="L75" s="6">
        <f t="shared" si="18"/>
        <v>73.781697999999949</v>
      </c>
      <c r="M75" s="6">
        <v>0.78009727730852496</v>
      </c>
      <c r="N75" s="6">
        <f t="shared" si="23"/>
        <v>98.038654999999366</v>
      </c>
      <c r="O75" s="6">
        <v>1.3287665865320599</v>
      </c>
      <c r="P75" s="6">
        <f t="shared" si="19"/>
        <v>134.93678899999827</v>
      </c>
      <c r="Q75" s="6">
        <v>1.37636311922067</v>
      </c>
      <c r="R75" s="6">
        <v>0.10533253261322</v>
      </c>
      <c r="S75" s="6">
        <v>0.139962349811246</v>
      </c>
      <c r="T75" s="6">
        <v>0.19263901635966299</v>
      </c>
      <c r="U75" s="8">
        <v>7.3945140209198998E-2</v>
      </c>
    </row>
    <row r="76" spans="2:21" x14ac:dyDescent="0.25">
      <c r="B76" s="7" t="s">
        <v>19</v>
      </c>
      <c r="C76" s="5">
        <v>43617</v>
      </c>
      <c r="D76" s="6">
        <f t="shared" si="21"/>
        <v>1.2989789993885899</v>
      </c>
      <c r="E76" s="6">
        <v>91.658604999999994</v>
      </c>
      <c r="F76" s="6">
        <v>119.062603008254</v>
      </c>
      <c r="G76" s="6">
        <f>+Ativos!E76</f>
        <v>1541.8869219999999</v>
      </c>
      <c r="H76" s="6">
        <f t="shared" si="22"/>
        <v>701.1241849999999</v>
      </c>
      <c r="I76" s="6">
        <v>0.45471829029496103</v>
      </c>
      <c r="J76" s="6">
        <f t="shared" si="20"/>
        <v>1364.0612569999996</v>
      </c>
      <c r="K76" s="6">
        <v>1.94553445193165</v>
      </c>
      <c r="L76" s="6">
        <f t="shared" si="18"/>
        <v>70.176531999999995</v>
      </c>
      <c r="M76" s="6">
        <v>0.76562950090719795</v>
      </c>
      <c r="N76" s="6">
        <f t="shared" si="23"/>
        <v>94.031976999999799</v>
      </c>
      <c r="O76" s="6">
        <v>1.3399347947259601</v>
      </c>
      <c r="P76" s="6">
        <f t="shared" si="19"/>
        <v>130.17319099999966</v>
      </c>
      <c r="Q76" s="6">
        <v>1.38435025140437</v>
      </c>
      <c r="R76" s="6">
        <v>0.10009144385741001</v>
      </c>
      <c r="S76" s="6">
        <v>0.13411600827890399</v>
      </c>
      <c r="T76" s="6">
        <v>0.18566352977825101</v>
      </c>
      <c r="U76" s="8">
        <v>6.8935303687758007E-2</v>
      </c>
    </row>
    <row r="77" spans="2:21" x14ac:dyDescent="0.25">
      <c r="B77" s="7" t="s">
        <v>19</v>
      </c>
      <c r="C77" s="5">
        <v>43709</v>
      </c>
      <c r="D77" s="6">
        <f t="shared" si="21"/>
        <v>1.2956092632949081</v>
      </c>
      <c r="E77" s="6">
        <v>94.464003000000005</v>
      </c>
      <c r="F77" s="6">
        <v>122.38843733471801</v>
      </c>
      <c r="G77" s="6">
        <f>+Ativos!E77</f>
        <v>1499.2445290000001</v>
      </c>
      <c r="H77" s="6">
        <f t="shared" si="22"/>
        <v>709.53638399999988</v>
      </c>
      <c r="I77" s="6">
        <v>0.47326261345323201</v>
      </c>
      <c r="J77" s="6">
        <f t="shared" si="20"/>
        <v>1137.6163229999931</v>
      </c>
      <c r="K77" s="6">
        <v>1.60332344986553</v>
      </c>
      <c r="L77" s="6">
        <f t="shared" si="18"/>
        <v>72.644689999999983</v>
      </c>
      <c r="M77" s="6">
        <v>0.76901981382262596</v>
      </c>
      <c r="N77" s="6">
        <f t="shared" si="23"/>
        <v>98.497836999999748</v>
      </c>
      <c r="O77" s="6">
        <v>1.35588488298318</v>
      </c>
      <c r="P77" s="6">
        <f t="shared" si="19"/>
        <v>134.28346299999924</v>
      </c>
      <c r="Q77" s="6">
        <v>1.36331382586604</v>
      </c>
      <c r="R77" s="6">
        <v>0.102383319077263</v>
      </c>
      <c r="S77" s="6">
        <v>0.13881999460650599</v>
      </c>
      <c r="T77" s="6">
        <v>0.18925521795369901</v>
      </c>
      <c r="U77" s="8">
        <v>8.6582650941797304E-2</v>
      </c>
    </row>
    <row r="78" spans="2:21" x14ac:dyDescent="0.25">
      <c r="B78" s="7" t="s">
        <v>19</v>
      </c>
      <c r="C78" s="5">
        <v>43800</v>
      </c>
      <c r="D78" s="6">
        <f t="shared" si="21"/>
        <v>1.2731067092642812</v>
      </c>
      <c r="E78" s="6">
        <v>98.921447000000001</v>
      </c>
      <c r="F78" s="6">
        <v>125.937557865831</v>
      </c>
      <c r="G78" s="6">
        <f>+Ativos!E78</f>
        <v>1472.484492</v>
      </c>
      <c r="H78" s="6">
        <f t="shared" si="22"/>
        <v>711.40197599999954</v>
      </c>
      <c r="I78" s="6">
        <v>0.48313036902258899</v>
      </c>
      <c r="J78" s="6">
        <f t="shared" si="20"/>
        <v>1137.5033689999952</v>
      </c>
      <c r="K78" s="6">
        <v>1.5989600920085101</v>
      </c>
      <c r="L78" s="6">
        <f t="shared" si="18"/>
        <v>71.289092999999966</v>
      </c>
      <c r="M78" s="6">
        <v>0.72066366962869</v>
      </c>
      <c r="N78" s="6">
        <f t="shared" si="23"/>
        <v>96.380200999999488</v>
      </c>
      <c r="O78" s="6">
        <v>1.3519627890342201</v>
      </c>
      <c r="P78" s="6">
        <f t="shared" si="19"/>
        <v>132.15043199999872</v>
      </c>
      <c r="Q78" s="6">
        <v>1.37113671302677</v>
      </c>
      <c r="R78" s="6">
        <v>0.100209298547126</v>
      </c>
      <c r="S78" s="6">
        <v>0.13547924275093601</v>
      </c>
      <c r="T78" s="6">
        <v>0.18576056358887499</v>
      </c>
      <c r="U78" s="8">
        <v>8.4729596084387501E-2</v>
      </c>
    </row>
    <row r="79" spans="2:21" x14ac:dyDescent="0.25">
      <c r="B79" s="7" t="s">
        <v>19</v>
      </c>
      <c r="C79" s="5">
        <v>43891</v>
      </c>
      <c r="D79" s="6">
        <f t="shared" si="21"/>
        <v>1.2663841423820081</v>
      </c>
      <c r="E79" s="6">
        <v>102.38598399999999</v>
      </c>
      <c r="F79" s="6">
        <v>129.659986539778</v>
      </c>
      <c r="G79" s="6">
        <f>+Ativos!E79</f>
        <v>1581.042743</v>
      </c>
      <c r="H79" s="6">
        <f t="shared" si="22"/>
        <v>781.50706799999898</v>
      </c>
      <c r="I79" s="6">
        <v>0.49429850739968201</v>
      </c>
      <c r="J79" s="6">
        <f t="shared" si="20"/>
        <v>1203.2232279999969</v>
      </c>
      <c r="K79" s="6">
        <v>1.5396191247242801</v>
      </c>
      <c r="L79" s="6">
        <f t="shared" si="18"/>
        <v>78.020210999999989</v>
      </c>
      <c r="M79" s="6">
        <v>0.76202042459249097</v>
      </c>
      <c r="N79" s="6">
        <f t="shared" si="23"/>
        <v>108.27622199999971</v>
      </c>
      <c r="O79" s="6">
        <v>1.3877970927302401</v>
      </c>
      <c r="P79" s="6">
        <f t="shared" si="19"/>
        <v>139.1183269999996</v>
      </c>
      <c r="Q79" s="6">
        <v>1.28484651967262</v>
      </c>
      <c r="R79" s="6">
        <v>9.9833020320169302E-2</v>
      </c>
      <c r="S79" s="6">
        <v>0.13854797535881</v>
      </c>
      <c r="T79" s="6">
        <v>0.17801288394745499</v>
      </c>
      <c r="U79" s="8">
        <v>8.9988473859482304E-2</v>
      </c>
    </row>
    <row r="80" spans="2:21" x14ac:dyDescent="0.25">
      <c r="B80" s="7" t="s">
        <v>19</v>
      </c>
      <c r="C80" s="5">
        <v>43983</v>
      </c>
      <c r="D80" s="6">
        <f t="shared" si="21"/>
        <v>1.2718609401334167</v>
      </c>
      <c r="E80" s="6">
        <v>105.15742899999999</v>
      </c>
      <c r="F80" s="6">
        <v>133.74562650995301</v>
      </c>
      <c r="G80" s="6">
        <f>+Ativos!E80</f>
        <v>1694.379512</v>
      </c>
      <c r="H80" s="6">
        <f t="shared" si="22"/>
        <v>763.41005399999938</v>
      </c>
      <c r="I80" s="6">
        <v>0.45055434664627803</v>
      </c>
      <c r="J80" s="6">
        <f t="shared" si="20"/>
        <v>1270.6112879999926</v>
      </c>
      <c r="K80" s="6">
        <v>1.6643889890399499</v>
      </c>
      <c r="L80" s="6">
        <f t="shared" si="18"/>
        <v>80.607751999999977</v>
      </c>
      <c r="M80" s="6">
        <v>0.76654357915121696</v>
      </c>
      <c r="N80" s="6">
        <f t="shared" si="23"/>
        <v>112.35424999999974</v>
      </c>
      <c r="O80" s="6">
        <v>1.3938392674689599</v>
      </c>
      <c r="P80" s="6">
        <f t="shared" si="19"/>
        <v>142.66797499999856</v>
      </c>
      <c r="Q80" s="6">
        <v>1.26980488054523</v>
      </c>
      <c r="R80" s="6">
        <v>0.105589062624527</v>
      </c>
      <c r="S80" s="6">
        <v>0.147174181701306</v>
      </c>
      <c r="T80" s="6">
        <v>0.18688249421457001</v>
      </c>
      <c r="U80" s="8">
        <v>8.8425351687887704E-2</v>
      </c>
    </row>
    <row r="81" spans="2:21" x14ac:dyDescent="0.25">
      <c r="B81" s="7" t="s">
        <v>19</v>
      </c>
      <c r="C81" s="5">
        <v>44075</v>
      </c>
      <c r="D81" s="6">
        <f t="shared" si="21"/>
        <v>1.2562245929122586</v>
      </c>
      <c r="E81" s="6">
        <v>112.314964</v>
      </c>
      <c r="F81" s="6">
        <v>141.09281992885499</v>
      </c>
      <c r="G81" s="6">
        <f>+Ativos!E81</f>
        <v>1754.7087879999999</v>
      </c>
      <c r="H81" s="6">
        <f t="shared" si="22"/>
        <v>769.68156199999953</v>
      </c>
      <c r="I81" s="6">
        <v>0.438637776971115</v>
      </c>
      <c r="J81" s="6">
        <f t="shared" si="20"/>
        <v>1269.9671479999981</v>
      </c>
      <c r="K81" s="6">
        <v>1.64999034756662</v>
      </c>
      <c r="L81" s="6">
        <f t="shared" si="18"/>
        <v>100.86776599999995</v>
      </c>
      <c r="M81" s="6">
        <v>0.89807949366390705</v>
      </c>
      <c r="N81" s="6">
        <f t="shared" si="23"/>
        <v>133.49952599999983</v>
      </c>
      <c r="O81" s="6">
        <v>1.32351028771669</v>
      </c>
      <c r="P81" s="6">
        <f t="shared" si="19"/>
        <v>163.25500599999933</v>
      </c>
      <c r="Q81" s="6">
        <v>1.22288828201532</v>
      </c>
      <c r="R81" s="6">
        <v>0.13105129573053201</v>
      </c>
      <c r="S81" s="6">
        <v>0.17344773811796199</v>
      </c>
      <c r="T81" s="6">
        <v>0.21210720648651801</v>
      </c>
      <c r="U81" s="8">
        <v>0.105120456234037</v>
      </c>
    </row>
    <row r="82" spans="2:21" x14ac:dyDescent="0.25">
      <c r="B82" s="7" t="s">
        <v>19</v>
      </c>
      <c r="C82" s="5">
        <v>44166</v>
      </c>
      <c r="D82" s="6">
        <f t="shared" si="21"/>
        <v>1.2180817948359983</v>
      </c>
      <c r="E82" s="6">
        <v>116.940783</v>
      </c>
      <c r="F82" s="6">
        <v>142.443438846167</v>
      </c>
      <c r="G82" s="6">
        <f>+Ativos!E82</f>
        <v>1712.544711</v>
      </c>
      <c r="H82" s="6">
        <f t="shared" si="22"/>
        <v>766.06465799999933</v>
      </c>
      <c r="I82" s="6">
        <v>0.447325347524897</v>
      </c>
      <c r="J82" s="6">
        <f t="shared" si="20"/>
        <v>1749.4492789999954</v>
      </c>
      <c r="K82" s="6">
        <v>2.2836835777901099</v>
      </c>
      <c r="L82" s="6">
        <f t="shared" si="18"/>
        <v>104.31524299999997</v>
      </c>
      <c r="M82" s="6">
        <v>0.89203475745497596</v>
      </c>
      <c r="N82" s="6">
        <f t="shared" si="23"/>
        <v>132.24750599999953</v>
      </c>
      <c r="O82" s="6">
        <v>1.2677677988057701</v>
      </c>
      <c r="P82" s="6">
        <f t="shared" si="19"/>
        <v>161.92447999999854</v>
      </c>
      <c r="Q82" s="6">
        <v>1.22440479142192</v>
      </c>
      <c r="R82" s="6">
        <v>0.13617028525025601</v>
      </c>
      <c r="S82" s="6">
        <v>0.172632302794472</v>
      </c>
      <c r="T82" s="6">
        <v>0.211371818695752</v>
      </c>
      <c r="U82" s="8">
        <v>7.5593792622323797E-2</v>
      </c>
    </row>
    <row r="83" spans="2:21" x14ac:dyDescent="0.25">
      <c r="B83" s="7" t="s">
        <v>19</v>
      </c>
      <c r="C83" s="5">
        <v>44256</v>
      </c>
      <c r="D83" s="6">
        <f t="shared" si="21"/>
        <v>1.1935835755582003</v>
      </c>
      <c r="E83" s="6">
        <v>127.903192</v>
      </c>
      <c r="F83" s="6">
        <v>152.663149232667</v>
      </c>
      <c r="G83" s="6">
        <f>+Ativos!E83</f>
        <v>1815.118154</v>
      </c>
      <c r="H83" s="6">
        <f t="shared" si="22"/>
        <v>827.16335299999889</v>
      </c>
      <c r="I83" s="6">
        <v>0.45570771862821602</v>
      </c>
      <c r="J83" s="6">
        <f t="shared" si="20"/>
        <v>1843.1609179999969</v>
      </c>
      <c r="K83" s="6">
        <v>2.2282913179302799</v>
      </c>
      <c r="L83" s="6">
        <f t="shared" si="18"/>
        <v>106.65237499999998</v>
      </c>
      <c r="M83" s="6">
        <v>0.83385233262982195</v>
      </c>
      <c r="N83" s="6">
        <f t="shared" si="23"/>
        <v>137.27536199999969</v>
      </c>
      <c r="O83" s="6">
        <v>1.28712897392111</v>
      </c>
      <c r="P83" s="6">
        <f t="shared" si="19"/>
        <v>161.7833259999984</v>
      </c>
      <c r="Q83" s="6">
        <v>1.1785314104653299</v>
      </c>
      <c r="R83" s="6">
        <v>0.12893750020861899</v>
      </c>
      <c r="S83" s="6">
        <v>0.165959192343474</v>
      </c>
      <c r="T83" s="6">
        <v>0.19558812103224299</v>
      </c>
      <c r="U83" s="8">
        <v>7.4478229577999294E-2</v>
      </c>
    </row>
    <row r="84" spans="2:21" x14ac:dyDescent="0.25">
      <c r="B84" s="7" t="s">
        <v>19</v>
      </c>
      <c r="C84" s="5">
        <v>44348</v>
      </c>
      <c r="D84" s="6">
        <f t="shared" si="21"/>
        <v>1.1738785146488875</v>
      </c>
      <c r="E84" s="6">
        <v>135.60418899999999</v>
      </c>
      <c r="F84" s="6">
        <v>159.18284396348699</v>
      </c>
      <c r="G84" s="6">
        <f>+Ativos!E84</f>
        <v>1843.7565729999999</v>
      </c>
      <c r="H84" s="6">
        <f t="shared" si="22"/>
        <v>830.49095399999953</v>
      </c>
      <c r="I84" s="6">
        <v>0.45043416585558099</v>
      </c>
      <c r="J84" s="6">
        <f t="shared" si="20"/>
        <v>1870.3477259999968</v>
      </c>
      <c r="K84" s="6">
        <v>2.25209885428806</v>
      </c>
      <c r="L84" s="6">
        <f t="shared" si="18"/>
        <v>112.03652299999997</v>
      </c>
      <c r="M84" s="6">
        <v>0.826202522401428</v>
      </c>
      <c r="N84" s="6">
        <f t="shared" si="23"/>
        <v>138.94334799999962</v>
      </c>
      <c r="O84" s="6">
        <v>1.2401611927924601</v>
      </c>
      <c r="P84" s="6">
        <f t="shared" si="19"/>
        <v>163.15319199999936</v>
      </c>
      <c r="Q84" s="6">
        <v>1.1742425553183</v>
      </c>
      <c r="R84" s="6">
        <v>0.13490396549219899</v>
      </c>
      <c r="S84" s="6">
        <v>0.16730266275723901</v>
      </c>
      <c r="T84" s="6">
        <v>0.19645390622761599</v>
      </c>
      <c r="U84" s="8">
        <v>7.4287441885017694E-2</v>
      </c>
    </row>
    <row r="85" spans="2:21" x14ac:dyDescent="0.25">
      <c r="B85" s="7" t="s">
        <v>19</v>
      </c>
      <c r="C85" s="5">
        <v>44440</v>
      </c>
      <c r="D85" s="6">
        <f t="shared" si="21"/>
        <v>1.1394701965332168</v>
      </c>
      <c r="E85" s="6">
        <v>137.010468</v>
      </c>
      <c r="F85" s="6">
        <v>156.11934489906801</v>
      </c>
      <c r="G85" s="6">
        <f>+Ativos!E85</f>
        <v>1959.4702130000001</v>
      </c>
      <c r="H85" s="6">
        <f t="shared" si="22"/>
        <v>867.51179999999908</v>
      </c>
      <c r="I85" s="6">
        <v>0.442727730304109</v>
      </c>
      <c r="J85" s="6">
        <f t="shared" si="20"/>
        <v>1993.6358939999939</v>
      </c>
      <c r="K85" s="6">
        <v>2.2981080995094199</v>
      </c>
      <c r="L85" s="6">
        <f t="shared" si="18"/>
        <v>114.25470199999991</v>
      </c>
      <c r="M85" s="6">
        <v>0.833912208810205</v>
      </c>
      <c r="N85" s="6">
        <f t="shared" si="23"/>
        <v>143.51147699999976</v>
      </c>
      <c r="O85" s="6">
        <v>1.25606626675198</v>
      </c>
      <c r="P85" s="6">
        <f t="shared" si="19"/>
        <v>167.78602599999869</v>
      </c>
      <c r="Q85" s="6">
        <v>1.1691470919778699</v>
      </c>
      <c r="R85" s="6">
        <v>0.131703916880438</v>
      </c>
      <c r="S85" s="6">
        <v>0.16542884719262599</v>
      </c>
      <c r="T85" s="6">
        <v>0.19341065562451101</v>
      </c>
      <c r="U85" s="8">
        <v>7.1984797942246506E-2</v>
      </c>
    </row>
    <row r="86" spans="2:21" x14ac:dyDescent="0.25">
      <c r="B86" s="7" t="s">
        <v>19</v>
      </c>
      <c r="C86" s="5">
        <v>44531</v>
      </c>
      <c r="D86" s="6">
        <f t="shared" si="21"/>
        <v>1.1067328002783059</v>
      </c>
      <c r="E86" s="6">
        <v>134.52319800000001</v>
      </c>
      <c r="F86" s="6">
        <v>148.881235624933</v>
      </c>
      <c r="G86" s="6">
        <f>+Ativos!E86</f>
        <v>1918.2088040000001</v>
      </c>
      <c r="H86" s="6">
        <f t="shared" si="22"/>
        <v>932.72840599999904</v>
      </c>
      <c r="I86" s="6">
        <v>0.486249674203872</v>
      </c>
      <c r="J86" s="6">
        <f t="shared" si="20"/>
        <v>1960.2669469999946</v>
      </c>
      <c r="K86" s="6">
        <v>2.1016481693814701</v>
      </c>
      <c r="L86" s="6">
        <f t="shared" si="18"/>
        <v>111.33759199999989</v>
      </c>
      <c r="M86" s="6">
        <v>0.82764603916121504</v>
      </c>
      <c r="N86" s="6">
        <f t="shared" si="23"/>
        <v>141.35277899999986</v>
      </c>
      <c r="O86" s="6">
        <v>1.2695871759108901</v>
      </c>
      <c r="P86" s="6">
        <f t="shared" si="19"/>
        <v>165.64821099999983</v>
      </c>
      <c r="Q86" s="6">
        <v>1.1718779932865699</v>
      </c>
      <c r="R86" s="6">
        <v>0.119367643661106</v>
      </c>
      <c r="S86" s="6">
        <v>0.151547629610843</v>
      </c>
      <c r="T86" s="6">
        <v>0.177595332075691</v>
      </c>
      <c r="U86" s="8">
        <v>7.2108943741732101E-2</v>
      </c>
    </row>
    <row r="87" spans="2:21" x14ac:dyDescent="0.25">
      <c r="B87" s="7" t="s">
        <v>19</v>
      </c>
      <c r="C87" s="5">
        <v>44621</v>
      </c>
      <c r="D87" s="6">
        <f t="shared" si="21"/>
        <v>1.0724087251632863</v>
      </c>
      <c r="E87" s="6">
        <v>142.28399999999999</v>
      </c>
      <c r="F87" s="6">
        <v>152.58660305113301</v>
      </c>
      <c r="G87" s="6">
        <f>+Ativos!E87</f>
        <v>2021.4182410000001</v>
      </c>
      <c r="H87" s="6">
        <f t="shared" si="22"/>
        <v>924.31138499999815</v>
      </c>
      <c r="I87" s="6">
        <v>0.45725885235048602</v>
      </c>
      <c r="J87" s="6">
        <f t="shared" si="20"/>
        <v>2049.5346699999873</v>
      </c>
      <c r="K87" s="6">
        <v>2.2173638702935499</v>
      </c>
      <c r="L87" s="6">
        <f t="shared" si="18"/>
        <v>117.46883299999986</v>
      </c>
      <c r="M87" s="6">
        <v>0.82559411458772503</v>
      </c>
      <c r="N87" s="6">
        <f t="shared" si="23"/>
        <v>142.95450799999972</v>
      </c>
      <c r="O87" s="6">
        <v>1.21695690975324</v>
      </c>
      <c r="P87" s="6">
        <f t="shared" si="19"/>
        <v>163.49033699999831</v>
      </c>
      <c r="Q87" s="6">
        <v>1.1436528955071401</v>
      </c>
      <c r="R87" s="6">
        <v>0.127087943420712</v>
      </c>
      <c r="S87" s="6">
        <v>0.15466055089216499</v>
      </c>
      <c r="T87" s="6">
        <v>0.17687798684855499</v>
      </c>
      <c r="U87" s="8">
        <v>6.9749738851697496E-2</v>
      </c>
    </row>
    <row r="88" spans="2:21" x14ac:dyDescent="0.25">
      <c r="B88" s="7" t="s">
        <v>19</v>
      </c>
      <c r="C88" s="5">
        <v>44713</v>
      </c>
      <c r="D88" s="6">
        <f t="shared" si="21"/>
        <v>1.0491668839200128</v>
      </c>
      <c r="E88" s="6">
        <v>145.49820700000001</v>
      </c>
      <c r="F88" s="6">
        <v>152.651900454139</v>
      </c>
      <c r="G88" s="6">
        <f>+Ativos!E88</f>
        <v>2075.183055</v>
      </c>
      <c r="H88" s="6">
        <f t="shared" si="22"/>
        <v>963.28595299999802</v>
      </c>
      <c r="I88" s="6">
        <v>0.46419324342449297</v>
      </c>
      <c r="J88" s="6">
        <f t="shared" si="20"/>
        <v>2105.4909159999925</v>
      </c>
      <c r="K88" s="6">
        <v>2.1857382114239101</v>
      </c>
      <c r="L88" s="6">
        <f t="shared" si="18"/>
        <v>120.26642099999992</v>
      </c>
      <c r="M88" s="6">
        <v>0.82658352621486197</v>
      </c>
      <c r="N88" s="6">
        <f t="shared" si="23"/>
        <v>148.44067099999901</v>
      </c>
      <c r="O88" s="6">
        <v>1.2342653066893801</v>
      </c>
      <c r="P88" s="6">
        <f t="shared" si="19"/>
        <v>168.9764999999982</v>
      </c>
      <c r="Q88" s="6">
        <v>1.1383436821031301</v>
      </c>
      <c r="R88" s="6">
        <v>0.124850176238373</v>
      </c>
      <c r="S88" s="6">
        <v>0.15409824106507999</v>
      </c>
      <c r="T88" s="6">
        <v>0.17541675913964</v>
      </c>
      <c r="U88" s="8">
        <v>7.0501691492455706E-2</v>
      </c>
    </row>
    <row r="89" spans="2:21" x14ac:dyDescent="0.25">
      <c r="B89" s="7" t="s">
        <v>19</v>
      </c>
      <c r="C89" s="5">
        <v>44805</v>
      </c>
      <c r="D89" s="6">
        <f t="shared" si="21"/>
        <v>1.0632500896091654</v>
      </c>
      <c r="E89" s="6">
        <v>147.826876</v>
      </c>
      <c r="F89" s="6">
        <v>157.17693915364299</v>
      </c>
      <c r="G89" s="6">
        <f>+Ativos!E89</f>
        <v>2127.00117</v>
      </c>
      <c r="H89" s="6">
        <f t="shared" si="22"/>
        <v>1039.3857249999983</v>
      </c>
      <c r="I89" s="6">
        <v>0.48866250741178402</v>
      </c>
      <c r="J89" s="6">
        <f t="shared" si="20"/>
        <v>2175.065966999995</v>
      </c>
      <c r="K89" s="6">
        <v>2.09264560276696</v>
      </c>
      <c r="L89" s="6">
        <f t="shared" si="18"/>
        <v>122.3554869999999</v>
      </c>
      <c r="M89" s="6">
        <v>0.82769446470613295</v>
      </c>
      <c r="N89" s="6">
        <f t="shared" si="23"/>
        <v>153.22390199999904</v>
      </c>
      <c r="O89" s="6">
        <v>1.2522846809477299</v>
      </c>
      <c r="P89" s="6">
        <f t="shared" si="19"/>
        <v>173.75973099999763</v>
      </c>
      <c r="Q89" s="6">
        <v>1.1340249708560399</v>
      </c>
      <c r="R89" s="6">
        <v>0.117719037366998</v>
      </c>
      <c r="S89" s="6">
        <v>0.14741774715060599</v>
      </c>
      <c r="T89" s="6">
        <v>0.16717540641613099</v>
      </c>
      <c r="U89" s="8">
        <v>7.0445634442681704E-2</v>
      </c>
    </row>
    <row r="90" spans="2:21" x14ac:dyDescent="0.25">
      <c r="B90" s="7" t="s">
        <v>19</v>
      </c>
      <c r="C90" s="5">
        <v>44896</v>
      </c>
      <c r="D90" s="6">
        <f t="shared" si="21"/>
        <v>1.0462111393056615</v>
      </c>
      <c r="E90" s="6">
        <v>154.15100699999999</v>
      </c>
      <c r="F90" s="6">
        <v>161.274500658585</v>
      </c>
      <c r="G90" s="6">
        <f>+Ativos!E90</f>
        <v>2010.0265260000001</v>
      </c>
      <c r="H90" s="6">
        <f t="shared" si="22"/>
        <v>1072.894043999999</v>
      </c>
      <c r="I90" s="6">
        <v>0.53377108715827903</v>
      </c>
      <c r="J90" s="6">
        <f t="shared" si="20"/>
        <v>2066.7616079999902</v>
      </c>
      <c r="K90" s="6">
        <v>1.9263426985712599</v>
      </c>
      <c r="L90" s="6">
        <f t="shared" si="18"/>
        <v>128.80251999999996</v>
      </c>
      <c r="M90" s="6">
        <v>0.83556067849754601</v>
      </c>
      <c r="N90" s="6">
        <f t="shared" si="23"/>
        <v>158.15271699999946</v>
      </c>
      <c r="O90" s="6">
        <v>1.2278697419895199</v>
      </c>
      <c r="P90" s="6">
        <f t="shared" si="19"/>
        <v>178.68854599999892</v>
      </c>
      <c r="Q90" s="6">
        <v>1.1298480948639</v>
      </c>
      <c r="R90" s="6">
        <v>0.120051481989585</v>
      </c>
      <c r="S90" s="6">
        <v>0.147407582216012</v>
      </c>
      <c r="T90" s="6">
        <v>0.16654817593525501</v>
      </c>
      <c r="U90" s="8">
        <v>7.6521992854823695E-2</v>
      </c>
    </row>
    <row r="91" spans="2:21" x14ac:dyDescent="0.25">
      <c r="B91" s="7" t="s">
        <v>19</v>
      </c>
      <c r="C91" s="5">
        <v>44986</v>
      </c>
      <c r="D91" s="6">
        <f t="shared" si="21"/>
        <v>1.0247507013991113</v>
      </c>
      <c r="E91" s="6">
        <v>159.259546</v>
      </c>
      <c r="F91" s="6">
        <v>163.20133146800401</v>
      </c>
      <c r="G91" s="6">
        <f>+Ativos!E91</f>
        <v>2092.9676639999998</v>
      </c>
      <c r="H91" s="6">
        <f t="shared" si="22"/>
        <v>1107.2126079999987</v>
      </c>
      <c r="I91" s="6">
        <v>0.52901563031506005</v>
      </c>
      <c r="J91" s="6">
        <f t="shared" si="20"/>
        <v>2144.1480759999872</v>
      </c>
      <c r="K91" s="6">
        <v>1.93652787234156</v>
      </c>
      <c r="L91" s="6">
        <f t="shared" si="18"/>
        <v>133.01659399999997</v>
      </c>
      <c r="M91" s="6">
        <v>0.83521897017086799</v>
      </c>
      <c r="N91" s="6">
        <f t="shared" si="23"/>
        <v>161.65626399999917</v>
      </c>
      <c r="O91" s="6">
        <v>1.2153090012212999</v>
      </c>
      <c r="P91" s="6">
        <f t="shared" si="19"/>
        <v>179.25840299999788</v>
      </c>
      <c r="Q91" s="6">
        <v>1.10888621674443</v>
      </c>
      <c r="R91" s="6">
        <v>0.12013645169763</v>
      </c>
      <c r="S91" s="6">
        <v>0.14600291112291899</v>
      </c>
      <c r="T91" s="6">
        <v>0.16190061574876799</v>
      </c>
      <c r="U91" s="8">
        <v>7.5394169744832498E-2</v>
      </c>
    </row>
    <row r="92" spans="2:21" x14ac:dyDescent="0.25">
      <c r="B92" s="7" t="s">
        <v>19</v>
      </c>
      <c r="C92" s="5">
        <v>45078</v>
      </c>
      <c r="D92" s="6">
        <f t="shared" ref="D92:D94" si="24">+F92/E92</f>
        <v>1.0170139722528158</v>
      </c>
      <c r="E92" s="6">
        <v>157.77730700000001</v>
      </c>
      <c r="F92" s="6">
        <v>160.46172572342201</v>
      </c>
      <c r="G92" s="6">
        <f>+Ativos!E92</f>
        <v>2079.7595339999998</v>
      </c>
      <c r="H92" s="6">
        <f t="shared" ref="H92" si="25">+G92*I92</f>
        <v>1109.3098439999992</v>
      </c>
      <c r="I92" s="6">
        <v>0.53338370415663605</v>
      </c>
      <c r="J92" s="6">
        <f t="shared" ref="J92" si="26">+H92*K92</f>
        <v>2126.6155789999902</v>
      </c>
      <c r="K92" s="6">
        <v>1.9170618475102901</v>
      </c>
      <c r="L92" s="6">
        <f t="shared" ref="L92" si="27">+E92*M92</f>
        <v>135.50130499999989</v>
      </c>
      <c r="M92" s="6">
        <v>0.85881365055875802</v>
      </c>
      <c r="N92" s="6">
        <f t="shared" ref="N92" si="28">+H92*S92</f>
        <v>156.76747799999978</v>
      </c>
      <c r="O92" s="6">
        <v>1.15694441466818</v>
      </c>
      <c r="P92" s="6">
        <f t="shared" ref="P92" si="29">+N92*Q92</f>
        <v>174.36961699999944</v>
      </c>
      <c r="Q92" s="6">
        <v>1.11228182799496</v>
      </c>
      <c r="R92" s="6">
        <v>0.122149195495645</v>
      </c>
      <c r="S92" s="6">
        <v>0.14131982948489899</v>
      </c>
      <c r="T92" s="6">
        <v>0.15718747827139901</v>
      </c>
      <c r="U92" s="8">
        <v>7.3716885904558604E-2</v>
      </c>
    </row>
    <row r="93" spans="2:21" x14ac:dyDescent="0.25">
      <c r="B93" s="7" t="s">
        <v>19</v>
      </c>
      <c r="C93" s="5">
        <v>45170</v>
      </c>
      <c r="D93" s="6">
        <f t="shared" si="24"/>
        <v>1.0108358776319959</v>
      </c>
      <c r="E93" s="44">
        <v>161.04394400000001</v>
      </c>
      <c r="F93" s="44">
        <v>162.788996470558</v>
      </c>
      <c r="G93" s="6">
        <f>+Ativos!E93</f>
        <v>2226.8202150000002</v>
      </c>
      <c r="H93" s="6">
        <f t="shared" ref="H93:H94" si="30">+G93*I93</f>
        <v>1104.0005630000001</v>
      </c>
      <c r="I93" s="6">
        <v>0.49577444805080501</v>
      </c>
      <c r="J93" s="6">
        <f t="shared" ref="J93:J94" si="31">+H93*K93</f>
        <v>2240.5631409999901</v>
      </c>
      <c r="K93" s="6">
        <v>2.0294945637631798</v>
      </c>
      <c r="L93" s="6">
        <f t="shared" ref="L93:L94" si="32">+E93*M93</f>
        <v>137.9375</v>
      </c>
      <c r="M93" s="6">
        <v>0.85652087606597604</v>
      </c>
      <c r="N93" s="6">
        <f t="shared" ref="N93:N94" si="33">+H93*S93</f>
        <v>161.67324599999969</v>
      </c>
      <c r="O93" s="6">
        <v>1.1720760924331599</v>
      </c>
      <c r="P93" s="6">
        <f t="shared" ref="P93:P94" si="34">+N93*Q93</f>
        <v>179.27538499999949</v>
      </c>
      <c r="Q93" s="6">
        <v>1.10887477944248</v>
      </c>
      <c r="R93" s="6">
        <v>0.124943323964591</v>
      </c>
      <c r="S93" s="6">
        <v>0.14644308292802899</v>
      </c>
      <c r="T93" s="6">
        <v>0.16238704128269499</v>
      </c>
      <c r="U93" s="8">
        <v>7.2157415714623599E-2</v>
      </c>
    </row>
    <row r="94" spans="2:21" ht="15.75" thickBot="1" x14ac:dyDescent="0.3">
      <c r="B94" s="9" t="s">
        <v>19</v>
      </c>
      <c r="C94" s="5">
        <v>45261</v>
      </c>
      <c r="D94" s="6">
        <f t="shared" si="24"/>
        <v>1</v>
      </c>
      <c r="E94" s="11">
        <v>163.94315399999999</v>
      </c>
      <c r="F94" s="11">
        <v>163.94315399999999</v>
      </c>
      <c r="G94" s="6">
        <f>+Ativos!E94</f>
        <v>2152.538231</v>
      </c>
      <c r="H94" s="6">
        <f t="shared" si="30"/>
        <v>1124.7542929999993</v>
      </c>
      <c r="I94" s="6">
        <v>0.52252465336119702</v>
      </c>
      <c r="J94" s="6">
        <f t="shared" si="31"/>
        <v>2165.3548359999877</v>
      </c>
      <c r="K94" s="6">
        <v>1.9251803255842199</v>
      </c>
      <c r="L94" s="6">
        <f t="shared" si="32"/>
        <v>136.35625499999992</v>
      </c>
      <c r="M94" s="6">
        <v>0.83172887475374502</v>
      </c>
      <c r="N94" s="6">
        <f t="shared" si="33"/>
        <v>156.43095299999896</v>
      </c>
      <c r="O94" s="6">
        <v>1.14722242114965</v>
      </c>
      <c r="P94" s="6">
        <f t="shared" si="34"/>
        <v>174.03309099999879</v>
      </c>
      <c r="Q94" s="6">
        <v>1.1125233699752499</v>
      </c>
      <c r="R94" s="6">
        <v>0.121232037831395</v>
      </c>
      <c r="S94" s="6">
        <v>0.139080111961839</v>
      </c>
      <c r="T94" s="6">
        <v>0.154729874856321</v>
      </c>
      <c r="U94" s="8">
        <v>7.2242641436528005E-2</v>
      </c>
    </row>
    <row r="95" spans="2:21" x14ac:dyDescent="0.25">
      <c r="B95" s="27" t="s">
        <v>20</v>
      </c>
      <c r="C95" s="28">
        <v>41244</v>
      </c>
      <c r="D95" s="29">
        <f t="shared" si="21"/>
        <v>1.8801814522002112</v>
      </c>
      <c r="E95" s="29">
        <v>70.236524000000003</v>
      </c>
      <c r="F95" s="29">
        <v>132.057409691815</v>
      </c>
      <c r="G95" s="29">
        <f>+Ativos!E95</f>
        <v>755.46747400000004</v>
      </c>
      <c r="H95" s="29">
        <f t="shared" si="22"/>
        <v>597.51858399999981</v>
      </c>
      <c r="I95" s="29">
        <v>0.79092562494622998</v>
      </c>
      <c r="J95" s="29"/>
      <c r="K95" s="29"/>
      <c r="L95" s="29"/>
      <c r="M95" s="29"/>
      <c r="N95" s="29">
        <f t="shared" si="23"/>
        <v>65.887033999999844</v>
      </c>
      <c r="O95" s="29"/>
      <c r="P95" s="29">
        <f t="shared" si="19"/>
        <v>97.863322999999255</v>
      </c>
      <c r="Q95" s="29">
        <v>1.4853199037613301</v>
      </c>
      <c r="R95" s="29"/>
      <c r="S95" s="29">
        <v>0.110267756960677</v>
      </c>
      <c r="T95" s="29">
        <v>0.16378289415681099</v>
      </c>
      <c r="U95" s="30"/>
    </row>
    <row r="96" spans="2:21" x14ac:dyDescent="0.25">
      <c r="B96" s="7" t="s">
        <v>20</v>
      </c>
      <c r="C96" s="5">
        <v>41334</v>
      </c>
      <c r="D96" s="6">
        <f t="shared" si="21"/>
        <v>1.8443630683578953</v>
      </c>
      <c r="E96" s="6">
        <v>69.627875000000003</v>
      </c>
      <c r="F96" s="6">
        <v>128.41908117823999</v>
      </c>
      <c r="G96" s="6">
        <f>+Ativos!E96</f>
        <v>773.62416499999995</v>
      </c>
      <c r="H96" s="6">
        <f t="shared" si="22"/>
        <v>618.6998729999998</v>
      </c>
      <c r="I96" s="6">
        <v>0.799742175840642</v>
      </c>
      <c r="J96" s="6"/>
      <c r="K96" s="6"/>
      <c r="L96" s="6"/>
      <c r="M96" s="6"/>
      <c r="N96" s="6">
        <f t="shared" si="23"/>
        <v>67.783028999999956</v>
      </c>
      <c r="O96" s="6"/>
      <c r="P96" s="6">
        <f t="shared" si="19"/>
        <v>96.394617999999923</v>
      </c>
      <c r="Q96" s="6">
        <v>1.4221054948724701</v>
      </c>
      <c r="R96" s="6"/>
      <c r="S96" s="6">
        <v>0.109557205291361</v>
      </c>
      <c r="T96" s="6">
        <v>0.15580190364771501</v>
      </c>
      <c r="U96" s="8"/>
    </row>
    <row r="97" spans="2:21" x14ac:dyDescent="0.25">
      <c r="B97" s="7" t="s">
        <v>20</v>
      </c>
      <c r="C97" s="5">
        <v>41426</v>
      </c>
      <c r="D97" s="6">
        <f t="shared" si="21"/>
        <v>1.8227735498417703</v>
      </c>
      <c r="E97" s="6">
        <v>66.216739000000004</v>
      </c>
      <c r="F97" s="6">
        <v>120.698120405976</v>
      </c>
      <c r="G97" s="6">
        <f>+Ativos!E97</f>
        <v>770.79262900000003</v>
      </c>
      <c r="H97" s="6">
        <f t="shared" si="22"/>
        <v>601.40396699999985</v>
      </c>
      <c r="I97" s="6">
        <v>0.78024094208093397</v>
      </c>
      <c r="J97" s="6"/>
      <c r="K97" s="6"/>
      <c r="L97" s="6"/>
      <c r="M97" s="6"/>
      <c r="N97" s="6">
        <f t="shared" si="23"/>
        <v>69.70186899999959</v>
      </c>
      <c r="O97" s="6"/>
      <c r="P97" s="6">
        <f t="shared" si="19"/>
        <v>92.333300999998812</v>
      </c>
      <c r="Q97" s="6">
        <v>1.3246890266314</v>
      </c>
      <c r="R97" s="6"/>
      <c r="S97" s="6">
        <v>0.115898585351366</v>
      </c>
      <c r="T97" s="6">
        <v>0.15352958421705901</v>
      </c>
      <c r="U97" s="8"/>
    </row>
    <row r="98" spans="2:21" x14ac:dyDescent="0.25">
      <c r="B98" s="7" t="s">
        <v>20</v>
      </c>
      <c r="C98" s="5">
        <v>41518</v>
      </c>
      <c r="D98" s="6">
        <f t="shared" si="21"/>
        <v>1.8115236752941302</v>
      </c>
      <c r="E98" s="6">
        <v>67.229105000000004</v>
      </c>
      <c r="F98" s="6">
        <v>121.787115376335</v>
      </c>
      <c r="G98" s="6">
        <f>+Ativos!E98</f>
        <v>778.67075299999999</v>
      </c>
      <c r="H98" s="6">
        <f t="shared" si="22"/>
        <v>564.70723499999974</v>
      </c>
      <c r="I98" s="6">
        <v>0.72521952676961499</v>
      </c>
      <c r="J98" s="6"/>
      <c r="K98" s="6"/>
      <c r="L98" s="6"/>
      <c r="M98" s="6"/>
      <c r="N98" s="6">
        <f t="shared" si="23"/>
        <v>71.631969999999427</v>
      </c>
      <c r="O98" s="6"/>
      <c r="P98" s="6">
        <f t="shared" si="19"/>
        <v>92.733722999998975</v>
      </c>
      <c r="Q98" s="6">
        <v>1.2945856856931299</v>
      </c>
      <c r="R98" s="6"/>
      <c r="S98" s="6">
        <v>0.12684797636778899</v>
      </c>
      <c r="T98" s="6">
        <v>0.164215574464881</v>
      </c>
      <c r="U98" s="8"/>
    </row>
    <row r="99" spans="2:21" x14ac:dyDescent="0.25">
      <c r="B99" s="7" t="s">
        <v>20</v>
      </c>
      <c r="C99" s="5">
        <v>41609</v>
      </c>
      <c r="D99" s="6">
        <f t="shared" si="21"/>
        <v>1.7752496735317198</v>
      </c>
      <c r="E99" s="6">
        <v>71.135988999999995</v>
      </c>
      <c r="F99" s="6">
        <v>126.28414124860601</v>
      </c>
      <c r="G99" s="6">
        <f>+Ativos!E99</f>
        <v>776.72429399999999</v>
      </c>
      <c r="H99" s="6">
        <f t="shared" si="22"/>
        <v>576.7771299999996</v>
      </c>
      <c r="I99" s="6">
        <v>0.74257639996000901</v>
      </c>
      <c r="J99" s="6"/>
      <c r="K99" s="6"/>
      <c r="L99" s="6">
        <f>+E99*M99</f>
        <v>70.808079999999975</v>
      </c>
      <c r="M99" s="6">
        <v>0.995390392337133</v>
      </c>
      <c r="N99" s="6">
        <f t="shared" si="23"/>
        <v>70.808079999999705</v>
      </c>
      <c r="O99" s="6">
        <v>1</v>
      </c>
      <c r="P99" s="6">
        <f>+N99*Q99</f>
        <v>95.803661999999534</v>
      </c>
      <c r="Q99" s="6">
        <v>1.35300465709563</v>
      </c>
      <c r="R99" s="6">
        <v>0.122765061783916</v>
      </c>
      <c r="S99" s="6">
        <v>0.122765061783916</v>
      </c>
      <c r="T99" s="6">
        <v>0.16610170032227101</v>
      </c>
      <c r="U99" s="8"/>
    </row>
    <row r="100" spans="2:21" x14ac:dyDescent="0.25">
      <c r="B100" s="7" t="s">
        <v>20</v>
      </c>
      <c r="C100" s="5">
        <v>41699</v>
      </c>
      <c r="D100" s="6">
        <f t="shared" si="21"/>
        <v>1.7374558746082145</v>
      </c>
      <c r="E100" s="6">
        <v>73.460808999999998</v>
      </c>
      <c r="F100" s="6">
        <v>127.63491415052199</v>
      </c>
      <c r="G100" s="6">
        <f>+Ativos!E100</f>
        <v>784.373109</v>
      </c>
      <c r="H100" s="6">
        <f t="shared" si="22"/>
        <v>586.07103999999981</v>
      </c>
      <c r="I100" s="6">
        <v>0.74718400372902105</v>
      </c>
      <c r="J100" s="6"/>
      <c r="K100" s="6"/>
      <c r="L100" s="6">
        <f t="shared" ref="L100:L136" si="35">+E100*M100</f>
        <v>69.934146999999982</v>
      </c>
      <c r="M100" s="6">
        <v>0.95199260601663105</v>
      </c>
      <c r="N100" s="6">
        <f t="shared" si="23"/>
        <v>69.934146999999811</v>
      </c>
      <c r="O100" s="6">
        <v>1</v>
      </c>
      <c r="P100" s="6">
        <f t="shared" ref="P100:P143" si="36">+N100*Q100</f>
        <v>92.234734999999105</v>
      </c>
      <c r="Q100" s="6">
        <v>1.31887981703701</v>
      </c>
      <c r="R100" s="6">
        <v>0.11932708191826</v>
      </c>
      <c r="S100" s="6">
        <v>0.11932708191826</v>
      </c>
      <c r="T100" s="6">
        <v>0.157378079967916</v>
      </c>
      <c r="U100" s="8"/>
    </row>
    <row r="101" spans="2:21" x14ac:dyDescent="0.25">
      <c r="B101" s="7" t="s">
        <v>20</v>
      </c>
      <c r="C101" s="5">
        <v>41791</v>
      </c>
      <c r="D101" s="6">
        <f t="shared" si="21"/>
        <v>1.7111450629474685</v>
      </c>
      <c r="E101" s="6">
        <v>76.902203</v>
      </c>
      <c r="F101" s="6">
        <v>131.59082499323401</v>
      </c>
      <c r="G101" s="6">
        <f>+Ativos!E101</f>
        <v>778.95037400000001</v>
      </c>
      <c r="H101" s="6">
        <f t="shared" si="22"/>
        <v>596.45677199999966</v>
      </c>
      <c r="I101" s="6">
        <v>0.76571857708614399</v>
      </c>
      <c r="J101" s="6"/>
      <c r="K101" s="6"/>
      <c r="L101" s="6">
        <f t="shared" si="35"/>
        <v>71.892295999999973</v>
      </c>
      <c r="M101" s="6">
        <v>0.93485353078896805</v>
      </c>
      <c r="N101" s="6">
        <f t="shared" si="23"/>
        <v>71.892295999999462</v>
      </c>
      <c r="O101" s="6">
        <v>1</v>
      </c>
      <c r="P101" s="6">
        <f t="shared" si="36"/>
        <v>94.090129999998766</v>
      </c>
      <c r="Q101" s="6">
        <v>1.3087651283247299</v>
      </c>
      <c r="R101" s="6">
        <v>0.120532282262359</v>
      </c>
      <c r="S101" s="6">
        <v>0.120532282262359</v>
      </c>
      <c r="T101" s="6">
        <v>0.15774844786236999</v>
      </c>
      <c r="U101" s="8"/>
    </row>
    <row r="102" spans="2:21" x14ac:dyDescent="0.25">
      <c r="B102" s="7" t="s">
        <v>20</v>
      </c>
      <c r="C102" s="5">
        <v>41883</v>
      </c>
      <c r="D102" s="6">
        <f t="shared" si="21"/>
        <v>1.6970341031689666</v>
      </c>
      <c r="E102" s="6">
        <v>79.347067999999993</v>
      </c>
      <c r="F102" s="6">
        <v>134.65468038246701</v>
      </c>
      <c r="G102" s="6">
        <f>+Ativos!E102</f>
        <v>818.89006400000005</v>
      </c>
      <c r="H102" s="6">
        <f t="shared" si="22"/>
        <v>588.75010199999997</v>
      </c>
      <c r="I102" s="6">
        <v>0.71896110098607802</v>
      </c>
      <c r="J102" s="6"/>
      <c r="K102" s="6"/>
      <c r="L102" s="6">
        <f t="shared" si="35"/>
        <v>74.126358999999951</v>
      </c>
      <c r="M102" s="6">
        <v>0.93420413467577601</v>
      </c>
      <c r="N102" s="6">
        <f t="shared" si="23"/>
        <v>74.126358999999937</v>
      </c>
      <c r="O102" s="6">
        <v>1</v>
      </c>
      <c r="P102" s="6">
        <f t="shared" si="36"/>
        <v>95.82443299999953</v>
      </c>
      <c r="Q102" s="6">
        <v>1.2927173854579801</v>
      </c>
      <c r="R102" s="6">
        <v>0.12590462192395499</v>
      </c>
      <c r="S102" s="6">
        <v>0.12590462192395499</v>
      </c>
      <c r="T102" s="6">
        <v>0.162759093670611</v>
      </c>
      <c r="U102" s="8"/>
    </row>
    <row r="103" spans="2:21" x14ac:dyDescent="0.25">
      <c r="B103" s="7" t="s">
        <v>20</v>
      </c>
      <c r="C103" s="5">
        <v>41974</v>
      </c>
      <c r="D103" s="6">
        <f t="shared" si="21"/>
        <v>1.6683483103143883</v>
      </c>
      <c r="E103" s="6">
        <v>81.521169999999998</v>
      </c>
      <c r="F103" s="6">
        <v>136.005706224352</v>
      </c>
      <c r="G103" s="6">
        <f>+Ativos!E103</f>
        <v>862.75600699999995</v>
      </c>
      <c r="H103" s="6">
        <f t="shared" si="22"/>
        <v>597.21319999999923</v>
      </c>
      <c r="I103" s="6">
        <v>0.69221563820418497</v>
      </c>
      <c r="J103" s="6"/>
      <c r="K103" s="6"/>
      <c r="L103" s="6">
        <f t="shared" si="35"/>
        <v>77.19880299999997</v>
      </c>
      <c r="M103" s="6">
        <v>0.94697859463989498</v>
      </c>
      <c r="N103" s="6">
        <f t="shared" si="23"/>
        <v>77.198802999999401</v>
      </c>
      <c r="O103" s="6">
        <v>1</v>
      </c>
      <c r="P103" s="6">
        <f t="shared" si="36"/>
        <v>98.60452299999892</v>
      </c>
      <c r="Q103" s="6">
        <v>1.277280465087</v>
      </c>
      <c r="R103" s="6">
        <v>0.12926506480432701</v>
      </c>
      <c r="S103" s="6">
        <v>0.12926506480432701</v>
      </c>
      <c r="T103" s="6">
        <v>0.16510774209277301</v>
      </c>
      <c r="U103" s="8"/>
    </row>
    <row r="104" spans="2:21" x14ac:dyDescent="0.25">
      <c r="B104" s="7" t="s">
        <v>20</v>
      </c>
      <c r="C104" s="5">
        <v>42064</v>
      </c>
      <c r="D104" s="6">
        <f t="shared" si="21"/>
        <v>1.606841631337677</v>
      </c>
      <c r="E104" s="6">
        <v>85.035179999999997</v>
      </c>
      <c r="F104" s="6">
        <v>136.63806735229301</v>
      </c>
      <c r="G104" s="6">
        <f>+Ativos!E104</f>
        <v>866.32957399999998</v>
      </c>
      <c r="H104" s="6">
        <f t="shared" si="22"/>
        <v>614.57651799999985</v>
      </c>
      <c r="I104" s="6">
        <v>0.70940267589202699</v>
      </c>
      <c r="J104" s="6"/>
      <c r="K104" s="6"/>
      <c r="L104" s="6">
        <f t="shared" si="35"/>
        <v>74.094585999999964</v>
      </c>
      <c r="M104" s="6">
        <v>0.87134037935828401</v>
      </c>
      <c r="N104" s="6">
        <f t="shared" si="23"/>
        <v>74.094585999999836</v>
      </c>
      <c r="O104" s="6">
        <v>1</v>
      </c>
      <c r="P104" s="6">
        <f t="shared" si="36"/>
        <v>93.607599999999451</v>
      </c>
      <c r="Q104" s="6">
        <v>1.2633527637228401</v>
      </c>
      <c r="R104" s="6">
        <v>0.120562019260228</v>
      </c>
      <c r="S104" s="6">
        <v>0.120562019260228</v>
      </c>
      <c r="T104" s="6">
        <v>0.15231236023241601</v>
      </c>
      <c r="U104" s="8"/>
    </row>
    <row r="105" spans="2:21" x14ac:dyDescent="0.25">
      <c r="B105" s="7" t="s">
        <v>20</v>
      </c>
      <c r="C105" s="5">
        <v>42156</v>
      </c>
      <c r="D105" s="6">
        <f t="shared" si="21"/>
        <v>1.5713795161464335</v>
      </c>
      <c r="E105" s="6">
        <v>86.985277999999994</v>
      </c>
      <c r="F105" s="6">
        <v>136.68688405550299</v>
      </c>
      <c r="G105" s="6">
        <f>+Ativos!E105</f>
        <v>844.76911399999995</v>
      </c>
      <c r="H105" s="6">
        <f t="shared" si="22"/>
        <v>607.22614299999952</v>
      </c>
      <c r="I105" s="6">
        <v>0.718807225473444</v>
      </c>
      <c r="J105" s="6"/>
      <c r="K105" s="6"/>
      <c r="L105" s="6">
        <f t="shared" si="35"/>
        <v>77.50195099999992</v>
      </c>
      <c r="M105" s="6">
        <v>0.89097779281684797</v>
      </c>
      <c r="N105" s="6">
        <f t="shared" si="23"/>
        <v>77.501950999999409</v>
      </c>
      <c r="O105" s="6">
        <v>1</v>
      </c>
      <c r="P105" s="6">
        <f t="shared" si="36"/>
        <v>97.014964999999222</v>
      </c>
      <c r="Q105" s="6">
        <v>1.25177448758677</v>
      </c>
      <c r="R105" s="6">
        <v>0.127632763993166</v>
      </c>
      <c r="S105" s="6">
        <v>0.127632763993166</v>
      </c>
      <c r="T105" s="6">
        <v>0.159767437746829</v>
      </c>
      <c r="U105" s="8"/>
    </row>
    <row r="106" spans="2:21" x14ac:dyDescent="0.25">
      <c r="B106" s="7" t="s">
        <v>20</v>
      </c>
      <c r="C106" s="5">
        <v>42248</v>
      </c>
      <c r="D106" s="6">
        <f t="shared" si="21"/>
        <v>1.5498993469378324</v>
      </c>
      <c r="E106" s="6">
        <v>86.246812000000006</v>
      </c>
      <c r="F106" s="6">
        <v>133.67387759427001</v>
      </c>
      <c r="G106" s="6">
        <f>+Ativos!E106</f>
        <v>875.33013000000005</v>
      </c>
      <c r="H106" s="6">
        <f t="shared" si="22"/>
        <v>643.92364099999952</v>
      </c>
      <c r="I106" s="6">
        <v>0.73563518372205405</v>
      </c>
      <c r="J106" s="6"/>
      <c r="K106" s="6"/>
      <c r="L106" s="6">
        <f t="shared" si="35"/>
        <v>73.577075999999977</v>
      </c>
      <c r="M106" s="6">
        <v>0.853099080346297</v>
      </c>
      <c r="N106" s="6">
        <f t="shared" si="23"/>
        <v>73.577075999999735</v>
      </c>
      <c r="O106" s="6">
        <v>1</v>
      </c>
      <c r="P106" s="6">
        <f t="shared" si="36"/>
        <v>93.090090999999532</v>
      </c>
      <c r="Q106" s="6">
        <v>1.2652050891503199</v>
      </c>
      <c r="R106" s="6">
        <v>0.114263666241134</v>
      </c>
      <c r="S106" s="6">
        <v>0.114263666241134</v>
      </c>
      <c r="T106" s="6">
        <v>0.144566972033256</v>
      </c>
      <c r="U106" s="8"/>
    </row>
    <row r="107" spans="2:21" x14ac:dyDescent="0.25">
      <c r="B107" s="7" t="s">
        <v>20</v>
      </c>
      <c r="C107" s="5">
        <v>42339</v>
      </c>
      <c r="D107" s="6">
        <f t="shared" si="21"/>
        <v>1.5074506006671844</v>
      </c>
      <c r="E107" s="6">
        <v>88.919939999999997</v>
      </c>
      <c r="F107" s="6">
        <v>134.04241696429</v>
      </c>
      <c r="G107" s="6">
        <f>+Ativos!E107</f>
        <v>883.98136799999997</v>
      </c>
      <c r="H107" s="6">
        <f t="shared" si="22"/>
        <v>612.21724699999913</v>
      </c>
      <c r="I107" s="6">
        <v>0.69256804403596794</v>
      </c>
      <c r="J107" s="6">
        <f>+H107*K107</f>
        <v>988.50262399999735</v>
      </c>
      <c r="K107" s="6">
        <v>1.6146272076519901</v>
      </c>
      <c r="L107" s="6">
        <f t="shared" si="35"/>
        <v>77.50695099999993</v>
      </c>
      <c r="M107" s="6">
        <v>0.87164871006435596</v>
      </c>
      <c r="N107" s="6">
        <f t="shared" si="23"/>
        <v>77.506950999999532</v>
      </c>
      <c r="O107" s="6">
        <v>1</v>
      </c>
      <c r="P107" s="6">
        <f t="shared" si="36"/>
        <v>102.82534999999895</v>
      </c>
      <c r="Q107" s="6">
        <v>1.32665972113907</v>
      </c>
      <c r="R107" s="6">
        <v>0.12660040431693301</v>
      </c>
      <c r="S107" s="6">
        <v>0.12660040431693301</v>
      </c>
      <c r="T107" s="6">
        <v>0.16795565708719701</v>
      </c>
      <c r="U107" s="8">
        <v>7.8408442343193996E-2</v>
      </c>
    </row>
    <row r="108" spans="2:21" x14ac:dyDescent="0.25">
      <c r="B108" s="7" t="s">
        <v>20</v>
      </c>
      <c r="C108" s="5">
        <v>42430</v>
      </c>
      <c r="D108" s="6">
        <f t="shared" si="21"/>
        <v>1.4689521535431727</v>
      </c>
      <c r="E108" s="6">
        <v>93.344436999999999</v>
      </c>
      <c r="F108" s="6">
        <v>137.11851175242501</v>
      </c>
      <c r="G108" s="6">
        <f>+Ativos!E108</f>
        <v>875.13567699999999</v>
      </c>
      <c r="H108" s="6">
        <f t="shared" si="22"/>
        <v>595.77379899999937</v>
      </c>
      <c r="I108" s="6">
        <v>0.68077878054559005</v>
      </c>
      <c r="J108" s="6">
        <f t="shared" ref="J108:J136" si="37">+H108*K108</f>
        <v>969.92618199999652</v>
      </c>
      <c r="K108" s="6">
        <v>1.6280108048188899</v>
      </c>
      <c r="L108" s="6">
        <f t="shared" si="35"/>
        <v>76.704326999999978</v>
      </c>
      <c r="M108" s="6">
        <v>0.82173431502939998</v>
      </c>
      <c r="N108" s="6">
        <f t="shared" si="23"/>
        <v>76.70432699999958</v>
      </c>
      <c r="O108" s="6">
        <v>1</v>
      </c>
      <c r="P108" s="6">
        <f t="shared" si="36"/>
        <v>100.45248799999915</v>
      </c>
      <c r="Q108" s="6">
        <v>1.3096065362779299</v>
      </c>
      <c r="R108" s="6">
        <v>0.12874739897717399</v>
      </c>
      <c r="S108" s="6">
        <v>0.12874739897717399</v>
      </c>
      <c r="T108" s="6">
        <v>0.16860843522929</v>
      </c>
      <c r="U108" s="8">
        <v>7.9082644043936098E-2</v>
      </c>
    </row>
    <row r="109" spans="2:21" x14ac:dyDescent="0.25">
      <c r="B109" s="7" t="s">
        <v>20</v>
      </c>
      <c r="C109" s="5">
        <v>42522</v>
      </c>
      <c r="D109" s="6">
        <f t="shared" si="21"/>
        <v>1.443692733018795</v>
      </c>
      <c r="E109" s="6">
        <v>96.373150999999993</v>
      </c>
      <c r="F109" s="6">
        <v>139.133217756823</v>
      </c>
      <c r="G109" s="6">
        <f>+Ativos!E109</f>
        <v>916.87502900000004</v>
      </c>
      <c r="H109" s="6">
        <f t="shared" si="22"/>
        <v>582.79023199999926</v>
      </c>
      <c r="I109" s="6">
        <v>0.63562668146347701</v>
      </c>
      <c r="J109" s="6">
        <f t="shared" si="37"/>
        <v>976.10345699999698</v>
      </c>
      <c r="K109" s="6">
        <v>1.67487957656778</v>
      </c>
      <c r="L109" s="6">
        <f t="shared" si="35"/>
        <v>79.376905999999991</v>
      </c>
      <c r="M109" s="6">
        <v>0.82364128573527695</v>
      </c>
      <c r="N109" s="6">
        <f t="shared" si="23"/>
        <v>79.376905999999494</v>
      </c>
      <c r="O109" s="6">
        <v>1</v>
      </c>
      <c r="P109" s="6">
        <f t="shared" si="36"/>
        <v>102.54782299999927</v>
      </c>
      <c r="Q109" s="6">
        <v>1.291910055048</v>
      </c>
      <c r="R109" s="6">
        <v>0.136201503802829</v>
      </c>
      <c r="S109" s="6">
        <v>0.136201503802829</v>
      </c>
      <c r="T109" s="6">
        <v>0.175960092275534</v>
      </c>
      <c r="U109" s="8">
        <v>8.1320177109054106E-2</v>
      </c>
    </row>
    <row r="110" spans="2:21" x14ac:dyDescent="0.25">
      <c r="B110" s="7" t="s">
        <v>20</v>
      </c>
      <c r="C110" s="5">
        <v>42614</v>
      </c>
      <c r="D110" s="6">
        <f t="shared" si="21"/>
        <v>1.4287896308938188</v>
      </c>
      <c r="E110" s="6">
        <v>98.566545000000005</v>
      </c>
      <c r="F110" s="6">
        <v>140.830857449029</v>
      </c>
      <c r="G110" s="6">
        <f>+Ativos!E110</f>
        <v>1003.067017</v>
      </c>
      <c r="H110" s="6">
        <f t="shared" si="22"/>
        <v>657.14833599999986</v>
      </c>
      <c r="I110" s="6">
        <v>0.65513901350820702</v>
      </c>
      <c r="J110" s="6">
        <f t="shared" si="37"/>
        <v>1089.6551139999976</v>
      </c>
      <c r="K110" s="6">
        <v>1.6581570009484099</v>
      </c>
      <c r="L110" s="6">
        <f t="shared" si="35"/>
        <v>72.654257999999984</v>
      </c>
      <c r="M110" s="6">
        <v>0.73710870153762598</v>
      </c>
      <c r="N110" s="6">
        <f t="shared" si="23"/>
        <v>72.65425799999953</v>
      </c>
      <c r="O110" s="6">
        <v>1</v>
      </c>
      <c r="P110" s="6">
        <f t="shared" si="36"/>
        <v>95.05559199999891</v>
      </c>
      <c r="Q110" s="6">
        <v>1.3083278890550301</v>
      </c>
      <c r="R110" s="6">
        <v>0.11055990561010801</v>
      </c>
      <c r="S110" s="6">
        <v>0.11055990561010801</v>
      </c>
      <c r="T110" s="6">
        <v>0.14464860792099701</v>
      </c>
      <c r="U110" s="8">
        <v>6.6676379587018497E-2</v>
      </c>
    </row>
    <row r="111" spans="2:21" x14ac:dyDescent="0.25">
      <c r="B111" s="7" t="s">
        <v>20</v>
      </c>
      <c r="C111" s="5">
        <v>42705</v>
      </c>
      <c r="D111" s="6">
        <f t="shared" si="21"/>
        <v>1.4182690612770512</v>
      </c>
      <c r="E111" s="6">
        <v>100.45907699999999</v>
      </c>
      <c r="F111" s="6">
        <v>142.478000833549</v>
      </c>
      <c r="G111" s="6">
        <f>+Ativos!E111</f>
        <v>998.12413800000002</v>
      </c>
      <c r="H111" s="6">
        <f t="shared" si="22"/>
        <v>659.45252299999959</v>
      </c>
      <c r="I111" s="6">
        <v>0.66069188980980198</v>
      </c>
      <c r="J111" s="6">
        <f t="shared" si="37"/>
        <v>1100.4927919999973</v>
      </c>
      <c r="K111" s="6">
        <v>1.6687976065261001</v>
      </c>
      <c r="L111" s="6">
        <f t="shared" si="35"/>
        <v>73.747015999999974</v>
      </c>
      <c r="M111" s="6">
        <v>0.73410007539687006</v>
      </c>
      <c r="N111" s="6">
        <f t="shared" si="23"/>
        <v>78.762884999999542</v>
      </c>
      <c r="O111" s="6">
        <v>1.0680145349881001</v>
      </c>
      <c r="P111" s="6">
        <f t="shared" si="36"/>
        <v>101.12683599999913</v>
      </c>
      <c r="Q111" s="6">
        <v>1.2839402213364799</v>
      </c>
      <c r="R111" s="6">
        <v>0.11183066775528799</v>
      </c>
      <c r="S111" s="6">
        <v>0.119436778620073</v>
      </c>
      <c r="T111" s="6">
        <v>0.153349683977173</v>
      </c>
      <c r="U111" s="8">
        <v>7.1570559637068404E-2</v>
      </c>
    </row>
    <row r="112" spans="2:21" x14ac:dyDescent="0.25">
      <c r="B112" s="7" t="s">
        <v>20</v>
      </c>
      <c r="C112" s="5">
        <v>42795</v>
      </c>
      <c r="D112" s="6">
        <f t="shared" si="21"/>
        <v>1.4047409544719769</v>
      </c>
      <c r="E112" s="6">
        <v>104.575329</v>
      </c>
      <c r="F112" s="6">
        <v>146.901247473681</v>
      </c>
      <c r="G112" s="6">
        <f>+Ativos!E112</f>
        <v>998.85246400000005</v>
      </c>
      <c r="H112" s="6">
        <f t="shared" si="22"/>
        <v>607.54116899999985</v>
      </c>
      <c r="I112" s="6">
        <v>0.60823914531585899</v>
      </c>
      <c r="J112" s="6">
        <f t="shared" si="37"/>
        <v>1083.9561469999994</v>
      </c>
      <c r="K112" s="6">
        <v>1.78416904451787</v>
      </c>
      <c r="L112" s="6">
        <f t="shared" si="35"/>
        <v>67.915449999999993</v>
      </c>
      <c r="M112" s="6">
        <v>0.64944046219543805</v>
      </c>
      <c r="N112" s="6">
        <f t="shared" si="23"/>
        <v>73.122570999999468</v>
      </c>
      <c r="O112" s="6">
        <v>1.07667063974397</v>
      </c>
      <c r="P112" s="6">
        <f t="shared" si="36"/>
        <v>92.919649999999322</v>
      </c>
      <c r="Q112" s="6">
        <v>1.2707382786089401</v>
      </c>
      <c r="R112" s="6">
        <v>0.11178740382612599</v>
      </c>
      <c r="S112" s="6">
        <v>0.120358215592793</v>
      </c>
      <c r="T112" s="6">
        <v>0.15294379169882999</v>
      </c>
      <c r="U112" s="8">
        <v>6.7458975349119904E-2</v>
      </c>
    </row>
    <row r="113" spans="2:21" x14ac:dyDescent="0.25">
      <c r="B113" s="7" t="s">
        <v>20</v>
      </c>
      <c r="C113" s="5">
        <v>42887</v>
      </c>
      <c r="D113" s="6">
        <f t="shared" si="21"/>
        <v>1.4016657278731126</v>
      </c>
      <c r="E113" s="6">
        <v>106.825214</v>
      </c>
      <c r="F113" s="6">
        <v>149.73324133651101</v>
      </c>
      <c r="G113" s="6">
        <f>+Ativos!E113</f>
        <v>999.29220399999997</v>
      </c>
      <c r="H113" s="6">
        <f t="shared" si="22"/>
        <v>618.61104599999908</v>
      </c>
      <c r="I113" s="6">
        <v>0.61904920655219997</v>
      </c>
      <c r="J113" s="6">
        <f t="shared" si="37"/>
        <v>1076.3101829999969</v>
      </c>
      <c r="K113" s="6">
        <v>1.73988193382502</v>
      </c>
      <c r="L113" s="6">
        <f t="shared" si="35"/>
        <v>71.948741999999953</v>
      </c>
      <c r="M113" s="6">
        <v>0.67351835120124304</v>
      </c>
      <c r="N113" s="6">
        <f t="shared" si="23"/>
        <v>77.322430999999781</v>
      </c>
      <c r="O113" s="6">
        <v>1.0746877408919799</v>
      </c>
      <c r="P113" s="6">
        <f t="shared" si="36"/>
        <v>103.05003599999934</v>
      </c>
      <c r="Q113" s="6">
        <v>1.33273145537806</v>
      </c>
      <c r="R113" s="6">
        <v>0.116306914442003</v>
      </c>
      <c r="S113" s="6">
        <v>0.124993615131793</v>
      </c>
      <c r="T113" s="6">
        <v>0.16658292260756</v>
      </c>
      <c r="U113" s="8">
        <v>7.1840285654902095E-2</v>
      </c>
    </row>
    <row r="114" spans="2:21" x14ac:dyDescent="0.25">
      <c r="B114" s="7" t="s">
        <v>20</v>
      </c>
      <c r="C114" s="5">
        <v>42979</v>
      </c>
      <c r="D114" s="6">
        <f t="shared" si="21"/>
        <v>1.3934285484482209</v>
      </c>
      <c r="E114" s="6">
        <v>110.318664</v>
      </c>
      <c r="F114" s="6">
        <v>153.72117584426701</v>
      </c>
      <c r="G114" s="6">
        <f>+Ativos!E114</f>
        <v>1018.910065</v>
      </c>
      <c r="H114" s="6">
        <f t="shared" si="22"/>
        <v>604.58065799999986</v>
      </c>
      <c r="I114" s="6">
        <v>0.59336017845696698</v>
      </c>
      <c r="J114" s="6">
        <f t="shared" si="37"/>
        <v>1088.9967279999946</v>
      </c>
      <c r="K114" s="6">
        <v>1.8012430824407799</v>
      </c>
      <c r="L114" s="6">
        <f t="shared" si="35"/>
        <v>75.363102999999924</v>
      </c>
      <c r="M114" s="6">
        <v>0.68314009857842295</v>
      </c>
      <c r="N114" s="6">
        <f t="shared" si="23"/>
        <v>80.889204999999734</v>
      </c>
      <c r="O114" s="6">
        <v>1.0733263597174301</v>
      </c>
      <c r="P114" s="6">
        <f t="shared" si="36"/>
        <v>106.68189499999929</v>
      </c>
      <c r="Q114" s="6">
        <v>1.3188644269652501</v>
      </c>
      <c r="R114" s="6">
        <v>0.124653513146297</v>
      </c>
      <c r="S114" s="6">
        <v>0.13379390149130399</v>
      </c>
      <c r="T114" s="6">
        <v>0.17645601722177401</v>
      </c>
      <c r="U114" s="8">
        <v>7.4278648337683495E-2</v>
      </c>
    </row>
    <row r="115" spans="2:21" x14ac:dyDescent="0.25">
      <c r="B115" s="7" t="s">
        <v>20</v>
      </c>
      <c r="C115" s="5">
        <v>43070</v>
      </c>
      <c r="D115" s="6">
        <f t="shared" si="21"/>
        <v>1.3776644688180346</v>
      </c>
      <c r="E115" s="6">
        <v>110.475605</v>
      </c>
      <c r="F115" s="6">
        <v>152.198315679676</v>
      </c>
      <c r="G115" s="6">
        <f>+Ativos!E115</f>
        <v>990.31232299999999</v>
      </c>
      <c r="H115" s="6">
        <f t="shared" si="22"/>
        <v>611.4421389999992</v>
      </c>
      <c r="I115" s="6">
        <v>0.61742353881624801</v>
      </c>
      <c r="J115" s="6">
        <f t="shared" si="37"/>
        <v>1063.8175629999939</v>
      </c>
      <c r="K115" s="6">
        <v>1.7398499304281601</v>
      </c>
      <c r="L115" s="6">
        <f t="shared" si="35"/>
        <v>75.079776999999964</v>
      </c>
      <c r="M115" s="6">
        <v>0.67960503135511197</v>
      </c>
      <c r="N115" s="6">
        <f t="shared" si="23"/>
        <v>80.084743999999361</v>
      </c>
      <c r="O115" s="6">
        <v>1.0666619854238499</v>
      </c>
      <c r="P115" s="6">
        <f t="shared" si="36"/>
        <v>104.67283399999883</v>
      </c>
      <c r="Q115" s="6">
        <v>1.3070258924721001</v>
      </c>
      <c r="R115" s="6">
        <v>0.122791303070461</v>
      </c>
      <c r="S115" s="6">
        <v>0.13097681512591899</v>
      </c>
      <c r="T115" s="6">
        <v>0.171190088683109</v>
      </c>
      <c r="U115" s="8">
        <v>7.5280524391944006E-2</v>
      </c>
    </row>
    <row r="116" spans="2:21" x14ac:dyDescent="0.25">
      <c r="B116" s="7" t="s">
        <v>20</v>
      </c>
      <c r="C116" s="5">
        <v>43160</v>
      </c>
      <c r="D116" s="6">
        <f t="shared" si="21"/>
        <v>1.3680677765947009</v>
      </c>
      <c r="E116" s="6">
        <v>113.86524</v>
      </c>
      <c r="F116" s="6">
        <v>155.77536571822199</v>
      </c>
      <c r="G116" s="6">
        <f>+Ativos!E116</f>
        <v>1029.894947</v>
      </c>
      <c r="H116" s="6">
        <f t="shared" si="22"/>
        <v>631.32744099999991</v>
      </c>
      <c r="I116" s="6">
        <v>0.61300178512284698</v>
      </c>
      <c r="J116" s="6">
        <f t="shared" si="37"/>
        <v>1108.0031499999991</v>
      </c>
      <c r="K116" s="6">
        <v>1.75503720897188</v>
      </c>
      <c r="L116" s="6">
        <f t="shared" si="35"/>
        <v>73.101239000000007</v>
      </c>
      <c r="M116" s="6">
        <v>0.64199784763111201</v>
      </c>
      <c r="N116" s="6">
        <f t="shared" si="23"/>
        <v>78.206021999999578</v>
      </c>
      <c r="O116" s="6">
        <v>1.0698316891728701</v>
      </c>
      <c r="P116" s="6">
        <f t="shared" si="36"/>
        <v>100.16972099999884</v>
      </c>
      <c r="Q116" s="6">
        <v>1.2808440889628601</v>
      </c>
      <c r="R116" s="6">
        <v>0.11578973802280799</v>
      </c>
      <c r="S116" s="6">
        <v>0.123875531017825</v>
      </c>
      <c r="T116" s="6">
        <v>0.15866524167131801</v>
      </c>
      <c r="U116" s="8">
        <v>7.0582851682325906E-2</v>
      </c>
    </row>
    <row r="117" spans="2:21" x14ac:dyDescent="0.25">
      <c r="B117" s="7" t="s">
        <v>20</v>
      </c>
      <c r="C117" s="5">
        <v>43252</v>
      </c>
      <c r="D117" s="6">
        <f t="shared" si="21"/>
        <v>1.34270800896653</v>
      </c>
      <c r="E117" s="6">
        <v>113.10886000000001</v>
      </c>
      <c r="F117" s="6">
        <v>151.87217220707399</v>
      </c>
      <c r="G117" s="6">
        <f>+Ativos!E117</f>
        <v>1030.9778550000001</v>
      </c>
      <c r="H117" s="6">
        <f t="shared" si="22"/>
        <v>657.92190599999992</v>
      </c>
      <c r="I117" s="6">
        <v>0.63815328603736099</v>
      </c>
      <c r="J117" s="6">
        <f t="shared" si="37"/>
        <v>1109.2535929999935</v>
      </c>
      <c r="K117" s="6">
        <v>1.68599583458769</v>
      </c>
      <c r="L117" s="6">
        <f t="shared" si="35"/>
        <v>69.588740999999928</v>
      </c>
      <c r="M117" s="6">
        <v>0.61523687003829697</v>
      </c>
      <c r="N117" s="6">
        <f t="shared" si="23"/>
        <v>74.793446999999986</v>
      </c>
      <c r="O117" s="6">
        <v>1.0747923575740499</v>
      </c>
      <c r="P117" s="6">
        <f t="shared" si="36"/>
        <v>97.784969999999646</v>
      </c>
      <c r="Q117" s="6">
        <v>1.30740023253641</v>
      </c>
      <c r="R117" s="6">
        <v>0.105770518302213</v>
      </c>
      <c r="S117" s="6">
        <v>0.11368134472786499</v>
      </c>
      <c r="T117" s="6">
        <v>0.14862701653226301</v>
      </c>
      <c r="U117" s="8">
        <v>6.74268241924008E-2</v>
      </c>
    </row>
    <row r="118" spans="2:21" x14ac:dyDescent="0.25">
      <c r="B118" s="7" t="s">
        <v>20</v>
      </c>
      <c r="C118" s="5">
        <v>43344</v>
      </c>
      <c r="D118" s="6">
        <f t="shared" si="21"/>
        <v>1.3330983220616832</v>
      </c>
      <c r="E118" s="6">
        <v>115.74211699999999</v>
      </c>
      <c r="F118" s="6">
        <v>154.295621964567</v>
      </c>
      <c r="G118" s="6">
        <f>+Ativos!E118</f>
        <v>1062.6266109999999</v>
      </c>
      <c r="H118" s="6">
        <f t="shared" si="22"/>
        <v>656.30134699999928</v>
      </c>
      <c r="I118" s="6">
        <v>0.61762178756503905</v>
      </c>
      <c r="J118" s="6">
        <f t="shared" si="37"/>
        <v>1140.5995629999954</v>
      </c>
      <c r="K118" s="6">
        <v>1.7379204967561901</v>
      </c>
      <c r="L118" s="6">
        <f t="shared" si="35"/>
        <v>75.036083999999946</v>
      </c>
      <c r="M118" s="6">
        <v>0.64830405685425596</v>
      </c>
      <c r="N118" s="6">
        <f t="shared" si="23"/>
        <v>80.344301999999331</v>
      </c>
      <c r="O118" s="6">
        <v>1.0707422045105599</v>
      </c>
      <c r="P118" s="6">
        <f t="shared" si="36"/>
        <v>110.14119699999843</v>
      </c>
      <c r="Q118" s="6">
        <v>1.3708650676932801</v>
      </c>
      <c r="R118" s="6">
        <v>0.114331753763717</v>
      </c>
      <c r="S118" s="6">
        <v>0.122419834070521</v>
      </c>
      <c r="T118" s="6">
        <v>0.16782107412008701</v>
      </c>
      <c r="U118" s="8">
        <v>7.0440410996369898E-2</v>
      </c>
    </row>
    <row r="119" spans="2:21" x14ac:dyDescent="0.25">
      <c r="B119" s="7" t="s">
        <v>20</v>
      </c>
      <c r="C119" s="5">
        <v>43435</v>
      </c>
      <c r="D119" s="6">
        <f t="shared" si="21"/>
        <v>1.3279271932056296</v>
      </c>
      <c r="E119" s="6">
        <v>121.194129</v>
      </c>
      <c r="F119" s="6">
        <v>160.93697955597099</v>
      </c>
      <c r="G119" s="6">
        <f>+Ativos!E119</f>
        <v>1063.7138359999999</v>
      </c>
      <c r="H119" s="6">
        <f t="shared" si="22"/>
        <v>661.61566299999936</v>
      </c>
      <c r="I119" s="6">
        <v>0.62198651611785505</v>
      </c>
      <c r="J119" s="6">
        <f t="shared" si="37"/>
        <v>1153.5522859999926</v>
      </c>
      <c r="K119" s="6">
        <v>1.74353835695089</v>
      </c>
      <c r="L119" s="6">
        <f t="shared" si="35"/>
        <v>81.090059999999937</v>
      </c>
      <c r="M119" s="6">
        <v>0.66909231221918297</v>
      </c>
      <c r="N119" s="6">
        <f t="shared" si="23"/>
        <v>90.322146999999759</v>
      </c>
      <c r="O119" s="6">
        <v>1.11384979860663</v>
      </c>
      <c r="P119" s="6">
        <f t="shared" si="36"/>
        <v>117.94017399999886</v>
      </c>
      <c r="Q119" s="6">
        <v>1.3057724812497999</v>
      </c>
      <c r="R119" s="6">
        <v>0.122563694505521</v>
      </c>
      <c r="S119" s="6">
        <v>0.13651754644146</v>
      </c>
      <c r="T119" s="6">
        <v>0.178260855351001</v>
      </c>
      <c r="U119" s="8">
        <v>7.8299135718586696E-2</v>
      </c>
    </row>
    <row r="120" spans="2:21" x14ac:dyDescent="0.25">
      <c r="B120" s="7" t="s">
        <v>20</v>
      </c>
      <c r="C120" s="5">
        <v>43525</v>
      </c>
      <c r="D120" s="6">
        <f t="shared" si="21"/>
        <v>1.3082122859664858</v>
      </c>
      <c r="E120" s="6">
        <v>126.750269</v>
      </c>
      <c r="F120" s="6">
        <v>165.81625915535699</v>
      </c>
      <c r="G120" s="6">
        <f>+Ativos!E120</f>
        <v>1096.20938</v>
      </c>
      <c r="H120" s="6">
        <f t="shared" si="22"/>
        <v>682.63526200000001</v>
      </c>
      <c r="I120" s="6">
        <v>0.622723427161333</v>
      </c>
      <c r="J120" s="6">
        <f t="shared" si="37"/>
        <v>1187.2235919999976</v>
      </c>
      <c r="K120" s="6">
        <v>1.73917706583402</v>
      </c>
      <c r="L120" s="6">
        <f t="shared" si="35"/>
        <v>88.94353899999993</v>
      </c>
      <c r="M120" s="6">
        <v>0.70172268431240903</v>
      </c>
      <c r="N120" s="6">
        <f t="shared" si="23"/>
        <v>98.370384999999814</v>
      </c>
      <c r="O120" s="6">
        <v>1.10598685532402</v>
      </c>
      <c r="P120" s="6">
        <f t="shared" si="36"/>
        <v>123.4118869999994</v>
      </c>
      <c r="Q120" s="6">
        <v>1.2545634237377401</v>
      </c>
      <c r="R120" s="6">
        <v>0.13029438113028499</v>
      </c>
      <c r="S120" s="6">
        <v>0.14410387285267401</v>
      </c>
      <c r="T120" s="6">
        <v>0.18078744809991901</v>
      </c>
      <c r="U120" s="8">
        <v>8.2857505244050098E-2</v>
      </c>
    </row>
    <row r="121" spans="2:21" x14ac:dyDescent="0.25">
      <c r="B121" s="7" t="s">
        <v>20</v>
      </c>
      <c r="C121" s="5">
        <v>43617</v>
      </c>
      <c r="D121" s="6">
        <f t="shared" si="21"/>
        <v>1.298978999388593</v>
      </c>
      <c r="E121" s="6">
        <v>133.71289899999999</v>
      </c>
      <c r="F121" s="6">
        <v>173.69024774836799</v>
      </c>
      <c r="G121" s="6">
        <f>+Ativos!E121</f>
        <v>1123.293885</v>
      </c>
      <c r="H121" s="6">
        <f t="shared" si="22"/>
        <v>701.77626999999961</v>
      </c>
      <c r="I121" s="6">
        <v>0.62474858927946497</v>
      </c>
      <c r="J121" s="6">
        <f t="shared" si="37"/>
        <v>1201.7363499999981</v>
      </c>
      <c r="K121" s="6">
        <v>1.71242089733242</v>
      </c>
      <c r="L121" s="6">
        <f t="shared" si="35"/>
        <v>95.843070999999895</v>
      </c>
      <c r="M121" s="6">
        <v>0.71678253718812801</v>
      </c>
      <c r="N121" s="6">
        <f t="shared" si="23"/>
        <v>105.44812199999964</v>
      </c>
      <c r="O121" s="6">
        <v>1.1002164360947899</v>
      </c>
      <c r="P121" s="6">
        <f t="shared" si="36"/>
        <v>130.80756699999949</v>
      </c>
      <c r="Q121" s="6">
        <v>1.24049214456375</v>
      </c>
      <c r="R121" s="6">
        <v>0.13657211720766699</v>
      </c>
      <c r="S121" s="6">
        <v>0.15025888806414001</v>
      </c>
      <c r="T121" s="6">
        <v>0.18639497029445001</v>
      </c>
      <c r="U121" s="8">
        <v>8.7746469514715097E-2</v>
      </c>
    </row>
    <row r="122" spans="2:21" x14ac:dyDescent="0.25">
      <c r="B122" s="7" t="s">
        <v>20</v>
      </c>
      <c r="C122" s="5">
        <v>43709</v>
      </c>
      <c r="D122" s="6">
        <f t="shared" si="21"/>
        <v>1.2956092632949157</v>
      </c>
      <c r="E122" s="6">
        <v>138.37793600000001</v>
      </c>
      <c r="F122" s="6">
        <v>179.283735717231</v>
      </c>
      <c r="G122" s="6">
        <f>+Ativos!E122</f>
        <v>1127.1216429999999</v>
      </c>
      <c r="H122" s="6">
        <f t="shared" si="22"/>
        <v>740.18291699999997</v>
      </c>
      <c r="I122" s="6">
        <v>0.65670189335544504</v>
      </c>
      <c r="J122" s="6">
        <f t="shared" si="37"/>
        <v>1220.4730849999944</v>
      </c>
      <c r="K122" s="6">
        <v>1.6488803739846301</v>
      </c>
      <c r="L122" s="6">
        <f t="shared" si="35"/>
        <v>99.030692999999985</v>
      </c>
      <c r="M122" s="6">
        <v>0.71565378023849102</v>
      </c>
      <c r="N122" s="6">
        <f t="shared" si="23"/>
        <v>108.81813999999989</v>
      </c>
      <c r="O122" s="6">
        <v>1.09883245995259</v>
      </c>
      <c r="P122" s="6">
        <f t="shared" si="36"/>
        <v>134.33386499999935</v>
      </c>
      <c r="Q122" s="6">
        <v>1.2344804368095199</v>
      </c>
      <c r="R122" s="6">
        <v>0.13379218937040099</v>
      </c>
      <c r="S122" s="6">
        <v>0.14701520056832099</v>
      </c>
      <c r="T122" s="6">
        <v>0.18148738901521999</v>
      </c>
      <c r="U122" s="8">
        <v>8.9160622497463704E-2</v>
      </c>
    </row>
    <row r="123" spans="2:21" x14ac:dyDescent="0.25">
      <c r="B123" s="7" t="s">
        <v>20</v>
      </c>
      <c r="C123" s="5">
        <v>43800</v>
      </c>
      <c r="D123" s="6">
        <f t="shared" si="21"/>
        <v>1.2731067092642803</v>
      </c>
      <c r="E123" s="6">
        <v>133.785687</v>
      </c>
      <c r="F123" s="6">
        <v>170.32345572323101</v>
      </c>
      <c r="G123" s="6">
        <f>+Ativos!E123</f>
        <v>1132.482047</v>
      </c>
      <c r="H123" s="6">
        <f t="shared" si="22"/>
        <v>759.05132499999945</v>
      </c>
      <c r="I123" s="6">
        <v>0.67025462082225795</v>
      </c>
      <c r="J123" s="6">
        <f t="shared" si="37"/>
        <v>1228.7152069999952</v>
      </c>
      <c r="K123" s="6">
        <v>1.6187511523018501</v>
      </c>
      <c r="L123" s="6">
        <f t="shared" si="35"/>
        <v>91.271700999999865</v>
      </c>
      <c r="M123" s="6">
        <v>0.68222321121690599</v>
      </c>
      <c r="N123" s="6">
        <f t="shared" si="23"/>
        <v>100.83166799999981</v>
      </c>
      <c r="O123" s="6">
        <v>1.1047418520226699</v>
      </c>
      <c r="P123" s="6">
        <f t="shared" si="36"/>
        <v>125.2754049999994</v>
      </c>
      <c r="Q123" s="6">
        <v>1.2424212302031901</v>
      </c>
      <c r="R123" s="6">
        <v>0.120244439333532</v>
      </c>
      <c r="S123" s="6">
        <v>0.132839064604755</v>
      </c>
      <c r="T123" s="6">
        <v>0.16504207406528101</v>
      </c>
      <c r="U123" s="8">
        <v>8.2062684196924696E-2</v>
      </c>
    </row>
    <row r="124" spans="2:21" x14ac:dyDescent="0.25">
      <c r="B124" s="7" t="s">
        <v>20</v>
      </c>
      <c r="C124" s="5">
        <v>43891</v>
      </c>
      <c r="D124" s="6">
        <f t="shared" si="21"/>
        <v>1.2663841423820068</v>
      </c>
      <c r="E124" s="6">
        <v>129.607697</v>
      </c>
      <c r="F124" s="6">
        <v>164.13313221145199</v>
      </c>
      <c r="G124" s="6">
        <f>+Ativos!E124</f>
        <v>1224.6265060000001</v>
      </c>
      <c r="H124" s="6">
        <f t="shared" si="22"/>
        <v>863.20789699999943</v>
      </c>
      <c r="I124" s="6">
        <v>0.70487441907451198</v>
      </c>
      <c r="J124" s="6">
        <f t="shared" si="37"/>
        <v>1331.3966379999908</v>
      </c>
      <c r="K124" s="6">
        <v>1.5423823653920901</v>
      </c>
      <c r="L124" s="6">
        <f t="shared" si="35"/>
        <v>89.172536999999949</v>
      </c>
      <c r="M124" s="6">
        <v>0.68801883733803204</v>
      </c>
      <c r="N124" s="6">
        <f t="shared" si="23"/>
        <v>98.450849999999789</v>
      </c>
      <c r="O124" s="6">
        <v>1.1040489966097899</v>
      </c>
      <c r="P124" s="6">
        <f t="shared" si="36"/>
        <v>120.2119129999993</v>
      </c>
      <c r="Q124" s="6">
        <v>1.2210347904563501</v>
      </c>
      <c r="R124" s="6">
        <v>0.10330366219992999</v>
      </c>
      <c r="S124" s="6">
        <v>0.11405230459795</v>
      </c>
      <c r="T124" s="6">
        <v>0.139261831845822</v>
      </c>
      <c r="U124" s="8">
        <v>7.3945544993932896E-2</v>
      </c>
    </row>
    <row r="125" spans="2:21" x14ac:dyDescent="0.25">
      <c r="B125" s="7" t="s">
        <v>20</v>
      </c>
      <c r="C125" s="5">
        <v>43983</v>
      </c>
      <c r="D125" s="6">
        <f t="shared" si="21"/>
        <v>1.2718609401334167</v>
      </c>
      <c r="E125" s="6">
        <v>135.19485399999999</v>
      </c>
      <c r="F125" s="6">
        <v>171.94905410964</v>
      </c>
      <c r="G125" s="6">
        <f>+Ativos!E125</f>
        <v>1290.983146</v>
      </c>
      <c r="H125" s="6">
        <f t="shared" si="22"/>
        <v>875.00729399999932</v>
      </c>
      <c r="I125" s="6">
        <v>0.67778366953211899</v>
      </c>
      <c r="J125" s="6">
        <f t="shared" si="37"/>
        <v>1389.6374779999983</v>
      </c>
      <c r="K125" s="6">
        <v>1.58814387894691</v>
      </c>
      <c r="L125" s="6">
        <f t="shared" si="35"/>
        <v>100.3199009999999</v>
      </c>
      <c r="M125" s="6">
        <v>0.74203934566917695</v>
      </c>
      <c r="N125" s="6">
        <f t="shared" si="23"/>
        <v>109.68306299999963</v>
      </c>
      <c r="O125" s="6">
        <v>1.0933330466504301</v>
      </c>
      <c r="P125" s="6">
        <f t="shared" si="36"/>
        <v>131.60328499999937</v>
      </c>
      <c r="Q125" s="6">
        <v>1.1998505639836099</v>
      </c>
      <c r="R125" s="6">
        <v>0.114650359703172</v>
      </c>
      <c r="S125" s="6">
        <v>0.125351027073838</v>
      </c>
      <c r="T125" s="6">
        <v>0.150402500530469</v>
      </c>
      <c r="U125" s="8">
        <v>7.8929263737085198E-2</v>
      </c>
    </row>
    <row r="126" spans="2:21" x14ac:dyDescent="0.25">
      <c r="B126" s="7" t="s">
        <v>20</v>
      </c>
      <c r="C126" s="5">
        <v>44075</v>
      </c>
      <c r="D126" s="6">
        <f t="shared" si="21"/>
        <v>1.2562245929122604</v>
      </c>
      <c r="E126" s="6">
        <v>137.468424</v>
      </c>
      <c r="F126" s="6">
        <v>172.69121497769001</v>
      </c>
      <c r="G126" s="6">
        <f>+Ativos!E126</f>
        <v>1372.6118329999999</v>
      </c>
      <c r="H126" s="6">
        <f t="shared" si="22"/>
        <v>870.81413399999894</v>
      </c>
      <c r="I126" s="6">
        <v>0.63442126394665799</v>
      </c>
      <c r="J126" s="6">
        <f t="shared" si="37"/>
        <v>1460.9855309999916</v>
      </c>
      <c r="K126" s="6">
        <v>1.67772372307406</v>
      </c>
      <c r="L126" s="6">
        <f t="shared" si="35"/>
        <v>103.15262799999989</v>
      </c>
      <c r="M126" s="6">
        <v>0.75037324935070104</v>
      </c>
      <c r="N126" s="6">
        <f t="shared" si="23"/>
        <v>112.57478099999922</v>
      </c>
      <c r="O126" s="6">
        <v>1.091341860917</v>
      </c>
      <c r="P126" s="6">
        <f t="shared" si="36"/>
        <v>131.90322899999816</v>
      </c>
      <c r="Q126" s="6">
        <v>1.17169429803287</v>
      </c>
      <c r="R126" s="6">
        <v>0.118455390160215</v>
      </c>
      <c r="S126" s="6">
        <v>0.12927532593309901</v>
      </c>
      <c r="T126" s="6">
        <v>0.15147116227215399</v>
      </c>
      <c r="U126" s="8">
        <v>7.7054001296608304E-2</v>
      </c>
    </row>
    <row r="127" spans="2:21" x14ac:dyDescent="0.25">
      <c r="B127" s="7" t="s">
        <v>20</v>
      </c>
      <c r="C127" s="5">
        <v>44166</v>
      </c>
      <c r="D127" s="6">
        <f t="shared" si="21"/>
        <v>1.2180817948360001</v>
      </c>
      <c r="E127" s="6">
        <v>143.70999800000001</v>
      </c>
      <c r="F127" s="6">
        <v>175.05053229971799</v>
      </c>
      <c r="G127" s="6">
        <f>+Ativos!E127</f>
        <v>1346.747228</v>
      </c>
      <c r="H127" s="6">
        <f t="shared" si="22"/>
        <v>858.69291199999986</v>
      </c>
      <c r="I127" s="6">
        <v>0.63760510817995897</v>
      </c>
      <c r="J127" s="6">
        <f t="shared" si="37"/>
        <v>1436.8090119999949</v>
      </c>
      <c r="K127" s="6">
        <v>1.6732512775184001</v>
      </c>
      <c r="L127" s="6">
        <f t="shared" si="35"/>
        <v>108.98206399999988</v>
      </c>
      <c r="M127" s="6">
        <v>0.75834712627300904</v>
      </c>
      <c r="N127" s="6">
        <f t="shared" si="23"/>
        <v>118.28183499999952</v>
      </c>
      <c r="O127" s="6">
        <v>1.08533304159113</v>
      </c>
      <c r="P127" s="6">
        <f t="shared" si="36"/>
        <v>135.72367399999834</v>
      </c>
      <c r="Q127" s="6">
        <v>1.14745999671039</v>
      </c>
      <c r="R127" s="6">
        <v>0.126916226368012</v>
      </c>
      <c r="S127" s="6">
        <v>0.13774637399126399</v>
      </c>
      <c r="T127" s="6">
        <v>0.15805845384688499</v>
      </c>
      <c r="U127" s="8">
        <v>8.2322587074641698E-2</v>
      </c>
    </row>
    <row r="128" spans="2:21" x14ac:dyDescent="0.25">
      <c r="B128" s="7" t="s">
        <v>20</v>
      </c>
      <c r="C128" s="5">
        <v>44256</v>
      </c>
      <c r="D128" s="6">
        <f t="shared" si="21"/>
        <v>1.1935835755581976</v>
      </c>
      <c r="E128" s="6">
        <v>144.25355999999999</v>
      </c>
      <c r="F128" s="6">
        <v>172.178679931799</v>
      </c>
      <c r="G128" s="6">
        <f>+Ativos!E128</f>
        <v>1376.666827</v>
      </c>
      <c r="H128" s="6">
        <f t="shared" si="22"/>
        <v>882.19241899999884</v>
      </c>
      <c r="I128" s="6">
        <v>0.64081766313963695</v>
      </c>
      <c r="J128" s="6">
        <f t="shared" si="37"/>
        <v>1477.0621659999954</v>
      </c>
      <c r="K128" s="6">
        <v>1.6743083869098601</v>
      </c>
      <c r="L128" s="6">
        <f t="shared" si="35"/>
        <v>110.83174099999991</v>
      </c>
      <c r="M128" s="6">
        <v>0.76831199867788302</v>
      </c>
      <c r="N128" s="6">
        <f t="shared" si="23"/>
        <v>120.07113799999932</v>
      </c>
      <c r="O128" s="6">
        <v>1.08336417813738</v>
      </c>
      <c r="P128" s="6">
        <f t="shared" si="36"/>
        <v>135.5683609999987</v>
      </c>
      <c r="Q128" s="6">
        <v>1.1290670119242101</v>
      </c>
      <c r="R128" s="6">
        <v>0.12563216211451</v>
      </c>
      <c r="S128" s="6">
        <v>0.136105384056808</v>
      </c>
      <c r="T128" s="6">
        <v>0.153672099283818</v>
      </c>
      <c r="U128" s="8">
        <v>8.1290510828777099E-2</v>
      </c>
    </row>
    <row r="129" spans="2:21" x14ac:dyDescent="0.25">
      <c r="B129" s="7" t="s">
        <v>20</v>
      </c>
      <c r="C129" s="5">
        <v>44348</v>
      </c>
      <c r="D129" s="6">
        <f t="shared" si="21"/>
        <v>1.1738785146488868</v>
      </c>
      <c r="E129" s="6">
        <v>146.506832</v>
      </c>
      <c r="F129" s="6">
        <v>171.981222334074</v>
      </c>
      <c r="G129" s="6">
        <f>+Ativos!E129</f>
        <v>1387.5067200000001</v>
      </c>
      <c r="H129" s="6">
        <f t="shared" si="22"/>
        <v>884.63878599999941</v>
      </c>
      <c r="I129" s="6">
        <v>0.63757441549544303</v>
      </c>
      <c r="J129" s="6">
        <f t="shared" si="37"/>
        <v>1493.7896499999956</v>
      </c>
      <c r="K129" s="6">
        <v>1.68858710881799</v>
      </c>
      <c r="L129" s="6">
        <f t="shared" si="35"/>
        <v>115.59199499999988</v>
      </c>
      <c r="M129" s="6">
        <v>0.78898706239173799</v>
      </c>
      <c r="N129" s="6">
        <f t="shared" si="23"/>
        <v>125.01221199999972</v>
      </c>
      <c r="O129" s="6">
        <v>1.0814954097816201</v>
      </c>
      <c r="P129" s="6">
        <f t="shared" si="36"/>
        <v>141.10791399999923</v>
      </c>
      <c r="Q129" s="6">
        <v>1.1287530373432599</v>
      </c>
      <c r="R129" s="6">
        <v>0.13066575514133</v>
      </c>
      <c r="S129" s="6">
        <v>0.14131441440099801</v>
      </c>
      <c r="T129" s="6">
        <v>0.15950907447551099</v>
      </c>
      <c r="U129" s="8">
        <v>8.3687962358019993E-2</v>
      </c>
    </row>
    <row r="130" spans="2:21" x14ac:dyDescent="0.25">
      <c r="B130" s="7" t="s">
        <v>20</v>
      </c>
      <c r="C130" s="5">
        <v>44440</v>
      </c>
      <c r="D130" s="6">
        <f t="shared" si="21"/>
        <v>1.1394701965332183</v>
      </c>
      <c r="E130" s="6">
        <v>147.620373</v>
      </c>
      <c r="F130" s="6">
        <v>168.20901543461699</v>
      </c>
      <c r="G130" s="6">
        <f>+Ativos!E130</f>
        <v>1448.810802</v>
      </c>
      <c r="H130" s="6">
        <f t="shared" si="22"/>
        <v>933.99120199999891</v>
      </c>
      <c r="I130" s="6">
        <v>0.64466057314776903</v>
      </c>
      <c r="J130" s="6">
        <f t="shared" si="37"/>
        <v>1557.5827729999917</v>
      </c>
      <c r="K130" s="6">
        <v>1.6676632174528701</v>
      </c>
      <c r="L130" s="6">
        <f t="shared" si="35"/>
        <v>118.45311899999996</v>
      </c>
      <c r="M130" s="6">
        <v>0.802417150104342</v>
      </c>
      <c r="N130" s="6">
        <f t="shared" si="23"/>
        <v>128.40136099999978</v>
      </c>
      <c r="O130" s="6">
        <v>1.0839846353053799</v>
      </c>
      <c r="P130" s="6">
        <f t="shared" si="36"/>
        <v>141.77263799999855</v>
      </c>
      <c r="Q130" s="6">
        <v>1.1041365675243799</v>
      </c>
      <c r="R130" s="6">
        <v>0.12682466253038599</v>
      </c>
      <c r="S130" s="6">
        <v>0.13747598556072901</v>
      </c>
      <c r="T130" s="6">
        <v>0.151792262814055</v>
      </c>
      <c r="U130" s="8">
        <v>8.2436300160595E-2</v>
      </c>
    </row>
    <row r="131" spans="2:21" x14ac:dyDescent="0.25">
      <c r="B131" s="7" t="s">
        <v>20</v>
      </c>
      <c r="C131" s="5">
        <v>44531</v>
      </c>
      <c r="D131" s="6">
        <f t="shared" si="21"/>
        <v>1.1067328002783083</v>
      </c>
      <c r="E131" s="6">
        <v>147.131685</v>
      </c>
      <c r="F131" s="6">
        <v>162.83546174971599</v>
      </c>
      <c r="G131" s="6">
        <f>+Ativos!E131</f>
        <v>1403.0556959999999</v>
      </c>
      <c r="H131" s="6">
        <f t="shared" si="22"/>
        <v>953.32568499999991</v>
      </c>
      <c r="I131" s="6">
        <v>0.67946389278619201</v>
      </c>
      <c r="J131" s="6">
        <f t="shared" si="37"/>
        <v>1530.4186149999912</v>
      </c>
      <c r="K131" s="6">
        <v>1.60534709080034</v>
      </c>
      <c r="L131" s="6">
        <f t="shared" si="35"/>
        <v>119.10668899999997</v>
      </c>
      <c r="M131" s="6">
        <v>0.80952439985989399</v>
      </c>
      <c r="N131" s="6">
        <f t="shared" si="23"/>
        <v>130.56526899999952</v>
      </c>
      <c r="O131" s="6">
        <v>1.0962043366011101</v>
      </c>
      <c r="P131" s="6">
        <f t="shared" si="36"/>
        <v>150.23622999999816</v>
      </c>
      <c r="Q131" s="6">
        <v>1.1506599814074501</v>
      </c>
      <c r="R131" s="6">
        <v>0.12493808870784801</v>
      </c>
      <c r="S131" s="6">
        <v>0.136957674648197</v>
      </c>
      <c r="T131" s="6">
        <v>0.157591715364303</v>
      </c>
      <c r="U131" s="8">
        <v>8.5313434978050107E-2</v>
      </c>
    </row>
    <row r="132" spans="2:21" x14ac:dyDescent="0.25">
      <c r="B132" s="7" t="s">
        <v>20</v>
      </c>
      <c r="C132" s="5">
        <v>44621</v>
      </c>
      <c r="D132" s="6">
        <f t="shared" si="21"/>
        <v>1.0724087251632861</v>
      </c>
      <c r="E132" s="6">
        <v>152.35943700000001</v>
      </c>
      <c r="F132" s="6">
        <v>163.39158959976601</v>
      </c>
      <c r="G132" s="6">
        <f>+Ativos!E132</f>
        <v>1431.0367470000001</v>
      </c>
      <c r="H132" s="6">
        <f t="shared" si="22"/>
        <v>972.61136399999975</v>
      </c>
      <c r="I132" s="6">
        <v>0.67965505850144303</v>
      </c>
      <c r="J132" s="6">
        <f t="shared" si="37"/>
        <v>1563.0436059999913</v>
      </c>
      <c r="K132" s="6">
        <v>1.6070587532226199</v>
      </c>
      <c r="L132" s="6">
        <f t="shared" si="35"/>
        <v>121.29994899999996</v>
      </c>
      <c r="M132" s="6">
        <v>0.79614332652069297</v>
      </c>
      <c r="N132" s="6">
        <f t="shared" si="23"/>
        <v>132.8009579999991</v>
      </c>
      <c r="O132" s="6">
        <v>1.09481462354118</v>
      </c>
      <c r="P132" s="6">
        <f t="shared" si="36"/>
        <v>152.49010499999898</v>
      </c>
      <c r="Q132" s="6">
        <v>1.1482605795659999</v>
      </c>
      <c r="R132" s="6">
        <v>0.124715743090988</v>
      </c>
      <c r="S132" s="6">
        <v>0.13654061932181899</v>
      </c>
      <c r="T132" s="6">
        <v>0.15678421067677301</v>
      </c>
      <c r="U132" s="8">
        <v>8.4963053807470004E-2</v>
      </c>
    </row>
    <row r="133" spans="2:21" x14ac:dyDescent="0.25">
      <c r="B133" s="7" t="s">
        <v>20</v>
      </c>
      <c r="C133" s="5">
        <v>44713</v>
      </c>
      <c r="D133" s="6">
        <f t="shared" si="21"/>
        <v>1.049166883920011</v>
      </c>
      <c r="E133" s="6">
        <v>154.35018700000001</v>
      </c>
      <c r="F133" s="6">
        <v>161.939104727261</v>
      </c>
      <c r="G133" s="6">
        <f>+Ativos!E133</f>
        <v>1461.6937370000001</v>
      </c>
      <c r="H133" s="6">
        <f t="shared" si="22"/>
        <v>974.63915600000007</v>
      </c>
      <c r="I133" s="6">
        <v>0.66678752965061105</v>
      </c>
      <c r="J133" s="6">
        <f t="shared" si="37"/>
        <v>1591.9672259999961</v>
      </c>
      <c r="K133" s="6">
        <v>1.6333914107592</v>
      </c>
      <c r="L133" s="6">
        <f t="shared" si="35"/>
        <v>115.82478299999993</v>
      </c>
      <c r="M133" s="6">
        <v>0.75040260884167198</v>
      </c>
      <c r="N133" s="6">
        <f t="shared" si="23"/>
        <v>129.6355989999993</v>
      </c>
      <c r="O133" s="6">
        <v>1.1192388679027301</v>
      </c>
      <c r="P133" s="6">
        <f t="shared" si="36"/>
        <v>152.50399499999801</v>
      </c>
      <c r="Q133" s="6">
        <v>1.1764052172119699</v>
      </c>
      <c r="R133" s="6">
        <v>0.118838630981495</v>
      </c>
      <c r="S133" s="6">
        <v>0.13300881480283899</v>
      </c>
      <c r="T133" s="6">
        <v>0.156472263669242</v>
      </c>
      <c r="U133" s="8">
        <v>8.1431072752498904E-2</v>
      </c>
    </row>
    <row r="134" spans="2:21" x14ac:dyDescent="0.25">
      <c r="B134" s="7" t="s">
        <v>20</v>
      </c>
      <c r="C134" s="5">
        <v>44805</v>
      </c>
      <c r="D134" s="6">
        <f t="shared" si="21"/>
        <v>1.0632500896091694</v>
      </c>
      <c r="E134" s="6">
        <v>158.56746699999999</v>
      </c>
      <c r="F134" s="6">
        <v>168.59687349684901</v>
      </c>
      <c r="G134" s="6">
        <f>+Ativos!E134</f>
        <v>1644.2503879999999</v>
      </c>
      <c r="H134" s="6">
        <f t="shared" si="22"/>
        <v>988.41213699999867</v>
      </c>
      <c r="I134" s="6">
        <v>0.60113237266877795</v>
      </c>
      <c r="J134" s="6">
        <f t="shared" si="37"/>
        <v>1774.9943589999966</v>
      </c>
      <c r="K134" s="6">
        <v>1.7958038884340399</v>
      </c>
      <c r="L134" s="6">
        <f t="shared" si="35"/>
        <v>119.90300399999987</v>
      </c>
      <c r="M134" s="6">
        <v>0.75616396142595799</v>
      </c>
      <c r="N134" s="6">
        <f t="shared" si="23"/>
        <v>134.27051099999937</v>
      </c>
      <c r="O134" s="6">
        <v>1.1198260804208</v>
      </c>
      <c r="P134" s="6">
        <f t="shared" si="36"/>
        <v>156.32223399999864</v>
      </c>
      <c r="Q134" s="6">
        <v>1.16423355236951</v>
      </c>
      <c r="R134" s="6">
        <v>0.121308712743983</v>
      </c>
      <c r="S134" s="6">
        <v>0.135844660312988</v>
      </c>
      <c r="T134" s="6">
        <v>0.15815491144662</v>
      </c>
      <c r="U134" s="8">
        <v>7.5645598713702702E-2</v>
      </c>
    </row>
    <row r="135" spans="2:21" x14ac:dyDescent="0.25">
      <c r="B135" s="7" t="s">
        <v>20</v>
      </c>
      <c r="C135" s="5">
        <v>44896</v>
      </c>
      <c r="D135" s="6">
        <f t="shared" si="21"/>
        <v>1.0462111393056617</v>
      </c>
      <c r="E135" s="6">
        <v>155.73031800000001</v>
      </c>
      <c r="F135" s="6">
        <v>162.926793419213</v>
      </c>
      <c r="G135" s="6">
        <f>+Ativos!E135</f>
        <v>1508.457402</v>
      </c>
      <c r="H135" s="6">
        <f t="shared" si="22"/>
        <v>971.61119499999995</v>
      </c>
      <c r="I135" s="6">
        <v>0.64410913673252002</v>
      </c>
      <c r="J135" s="6">
        <f t="shared" si="37"/>
        <v>1639.7363609999959</v>
      </c>
      <c r="K135" s="6">
        <v>1.68764663214898</v>
      </c>
      <c r="L135" s="6">
        <f t="shared" si="35"/>
        <v>106.50077899999991</v>
      </c>
      <c r="M135" s="6">
        <v>0.68387954489375602</v>
      </c>
      <c r="N135" s="6">
        <f t="shared" si="23"/>
        <v>120.62400899999979</v>
      </c>
      <c r="O135" s="6">
        <v>1.1326115182687999</v>
      </c>
      <c r="P135" s="6">
        <f t="shared" si="36"/>
        <v>144.28253799999976</v>
      </c>
      <c r="Q135" s="6">
        <v>1.19613449425313</v>
      </c>
      <c r="R135" s="6">
        <v>0.10961254825805</v>
      </c>
      <c r="S135" s="6">
        <v>0.124148434703863</v>
      </c>
      <c r="T135" s="6">
        <v>0.14849822515682301</v>
      </c>
      <c r="U135" s="8">
        <v>7.3563050664093896E-2</v>
      </c>
    </row>
    <row r="136" spans="2:21" x14ac:dyDescent="0.25">
      <c r="B136" s="7" t="s">
        <v>20</v>
      </c>
      <c r="C136" s="5">
        <v>44986</v>
      </c>
      <c r="D136" s="6">
        <f t="shared" si="21"/>
        <v>1.0247507013991104</v>
      </c>
      <c r="E136" s="6">
        <v>156.23805100000001</v>
      </c>
      <c r="F136" s="6">
        <v>160.10505234748001</v>
      </c>
      <c r="G136" s="6">
        <f>+Ativos!E136</f>
        <v>1533.402963</v>
      </c>
      <c r="H136" s="6">
        <f t="shared" si="22"/>
        <v>945.11618599999861</v>
      </c>
      <c r="I136" s="6">
        <v>0.616352132352048</v>
      </c>
      <c r="J136" s="6">
        <f t="shared" si="37"/>
        <v>1644.8238209999972</v>
      </c>
      <c r="K136" s="6">
        <v>1.7403403363150101</v>
      </c>
      <c r="L136" s="6">
        <f t="shared" si="35"/>
        <v>104.60024199999992</v>
      </c>
      <c r="M136" s="6">
        <v>0.66949274732056097</v>
      </c>
      <c r="N136" s="6">
        <f t="shared" si="23"/>
        <v>118.61389399999899</v>
      </c>
      <c r="O136" s="6">
        <v>1.13397341853186</v>
      </c>
      <c r="P136" s="6">
        <f t="shared" si="36"/>
        <v>142.64810599999851</v>
      </c>
      <c r="Q136" s="6">
        <v>1.20262560472047</v>
      </c>
      <c r="R136" s="6">
        <v>0.11067447955017801</v>
      </c>
      <c r="S136" s="6">
        <v>0.12550191791974999</v>
      </c>
      <c r="T136" s="6">
        <v>0.15093181993181901</v>
      </c>
      <c r="U136" s="8">
        <v>7.2113433965156501E-2</v>
      </c>
    </row>
    <row r="137" spans="2:21" x14ac:dyDescent="0.25">
      <c r="B137" s="7" t="s">
        <v>20</v>
      </c>
      <c r="C137" s="5">
        <v>45078</v>
      </c>
      <c r="D137" s="6">
        <f t="shared" ref="D137:D139" si="38">+F137/E137</f>
        <v>1.0170139722528218</v>
      </c>
      <c r="E137" s="6">
        <v>160.36989299999999</v>
      </c>
      <c r="F137" s="6">
        <v>163.09842190968999</v>
      </c>
      <c r="G137" s="6">
        <f>+Ativos!E137</f>
        <v>1552.012193</v>
      </c>
      <c r="H137" s="6">
        <f t="shared" ref="H137" si="39">+G137*I137</f>
        <v>956.13975099999902</v>
      </c>
      <c r="I137" s="6">
        <v>0.61606458719361301</v>
      </c>
      <c r="J137" s="6">
        <f t="shared" ref="J137" si="40">+H137*K137</f>
        <v>1664.2841369999976</v>
      </c>
      <c r="K137" s="6">
        <v>1.74062853809746</v>
      </c>
      <c r="L137" s="6">
        <f t="shared" ref="L137" si="41">+E137*M137</f>
        <v>109.28113199999996</v>
      </c>
      <c r="M137" s="6">
        <v>0.68143171985529705</v>
      </c>
      <c r="N137" s="6">
        <f t="shared" ref="N137" si="42">+H137*S137</f>
        <v>123.25008999999926</v>
      </c>
      <c r="O137" s="6">
        <v>1.12782589038334</v>
      </c>
      <c r="P137" s="6">
        <f t="shared" ref="P137" si="43">+N137*Q137</f>
        <v>148.60846999999814</v>
      </c>
      <c r="Q137" s="6">
        <v>1.2057473548295099</v>
      </c>
      <c r="R137" s="6">
        <v>0.114294099670791</v>
      </c>
      <c r="S137" s="6">
        <v>0.12890384472677299</v>
      </c>
      <c r="T137" s="6">
        <v>0.155425469806662</v>
      </c>
      <c r="U137" s="8">
        <v>7.4055918253338404E-2</v>
      </c>
    </row>
    <row r="138" spans="2:21" x14ac:dyDescent="0.25">
      <c r="B138" s="42" t="s">
        <v>20</v>
      </c>
      <c r="C138" s="43">
        <v>45170</v>
      </c>
      <c r="D138" s="6">
        <f t="shared" si="38"/>
        <v>1.0108358776319994</v>
      </c>
      <c r="E138" s="44">
        <v>161.85974200000001</v>
      </c>
      <c r="F138" s="44">
        <v>163.61363435785901</v>
      </c>
      <c r="G138" s="6">
        <f>+Ativos!E138</f>
        <v>1592.7362169999999</v>
      </c>
      <c r="H138" s="6">
        <f t="shared" ref="H138:H139" si="44">+G138*I138</f>
        <v>942.43472399999905</v>
      </c>
      <c r="I138" s="6">
        <v>0.59170797646274598</v>
      </c>
      <c r="J138" s="6">
        <f t="shared" ref="J138:J139" si="45">+H138*K138</f>
        <v>1690.8732659999907</v>
      </c>
      <c r="K138" s="6">
        <v>1.79415425062372</v>
      </c>
      <c r="L138" s="6">
        <f t="shared" ref="L138:L139" si="46">+E138*M138</f>
        <v>111.64205599999991</v>
      </c>
      <c r="M138" s="6">
        <v>0.68974566881491695</v>
      </c>
      <c r="N138" s="6">
        <f t="shared" ref="N138:N139" si="47">+H138*S138</f>
        <v>126.70356899999953</v>
      </c>
      <c r="O138" s="6">
        <v>1.13490895402356</v>
      </c>
      <c r="P138" s="6">
        <f t="shared" ref="P138:P139" si="48">+N138*Q138</f>
        <v>150.71484799999894</v>
      </c>
      <c r="Q138" s="6">
        <v>1.1895075189239499</v>
      </c>
      <c r="R138" s="6">
        <v>0.118461314250131</v>
      </c>
      <c r="S138" s="6">
        <v>0.134442806247873</v>
      </c>
      <c r="T138" s="6">
        <v>0.159920728897081</v>
      </c>
      <c r="U138" s="8">
        <v>7.493380583143E-2</v>
      </c>
    </row>
    <row r="139" spans="2:21" ht="15.75" thickBot="1" x14ac:dyDescent="0.3">
      <c r="B139" s="9" t="s">
        <v>20</v>
      </c>
      <c r="C139" s="10">
        <v>45261</v>
      </c>
      <c r="D139" s="6">
        <f t="shared" si="38"/>
        <v>1</v>
      </c>
      <c r="E139" s="11">
        <v>162.573792</v>
      </c>
      <c r="F139" s="11">
        <v>162.573792</v>
      </c>
      <c r="G139" s="6">
        <f>+Ativos!E139</f>
        <v>1603.371175</v>
      </c>
      <c r="H139" s="6">
        <f t="shared" si="44"/>
        <v>947.73757399999931</v>
      </c>
      <c r="I139" s="6">
        <v>0.59109056516498704</v>
      </c>
      <c r="J139" s="6">
        <f t="shared" si="45"/>
        <v>1714.0426779999902</v>
      </c>
      <c r="K139" s="6">
        <v>1.8085625441288999</v>
      </c>
      <c r="L139" s="6">
        <f t="shared" si="46"/>
        <v>110.68931799999994</v>
      </c>
      <c r="M139" s="6">
        <v>0.68085585406041305</v>
      </c>
      <c r="N139" s="6">
        <f t="shared" si="47"/>
        <v>125.41206599999924</v>
      </c>
      <c r="O139" s="6">
        <v>1.13300965500573</v>
      </c>
      <c r="P139" s="6">
        <f t="shared" si="48"/>
        <v>149.96914499999824</v>
      </c>
      <c r="Q139" s="6">
        <v>1.1958111351103899</v>
      </c>
      <c r="R139" s="6">
        <v>0.116793214742797</v>
      </c>
      <c r="S139" s="6">
        <v>0.13232783994274699</v>
      </c>
      <c r="T139" s="6">
        <v>0.15823910448864401</v>
      </c>
      <c r="U139" s="8">
        <v>7.3167411529294402E-2</v>
      </c>
    </row>
    <row r="140" spans="2:21" x14ac:dyDescent="0.25">
      <c r="B140" s="27" t="s">
        <v>21</v>
      </c>
      <c r="C140" s="28">
        <v>41244</v>
      </c>
      <c r="D140" s="29">
        <f t="shared" ref="D140:D205" si="49">+F140/E140</f>
        <v>1.8801814522002203</v>
      </c>
      <c r="E140" s="29">
        <v>25.056944000000001</v>
      </c>
      <c r="F140" s="29">
        <v>47.111601357619598</v>
      </c>
      <c r="G140" s="29">
        <f>+Ativos!E140</f>
        <v>702.93966599999999</v>
      </c>
      <c r="H140" s="29">
        <f t="shared" ref="H140:H205" si="50">+G140*I140</f>
        <v>433.69124499999953</v>
      </c>
      <c r="I140" s="29">
        <v>0.61696795041866304</v>
      </c>
      <c r="J140" s="29"/>
      <c r="K140" s="29"/>
      <c r="L140" s="29"/>
      <c r="M140" s="29"/>
      <c r="N140" s="29">
        <f t="shared" ref="N140:N205" si="51">+H140*S140</f>
        <v>28.689488999999952</v>
      </c>
      <c r="O140" s="29"/>
      <c r="P140" s="29">
        <f t="shared" si="36"/>
        <v>56.328755999999714</v>
      </c>
      <c r="Q140" s="29">
        <v>1.96339349229956</v>
      </c>
      <c r="R140" s="29"/>
      <c r="S140" s="29">
        <v>6.6151874935819796E-2</v>
      </c>
      <c r="T140" s="29">
        <v>0.129882160752403</v>
      </c>
      <c r="U140" s="30"/>
    </row>
    <row r="141" spans="2:21" x14ac:dyDescent="0.25">
      <c r="B141" s="7" t="s">
        <v>21</v>
      </c>
      <c r="C141" s="5">
        <v>41334</v>
      </c>
      <c r="D141" s="6">
        <f t="shared" si="49"/>
        <v>1.8443630683579035</v>
      </c>
      <c r="E141" s="6">
        <v>25.431999999999999</v>
      </c>
      <c r="F141" s="6">
        <v>46.905841554478201</v>
      </c>
      <c r="G141" s="6">
        <f>+Ativos!E141</f>
        <v>731.08373500000005</v>
      </c>
      <c r="H141" s="6">
        <f t="shared" si="50"/>
        <v>401.48923200000007</v>
      </c>
      <c r="I141" s="6">
        <v>0.54916996888188196</v>
      </c>
      <c r="J141" s="6"/>
      <c r="K141" s="6"/>
      <c r="L141" s="6"/>
      <c r="M141" s="6"/>
      <c r="N141" s="6">
        <f t="shared" si="51"/>
        <v>29.018630999999992</v>
      </c>
      <c r="O141" s="6"/>
      <c r="P141" s="6">
        <f t="shared" si="36"/>
        <v>56.992370999999871</v>
      </c>
      <c r="Q141" s="6">
        <v>1.9639924088769001</v>
      </c>
      <c r="R141" s="6"/>
      <c r="S141" s="6">
        <v>7.2277482649895794E-2</v>
      </c>
      <c r="T141" s="6">
        <v>0.14195242725712701</v>
      </c>
      <c r="U141" s="8"/>
    </row>
    <row r="142" spans="2:21" x14ac:dyDescent="0.25">
      <c r="B142" s="7" t="s">
        <v>21</v>
      </c>
      <c r="C142" s="5">
        <v>41426</v>
      </c>
      <c r="D142" s="6">
        <f t="shared" si="49"/>
        <v>1.822773549841771</v>
      </c>
      <c r="E142" s="6">
        <v>25.612551</v>
      </c>
      <c r="F142" s="6">
        <v>46.685880506773401</v>
      </c>
      <c r="G142" s="6">
        <f>+Ativos!E142</f>
        <v>814.48721599999999</v>
      </c>
      <c r="H142" s="6">
        <f t="shared" si="50"/>
        <v>395.72150199999982</v>
      </c>
      <c r="I142" s="6">
        <v>0.48585354591986601</v>
      </c>
      <c r="J142" s="6"/>
      <c r="K142" s="6"/>
      <c r="L142" s="6"/>
      <c r="M142" s="6"/>
      <c r="N142" s="6">
        <f t="shared" si="51"/>
        <v>29.605198999999967</v>
      </c>
      <c r="O142" s="6"/>
      <c r="P142" s="6">
        <f t="shared" si="36"/>
        <v>58.173319999999677</v>
      </c>
      <c r="Q142" s="6">
        <v>1.9649697338632901</v>
      </c>
      <c r="R142" s="6"/>
      <c r="S142" s="6">
        <v>7.4813218009063306E-2</v>
      </c>
      <c r="T142" s="6">
        <v>0.14700570908072599</v>
      </c>
      <c r="U142" s="8"/>
    </row>
    <row r="143" spans="2:21" x14ac:dyDescent="0.25">
      <c r="B143" s="7" t="s">
        <v>21</v>
      </c>
      <c r="C143" s="5">
        <v>41518</v>
      </c>
      <c r="D143" s="6">
        <f t="shared" si="49"/>
        <v>1.8115236752941271</v>
      </c>
      <c r="E143" s="6">
        <v>26.573795</v>
      </c>
      <c r="F143" s="6">
        <v>48.139058784912699</v>
      </c>
      <c r="G143" s="6">
        <f>+Ativos!E143</f>
        <v>858.53830200000004</v>
      </c>
      <c r="H143" s="6">
        <f t="shared" si="50"/>
        <v>431.30871499999955</v>
      </c>
      <c r="I143" s="6">
        <v>0.50237562377269396</v>
      </c>
      <c r="J143" s="6"/>
      <c r="K143" s="6"/>
      <c r="L143" s="6"/>
      <c r="M143" s="6"/>
      <c r="N143" s="6">
        <f t="shared" si="51"/>
        <v>40.910252999999919</v>
      </c>
      <c r="O143" s="6"/>
      <c r="P143" s="6">
        <f t="shared" si="36"/>
        <v>73.462945999999548</v>
      </c>
      <c r="Q143" s="6">
        <v>1.79570989208988</v>
      </c>
      <c r="R143" s="6"/>
      <c r="S143" s="6">
        <v>9.4851440690225705E-2</v>
      </c>
      <c r="T143" s="6">
        <v>0.17032567032641499</v>
      </c>
      <c r="U143" s="8"/>
    </row>
    <row r="144" spans="2:21" x14ac:dyDescent="0.25">
      <c r="B144" s="7" t="s">
        <v>21</v>
      </c>
      <c r="C144" s="5">
        <v>41609</v>
      </c>
      <c r="D144" s="6">
        <f t="shared" si="49"/>
        <v>1.7752496735317211</v>
      </c>
      <c r="E144" s="6">
        <v>27.373363000000001</v>
      </c>
      <c r="F144" s="6">
        <v>48.594553729215299</v>
      </c>
      <c r="G144" s="6">
        <f>+Ativos!E144</f>
        <v>858.47535600000003</v>
      </c>
      <c r="H144" s="6">
        <f t="shared" si="50"/>
        <v>472.07544499999977</v>
      </c>
      <c r="I144" s="6">
        <v>0.54989982146907401</v>
      </c>
      <c r="J144" s="6"/>
      <c r="K144" s="6"/>
      <c r="L144" s="6">
        <f>+E144*M144</f>
        <v>34.437983999999815</v>
      </c>
      <c r="M144" s="6">
        <v>1.2580837802063201</v>
      </c>
      <c r="N144" s="6">
        <f t="shared" si="51"/>
        <v>59.518913999999633</v>
      </c>
      <c r="O144" s="6">
        <v>1.7282926317638101</v>
      </c>
      <c r="P144" s="6">
        <f>+N144*Q144</f>
        <v>71.440992999999551</v>
      </c>
      <c r="Q144" s="6">
        <v>1.20030740144217</v>
      </c>
      <c r="R144" s="6">
        <v>7.2950170072921205E-2</v>
      </c>
      <c r="S144" s="6">
        <v>0.12607924142294599</v>
      </c>
      <c r="T144" s="6">
        <v>0.15133384664817701</v>
      </c>
      <c r="U144" s="8"/>
    </row>
    <row r="145" spans="2:21" x14ac:dyDescent="0.25">
      <c r="B145" s="7" t="s">
        <v>21</v>
      </c>
      <c r="C145" s="5">
        <v>41699</v>
      </c>
      <c r="D145" s="6">
        <f t="shared" si="49"/>
        <v>1.7374558746082212</v>
      </c>
      <c r="E145" s="6">
        <v>26.686869999999999</v>
      </c>
      <c r="F145" s="6">
        <v>46.367259056405899</v>
      </c>
      <c r="G145" s="6">
        <f>+Ativos!E145</f>
        <v>910.31562699999995</v>
      </c>
      <c r="H145" s="6">
        <f t="shared" si="50"/>
        <v>487.24441799999937</v>
      </c>
      <c r="I145" s="6">
        <v>0.53524777950450297</v>
      </c>
      <c r="J145" s="6"/>
      <c r="K145" s="6"/>
      <c r="L145" s="6">
        <f t="shared" ref="L145:L181" si="52">+E145*M145</f>
        <v>32.56019399999974</v>
      </c>
      <c r="M145" s="6">
        <v>1.2200829096855399</v>
      </c>
      <c r="N145" s="6">
        <f t="shared" si="51"/>
        <v>55.006590999999823</v>
      </c>
      <c r="O145" s="6">
        <v>1.68938154975366</v>
      </c>
      <c r="P145" s="6">
        <f t="shared" ref="P145:P188" si="53">+N145*Q145</f>
        <v>66.831305999999543</v>
      </c>
      <c r="Q145" s="6">
        <v>1.21496905707172</v>
      </c>
      <c r="R145" s="6">
        <v>6.6825176024900096E-2</v>
      </c>
      <c r="S145" s="6">
        <v>0.11289321943550699</v>
      </c>
      <c r="T145" s="6">
        <v>0.137161768367349</v>
      </c>
      <c r="U145" s="8"/>
    </row>
    <row r="146" spans="2:21" x14ac:dyDescent="0.25">
      <c r="B146" s="7" t="s">
        <v>21</v>
      </c>
      <c r="C146" s="5">
        <v>41791</v>
      </c>
      <c r="D146" s="6">
        <f t="shared" si="49"/>
        <v>1.7111450629474767</v>
      </c>
      <c r="E146" s="6">
        <v>28.244519</v>
      </c>
      <c r="F146" s="6">
        <v>48.3304692421762</v>
      </c>
      <c r="G146" s="6">
        <f>+Ativos!E146</f>
        <v>963.37537599999996</v>
      </c>
      <c r="H146" s="6">
        <f t="shared" si="50"/>
        <v>514.33992499999988</v>
      </c>
      <c r="I146" s="6">
        <v>0.53389357649515001</v>
      </c>
      <c r="J146" s="6"/>
      <c r="K146" s="6"/>
      <c r="L146" s="6">
        <f t="shared" si="52"/>
        <v>34.186595999999753</v>
      </c>
      <c r="M146" s="6">
        <v>1.2103798262593799</v>
      </c>
      <c r="N146" s="6">
        <f t="shared" si="51"/>
        <v>56.48096199999965</v>
      </c>
      <c r="O146" s="6">
        <v>1.6521376389740501</v>
      </c>
      <c r="P146" s="6">
        <f t="shared" si="53"/>
        <v>68.203566999999282</v>
      </c>
      <c r="Q146" s="6">
        <v>1.2075496695682999</v>
      </c>
      <c r="R146" s="6">
        <v>6.6466930405995606E-2</v>
      </c>
      <c r="S146" s="6">
        <v>0.109812517470814</v>
      </c>
      <c r="T146" s="6">
        <v>0.13260406918634501</v>
      </c>
      <c r="U146" s="8"/>
    </row>
    <row r="147" spans="2:21" x14ac:dyDescent="0.25">
      <c r="B147" s="7" t="s">
        <v>21</v>
      </c>
      <c r="C147" s="5">
        <v>41883</v>
      </c>
      <c r="D147" s="6">
        <f t="shared" si="49"/>
        <v>1.697034103168968</v>
      </c>
      <c r="E147" s="6">
        <v>28.521934999999999</v>
      </c>
      <c r="F147" s="6">
        <v>48.4026963833686</v>
      </c>
      <c r="G147" s="6">
        <f>+Ativos!E147</f>
        <v>1018.9345939999999</v>
      </c>
      <c r="H147" s="6">
        <f t="shared" si="50"/>
        <v>482.71353699999929</v>
      </c>
      <c r="I147" s="6">
        <v>0.47374339809685501</v>
      </c>
      <c r="J147" s="6"/>
      <c r="K147" s="6"/>
      <c r="L147" s="6">
        <f t="shared" si="52"/>
        <v>62.38013999999994</v>
      </c>
      <c r="M147" s="6">
        <v>2.1870935474749502</v>
      </c>
      <c r="N147" s="6">
        <f t="shared" si="51"/>
        <v>62.380139999999656</v>
      </c>
      <c r="O147" s="6">
        <v>1</v>
      </c>
      <c r="P147" s="6">
        <f t="shared" si="53"/>
        <v>74.013915999999341</v>
      </c>
      <c r="Q147" s="6">
        <v>1.1864980745474401</v>
      </c>
      <c r="R147" s="6">
        <v>0.12922807259080399</v>
      </c>
      <c r="S147" s="6">
        <v>0.12922807259080399</v>
      </c>
      <c r="T147" s="6">
        <v>0.153328859306466</v>
      </c>
      <c r="U147" s="8"/>
    </row>
    <row r="148" spans="2:21" x14ac:dyDescent="0.25">
      <c r="B148" s="7" t="s">
        <v>21</v>
      </c>
      <c r="C148" s="5">
        <v>41974</v>
      </c>
      <c r="D148" s="6">
        <f t="shared" si="49"/>
        <v>1.6683483103143886</v>
      </c>
      <c r="E148" s="6">
        <v>26.222766</v>
      </c>
      <c r="F148" s="6">
        <v>43.748707347869598</v>
      </c>
      <c r="G148" s="6">
        <f>+Ativos!E148</f>
        <v>1064.749458</v>
      </c>
      <c r="H148" s="6">
        <f t="shared" si="50"/>
        <v>493.95634099999944</v>
      </c>
      <c r="I148" s="6">
        <v>0.46391790790655602</v>
      </c>
      <c r="J148" s="6"/>
      <c r="K148" s="6"/>
      <c r="L148" s="6">
        <f t="shared" si="52"/>
        <v>59.237192999999905</v>
      </c>
      <c r="M148" s="6">
        <v>2.2589986502568</v>
      </c>
      <c r="N148" s="6">
        <f t="shared" si="51"/>
        <v>59.237192999999579</v>
      </c>
      <c r="O148" s="6">
        <v>1</v>
      </c>
      <c r="P148" s="6">
        <f t="shared" si="53"/>
        <v>79.402211999999167</v>
      </c>
      <c r="Q148" s="6">
        <v>1.34041145399985</v>
      </c>
      <c r="R148" s="6">
        <v>0.119923944857304</v>
      </c>
      <c r="S148" s="6">
        <v>0.119923944857304</v>
      </c>
      <c r="T148" s="6">
        <v>0.160747429295578</v>
      </c>
      <c r="U148" s="8"/>
    </row>
    <row r="149" spans="2:21" x14ac:dyDescent="0.25">
      <c r="B149" s="7" t="s">
        <v>21</v>
      </c>
      <c r="C149" s="5">
        <v>42064</v>
      </c>
      <c r="D149" s="6">
        <f t="shared" si="49"/>
        <v>1.6068416313376825</v>
      </c>
      <c r="E149" s="6">
        <v>26.470511999999999</v>
      </c>
      <c r="F149" s="6">
        <v>42.533920684423698</v>
      </c>
      <c r="G149" s="6">
        <f>+Ativos!E149</f>
        <v>1078.539923</v>
      </c>
      <c r="H149" s="6">
        <f t="shared" si="50"/>
        <v>532.99521799999991</v>
      </c>
      <c r="I149" s="6">
        <v>0.49418218707885497</v>
      </c>
      <c r="J149" s="6"/>
      <c r="K149" s="6"/>
      <c r="L149" s="6">
        <f t="shared" si="52"/>
        <v>58.093651999999821</v>
      </c>
      <c r="M149" s="6">
        <v>2.1946553961630899</v>
      </c>
      <c r="N149" s="6">
        <f t="shared" si="51"/>
        <v>58.093651999999466</v>
      </c>
      <c r="O149" s="6">
        <v>1</v>
      </c>
      <c r="P149" s="6">
        <f t="shared" si="53"/>
        <v>77.695818999999176</v>
      </c>
      <c r="Q149" s="6">
        <v>1.3374235622163999</v>
      </c>
      <c r="R149" s="6">
        <v>0.10899469645898301</v>
      </c>
      <c r="S149" s="6">
        <v>0.10899469645898301</v>
      </c>
      <c r="T149" s="6">
        <v>0.14577207520086899</v>
      </c>
      <c r="U149" s="8"/>
    </row>
    <row r="150" spans="2:21" x14ac:dyDescent="0.25">
      <c r="B150" s="7" t="s">
        <v>21</v>
      </c>
      <c r="C150" s="5">
        <v>42156</v>
      </c>
      <c r="D150" s="6">
        <f t="shared" si="49"/>
        <v>1.5713795161464377</v>
      </c>
      <c r="E150" s="6">
        <v>26.436921000000002</v>
      </c>
      <c r="F150" s="6">
        <v>41.542436129381599</v>
      </c>
      <c r="G150" s="6">
        <f>+Ativos!E150</f>
        <v>1119.160905</v>
      </c>
      <c r="H150" s="6">
        <f t="shared" si="50"/>
        <v>554.40938699999992</v>
      </c>
      <c r="I150" s="6">
        <v>0.49537951560236099</v>
      </c>
      <c r="J150" s="6"/>
      <c r="K150" s="6"/>
      <c r="L150" s="6">
        <f t="shared" si="52"/>
        <v>57.802918999999861</v>
      </c>
      <c r="M150" s="6">
        <v>2.1864467121568301</v>
      </c>
      <c r="N150" s="6">
        <f t="shared" si="51"/>
        <v>57.80291899999979</v>
      </c>
      <c r="O150" s="6">
        <v>1</v>
      </c>
      <c r="P150" s="6">
        <f t="shared" si="53"/>
        <v>77.543600999999427</v>
      </c>
      <c r="Q150" s="6">
        <v>1.3415170434558801</v>
      </c>
      <c r="R150" s="6">
        <v>0.10426035409101</v>
      </c>
      <c r="S150" s="6">
        <v>0.10426035409101</v>
      </c>
      <c r="T150" s="6">
        <v>0.13986704196983499</v>
      </c>
      <c r="U150" s="8"/>
    </row>
    <row r="151" spans="2:21" x14ac:dyDescent="0.25">
      <c r="B151" s="7" t="s">
        <v>21</v>
      </c>
      <c r="C151" s="5">
        <v>42248</v>
      </c>
      <c r="D151" s="6">
        <f t="shared" si="49"/>
        <v>1.5498993469378401</v>
      </c>
      <c r="E151" s="6">
        <v>27.095172999999999</v>
      </c>
      <c r="F151" s="6">
        <v>41.994790937867798</v>
      </c>
      <c r="G151" s="6">
        <f>+Ativos!E151</f>
        <v>1156.1315420000001</v>
      </c>
      <c r="H151" s="6">
        <f t="shared" si="50"/>
        <v>564.88703699999928</v>
      </c>
      <c r="I151" s="6">
        <v>0.48860100817143798</v>
      </c>
      <c r="J151" s="6"/>
      <c r="K151" s="6"/>
      <c r="L151" s="6">
        <f t="shared" si="52"/>
        <v>57.017874999999769</v>
      </c>
      <c r="M151" s="6">
        <v>2.10435545106133</v>
      </c>
      <c r="N151" s="6">
        <f t="shared" si="51"/>
        <v>57.017874999999819</v>
      </c>
      <c r="O151" s="6">
        <v>1</v>
      </c>
      <c r="P151" s="6">
        <f t="shared" si="53"/>
        <v>80.338996999999381</v>
      </c>
      <c r="Q151" s="6">
        <v>1.40901422580199</v>
      </c>
      <c r="R151" s="6">
        <v>0.10093677366506799</v>
      </c>
      <c r="S151" s="6">
        <v>0.10093677366506799</v>
      </c>
      <c r="T151" s="6">
        <v>0.14222135000063699</v>
      </c>
      <c r="U151" s="8"/>
    </row>
    <row r="152" spans="2:21" x14ac:dyDescent="0.25">
      <c r="B152" s="7" t="s">
        <v>21</v>
      </c>
      <c r="C152" s="5">
        <v>42339</v>
      </c>
      <c r="D152" s="6">
        <f t="shared" si="49"/>
        <v>1.5074506006671895</v>
      </c>
      <c r="E152" s="6">
        <v>26.616878</v>
      </c>
      <c r="F152" s="6">
        <v>40.123628728985302</v>
      </c>
      <c r="G152" s="6">
        <f>+Ativos!E152</f>
        <v>1203.8544690000001</v>
      </c>
      <c r="H152" s="6">
        <f t="shared" si="50"/>
        <v>547.13667099999941</v>
      </c>
      <c r="I152" s="6">
        <v>0.454487386215783</v>
      </c>
      <c r="J152" s="6">
        <f>+H152*K152</f>
        <v>1295.3366039999964</v>
      </c>
      <c r="K152" s="6">
        <v>2.36748270159358</v>
      </c>
      <c r="L152" s="6">
        <f t="shared" si="52"/>
        <v>55.537056999999791</v>
      </c>
      <c r="M152" s="6">
        <v>2.0865353554988602</v>
      </c>
      <c r="N152" s="6">
        <f t="shared" si="51"/>
        <v>55.537056999999812</v>
      </c>
      <c r="O152" s="6">
        <v>1</v>
      </c>
      <c r="P152" s="6">
        <f t="shared" si="53"/>
        <v>78.962390999999528</v>
      </c>
      <c r="Q152" s="6">
        <v>1.42179645925422</v>
      </c>
      <c r="R152" s="6">
        <v>0.101504907171539</v>
      </c>
      <c r="S152" s="6">
        <v>0.101504907171539</v>
      </c>
      <c r="T152" s="6">
        <v>0.14431931761342301</v>
      </c>
      <c r="U152" s="8">
        <v>4.2874614079847301E-2</v>
      </c>
    </row>
    <row r="153" spans="2:21" x14ac:dyDescent="0.25">
      <c r="B153" s="7" t="s">
        <v>21</v>
      </c>
      <c r="C153" s="5">
        <v>42430</v>
      </c>
      <c r="D153" s="6">
        <f t="shared" si="49"/>
        <v>1.4689521535431749</v>
      </c>
      <c r="E153" s="6">
        <v>26.868148999999999</v>
      </c>
      <c r="F153" s="6">
        <v>39.468025335268898</v>
      </c>
      <c r="G153" s="6">
        <f>+Ativos!E153</f>
        <v>1242.204968</v>
      </c>
      <c r="H153" s="6">
        <f t="shared" si="50"/>
        <v>550.83112399999914</v>
      </c>
      <c r="I153" s="6">
        <v>0.44343014091052901</v>
      </c>
      <c r="J153" s="6">
        <f t="shared" ref="J153:J181" si="54">+H153*K153</f>
        <v>1340.3394169999949</v>
      </c>
      <c r="K153" s="6">
        <v>2.4333037088877298</v>
      </c>
      <c r="L153" s="6">
        <f t="shared" si="52"/>
        <v>52.714615999999772</v>
      </c>
      <c r="M153" s="6">
        <v>1.96197423201724</v>
      </c>
      <c r="N153" s="6">
        <f t="shared" si="51"/>
        <v>52.714615999999914</v>
      </c>
      <c r="O153" s="6">
        <v>1</v>
      </c>
      <c r="P153" s="6">
        <f t="shared" si="53"/>
        <v>75.440875999999605</v>
      </c>
      <c r="Q153" s="6">
        <v>1.4311187622043899</v>
      </c>
      <c r="R153" s="6">
        <v>9.5700140575208301E-2</v>
      </c>
      <c r="S153" s="6">
        <v>9.5700140575208301E-2</v>
      </c>
      <c r="T153" s="6">
        <v>0.136958266722778</v>
      </c>
      <c r="U153" s="8">
        <v>3.93293037057642E-2</v>
      </c>
    </row>
    <row r="154" spans="2:21" x14ac:dyDescent="0.25">
      <c r="B154" s="7" t="s">
        <v>21</v>
      </c>
      <c r="C154" s="5">
        <v>42522</v>
      </c>
      <c r="D154" s="6">
        <f t="shared" si="49"/>
        <v>1.4436927330188001</v>
      </c>
      <c r="E154" s="6">
        <v>25.895292999999999</v>
      </c>
      <c r="F154" s="6">
        <v>37.384846323492603</v>
      </c>
      <c r="G154" s="6">
        <f>+Ativos!E154</f>
        <v>1214.14723</v>
      </c>
      <c r="H154" s="6">
        <f t="shared" si="50"/>
        <v>563.83365499999911</v>
      </c>
      <c r="I154" s="6">
        <v>0.464386559610237</v>
      </c>
      <c r="J154" s="6">
        <f t="shared" si="54"/>
        <v>1299.6497499999957</v>
      </c>
      <c r="K154" s="6">
        <v>2.3050233672198899</v>
      </c>
      <c r="L154" s="6">
        <f t="shared" si="52"/>
        <v>49.39458499999995</v>
      </c>
      <c r="M154" s="6">
        <v>1.90747349334877</v>
      </c>
      <c r="N154" s="6">
        <f t="shared" si="51"/>
        <v>49.394584999999886</v>
      </c>
      <c r="O154" s="6">
        <v>1</v>
      </c>
      <c r="P154" s="6">
        <f t="shared" si="53"/>
        <v>72.076197999999735</v>
      </c>
      <c r="Q154" s="6">
        <v>1.45919229810312</v>
      </c>
      <c r="R154" s="6">
        <v>8.7604889424346202E-2</v>
      </c>
      <c r="S154" s="6">
        <v>8.7604889424346202E-2</v>
      </c>
      <c r="T154" s="6">
        <v>0.12783237992418101</v>
      </c>
      <c r="U154" s="8">
        <v>3.8006074328872E-2</v>
      </c>
    </row>
    <row r="155" spans="2:21" x14ac:dyDescent="0.25">
      <c r="B155" s="7" t="s">
        <v>21</v>
      </c>
      <c r="C155" s="5">
        <v>42614</v>
      </c>
      <c r="D155" s="6">
        <f t="shared" si="49"/>
        <v>1.4287896308938188</v>
      </c>
      <c r="E155" s="6">
        <v>26.925657999999999</v>
      </c>
      <c r="F155" s="6">
        <v>38.471100955393197</v>
      </c>
      <c r="G155" s="6">
        <f>+Ativos!E155</f>
        <v>1231.9709459999999</v>
      </c>
      <c r="H155" s="6">
        <f t="shared" si="50"/>
        <v>570.04768199999955</v>
      </c>
      <c r="I155" s="6">
        <v>0.46271195262424603</v>
      </c>
      <c r="J155" s="6">
        <f t="shared" si="54"/>
        <v>1314.7339389999945</v>
      </c>
      <c r="K155" s="6">
        <v>2.30635783727298</v>
      </c>
      <c r="L155" s="6">
        <f t="shared" si="52"/>
        <v>53.760607999999948</v>
      </c>
      <c r="M155" s="6">
        <v>1.9966311686793301</v>
      </c>
      <c r="N155" s="6">
        <f t="shared" si="51"/>
        <v>53.76060799999992</v>
      </c>
      <c r="O155" s="6">
        <v>1</v>
      </c>
      <c r="P155" s="6">
        <f t="shared" si="53"/>
        <v>76.742154999999443</v>
      </c>
      <c r="Q155" s="6">
        <v>1.42747929859721</v>
      </c>
      <c r="R155" s="6">
        <v>9.4308966947084197E-2</v>
      </c>
      <c r="S155" s="6">
        <v>9.4308966947084197E-2</v>
      </c>
      <c r="T155" s="6">
        <v>0.13462409798905201</v>
      </c>
      <c r="U155" s="8">
        <v>4.08908649919624E-2</v>
      </c>
    </row>
    <row r="156" spans="2:21" x14ac:dyDescent="0.25">
      <c r="B156" s="7" t="s">
        <v>21</v>
      </c>
      <c r="C156" s="5">
        <v>42705</v>
      </c>
      <c r="D156" s="6">
        <f t="shared" si="49"/>
        <v>1.4182690612770563</v>
      </c>
      <c r="E156" s="6">
        <v>27.179943000000002</v>
      </c>
      <c r="F156" s="6">
        <v>38.548472244173901</v>
      </c>
      <c r="G156" s="6">
        <f>+Ativos!E156</f>
        <v>1256.3458230000001</v>
      </c>
      <c r="H156" s="6">
        <f t="shared" si="50"/>
        <v>574.16673599999967</v>
      </c>
      <c r="I156" s="6">
        <v>0.457013288450277</v>
      </c>
      <c r="J156" s="6">
        <f t="shared" si="54"/>
        <v>1336.6379449999938</v>
      </c>
      <c r="K156" s="6">
        <v>2.3279613066960998</v>
      </c>
      <c r="L156" s="6">
        <f t="shared" si="52"/>
        <v>54.397311999999857</v>
      </c>
      <c r="M156" s="6">
        <v>2.0013769712467702</v>
      </c>
      <c r="N156" s="6">
        <f t="shared" si="51"/>
        <v>54.397311999999921</v>
      </c>
      <c r="O156" s="6">
        <v>1</v>
      </c>
      <c r="P156" s="6">
        <f t="shared" si="53"/>
        <v>77.719298999999651</v>
      </c>
      <c r="Q156" s="6">
        <v>1.4287341808359899</v>
      </c>
      <c r="R156" s="6">
        <v>9.4741315700322903E-2</v>
      </c>
      <c r="S156" s="6">
        <v>9.4741315700322903E-2</v>
      </c>
      <c r="T156" s="6">
        <v>0.135360156078425</v>
      </c>
      <c r="U156" s="8">
        <v>4.069711787211E-2</v>
      </c>
    </row>
    <row r="157" spans="2:21" x14ac:dyDescent="0.25">
      <c r="B157" s="7" t="s">
        <v>21</v>
      </c>
      <c r="C157" s="5">
        <v>42795</v>
      </c>
      <c r="D157" s="6">
        <f t="shared" si="49"/>
        <v>1.4047409544719835</v>
      </c>
      <c r="E157" s="6">
        <v>28.083030999999998</v>
      </c>
      <c r="F157" s="6">
        <v>39.449383771406303</v>
      </c>
      <c r="G157" s="6">
        <f>+Ativos!E157</f>
        <v>1282.074216</v>
      </c>
      <c r="H157" s="6">
        <f t="shared" si="50"/>
        <v>581.17070499999886</v>
      </c>
      <c r="I157" s="6">
        <v>0.45330504096183999</v>
      </c>
      <c r="J157" s="6">
        <f t="shared" si="54"/>
        <v>1374.5132479999932</v>
      </c>
      <c r="K157" s="6">
        <v>2.3650766223669102</v>
      </c>
      <c r="L157" s="6">
        <f t="shared" si="52"/>
        <v>51.954148999999809</v>
      </c>
      <c r="M157" s="6">
        <v>1.8500192874479899</v>
      </c>
      <c r="N157" s="6">
        <f t="shared" si="51"/>
        <v>51.954148999999845</v>
      </c>
      <c r="O157" s="6">
        <v>1</v>
      </c>
      <c r="P157" s="6">
        <f t="shared" si="53"/>
        <v>79.000041999999254</v>
      </c>
      <c r="Q157" s="6">
        <v>1.5205723415852599</v>
      </c>
      <c r="R157" s="6">
        <v>8.9395677643455795E-2</v>
      </c>
      <c r="S157" s="6">
        <v>8.9395677643455795E-2</v>
      </c>
      <c r="T157" s="6">
        <v>0.13593259488191101</v>
      </c>
      <c r="U157" s="8">
        <v>3.7798216259898799E-2</v>
      </c>
    </row>
    <row r="158" spans="2:21" x14ac:dyDescent="0.25">
      <c r="B158" s="7" t="s">
        <v>21</v>
      </c>
      <c r="C158" s="5">
        <v>42887</v>
      </c>
      <c r="D158" s="6">
        <f t="shared" si="49"/>
        <v>1.4016657278731135</v>
      </c>
      <c r="E158" s="6">
        <v>28.901138</v>
      </c>
      <c r="F158" s="6">
        <v>40.509734631131302</v>
      </c>
      <c r="G158" s="6">
        <f>+Ativos!E158</f>
        <v>1277.0006539999999</v>
      </c>
      <c r="H158" s="6">
        <f t="shared" si="50"/>
        <v>576.85177699999963</v>
      </c>
      <c r="I158" s="6">
        <v>0.45172394798162702</v>
      </c>
      <c r="J158" s="6">
        <f t="shared" si="54"/>
        <v>1371.0324889999943</v>
      </c>
      <c r="K158" s="6">
        <v>2.3767500485657602</v>
      </c>
      <c r="L158" s="6">
        <f t="shared" si="52"/>
        <v>51.765738999999762</v>
      </c>
      <c r="M158" s="6">
        <v>1.7911315118456499</v>
      </c>
      <c r="N158" s="6">
        <f t="shared" si="51"/>
        <v>51.765738999999968</v>
      </c>
      <c r="O158" s="6">
        <v>1</v>
      </c>
      <c r="P158" s="6">
        <f t="shared" si="53"/>
        <v>83.193793999999897</v>
      </c>
      <c r="Q158" s="6">
        <v>1.6071207637932099</v>
      </c>
      <c r="R158" s="6">
        <v>8.9738371387560106E-2</v>
      </c>
      <c r="S158" s="6">
        <v>8.9738371387560106E-2</v>
      </c>
      <c r="T158" s="6">
        <v>0.144220399965934</v>
      </c>
      <c r="U158" s="8">
        <v>3.7756755886767301E-2</v>
      </c>
    </row>
    <row r="159" spans="2:21" x14ac:dyDescent="0.25">
      <c r="B159" s="7" t="s">
        <v>21</v>
      </c>
      <c r="C159" s="5">
        <v>42979</v>
      </c>
      <c r="D159" s="6">
        <f t="shared" si="49"/>
        <v>1.3934285484482221</v>
      </c>
      <c r="E159" s="6">
        <v>30.309042000000002</v>
      </c>
      <c r="F159" s="6">
        <v>42.233484398916197</v>
      </c>
      <c r="G159" s="6">
        <f>+Ativos!E159</f>
        <v>1270.9731200000001</v>
      </c>
      <c r="H159" s="6">
        <f t="shared" si="50"/>
        <v>556.13522599999942</v>
      </c>
      <c r="I159" s="6">
        <v>0.437566473475064</v>
      </c>
      <c r="J159" s="6">
        <f t="shared" si="54"/>
        <v>1353.1056259999934</v>
      </c>
      <c r="K159" s="6">
        <v>2.4330514643573302</v>
      </c>
      <c r="L159" s="6">
        <f t="shared" si="52"/>
        <v>53.062911999999997</v>
      </c>
      <c r="M159" s="6">
        <v>1.7507287759210599</v>
      </c>
      <c r="N159" s="6">
        <f t="shared" si="51"/>
        <v>53.062911999999919</v>
      </c>
      <c r="O159" s="6">
        <v>1</v>
      </c>
      <c r="P159" s="6">
        <f t="shared" si="53"/>
        <v>84.736622999999696</v>
      </c>
      <c r="Q159" s="6">
        <v>1.596908646853</v>
      </c>
      <c r="R159" s="6">
        <v>9.5413686310890103E-2</v>
      </c>
      <c r="S159" s="6">
        <v>9.5413686310890103E-2</v>
      </c>
      <c r="T159" s="6">
        <v>0.15236694069798001</v>
      </c>
      <c r="U159" s="8">
        <v>3.9215646569191E-2</v>
      </c>
    </row>
    <row r="160" spans="2:21" x14ac:dyDescent="0.25">
      <c r="B160" s="7" t="s">
        <v>21</v>
      </c>
      <c r="C160" s="5">
        <v>43070</v>
      </c>
      <c r="D160" s="6">
        <f t="shared" si="49"/>
        <v>1.3776644688180322</v>
      </c>
      <c r="E160" s="6">
        <v>34.407851000000001</v>
      </c>
      <c r="F160" s="6">
        <v>47.402473771084999</v>
      </c>
      <c r="G160" s="6">
        <f>+Ativos!E160</f>
        <v>1261.489914</v>
      </c>
      <c r="H160" s="6">
        <f t="shared" si="50"/>
        <v>529.5023149999995</v>
      </c>
      <c r="I160" s="6">
        <v>0.41974359772804298</v>
      </c>
      <c r="J160" s="6">
        <f t="shared" si="54"/>
        <v>1310.7608539999958</v>
      </c>
      <c r="K160" s="6">
        <v>2.47545821211376</v>
      </c>
      <c r="L160" s="6">
        <f t="shared" si="52"/>
        <v>59.38792999999994</v>
      </c>
      <c r="M160" s="6">
        <v>1.72599939473116</v>
      </c>
      <c r="N160" s="6">
        <f t="shared" si="51"/>
        <v>59.38792999999967</v>
      </c>
      <c r="O160" s="6">
        <v>1</v>
      </c>
      <c r="P160" s="6">
        <f t="shared" si="53"/>
        <v>93.464468999999028</v>
      </c>
      <c r="Q160" s="6">
        <v>1.57379570225801</v>
      </c>
      <c r="R160" s="6">
        <v>0.112158017666079</v>
      </c>
      <c r="S160" s="6">
        <v>0.112158017666079</v>
      </c>
      <c r="T160" s="6">
        <v>0.17651380617665399</v>
      </c>
      <c r="U160" s="8">
        <v>4.53079826260969E-2</v>
      </c>
    </row>
    <row r="161" spans="2:21" x14ac:dyDescent="0.25">
      <c r="B161" s="7" t="s">
        <v>21</v>
      </c>
      <c r="C161" s="5">
        <v>43160</v>
      </c>
      <c r="D161" s="6">
        <f t="shared" si="49"/>
        <v>1.3680677765947074</v>
      </c>
      <c r="E161" s="6">
        <v>37.611334999999997</v>
      </c>
      <c r="F161" s="6">
        <v>51.454855448208697</v>
      </c>
      <c r="G161" s="6">
        <f>+Ativos!E161</f>
        <v>1272.4818809999999</v>
      </c>
      <c r="H161" s="6">
        <f t="shared" si="50"/>
        <v>534.1050529999992</v>
      </c>
      <c r="I161" s="6">
        <v>0.419734898370627</v>
      </c>
      <c r="J161" s="6">
        <f t="shared" si="54"/>
        <v>1317.1782499999949</v>
      </c>
      <c r="K161" s="6">
        <v>2.4661407762416299</v>
      </c>
      <c r="L161" s="6">
        <f t="shared" si="52"/>
        <v>63.867478999999754</v>
      </c>
      <c r="M161" s="6">
        <v>1.6980912536074499</v>
      </c>
      <c r="N161" s="6">
        <f t="shared" si="51"/>
        <v>63.867478999999612</v>
      </c>
      <c r="O161" s="6">
        <v>1</v>
      </c>
      <c r="P161" s="6">
        <f t="shared" si="53"/>
        <v>97.835955999999356</v>
      </c>
      <c r="Q161" s="6">
        <v>1.5318587414417899</v>
      </c>
      <c r="R161" s="6">
        <v>0.119578496105334</v>
      </c>
      <c r="S161" s="6">
        <v>0.119578496105334</v>
      </c>
      <c r="T161" s="6">
        <v>0.18317736454741901</v>
      </c>
      <c r="U161" s="8">
        <v>4.8488106298445098E-2</v>
      </c>
    </row>
    <row r="162" spans="2:21" x14ac:dyDescent="0.25">
      <c r="B162" s="7" t="s">
        <v>21</v>
      </c>
      <c r="C162" s="5">
        <v>43252</v>
      </c>
      <c r="D162" s="6">
        <f t="shared" si="49"/>
        <v>1.3427080089665329</v>
      </c>
      <c r="E162" s="6">
        <v>40.125297000000003</v>
      </c>
      <c r="F162" s="6">
        <v>53.876557644060803</v>
      </c>
      <c r="G162" s="6">
        <f>+Ativos!E162</f>
        <v>1272.4440219999999</v>
      </c>
      <c r="H162" s="6">
        <f t="shared" si="50"/>
        <v>524.77366899999936</v>
      </c>
      <c r="I162" s="6">
        <v>0.41241395293379701</v>
      </c>
      <c r="J162" s="6">
        <f t="shared" si="54"/>
        <v>1318.0827199999949</v>
      </c>
      <c r="K162" s="6">
        <v>2.51171657013911</v>
      </c>
      <c r="L162" s="6">
        <f t="shared" si="52"/>
        <v>65.52261599999963</v>
      </c>
      <c r="M162" s="6">
        <v>1.6329503056388499</v>
      </c>
      <c r="N162" s="6">
        <f t="shared" si="51"/>
        <v>65.522615999999914</v>
      </c>
      <c r="O162" s="6">
        <v>1</v>
      </c>
      <c r="P162" s="6">
        <f t="shared" si="53"/>
        <v>100.21134599999937</v>
      </c>
      <c r="Q162" s="6">
        <v>1.529416133202</v>
      </c>
      <c r="R162" s="6">
        <v>0.12485881032266501</v>
      </c>
      <c r="S162" s="6">
        <v>0.12485881032266501</v>
      </c>
      <c r="T162" s="6">
        <v>0.190961078879893</v>
      </c>
      <c r="U162" s="8">
        <v>4.9710549274176001E-2</v>
      </c>
    </row>
    <row r="163" spans="2:21" x14ac:dyDescent="0.25">
      <c r="B163" s="7" t="s">
        <v>21</v>
      </c>
      <c r="C163" s="5">
        <v>43344</v>
      </c>
      <c r="D163" s="6">
        <f t="shared" si="49"/>
        <v>1.3330983220616863</v>
      </c>
      <c r="E163" s="6">
        <v>44.300367000000001</v>
      </c>
      <c r="F163" s="6">
        <v>59.056744914416903</v>
      </c>
      <c r="G163" s="6">
        <f>+Ativos!E163</f>
        <v>1282.5960749999999</v>
      </c>
      <c r="H163" s="6">
        <f t="shared" si="50"/>
        <v>531.58210799999972</v>
      </c>
      <c r="I163" s="6">
        <v>0.41445792511099</v>
      </c>
      <c r="J163" s="6">
        <f t="shared" si="54"/>
        <v>1329.6711919999977</v>
      </c>
      <c r="K163" s="6">
        <v>2.5013467759528099</v>
      </c>
      <c r="L163" s="6">
        <f t="shared" si="52"/>
        <v>70.697094999999592</v>
      </c>
      <c r="M163" s="6">
        <v>1.59585799819671</v>
      </c>
      <c r="N163" s="6">
        <f t="shared" si="51"/>
        <v>70.697094999999621</v>
      </c>
      <c r="O163" s="6">
        <v>1</v>
      </c>
      <c r="P163" s="6">
        <f t="shared" si="53"/>
        <v>105.43309999999919</v>
      </c>
      <c r="Q163" s="6">
        <v>1.4913356765224901</v>
      </c>
      <c r="R163" s="6">
        <v>0.132993744401946</v>
      </c>
      <c r="S163" s="6">
        <v>0.132993744401946</v>
      </c>
      <c r="T163" s="6">
        <v>0.198338315780936</v>
      </c>
      <c r="U163" s="8">
        <v>5.31688551465586E-2</v>
      </c>
    </row>
    <row r="164" spans="2:21" x14ac:dyDescent="0.25">
      <c r="B164" s="7" t="s">
        <v>21</v>
      </c>
      <c r="C164" s="5">
        <v>43435</v>
      </c>
      <c r="D164" s="6">
        <f t="shared" si="49"/>
        <v>1.3279271932056325</v>
      </c>
      <c r="E164" s="6">
        <v>40.999077</v>
      </c>
      <c r="F164" s="6">
        <v>54.443789244631603</v>
      </c>
      <c r="G164" s="6">
        <f>+Ativos!E164</f>
        <v>1264.660001</v>
      </c>
      <c r="H164" s="6">
        <f t="shared" si="50"/>
        <v>516.53373999999951</v>
      </c>
      <c r="I164" s="6">
        <v>0.408436844362566</v>
      </c>
      <c r="J164" s="6">
        <f t="shared" si="54"/>
        <v>1302.8942749999974</v>
      </c>
      <c r="K164" s="6">
        <v>2.5223798062058802</v>
      </c>
      <c r="L164" s="6">
        <f t="shared" si="52"/>
        <v>66.503841999999722</v>
      </c>
      <c r="M164" s="6">
        <v>1.62208144344322</v>
      </c>
      <c r="N164" s="6">
        <f t="shared" si="51"/>
        <v>66.503841999999437</v>
      </c>
      <c r="O164" s="6">
        <v>1</v>
      </c>
      <c r="P164" s="6">
        <f t="shared" si="53"/>
        <v>101.21555899999881</v>
      </c>
      <c r="Q164" s="6">
        <v>1.5219505513681399</v>
      </c>
      <c r="R164" s="6">
        <v>0.12875023807738001</v>
      </c>
      <c r="S164" s="6">
        <v>0.12875023807738001</v>
      </c>
      <c r="T164" s="6">
        <v>0.195951495830649</v>
      </c>
      <c r="U164" s="8">
        <v>5.10431608121081E-2</v>
      </c>
    </row>
    <row r="165" spans="2:21" x14ac:dyDescent="0.25">
      <c r="B165" s="7" t="s">
        <v>21</v>
      </c>
      <c r="C165" s="5">
        <v>43525</v>
      </c>
      <c r="D165" s="6">
        <f t="shared" si="49"/>
        <v>1.3082122859664858</v>
      </c>
      <c r="E165" s="6">
        <v>45.375155999999997</v>
      </c>
      <c r="F165" s="6">
        <v>59.360336556845901</v>
      </c>
      <c r="G165" s="6">
        <f>+Ativos!E165</f>
        <v>1292.9024870000001</v>
      </c>
      <c r="H165" s="6">
        <f t="shared" si="50"/>
        <v>529.77334299999904</v>
      </c>
      <c r="I165" s="6">
        <v>0.40975506530988598</v>
      </c>
      <c r="J165" s="6">
        <f t="shared" si="54"/>
        <v>1402.1498089999964</v>
      </c>
      <c r="K165" s="6">
        <v>2.6466975500501899</v>
      </c>
      <c r="L165" s="6">
        <f t="shared" si="52"/>
        <v>71.622883999999857</v>
      </c>
      <c r="M165" s="6">
        <v>1.5784603363126699</v>
      </c>
      <c r="N165" s="6">
        <f t="shared" si="51"/>
        <v>71.622883999999502</v>
      </c>
      <c r="O165" s="6">
        <v>1</v>
      </c>
      <c r="P165" s="6">
        <f t="shared" si="53"/>
        <v>106.35438899999922</v>
      </c>
      <c r="Q165" s="6">
        <v>1.48492190010109</v>
      </c>
      <c r="R165" s="6">
        <v>0.135195333903389</v>
      </c>
      <c r="S165" s="6">
        <v>0.135195333903389</v>
      </c>
      <c r="T165" s="6">
        <v>0.200754512104622</v>
      </c>
      <c r="U165" s="8">
        <v>5.1080764366455797E-2</v>
      </c>
    </row>
    <row r="166" spans="2:21" x14ac:dyDescent="0.25">
      <c r="B166" s="7" t="s">
        <v>21</v>
      </c>
      <c r="C166" s="5">
        <v>43617</v>
      </c>
      <c r="D166" s="6">
        <f t="shared" si="49"/>
        <v>1.2989789993885981</v>
      </c>
      <c r="E166" s="6">
        <v>47.840707000000002</v>
      </c>
      <c r="F166" s="6">
        <v>62.1440737089031</v>
      </c>
      <c r="G166" s="6">
        <f>+Ativos!E166</f>
        <v>1314.2373</v>
      </c>
      <c r="H166" s="6">
        <f t="shared" si="50"/>
        <v>513.73176299999943</v>
      </c>
      <c r="I166" s="6">
        <v>0.39089726261764102</v>
      </c>
      <c r="J166" s="6">
        <f t="shared" si="54"/>
        <v>1407.3446679999961</v>
      </c>
      <c r="K166" s="6">
        <v>2.7394542626323801</v>
      </c>
      <c r="L166" s="6">
        <f t="shared" si="52"/>
        <v>71.508323999999604</v>
      </c>
      <c r="M166" s="6">
        <v>1.4947171244772699</v>
      </c>
      <c r="N166" s="6">
        <f t="shared" si="51"/>
        <v>71.508323999999689</v>
      </c>
      <c r="O166" s="6">
        <v>1</v>
      </c>
      <c r="P166" s="6">
        <f t="shared" si="53"/>
        <v>104.24180899999902</v>
      </c>
      <c r="Q166" s="6">
        <v>1.4577576870631099</v>
      </c>
      <c r="R166" s="6">
        <v>0.13919389290321099</v>
      </c>
      <c r="S166" s="6">
        <v>0.13919389290321099</v>
      </c>
      <c r="T166" s="6">
        <v>0.20291096737189601</v>
      </c>
      <c r="U166" s="8">
        <v>5.08108110443347E-2</v>
      </c>
    </row>
    <row r="167" spans="2:21" x14ac:dyDescent="0.25">
      <c r="B167" s="7" t="s">
        <v>21</v>
      </c>
      <c r="C167" s="5">
        <v>43709</v>
      </c>
      <c r="D167" s="6">
        <f t="shared" si="49"/>
        <v>1.2956092632949159</v>
      </c>
      <c r="E167" s="6">
        <v>48.542507000000001</v>
      </c>
      <c r="F167" s="6">
        <v>62.892121732758298</v>
      </c>
      <c r="G167" s="6">
        <f>+Ativos!E167</f>
        <v>1299.720335</v>
      </c>
      <c r="H167" s="6">
        <f t="shared" si="50"/>
        <v>509.39408499999894</v>
      </c>
      <c r="I167" s="6">
        <v>0.39192591766289397</v>
      </c>
      <c r="J167" s="6">
        <f t="shared" si="54"/>
        <v>1416.4196119999958</v>
      </c>
      <c r="K167" s="6">
        <v>2.7805968968014199</v>
      </c>
      <c r="L167" s="6">
        <f t="shared" si="52"/>
        <v>69.853871999999939</v>
      </c>
      <c r="M167" s="6">
        <v>1.43902481180051</v>
      </c>
      <c r="N167" s="6">
        <f t="shared" si="51"/>
        <v>69.85387199999964</v>
      </c>
      <c r="O167" s="6">
        <v>1</v>
      </c>
      <c r="P167" s="6">
        <f t="shared" si="53"/>
        <v>102.51546699999892</v>
      </c>
      <c r="Q167" s="6">
        <v>1.4675702872991701</v>
      </c>
      <c r="R167" s="6">
        <v>0.13713129786342099</v>
      </c>
      <c r="S167" s="6">
        <v>0.13713129786342099</v>
      </c>
      <c r="T167" s="6">
        <v>0.20124981820313001</v>
      </c>
      <c r="U167" s="8">
        <v>4.93172160341422E-2</v>
      </c>
    </row>
    <row r="168" spans="2:21" x14ac:dyDescent="0.25">
      <c r="B168" s="7" t="s">
        <v>21</v>
      </c>
      <c r="C168" s="5">
        <v>43800</v>
      </c>
      <c r="D168" s="6">
        <f t="shared" si="49"/>
        <v>1.2731067092642858</v>
      </c>
      <c r="E168" s="6">
        <v>50.399482999999996</v>
      </c>
      <c r="F168" s="6">
        <v>64.163919950751307</v>
      </c>
      <c r="G168" s="6">
        <f>+Ativos!E168</f>
        <v>1293.4914240000001</v>
      </c>
      <c r="H168" s="6">
        <f t="shared" si="50"/>
        <v>506.82130599999982</v>
      </c>
      <c r="I168" s="6">
        <v>0.39182424915713998</v>
      </c>
      <c r="J168" s="6">
        <f t="shared" si="54"/>
        <v>1323.6952229999979</v>
      </c>
      <c r="K168" s="6">
        <v>2.6117592282120801</v>
      </c>
      <c r="L168" s="6">
        <f t="shared" si="52"/>
        <v>62.312230999999862</v>
      </c>
      <c r="M168" s="6">
        <v>1.2363664722513099</v>
      </c>
      <c r="N168" s="6">
        <f t="shared" si="51"/>
        <v>63.427030999999502</v>
      </c>
      <c r="O168" s="6">
        <v>1.0178905486468599</v>
      </c>
      <c r="P168" s="6">
        <f t="shared" si="53"/>
        <v>96.095698999998902</v>
      </c>
      <c r="Q168" s="6">
        <v>1.51505907631085</v>
      </c>
      <c r="R168" s="6">
        <v>0.122947141847268</v>
      </c>
      <c r="S168" s="6">
        <v>0.12514673366947901</v>
      </c>
      <c r="T168" s="6">
        <v>0.18960469471660199</v>
      </c>
      <c r="U168" s="8">
        <v>4.7916642666617798E-2</v>
      </c>
    </row>
    <row r="169" spans="2:21" x14ac:dyDescent="0.25">
      <c r="B169" s="7" t="s">
        <v>21</v>
      </c>
      <c r="C169" s="5">
        <v>43891</v>
      </c>
      <c r="D169" s="6">
        <f t="shared" si="49"/>
        <v>1.2663841423820119</v>
      </c>
      <c r="E169" s="6">
        <v>53.131194000000001</v>
      </c>
      <c r="F169" s="6">
        <v>67.284501547422295</v>
      </c>
      <c r="G169" s="6">
        <f>+Ativos!E169</f>
        <v>1314.4384620000001</v>
      </c>
      <c r="H169" s="6">
        <f t="shared" si="50"/>
        <v>513.19810099999984</v>
      </c>
      <c r="I169" s="6">
        <v>0.39043143961196702</v>
      </c>
      <c r="J169" s="6">
        <f t="shared" si="54"/>
        <v>1379.5039289999954</v>
      </c>
      <c r="K169" s="6">
        <v>2.6880534559889102</v>
      </c>
      <c r="L169" s="6">
        <f t="shared" si="52"/>
        <v>64.665138999999684</v>
      </c>
      <c r="M169" s="6">
        <v>1.2170842424508601</v>
      </c>
      <c r="N169" s="6">
        <f t="shared" si="51"/>
        <v>66.37837999999995</v>
      </c>
      <c r="O169" s="6">
        <v>1.0264940434134</v>
      </c>
      <c r="P169" s="6">
        <f t="shared" si="53"/>
        <v>95.820995999999383</v>
      </c>
      <c r="Q169" s="6">
        <v>1.4435573148967999</v>
      </c>
      <c r="R169" s="6">
        <v>0.12600424450907999</v>
      </c>
      <c r="S169" s="6">
        <v>0.129342606433378</v>
      </c>
      <c r="T169" s="6">
        <v>0.18671346564472099</v>
      </c>
      <c r="U169" s="8">
        <v>4.8117572269705297E-2</v>
      </c>
    </row>
    <row r="170" spans="2:21" x14ac:dyDescent="0.25">
      <c r="B170" s="7" t="s">
        <v>21</v>
      </c>
      <c r="C170" s="5">
        <v>43983</v>
      </c>
      <c r="D170" s="6">
        <f t="shared" si="49"/>
        <v>1.2718609401334215</v>
      </c>
      <c r="E170" s="6">
        <v>55.880760000000002</v>
      </c>
      <c r="F170" s="6">
        <v>71.072555948970106</v>
      </c>
      <c r="G170" s="6">
        <f>+Ativos!E170</f>
        <v>1430.252855</v>
      </c>
      <c r="H170" s="6">
        <f t="shared" si="50"/>
        <v>537.99241599999948</v>
      </c>
      <c r="I170" s="6">
        <v>0.37615196090624098</v>
      </c>
      <c r="J170" s="6">
        <f t="shared" si="54"/>
        <v>1481.1164399999986</v>
      </c>
      <c r="K170" s="6">
        <v>2.7530433440162101</v>
      </c>
      <c r="L170" s="6">
        <f t="shared" si="52"/>
        <v>69.092815999999985</v>
      </c>
      <c r="M170" s="6">
        <v>1.23643300484818</v>
      </c>
      <c r="N170" s="6">
        <f t="shared" si="51"/>
        <v>70.806056999999782</v>
      </c>
      <c r="O170" s="6">
        <v>1.02479622483472</v>
      </c>
      <c r="P170" s="6">
        <f t="shared" si="53"/>
        <v>100.25192199999927</v>
      </c>
      <c r="Q170" s="6">
        <v>1.4158664702936301</v>
      </c>
      <c r="R170" s="6">
        <v>0.128427118942881</v>
      </c>
      <c r="S170" s="6">
        <v>0.13161162665906401</v>
      </c>
      <c r="T170" s="6">
        <v>0.18634448928737299</v>
      </c>
      <c r="U170" s="8">
        <v>4.7805867984288902E-2</v>
      </c>
    </row>
    <row r="171" spans="2:21" x14ac:dyDescent="0.25">
      <c r="B171" s="7" t="s">
        <v>21</v>
      </c>
      <c r="C171" s="5">
        <v>44075</v>
      </c>
      <c r="D171" s="6">
        <f t="shared" si="49"/>
        <v>1.2562245929122633</v>
      </c>
      <c r="E171" s="6">
        <v>57.287174</v>
      </c>
      <c r="F171" s="6">
        <v>71.965556837243994</v>
      </c>
      <c r="G171" s="6">
        <f>+Ativos!E171</f>
        <v>1473.4195569999999</v>
      </c>
      <c r="H171" s="6">
        <f t="shared" si="50"/>
        <v>563.75033299999905</v>
      </c>
      <c r="I171" s="6">
        <v>0.38261358098696602</v>
      </c>
      <c r="J171" s="6">
        <f t="shared" si="54"/>
        <v>1576.8319479999941</v>
      </c>
      <c r="K171" s="6">
        <v>2.7970394972697901</v>
      </c>
      <c r="L171" s="6">
        <f t="shared" si="52"/>
        <v>69.316236999999546</v>
      </c>
      <c r="M171" s="6">
        <v>1.2099782928723199</v>
      </c>
      <c r="N171" s="6">
        <f t="shared" si="51"/>
        <v>71.029477999999855</v>
      </c>
      <c r="O171" s="6">
        <v>1.0247163013191201</v>
      </c>
      <c r="P171" s="6">
        <f t="shared" si="53"/>
        <v>100.40033799999937</v>
      </c>
      <c r="Q171" s="6">
        <v>1.4135024052971299</v>
      </c>
      <c r="R171" s="6">
        <v>0.122955558413834</v>
      </c>
      <c r="S171" s="6">
        <v>0.125994565044452</v>
      </c>
      <c r="T171" s="6">
        <v>0.178093620744699</v>
      </c>
      <c r="U171" s="8">
        <v>4.5045686758244198E-2</v>
      </c>
    </row>
    <row r="172" spans="2:21" x14ac:dyDescent="0.25">
      <c r="B172" s="7" t="s">
        <v>21</v>
      </c>
      <c r="C172" s="5">
        <v>44166</v>
      </c>
      <c r="D172" s="6">
        <f t="shared" si="49"/>
        <v>1.2180817948360019</v>
      </c>
      <c r="E172" s="6">
        <v>60.911081000000003</v>
      </c>
      <c r="F172" s="6">
        <v>74.194678869881102</v>
      </c>
      <c r="G172" s="6">
        <f>+Ativos!E172</f>
        <v>1449.672382</v>
      </c>
      <c r="H172" s="6">
        <f t="shared" si="50"/>
        <v>578.08474899999999</v>
      </c>
      <c r="I172" s="6">
        <v>0.39876923653774898</v>
      </c>
      <c r="J172" s="6">
        <f t="shared" si="54"/>
        <v>1474.2823989999952</v>
      </c>
      <c r="K172" s="6">
        <v>2.5502876551410201</v>
      </c>
      <c r="L172" s="6">
        <f t="shared" si="52"/>
        <v>70.761659000000009</v>
      </c>
      <c r="M172" s="6">
        <v>1.16172062354303</v>
      </c>
      <c r="N172" s="6">
        <f t="shared" si="51"/>
        <v>72.474899999999991</v>
      </c>
      <c r="O172" s="6">
        <v>1.02421143065625</v>
      </c>
      <c r="P172" s="6">
        <f t="shared" si="53"/>
        <v>101.8558299999993</v>
      </c>
      <c r="Q172" s="6">
        <v>1.4053945572880999</v>
      </c>
      <c r="R172" s="6">
        <v>0.122407067687578</v>
      </c>
      <c r="S172" s="6">
        <v>0.125370717918732</v>
      </c>
      <c r="T172" s="6">
        <v>0.17619532460628801</v>
      </c>
      <c r="U172" s="8">
        <v>4.9159441942167502E-2</v>
      </c>
    </row>
    <row r="173" spans="2:21" x14ac:dyDescent="0.25">
      <c r="B173" s="7" t="s">
        <v>21</v>
      </c>
      <c r="C173" s="5">
        <v>44256</v>
      </c>
      <c r="D173" s="6">
        <f t="shared" si="49"/>
        <v>1.1935835755581992</v>
      </c>
      <c r="E173" s="6">
        <v>65.233654999999999</v>
      </c>
      <c r="F173" s="6">
        <v>77.861819181629997</v>
      </c>
      <c r="G173" s="6">
        <f>+Ativos!E173</f>
        <v>1436.0404860000001</v>
      </c>
      <c r="H173" s="6">
        <f t="shared" si="50"/>
        <v>577.16600599999992</v>
      </c>
      <c r="I173" s="6">
        <v>0.40191485659826998</v>
      </c>
      <c r="J173" s="6">
        <f t="shared" si="54"/>
        <v>1539.0054089999985</v>
      </c>
      <c r="K173" s="6">
        <v>2.6664865792528998</v>
      </c>
      <c r="L173" s="6">
        <f t="shared" si="52"/>
        <v>73.524070999999665</v>
      </c>
      <c r="M173" s="6">
        <v>1.1270880192133901</v>
      </c>
      <c r="N173" s="6">
        <f t="shared" si="51"/>
        <v>75.237312999999446</v>
      </c>
      <c r="O173" s="6">
        <v>1.0233017837110701</v>
      </c>
      <c r="P173" s="6">
        <f t="shared" si="53"/>
        <v>101.39299399999915</v>
      </c>
      <c r="Q173" s="6">
        <v>1.3476424124822199</v>
      </c>
      <c r="R173" s="6">
        <v>0.12738808286640499</v>
      </c>
      <c r="S173" s="6">
        <v>0.13035645242072599</v>
      </c>
      <c r="T173" s="6">
        <v>0.175673884022892</v>
      </c>
      <c r="U173" s="8">
        <v>4.8886971130846703E-2</v>
      </c>
    </row>
    <row r="174" spans="2:21" x14ac:dyDescent="0.25">
      <c r="B174" s="7" t="s">
        <v>21</v>
      </c>
      <c r="C174" s="5">
        <v>44348</v>
      </c>
      <c r="D174" s="6">
        <f t="shared" si="49"/>
        <v>1.1738785146488868</v>
      </c>
      <c r="E174" s="6">
        <v>74.220445999999995</v>
      </c>
      <c r="F174" s="6">
        <v>87.125786907057901</v>
      </c>
      <c r="G174" s="6">
        <f>+Ativos!E174</f>
        <v>1461.361686</v>
      </c>
      <c r="H174" s="6">
        <f t="shared" si="50"/>
        <v>581.15018199999975</v>
      </c>
      <c r="I174" s="6">
        <v>0.39767717161841598</v>
      </c>
      <c r="J174" s="6">
        <f t="shared" si="54"/>
        <v>1482.0250679999963</v>
      </c>
      <c r="K174" s="6">
        <v>2.55015848553928</v>
      </c>
      <c r="L174" s="6">
        <f t="shared" si="52"/>
        <v>88.901175999999467</v>
      </c>
      <c r="M174" s="6">
        <v>1.1977990000221701</v>
      </c>
      <c r="N174" s="6">
        <f t="shared" si="51"/>
        <v>90.614416999999889</v>
      </c>
      <c r="O174" s="6">
        <v>1.01927129737856</v>
      </c>
      <c r="P174" s="6">
        <f t="shared" si="53"/>
        <v>116.78019199999974</v>
      </c>
      <c r="Q174" s="6">
        <v>1.28875951384204</v>
      </c>
      <c r="R174" s="6">
        <v>0.152974530084548</v>
      </c>
      <c r="S174" s="6">
        <v>0.15592254774515399</v>
      </c>
      <c r="T174" s="6">
        <v>0.20094666682905701</v>
      </c>
      <c r="U174" s="8">
        <v>6.11422970883242E-2</v>
      </c>
    </row>
    <row r="175" spans="2:21" x14ac:dyDescent="0.25">
      <c r="B175" s="7" t="s">
        <v>21</v>
      </c>
      <c r="C175" s="5">
        <v>44440</v>
      </c>
      <c r="D175" s="6">
        <f t="shared" si="49"/>
        <v>1.1394701965332203</v>
      </c>
      <c r="E175" s="6">
        <v>76.539417999999998</v>
      </c>
      <c r="F175" s="6">
        <v>87.214385670998297</v>
      </c>
      <c r="G175" s="6">
        <f>+Ativos!E175</f>
        <v>1485.9661900000001</v>
      </c>
      <c r="H175" s="6">
        <f t="shared" si="50"/>
        <v>592.3356070000001</v>
      </c>
      <c r="I175" s="6">
        <v>0.39861984141106199</v>
      </c>
      <c r="J175" s="6">
        <f t="shared" si="54"/>
        <v>1588.1402749999995</v>
      </c>
      <c r="K175" s="6">
        <v>2.6811494298704202</v>
      </c>
      <c r="L175" s="6">
        <f t="shared" si="52"/>
        <v>95.238811999999427</v>
      </c>
      <c r="M175" s="6">
        <v>1.2443106374286701</v>
      </c>
      <c r="N175" s="6">
        <f t="shared" si="51"/>
        <v>96.952052999999538</v>
      </c>
      <c r="O175" s="6">
        <v>1.01798889511557</v>
      </c>
      <c r="P175" s="6">
        <f t="shared" si="53"/>
        <v>123.03198599999875</v>
      </c>
      <c r="Q175" s="6">
        <v>1.2689982542195299</v>
      </c>
      <c r="R175" s="6">
        <v>0.16078522188182401</v>
      </c>
      <c r="S175" s="6">
        <v>0.16367757037439001</v>
      </c>
      <c r="T175" s="6">
        <v>0.207706551059997</v>
      </c>
      <c r="U175" s="8">
        <v>6.1047537504204399E-2</v>
      </c>
    </row>
    <row r="176" spans="2:21" x14ac:dyDescent="0.25">
      <c r="B176" s="7" t="s">
        <v>21</v>
      </c>
      <c r="C176" s="5">
        <v>44531</v>
      </c>
      <c r="D176" s="6">
        <f t="shared" si="49"/>
        <v>1.106732800278311</v>
      </c>
      <c r="E176" s="6">
        <v>76.465191000000004</v>
      </c>
      <c r="F176" s="6">
        <v>84.626534959245902</v>
      </c>
      <c r="G176" s="6">
        <f>+Ativos!E176</f>
        <v>1449.674366</v>
      </c>
      <c r="H176" s="6">
        <f t="shared" si="50"/>
        <v>625.60486999999875</v>
      </c>
      <c r="I176" s="6">
        <v>0.43154854957268302</v>
      </c>
      <c r="J176" s="6">
        <f t="shared" si="54"/>
        <v>1579.6999339999963</v>
      </c>
      <c r="K176" s="6">
        <v>2.5250761459066</v>
      </c>
      <c r="L176" s="6">
        <f t="shared" si="52"/>
        <v>92.725652999999411</v>
      </c>
      <c r="M176" s="6">
        <v>1.21265181957107</v>
      </c>
      <c r="N176" s="6">
        <f t="shared" si="51"/>
        <v>94.438893999999408</v>
      </c>
      <c r="O176" s="6">
        <v>1.0184764511715001</v>
      </c>
      <c r="P176" s="6">
        <f t="shared" si="53"/>
        <v>120.52928699999893</v>
      </c>
      <c r="Q176" s="6">
        <v>1.27626745607588</v>
      </c>
      <c r="R176" s="6">
        <v>0.148217600991501</v>
      </c>
      <c r="S176" s="6">
        <v>0.150956136258977</v>
      </c>
      <c r="T176" s="6">
        <v>0.19266040400228901</v>
      </c>
      <c r="U176" s="8">
        <v>5.9782805561603501E-2</v>
      </c>
    </row>
    <row r="177" spans="2:21" x14ac:dyDescent="0.25">
      <c r="B177" s="7" t="s">
        <v>21</v>
      </c>
      <c r="C177" s="5">
        <v>44621</v>
      </c>
      <c r="D177" s="6">
        <f t="shared" si="49"/>
        <v>1.0724087251632912</v>
      </c>
      <c r="E177" s="6">
        <v>80.964849999999998</v>
      </c>
      <c r="F177" s="6">
        <v>86.827411571537098</v>
      </c>
      <c r="G177" s="6">
        <f>+Ativos!E177</f>
        <v>1484.1736659999999</v>
      </c>
      <c r="H177" s="6">
        <f t="shared" si="50"/>
        <v>637.03427499999941</v>
      </c>
      <c r="I177" s="6">
        <v>0.42921814986575801</v>
      </c>
      <c r="J177" s="6">
        <f t="shared" si="54"/>
        <v>1674.2386839999938</v>
      </c>
      <c r="K177" s="6">
        <v>2.6281767711792199</v>
      </c>
      <c r="L177" s="6">
        <f t="shared" si="52"/>
        <v>99.756142999999483</v>
      </c>
      <c r="M177" s="6">
        <v>1.2320919880664201</v>
      </c>
      <c r="N177" s="6">
        <f t="shared" si="51"/>
        <v>101.46938399999935</v>
      </c>
      <c r="O177" s="6">
        <v>1.01717429071009</v>
      </c>
      <c r="P177" s="6">
        <f t="shared" si="53"/>
        <v>124.33143699999859</v>
      </c>
      <c r="Q177" s="6">
        <v>1.22530986292377</v>
      </c>
      <c r="R177" s="6">
        <v>0.15659462436302901</v>
      </c>
      <c r="S177" s="6">
        <v>0.159284025965478</v>
      </c>
      <c r="T177" s="6">
        <v>0.195172288021708</v>
      </c>
      <c r="U177" s="8">
        <v>6.0606283303390601E-2</v>
      </c>
    </row>
    <row r="178" spans="2:21" x14ac:dyDescent="0.25">
      <c r="B178" s="7" t="s">
        <v>21</v>
      </c>
      <c r="C178" s="5">
        <v>44713</v>
      </c>
      <c r="D178" s="6">
        <f t="shared" si="49"/>
        <v>1.0491668839200132</v>
      </c>
      <c r="E178" s="6">
        <v>81.591459999999998</v>
      </c>
      <c r="F178" s="6">
        <v>85.603057842684393</v>
      </c>
      <c r="G178" s="6">
        <f>+Ativos!E178</f>
        <v>1490.351795</v>
      </c>
      <c r="H178" s="6">
        <f t="shared" si="50"/>
        <v>666.30521999999894</v>
      </c>
      <c r="I178" s="6">
        <v>0.447079154220765</v>
      </c>
      <c r="J178" s="6">
        <f t="shared" si="54"/>
        <v>1551.1313629999943</v>
      </c>
      <c r="K178" s="6">
        <v>2.3279591941362798</v>
      </c>
      <c r="L178" s="6">
        <f t="shared" si="52"/>
        <v>99.669974999999312</v>
      </c>
      <c r="M178" s="6">
        <v>1.2215736181212999</v>
      </c>
      <c r="N178" s="6">
        <f t="shared" si="51"/>
        <v>101.38321599999935</v>
      </c>
      <c r="O178" s="6">
        <v>1.01718913845418</v>
      </c>
      <c r="P178" s="6">
        <f t="shared" si="53"/>
        <v>124.25559499999864</v>
      </c>
      <c r="Q178" s="6">
        <v>1.2256032102986301</v>
      </c>
      <c r="R178" s="6">
        <v>0.149586063576089</v>
      </c>
      <c r="S178" s="6">
        <v>0.152157319133714</v>
      </c>
      <c r="T178" s="6">
        <v>0.18648449880071399</v>
      </c>
      <c r="U178" s="8">
        <v>6.5360818830919307E-2</v>
      </c>
    </row>
    <row r="179" spans="2:21" x14ac:dyDescent="0.25">
      <c r="B179" s="7" t="s">
        <v>21</v>
      </c>
      <c r="C179" s="5">
        <v>44805</v>
      </c>
      <c r="D179" s="6">
        <f t="shared" si="49"/>
        <v>1.0632500896091697</v>
      </c>
      <c r="E179" s="6">
        <v>85.376170000000002</v>
      </c>
      <c r="F179" s="6">
        <v>90.776220402987704</v>
      </c>
      <c r="G179" s="6">
        <f>+Ativos!E179</f>
        <v>1561.120938</v>
      </c>
      <c r="H179" s="6">
        <f t="shared" si="50"/>
        <v>704.62130499999967</v>
      </c>
      <c r="I179" s="6">
        <v>0.45135600186281</v>
      </c>
      <c r="J179" s="6">
        <f t="shared" si="54"/>
        <v>1620.5068239999935</v>
      </c>
      <c r="K179" s="6">
        <v>2.2998266054416199</v>
      </c>
      <c r="L179" s="6">
        <f t="shared" si="52"/>
        <v>105.27174199999968</v>
      </c>
      <c r="M179" s="6">
        <v>1.23303425300057</v>
      </c>
      <c r="N179" s="6">
        <f t="shared" si="51"/>
        <v>106.98498299999939</v>
      </c>
      <c r="O179" s="6">
        <v>1.01627446233387</v>
      </c>
      <c r="P179" s="6">
        <f t="shared" si="53"/>
        <v>129.74682699999869</v>
      </c>
      <c r="Q179" s="6">
        <v>1.2127573736213</v>
      </c>
      <c r="R179" s="6">
        <v>0.14940187197433599</v>
      </c>
      <c r="S179" s="6">
        <v>0.15183330711239201</v>
      </c>
      <c r="T179" s="6">
        <v>0.18413696276186201</v>
      </c>
      <c r="U179" s="8">
        <v>6.6019458490105001E-2</v>
      </c>
    </row>
    <row r="180" spans="2:21" x14ac:dyDescent="0.25">
      <c r="B180" s="7" t="s">
        <v>21</v>
      </c>
      <c r="C180" s="5">
        <v>44896</v>
      </c>
      <c r="D180" s="6">
        <f t="shared" si="49"/>
        <v>1.0462111393056668</v>
      </c>
      <c r="E180" s="6">
        <v>85.353076999999999</v>
      </c>
      <c r="F180" s="6">
        <v>89.297339931414299</v>
      </c>
      <c r="G180" s="6">
        <f>+Ativos!E180</f>
        <v>1585.4080349999999</v>
      </c>
      <c r="H180" s="6">
        <f t="shared" si="50"/>
        <v>708.46878399999912</v>
      </c>
      <c r="I180" s="6">
        <v>0.44686842021713302</v>
      </c>
      <c r="J180" s="6">
        <f t="shared" si="54"/>
        <v>1640.498357999998</v>
      </c>
      <c r="K180" s="6">
        <v>2.3155548911241799</v>
      </c>
      <c r="L180" s="6">
        <f t="shared" si="52"/>
        <v>105.93987399999918</v>
      </c>
      <c r="M180" s="6">
        <v>1.24119572162582</v>
      </c>
      <c r="N180" s="6">
        <f t="shared" si="51"/>
        <v>107.65311499999952</v>
      </c>
      <c r="O180" s="6">
        <v>1.01617182402916</v>
      </c>
      <c r="P180" s="6">
        <f t="shared" si="53"/>
        <v>130.41776799999906</v>
      </c>
      <c r="Q180" s="6">
        <v>1.2114630217620701</v>
      </c>
      <c r="R180" s="6">
        <v>0.14953358057904201</v>
      </c>
      <c r="S180" s="6">
        <v>0.151951811330617</v>
      </c>
      <c r="T180" s="6">
        <v>0.18408400051681001</v>
      </c>
      <c r="U180" s="8">
        <v>6.5622202225940895E-2</v>
      </c>
    </row>
    <row r="181" spans="2:21" x14ac:dyDescent="0.25">
      <c r="B181" s="7" t="s">
        <v>21</v>
      </c>
      <c r="C181" s="5">
        <v>44986</v>
      </c>
      <c r="D181" s="6">
        <f t="shared" si="49"/>
        <v>1.0247507013991159</v>
      </c>
      <c r="E181" s="6">
        <v>87.146100000000004</v>
      </c>
      <c r="F181" s="6">
        <v>89.303027099197493</v>
      </c>
      <c r="G181" s="6">
        <f>+Ativos!E181</f>
        <v>1648.465659</v>
      </c>
      <c r="H181" s="6">
        <f t="shared" si="50"/>
        <v>727.75366399999996</v>
      </c>
      <c r="I181" s="6">
        <v>0.44147335434422902</v>
      </c>
      <c r="J181" s="6">
        <f t="shared" si="54"/>
        <v>1706.7063489999935</v>
      </c>
      <c r="K181" s="6">
        <v>2.3451703968336099</v>
      </c>
      <c r="L181" s="6">
        <f t="shared" si="52"/>
        <v>107.04989599999969</v>
      </c>
      <c r="M181" s="6">
        <v>1.22839571707741</v>
      </c>
      <c r="N181" s="6">
        <f t="shared" si="51"/>
        <v>108.76313699999987</v>
      </c>
      <c r="O181" s="6">
        <v>1.0160041351184499</v>
      </c>
      <c r="P181" s="6">
        <f t="shared" si="53"/>
        <v>128.29511099999948</v>
      </c>
      <c r="Q181" s="6">
        <v>1.1795826650347501</v>
      </c>
      <c r="R181" s="6">
        <v>0.147096333959508</v>
      </c>
      <c r="S181" s="6">
        <v>0.149450483563625</v>
      </c>
      <c r="T181" s="6">
        <v>0.17628919969271301</v>
      </c>
      <c r="U181" s="8">
        <v>6.3726918847947595E-2</v>
      </c>
    </row>
    <row r="182" spans="2:21" x14ac:dyDescent="0.25">
      <c r="B182" s="7" t="s">
        <v>21</v>
      </c>
      <c r="C182" s="5">
        <v>45078</v>
      </c>
      <c r="D182" s="6">
        <f t="shared" ref="D182:D184" si="55">+F182/E182</f>
        <v>1.0170139722528213</v>
      </c>
      <c r="E182" s="6">
        <v>87.505812000000006</v>
      </c>
      <c r="F182" s="6">
        <v>88.994633457328604</v>
      </c>
      <c r="G182" s="6">
        <f>+Ativos!E182</f>
        <v>1721.9057310000001</v>
      </c>
      <c r="H182" s="6">
        <f t="shared" ref="H182" si="56">+G182*I182</f>
        <v>743.52486500000009</v>
      </c>
      <c r="I182" s="6">
        <v>0.43180346729445901</v>
      </c>
      <c r="J182" s="6">
        <f t="shared" ref="J182" si="57">+H182*K182</f>
        <v>1806.1277609999977</v>
      </c>
      <c r="K182" s="6">
        <v>2.4291423811361001</v>
      </c>
      <c r="L182" s="6">
        <f t="shared" ref="L182" si="58">+E182*M182</f>
        <v>101.8614559999999</v>
      </c>
      <c r="M182" s="6">
        <v>1.1640536059479101</v>
      </c>
      <c r="N182" s="6">
        <f t="shared" ref="N182" si="59">+H182*S182</f>
        <v>103.57469699999965</v>
      </c>
      <c r="O182" s="6">
        <v>1.0168193256534599</v>
      </c>
      <c r="P182" s="6">
        <f t="shared" ref="P182" si="60">+N182*Q182</f>
        <v>123.11014899999915</v>
      </c>
      <c r="Q182" s="6">
        <v>1.1886122051604899</v>
      </c>
      <c r="R182" s="6">
        <v>0.136998049150649</v>
      </c>
      <c r="S182" s="6">
        <v>0.139302263953203</v>
      </c>
      <c r="T182" s="6">
        <v>0.165576371141266</v>
      </c>
      <c r="U182" s="8">
        <v>5.7346273744584703E-2</v>
      </c>
    </row>
    <row r="183" spans="2:21" x14ac:dyDescent="0.25">
      <c r="B183" s="42" t="s">
        <v>21</v>
      </c>
      <c r="C183" s="43">
        <v>45170</v>
      </c>
      <c r="D183" s="6">
        <f t="shared" si="55"/>
        <v>1.0108358776319988</v>
      </c>
      <c r="E183" s="44">
        <v>90.403581000000003</v>
      </c>
      <c r="F183" s="44">
        <v>91.383183141210495</v>
      </c>
      <c r="G183" s="6">
        <f>+Ativos!E183</f>
        <v>1740.2695670000001</v>
      </c>
      <c r="H183" s="6">
        <f t="shared" ref="H183:H184" si="61">+G183*I183</f>
        <v>746.15813499999877</v>
      </c>
      <c r="I183" s="6">
        <v>0.42876008932701098</v>
      </c>
      <c r="J183" s="6">
        <f t="shared" ref="J183:J184" si="62">+H183*K183</f>
        <v>1790.2501789999928</v>
      </c>
      <c r="K183" s="6">
        <v>2.39929057263444</v>
      </c>
      <c r="L183" s="6">
        <f t="shared" ref="L183:L184" si="63">+E183*M183</f>
        <v>105.25997099999984</v>
      </c>
      <c r="M183" s="6">
        <v>1.16433408760655</v>
      </c>
      <c r="N183" s="6">
        <f t="shared" ref="N183:N184" si="64">+H183*S183</f>
        <v>106.97321199999928</v>
      </c>
      <c r="O183" s="6">
        <v>1.0162762822725799</v>
      </c>
      <c r="P183" s="6">
        <f t="shared" ref="P183:P184" si="65">+N183*Q183</f>
        <v>126.38404199999812</v>
      </c>
      <c r="Q183" s="6">
        <v>1.1814550543737901</v>
      </c>
      <c r="R183" s="6">
        <v>0.141069253369461</v>
      </c>
      <c r="S183" s="6">
        <v>0.14336533635728499</v>
      </c>
      <c r="T183" s="6">
        <v>0.16937970126131499</v>
      </c>
      <c r="U183" s="8">
        <v>5.9753219552673403E-2</v>
      </c>
    </row>
    <row r="184" spans="2:21" ht="15.75" thickBot="1" x14ac:dyDescent="0.3">
      <c r="B184" s="9" t="s">
        <v>21</v>
      </c>
      <c r="C184" s="10">
        <v>45261</v>
      </c>
      <c r="D184" s="6">
        <f t="shared" si="55"/>
        <v>1</v>
      </c>
      <c r="E184" s="11">
        <v>93.526206000000002</v>
      </c>
      <c r="F184" s="11">
        <v>93.526206000000002</v>
      </c>
      <c r="G184" s="6">
        <f>+Ativos!E184</f>
        <v>1826.962859</v>
      </c>
      <c r="H184" s="6">
        <f t="shared" si="61"/>
        <v>757.92178799999965</v>
      </c>
      <c r="I184" s="6">
        <v>0.41485341875797799</v>
      </c>
      <c r="J184" s="6">
        <f t="shared" si="62"/>
        <v>1900.8700789999955</v>
      </c>
      <c r="K184" s="6">
        <v>2.5080029484519799</v>
      </c>
      <c r="L184" s="6">
        <f t="shared" si="63"/>
        <v>105.30709199999993</v>
      </c>
      <c r="M184" s="6">
        <v>1.1259634759481201</v>
      </c>
      <c r="N184" s="6">
        <f t="shared" si="64"/>
        <v>107.02033299999933</v>
      </c>
      <c r="O184" s="6">
        <v>1.0162689992427101</v>
      </c>
      <c r="P184" s="6">
        <f t="shared" si="65"/>
        <v>126.43124399999844</v>
      </c>
      <c r="Q184" s="6">
        <v>1.1813759166680899</v>
      </c>
      <c r="R184" s="6">
        <v>0.138941898316294</v>
      </c>
      <c r="S184" s="6">
        <v>0.14120234395478201</v>
      </c>
      <c r="T184" s="6">
        <v>0.16681304852526499</v>
      </c>
      <c r="U184" s="8">
        <v>5.6300708913415397E-2</v>
      </c>
    </row>
    <row r="185" spans="2:21" x14ac:dyDescent="0.25">
      <c r="B185" s="27" t="s">
        <v>22</v>
      </c>
      <c r="C185" s="28">
        <v>41244</v>
      </c>
      <c r="D185" s="29">
        <f t="shared" si="49"/>
        <v>1.880181452200218</v>
      </c>
      <c r="E185" s="29">
        <v>82.825220999999999</v>
      </c>
      <c r="F185" s="29">
        <v>155.726444298584</v>
      </c>
      <c r="G185" s="29">
        <f>+Ativos!E185</f>
        <v>951.222533</v>
      </c>
      <c r="H185" s="29">
        <f t="shared" si="50"/>
        <v>661.7965319999995</v>
      </c>
      <c r="I185" s="29">
        <v>0.69573260624178201</v>
      </c>
      <c r="J185" s="29"/>
      <c r="K185" s="29"/>
      <c r="L185" s="29"/>
      <c r="M185" s="29"/>
      <c r="N185" s="29">
        <f t="shared" si="51"/>
        <v>79.71063299999993</v>
      </c>
      <c r="O185" s="29"/>
      <c r="P185" s="29">
        <f t="shared" si="53"/>
        <v>119.94537999999984</v>
      </c>
      <c r="Q185" s="29">
        <v>1.5047600989443899</v>
      </c>
      <c r="R185" s="29"/>
      <c r="S185" s="29">
        <v>0.120445830622757</v>
      </c>
      <c r="T185" s="29">
        <v>0.18124208000533901</v>
      </c>
      <c r="U185" s="30"/>
    </row>
    <row r="186" spans="2:21" x14ac:dyDescent="0.25">
      <c r="B186" s="7" t="s">
        <v>22</v>
      </c>
      <c r="C186" s="5">
        <v>41334</v>
      </c>
      <c r="D186" s="6">
        <f t="shared" si="49"/>
        <v>1.8443630683579013</v>
      </c>
      <c r="E186" s="6">
        <v>83.083928999999998</v>
      </c>
      <c r="F186" s="6">
        <v>153.23693022167001</v>
      </c>
      <c r="G186" s="6">
        <f>+Ativos!E186</f>
        <v>964.87760200000002</v>
      </c>
      <c r="H186" s="6">
        <f t="shared" si="50"/>
        <v>636.0733289999996</v>
      </c>
      <c r="I186" s="6">
        <v>0.659226960685527</v>
      </c>
      <c r="J186" s="6"/>
      <c r="K186" s="6"/>
      <c r="L186" s="6"/>
      <c r="M186" s="6"/>
      <c r="N186" s="6">
        <f t="shared" si="51"/>
        <v>80.912488999999567</v>
      </c>
      <c r="O186" s="6"/>
      <c r="P186" s="6">
        <f t="shared" si="53"/>
        <v>120.18669999999889</v>
      </c>
      <c r="Q186" s="6">
        <v>1.4853912107437399</v>
      </c>
      <c r="R186" s="6"/>
      <c r="S186" s="6">
        <v>0.12720622813600099</v>
      </c>
      <c r="T186" s="6">
        <v>0.18895101322508001</v>
      </c>
      <c r="U186" s="8"/>
    </row>
    <row r="187" spans="2:21" x14ac:dyDescent="0.25">
      <c r="B187" s="7" t="s">
        <v>22</v>
      </c>
      <c r="C187" s="5">
        <v>41426</v>
      </c>
      <c r="D187" s="6">
        <f t="shared" si="49"/>
        <v>1.8227735498417639</v>
      </c>
      <c r="E187" s="6">
        <v>84.244330000000005</v>
      </c>
      <c r="F187" s="6">
        <v>153.55833644814101</v>
      </c>
      <c r="G187" s="6">
        <f>+Ativos!E187</f>
        <v>990.29722500000003</v>
      </c>
      <c r="H187" s="6">
        <f t="shared" si="50"/>
        <v>665.14440999999943</v>
      </c>
      <c r="I187" s="6">
        <v>0.67166138933692299</v>
      </c>
      <c r="J187" s="6"/>
      <c r="K187" s="6"/>
      <c r="L187" s="6"/>
      <c r="M187" s="6"/>
      <c r="N187" s="6">
        <f t="shared" si="51"/>
        <v>83.19128099999952</v>
      </c>
      <c r="O187" s="6"/>
      <c r="P187" s="6">
        <f t="shared" si="53"/>
        <v>121.81921299999854</v>
      </c>
      <c r="Q187" s="6">
        <v>1.4643266882739701</v>
      </c>
      <c r="R187" s="6"/>
      <c r="S187" s="6">
        <v>0.12507251019368801</v>
      </c>
      <c r="T187" s="6">
        <v>0.183147014646037</v>
      </c>
      <c r="U187" s="8"/>
    </row>
    <row r="188" spans="2:21" x14ac:dyDescent="0.25">
      <c r="B188" s="7" t="s">
        <v>22</v>
      </c>
      <c r="C188" s="5">
        <v>41518</v>
      </c>
      <c r="D188" s="6">
        <f t="shared" si="49"/>
        <v>1.8115236752941224</v>
      </c>
      <c r="E188" s="6">
        <v>86.466898</v>
      </c>
      <c r="F188" s="6">
        <v>156.63683285624199</v>
      </c>
      <c r="G188" s="6">
        <f>+Ativos!E188</f>
        <v>1011.197822</v>
      </c>
      <c r="H188" s="6">
        <f t="shared" si="50"/>
        <v>681.55332299999952</v>
      </c>
      <c r="I188" s="6">
        <v>0.67400592462905795</v>
      </c>
      <c r="J188" s="6"/>
      <c r="K188" s="6"/>
      <c r="L188" s="6"/>
      <c r="M188" s="6"/>
      <c r="N188" s="6">
        <f t="shared" si="51"/>
        <v>85.658856999999813</v>
      </c>
      <c r="O188" s="6"/>
      <c r="P188" s="6">
        <f t="shared" si="53"/>
        <v>122.93796099999898</v>
      </c>
      <c r="Q188" s="6">
        <v>1.4352043128476399</v>
      </c>
      <c r="R188" s="6"/>
      <c r="S188" s="6">
        <v>0.12568181257330599</v>
      </c>
      <c r="T188" s="6">
        <v>0.18037907945171799</v>
      </c>
      <c r="U188" s="8"/>
    </row>
    <row r="189" spans="2:21" x14ac:dyDescent="0.25">
      <c r="B189" s="7" t="s">
        <v>22</v>
      </c>
      <c r="C189" s="5">
        <v>41609</v>
      </c>
      <c r="D189" s="6">
        <f t="shared" si="49"/>
        <v>1.7752496735317196</v>
      </c>
      <c r="E189" s="6">
        <v>88.966201999999996</v>
      </c>
      <c r="F189" s="6">
        <v>157.93722105585701</v>
      </c>
      <c r="G189" s="6">
        <f>+Ativos!E189</f>
        <v>1027.324008</v>
      </c>
      <c r="H189" s="6">
        <f t="shared" si="50"/>
        <v>760.72027299999968</v>
      </c>
      <c r="I189" s="6">
        <v>0.74048719496098803</v>
      </c>
      <c r="J189" s="6"/>
      <c r="K189" s="6"/>
      <c r="L189" s="6">
        <f>+E189*M189</f>
        <v>87.409231999999932</v>
      </c>
      <c r="M189" s="6">
        <v>0.98249930911965799</v>
      </c>
      <c r="N189" s="6">
        <f t="shared" si="51"/>
        <v>87.409231999999378</v>
      </c>
      <c r="O189" s="6">
        <v>1</v>
      </c>
      <c r="P189" s="6">
        <f>+N189*Q189</f>
        <v>125.14354899999869</v>
      </c>
      <c r="Q189" s="6">
        <v>1.4316971575725499</v>
      </c>
      <c r="R189" s="6">
        <v>0.114903250383074</v>
      </c>
      <c r="S189" s="6">
        <v>0.114903250383074</v>
      </c>
      <c r="T189" s="6">
        <v>0.16450665696929501</v>
      </c>
      <c r="U189" s="8"/>
    </row>
    <row r="190" spans="2:21" x14ac:dyDescent="0.25">
      <c r="B190" s="7" t="s">
        <v>22</v>
      </c>
      <c r="C190" s="5">
        <v>41699</v>
      </c>
      <c r="D190" s="6">
        <f t="shared" si="49"/>
        <v>1.7374558746082214</v>
      </c>
      <c r="E190" s="6">
        <v>89.180790999999999</v>
      </c>
      <c r="F190" s="6">
        <v>154.947689225158</v>
      </c>
      <c r="G190" s="6">
        <f>+Ativos!E190</f>
        <v>1031.6282060000001</v>
      </c>
      <c r="H190" s="6">
        <f t="shared" si="50"/>
        <v>745.13108299999931</v>
      </c>
      <c r="I190" s="6">
        <v>0.72228645811182801</v>
      </c>
      <c r="J190" s="6"/>
      <c r="K190" s="6"/>
      <c r="L190" s="6">
        <f t="shared" ref="L190:L226" si="66">+E190*M190</f>
        <v>83.012798999999958</v>
      </c>
      <c r="M190" s="6">
        <v>0.93083721358784499</v>
      </c>
      <c r="N190" s="6">
        <f t="shared" si="51"/>
        <v>83.034054999999512</v>
      </c>
      <c r="O190" s="6">
        <v>1.00025605690033</v>
      </c>
      <c r="P190" s="6">
        <f t="shared" ref="P190:P233" si="67">+N190*Q190</f>
        <v>116.5932099999992</v>
      </c>
      <c r="Q190" s="6">
        <v>1.4041613407896301</v>
      </c>
      <c r="R190" s="6">
        <v>0.11140697374451</v>
      </c>
      <c r="S190" s="6">
        <v>0.11143550026888301</v>
      </c>
      <c r="T190" s="6">
        <v>0.156473421469118</v>
      </c>
      <c r="U190" s="8"/>
    </row>
    <row r="191" spans="2:21" x14ac:dyDescent="0.25">
      <c r="B191" s="7" t="s">
        <v>22</v>
      </c>
      <c r="C191" s="5">
        <v>41791</v>
      </c>
      <c r="D191" s="6">
        <f t="shared" si="49"/>
        <v>1.7111450629474743</v>
      </c>
      <c r="E191" s="6">
        <v>92.692582999999999</v>
      </c>
      <c r="F191" s="6">
        <v>158.61045577229899</v>
      </c>
      <c r="G191" s="6">
        <f>+Ativos!E191</f>
        <v>1026.7700600000001</v>
      </c>
      <c r="H191" s="6">
        <f t="shared" si="50"/>
        <v>749.40944399999933</v>
      </c>
      <c r="I191" s="6">
        <v>0.72987075996353001</v>
      </c>
      <c r="J191" s="6"/>
      <c r="K191" s="6"/>
      <c r="L191" s="6">
        <f t="shared" si="66"/>
        <v>86.465405999999945</v>
      </c>
      <c r="M191" s="6">
        <v>0.93281903688022105</v>
      </c>
      <c r="N191" s="6">
        <f t="shared" si="51"/>
        <v>86.477958999999842</v>
      </c>
      <c r="O191" s="6">
        <v>1.00014517944899</v>
      </c>
      <c r="P191" s="6">
        <f t="shared" si="67"/>
        <v>120.03387199999895</v>
      </c>
      <c r="Q191" s="6">
        <v>1.38802850330914</v>
      </c>
      <c r="R191" s="6">
        <v>0.11537805760558301</v>
      </c>
      <c r="S191" s="6">
        <v>0.115394808128412</v>
      </c>
      <c r="T191" s="6">
        <v>0.160171282816126</v>
      </c>
      <c r="U191" s="8"/>
    </row>
    <row r="192" spans="2:21" x14ac:dyDescent="0.25">
      <c r="B192" s="7" t="s">
        <v>22</v>
      </c>
      <c r="C192" s="5">
        <v>41883</v>
      </c>
      <c r="D192" s="6">
        <f t="shared" si="49"/>
        <v>1.6970341031689609</v>
      </c>
      <c r="E192" s="6">
        <v>97.479686999999998</v>
      </c>
      <c r="F192" s="6">
        <v>165.42635320523601</v>
      </c>
      <c r="G192" s="6">
        <f>+Ativos!E192</f>
        <v>1066.499552</v>
      </c>
      <c r="H192" s="6">
        <f t="shared" si="50"/>
        <v>751.38000599999907</v>
      </c>
      <c r="I192" s="6">
        <v>0.70452913420445495</v>
      </c>
      <c r="J192" s="6"/>
      <c r="K192" s="6"/>
      <c r="L192" s="6">
        <f t="shared" si="66"/>
        <v>91.139810999999952</v>
      </c>
      <c r="M192" s="6">
        <v>0.93496208086921695</v>
      </c>
      <c r="N192" s="6">
        <f t="shared" si="51"/>
        <v>91.169365999999727</v>
      </c>
      <c r="O192" s="6">
        <v>1.0003242819978999</v>
      </c>
      <c r="P192" s="6">
        <f t="shared" si="67"/>
        <v>124.72433699999891</v>
      </c>
      <c r="Q192" s="6">
        <v>1.36805094158491</v>
      </c>
      <c r="R192" s="6">
        <v>0.121296561356731</v>
      </c>
      <c r="S192" s="6">
        <v>0.121335895647987</v>
      </c>
      <c r="T192" s="6">
        <v>0.16599368628927799</v>
      </c>
      <c r="U192" s="8"/>
    </row>
    <row r="193" spans="2:21" x14ac:dyDescent="0.25">
      <c r="B193" s="7" t="s">
        <v>22</v>
      </c>
      <c r="C193" s="5">
        <v>41974</v>
      </c>
      <c r="D193" s="6">
        <f t="shared" si="49"/>
        <v>1.668348310314389</v>
      </c>
      <c r="E193" s="6">
        <v>102.334146</v>
      </c>
      <c r="F193" s="6">
        <v>170.72899956656599</v>
      </c>
      <c r="G193" s="6">
        <f>+Ativos!E193</f>
        <v>1117.9434229999999</v>
      </c>
      <c r="H193" s="6">
        <f t="shared" si="50"/>
        <v>768.07459199999983</v>
      </c>
      <c r="I193" s="6">
        <v>0.68704245331026903</v>
      </c>
      <c r="J193" s="6"/>
      <c r="K193" s="6"/>
      <c r="L193" s="6">
        <f t="shared" si="66"/>
        <v>96.211765999999983</v>
      </c>
      <c r="M193" s="6">
        <v>0.94017265752137102</v>
      </c>
      <c r="N193" s="6">
        <f t="shared" si="51"/>
        <v>96.231765999999581</v>
      </c>
      <c r="O193" s="6">
        <v>1.0002078747832099</v>
      </c>
      <c r="P193" s="6">
        <f t="shared" si="67"/>
        <v>129.79045599999901</v>
      </c>
      <c r="Q193" s="6">
        <v>1.34872777872537</v>
      </c>
      <c r="R193" s="6">
        <v>0.125263570754857</v>
      </c>
      <c r="S193" s="6">
        <v>0.12528960989247201</v>
      </c>
      <c r="T193" s="6">
        <v>0.16898157724764301</v>
      </c>
      <c r="U193" s="8"/>
    </row>
    <row r="194" spans="2:21" x14ac:dyDescent="0.25">
      <c r="B194" s="7" t="s">
        <v>22</v>
      </c>
      <c r="C194" s="5">
        <v>42064</v>
      </c>
      <c r="D194" s="6">
        <f t="shared" si="49"/>
        <v>1.6068416313376785</v>
      </c>
      <c r="E194" s="6">
        <v>102.393035</v>
      </c>
      <c r="F194" s="6">
        <v>164.52939139701601</v>
      </c>
      <c r="G194" s="6">
        <f>+Ativos!E194</f>
        <v>1206.4872359999999</v>
      </c>
      <c r="H194" s="6">
        <f t="shared" si="50"/>
        <v>788.99034799999913</v>
      </c>
      <c r="I194" s="6">
        <v>0.65395664741205695</v>
      </c>
      <c r="J194" s="6"/>
      <c r="K194" s="6"/>
      <c r="L194" s="6">
        <f t="shared" si="66"/>
        <v>91.681447999999904</v>
      </c>
      <c r="M194" s="6">
        <v>0.89538754271713805</v>
      </c>
      <c r="N194" s="6">
        <f t="shared" si="51"/>
        <v>91.731716999999264</v>
      </c>
      <c r="O194" s="6">
        <v>1.00054830067692</v>
      </c>
      <c r="P194" s="6">
        <f t="shared" si="67"/>
        <v>121.13340199999891</v>
      </c>
      <c r="Q194" s="6">
        <v>1.3205182020085799</v>
      </c>
      <c r="R194" s="6">
        <v>0.11620097537618999</v>
      </c>
      <c r="S194" s="6">
        <v>0.116264688449648</v>
      </c>
      <c r="T194" s="6">
        <v>0.15352963734861799</v>
      </c>
      <c r="U194" s="8"/>
    </row>
    <row r="195" spans="2:21" x14ac:dyDescent="0.25">
      <c r="B195" s="7" t="s">
        <v>22</v>
      </c>
      <c r="C195" s="5">
        <v>42156</v>
      </c>
      <c r="D195" s="6">
        <f t="shared" si="49"/>
        <v>1.5713795161464397</v>
      </c>
      <c r="E195" s="6">
        <v>105.888081</v>
      </c>
      <c r="F195" s="6">
        <v>166.39036148745501</v>
      </c>
      <c r="G195" s="6">
        <f>+Ativos!E195</f>
        <v>1120.897723</v>
      </c>
      <c r="H195" s="6">
        <f t="shared" si="50"/>
        <v>736.55960099999993</v>
      </c>
      <c r="I195" s="6">
        <v>0.65711579735272596</v>
      </c>
      <c r="J195" s="6"/>
      <c r="K195" s="6"/>
      <c r="L195" s="6">
        <f t="shared" si="66"/>
        <v>96.959046999999913</v>
      </c>
      <c r="M195" s="6">
        <v>0.91567479629742199</v>
      </c>
      <c r="N195" s="6">
        <f t="shared" si="51"/>
        <v>97.008419999999589</v>
      </c>
      <c r="O195" s="6">
        <v>1.00050921498846</v>
      </c>
      <c r="P195" s="6">
        <f t="shared" si="67"/>
        <v>126.42427999999934</v>
      </c>
      <c r="Q195" s="6">
        <v>1.3032299670482199</v>
      </c>
      <c r="R195" s="6">
        <v>0.131637747805285</v>
      </c>
      <c r="S195" s="6">
        <v>0.131704779719516</v>
      </c>
      <c r="T195" s="6">
        <v>0.171641615733958</v>
      </c>
      <c r="U195" s="8"/>
    </row>
    <row r="196" spans="2:21" x14ac:dyDescent="0.25">
      <c r="B196" s="7" t="s">
        <v>22</v>
      </c>
      <c r="C196" s="5">
        <v>42248</v>
      </c>
      <c r="D196" s="6">
        <f t="shared" si="49"/>
        <v>1.5498993469378362</v>
      </c>
      <c r="E196" s="6">
        <v>108.25116800000001</v>
      </c>
      <c r="F196" s="6">
        <v>167.77841458845799</v>
      </c>
      <c r="G196" s="6">
        <f>+Ativos!E196</f>
        <v>1209.7398470000001</v>
      </c>
      <c r="H196" s="6">
        <f t="shared" si="50"/>
        <v>774.66152799999986</v>
      </c>
      <c r="I196" s="6">
        <v>0.64035381650117695</v>
      </c>
      <c r="J196" s="6"/>
      <c r="K196" s="6"/>
      <c r="L196" s="6">
        <f t="shared" si="66"/>
        <v>95.317562999999979</v>
      </c>
      <c r="M196" s="6">
        <v>0.880522259122414</v>
      </c>
      <c r="N196" s="6">
        <f t="shared" si="51"/>
        <v>95.363860999999616</v>
      </c>
      <c r="O196" s="6">
        <v>1.0004857237065501</v>
      </c>
      <c r="P196" s="6">
        <f t="shared" si="67"/>
        <v>124.76288999999947</v>
      </c>
      <c r="Q196" s="6">
        <v>1.3082827047029899</v>
      </c>
      <c r="R196" s="6">
        <v>0.123044141931364</v>
      </c>
      <c r="S196" s="6">
        <v>0.123103907388053</v>
      </c>
      <c r="T196" s="6">
        <v>0.16105471291714901</v>
      </c>
      <c r="U196" s="8"/>
    </row>
    <row r="197" spans="2:21" x14ac:dyDescent="0.25">
      <c r="B197" s="7" t="s">
        <v>22</v>
      </c>
      <c r="C197" s="5">
        <v>42339</v>
      </c>
      <c r="D197" s="6">
        <f t="shared" si="49"/>
        <v>1.5074506006671857</v>
      </c>
      <c r="E197" s="6">
        <v>111.061419</v>
      </c>
      <c r="F197" s="6">
        <v>167.41960278249999</v>
      </c>
      <c r="G197" s="6">
        <f>+Ativos!E197</f>
        <v>1238.64633</v>
      </c>
      <c r="H197" s="6">
        <f t="shared" si="50"/>
        <v>722.46765600000003</v>
      </c>
      <c r="I197" s="6">
        <v>0.58327194656121095</v>
      </c>
      <c r="J197" s="6">
        <f>+H197*K197</f>
        <v>1285.2551519999988</v>
      </c>
      <c r="K197" s="6">
        <v>1.77897950354749</v>
      </c>
      <c r="L197" s="6">
        <f t="shared" si="66"/>
        <v>100.95469699999991</v>
      </c>
      <c r="M197" s="6">
        <v>0.90899880362594598</v>
      </c>
      <c r="N197" s="6">
        <f t="shared" si="51"/>
        <v>101.00068399999968</v>
      </c>
      <c r="O197" s="6">
        <v>1.00045552115321</v>
      </c>
      <c r="P197" s="6">
        <f t="shared" si="67"/>
        <v>128.46515199999885</v>
      </c>
      <c r="Q197" s="6">
        <v>1.27192358420067</v>
      </c>
      <c r="R197" s="6">
        <v>0.139735939957428</v>
      </c>
      <c r="S197" s="6">
        <v>0.13979959263394301</v>
      </c>
      <c r="T197" s="6">
        <v>0.17781439893275899</v>
      </c>
      <c r="U197" s="8">
        <v>7.8584150269953496E-2</v>
      </c>
    </row>
    <row r="198" spans="2:21" x14ac:dyDescent="0.25">
      <c r="B198" s="7" t="s">
        <v>22</v>
      </c>
      <c r="C198" s="5">
        <v>42430</v>
      </c>
      <c r="D198" s="6">
        <f t="shared" si="49"/>
        <v>1.4689521535431775</v>
      </c>
      <c r="E198" s="6">
        <v>110.961941</v>
      </c>
      <c r="F198" s="6">
        <v>162.99778219328101</v>
      </c>
      <c r="G198" s="6">
        <f>+Ativos!E198</f>
        <v>1156.8309819999999</v>
      </c>
      <c r="H198" s="6">
        <f t="shared" si="50"/>
        <v>694.89869599999986</v>
      </c>
      <c r="I198" s="6">
        <v>0.60069163673211501</v>
      </c>
      <c r="J198" s="6">
        <f t="shared" ref="J198:J226" si="68">+H198*K198</f>
        <v>1198.4461359999941</v>
      </c>
      <c r="K198" s="6">
        <v>1.72463431417922</v>
      </c>
      <c r="L198" s="6">
        <f t="shared" si="66"/>
        <v>99.220202999999984</v>
      </c>
      <c r="M198" s="6">
        <v>0.89418229444995001</v>
      </c>
      <c r="N198" s="6">
        <f t="shared" si="51"/>
        <v>99.290052999999773</v>
      </c>
      <c r="O198" s="6">
        <v>1.0007039896904799</v>
      </c>
      <c r="P198" s="6">
        <f t="shared" si="67"/>
        <v>122.87161999999957</v>
      </c>
      <c r="Q198" s="6">
        <v>1.2375018069534101</v>
      </c>
      <c r="R198" s="6">
        <v>0.14278369433002899</v>
      </c>
      <c r="S198" s="6">
        <v>0.14288421257880701</v>
      </c>
      <c r="T198" s="6">
        <v>0.176819471251389</v>
      </c>
      <c r="U198" s="8">
        <v>8.2848990886979598E-2</v>
      </c>
    </row>
    <row r="199" spans="2:21" x14ac:dyDescent="0.25">
      <c r="B199" s="7" t="s">
        <v>22</v>
      </c>
      <c r="C199" s="5">
        <v>42522</v>
      </c>
      <c r="D199" s="6">
        <f t="shared" si="49"/>
        <v>1.4436927330188014</v>
      </c>
      <c r="E199" s="6">
        <v>126.87429</v>
      </c>
      <c r="F199" s="6">
        <v>183.16749047991999</v>
      </c>
      <c r="G199" s="6">
        <f>+Ativos!E199</f>
        <v>1258.692129</v>
      </c>
      <c r="H199" s="6">
        <f t="shared" si="50"/>
        <v>755.1684559999992</v>
      </c>
      <c r="I199" s="6">
        <v>0.59996280154700099</v>
      </c>
      <c r="J199" s="6">
        <f t="shared" si="68"/>
        <v>1305.9785059999974</v>
      </c>
      <c r="K199" s="6">
        <v>1.72938699388683</v>
      </c>
      <c r="L199" s="6">
        <f t="shared" si="66"/>
        <v>111.46403899999999</v>
      </c>
      <c r="M199" s="6">
        <v>0.87853921389431999</v>
      </c>
      <c r="N199" s="6">
        <f t="shared" si="51"/>
        <v>112.14907199999968</v>
      </c>
      <c r="O199" s="6">
        <v>1.0061457758587</v>
      </c>
      <c r="P199" s="6">
        <f t="shared" si="67"/>
        <v>135.83537199999913</v>
      </c>
      <c r="Q199" s="6">
        <v>1.2112037092915</v>
      </c>
      <c r="R199" s="6">
        <v>0.14760155580439099</v>
      </c>
      <c r="S199" s="6">
        <v>0.14850868188276101</v>
      </c>
      <c r="T199" s="6">
        <v>0.17987426635839199</v>
      </c>
      <c r="U199" s="8">
        <v>8.5873597065157195E-2</v>
      </c>
    </row>
    <row r="200" spans="2:21" x14ac:dyDescent="0.25">
      <c r="B200" s="7" t="s">
        <v>22</v>
      </c>
      <c r="C200" s="5">
        <v>42614</v>
      </c>
      <c r="D200" s="6">
        <f t="shared" si="49"/>
        <v>1.4287896308938153</v>
      </c>
      <c r="E200" s="6">
        <v>130.75895499999999</v>
      </c>
      <c r="F200" s="6">
        <v>186.82703905051099</v>
      </c>
      <c r="G200" s="6">
        <f>+Ativos!E200</f>
        <v>1255.7314759999999</v>
      </c>
      <c r="H200" s="6">
        <f t="shared" si="50"/>
        <v>735.92084499999964</v>
      </c>
      <c r="I200" s="6">
        <v>0.58604953293374296</v>
      </c>
      <c r="J200" s="6">
        <f t="shared" si="68"/>
        <v>1304.1489549999949</v>
      </c>
      <c r="K200" s="6">
        <v>1.77213210341935</v>
      </c>
      <c r="L200" s="6">
        <f t="shared" si="66"/>
        <v>115.36414399999997</v>
      </c>
      <c r="M200" s="6">
        <v>0.88226572321566799</v>
      </c>
      <c r="N200" s="6">
        <f t="shared" si="51"/>
        <v>115.93554699999962</v>
      </c>
      <c r="O200" s="6">
        <v>1.00495303809474</v>
      </c>
      <c r="P200" s="6">
        <f t="shared" si="67"/>
        <v>139.55713599999933</v>
      </c>
      <c r="Q200" s="6">
        <v>1.2037475960673201</v>
      </c>
      <c r="R200" s="6">
        <v>0.15676162019843301</v>
      </c>
      <c r="S200" s="6">
        <v>0.15753806647506999</v>
      </c>
      <c r="T200" s="6">
        <v>0.18963606880845901</v>
      </c>
      <c r="U200" s="8">
        <v>8.8897473371820399E-2</v>
      </c>
    </row>
    <row r="201" spans="2:21" x14ac:dyDescent="0.25">
      <c r="B201" s="7" t="s">
        <v>22</v>
      </c>
      <c r="C201" s="5">
        <v>42705</v>
      </c>
      <c r="D201" s="6">
        <f t="shared" si="49"/>
        <v>1.4182690612770523</v>
      </c>
      <c r="E201" s="6">
        <v>129.93493799999999</v>
      </c>
      <c r="F201" s="6">
        <v>184.28270254435199</v>
      </c>
      <c r="G201" s="6">
        <f>+Ativos!E201</f>
        <v>1276.702843</v>
      </c>
      <c r="H201" s="6">
        <f t="shared" si="50"/>
        <v>731.24050299999942</v>
      </c>
      <c r="I201" s="6">
        <v>0.57275700998810997</v>
      </c>
      <c r="J201" s="6">
        <f t="shared" si="68"/>
        <v>1325.3889419999934</v>
      </c>
      <c r="K201" s="6">
        <v>1.81252123831001</v>
      </c>
      <c r="L201" s="6">
        <f t="shared" si="66"/>
        <v>115.40834199999989</v>
      </c>
      <c r="M201" s="6">
        <v>0.88820100102714405</v>
      </c>
      <c r="N201" s="6">
        <f t="shared" si="51"/>
        <v>115.94073399999982</v>
      </c>
      <c r="O201" s="6">
        <v>1.0046131154019999</v>
      </c>
      <c r="P201" s="6">
        <f t="shared" si="67"/>
        <v>139.47767299999913</v>
      </c>
      <c r="Q201" s="6">
        <v>1.2030083663261899</v>
      </c>
      <c r="R201" s="6">
        <v>0.15782542340929301</v>
      </c>
      <c r="S201" s="6">
        <v>0.158553490300851</v>
      </c>
      <c r="T201" s="6">
        <v>0.19074117534214299</v>
      </c>
      <c r="U201" s="8">
        <v>8.7476762726755794E-2</v>
      </c>
    </row>
    <row r="202" spans="2:21" x14ac:dyDescent="0.25">
      <c r="B202" s="7" t="s">
        <v>22</v>
      </c>
      <c r="C202" s="5">
        <v>42795</v>
      </c>
      <c r="D202" s="6">
        <f t="shared" si="49"/>
        <v>1.4047409544719844</v>
      </c>
      <c r="E202" s="6">
        <v>128.77448999999999</v>
      </c>
      <c r="F202" s="6">
        <v>180.89479999424299</v>
      </c>
      <c r="G202" s="6">
        <f>+Ativos!E202</f>
        <v>1255.1250620000001</v>
      </c>
      <c r="H202" s="6">
        <f t="shared" si="50"/>
        <v>719.13665699999933</v>
      </c>
      <c r="I202" s="6">
        <v>0.572960160523031</v>
      </c>
      <c r="J202" s="6">
        <f t="shared" si="68"/>
        <v>1302.4252289999977</v>
      </c>
      <c r="K202" s="6">
        <v>1.8110955912514399</v>
      </c>
      <c r="L202" s="6">
        <f t="shared" si="66"/>
        <v>110.45410899999995</v>
      </c>
      <c r="M202" s="6">
        <v>0.857732839788377</v>
      </c>
      <c r="N202" s="6">
        <f t="shared" si="51"/>
        <v>110.60776299999971</v>
      </c>
      <c r="O202" s="6">
        <v>1.00139111166973</v>
      </c>
      <c r="P202" s="6">
        <f t="shared" si="67"/>
        <v>130.39407099999966</v>
      </c>
      <c r="Q202" s="6">
        <v>1.1788871546023401</v>
      </c>
      <c r="R202" s="6">
        <v>0.15359265575583</v>
      </c>
      <c r="S202" s="6">
        <v>0.15380632029163799</v>
      </c>
      <c r="T202" s="6">
        <v>0.18132029528846499</v>
      </c>
      <c r="U202" s="8">
        <v>8.4924462869108E-2</v>
      </c>
    </row>
    <row r="203" spans="2:21" x14ac:dyDescent="0.25">
      <c r="B203" s="7" t="s">
        <v>22</v>
      </c>
      <c r="C203" s="5">
        <v>42887</v>
      </c>
      <c r="D203" s="6">
        <f t="shared" si="49"/>
        <v>1.4016657278731106</v>
      </c>
      <c r="E203" s="6">
        <v>132.27548400000001</v>
      </c>
      <c r="F203" s="6">
        <v>185.406012560628</v>
      </c>
      <c r="G203" s="6">
        <f>+Ativos!E203</f>
        <v>1284.6322970000001</v>
      </c>
      <c r="H203" s="6">
        <f t="shared" si="50"/>
        <v>724.48309399999971</v>
      </c>
      <c r="I203" s="6">
        <v>0.56396145083062599</v>
      </c>
      <c r="J203" s="6">
        <f t="shared" si="68"/>
        <v>1324.7644949999942</v>
      </c>
      <c r="K203" s="6">
        <v>1.8285650914029401</v>
      </c>
      <c r="L203" s="6">
        <f t="shared" si="66"/>
        <v>113.81611599999997</v>
      </c>
      <c r="M203" s="6">
        <v>0.86044754899554898</v>
      </c>
      <c r="N203" s="6">
        <f t="shared" si="51"/>
        <v>113.86556199999951</v>
      </c>
      <c r="O203" s="6">
        <v>1.00043443759757</v>
      </c>
      <c r="P203" s="6">
        <f t="shared" si="67"/>
        <v>133.65405299999878</v>
      </c>
      <c r="Q203" s="6">
        <v>1.17378819945577</v>
      </c>
      <c r="R203" s="6">
        <v>0.15709975421455399</v>
      </c>
      <c r="S203" s="6">
        <v>0.15716800425435401</v>
      </c>
      <c r="T203" s="6">
        <v>0.184481948725776</v>
      </c>
      <c r="U203" s="8">
        <v>8.5951550203645796E-2</v>
      </c>
    </row>
    <row r="204" spans="2:21" x14ac:dyDescent="0.25">
      <c r="B204" s="7" t="s">
        <v>22</v>
      </c>
      <c r="C204" s="5">
        <v>42979</v>
      </c>
      <c r="D204" s="6">
        <f t="shared" si="49"/>
        <v>1.3934285484482196</v>
      </c>
      <c r="E204" s="6">
        <v>136.89362700000001</v>
      </c>
      <c r="F204" s="6">
        <v>190.751487962422</v>
      </c>
      <c r="G204" s="6">
        <f>+Ativos!E204</f>
        <v>1293.7677779999999</v>
      </c>
      <c r="H204" s="6">
        <f t="shared" si="50"/>
        <v>719.63442699999871</v>
      </c>
      <c r="I204" s="6">
        <v>0.55623152720070201</v>
      </c>
      <c r="J204" s="6">
        <f t="shared" si="68"/>
        <v>1335.5038609999913</v>
      </c>
      <c r="K204" s="6">
        <v>1.8558087424575</v>
      </c>
      <c r="L204" s="6">
        <f t="shared" si="66"/>
        <v>120.25959199999993</v>
      </c>
      <c r="M204" s="6">
        <v>0.87848933975575005</v>
      </c>
      <c r="N204" s="6">
        <f t="shared" si="51"/>
        <v>120.3110929999996</v>
      </c>
      <c r="O204" s="6">
        <v>1.0004282485841101</v>
      </c>
      <c r="P204" s="6">
        <f t="shared" si="67"/>
        <v>140.10232499999844</v>
      </c>
      <c r="Q204" s="6">
        <v>1.16450047544659</v>
      </c>
      <c r="R204" s="6">
        <v>0.16711206063519801</v>
      </c>
      <c r="S204" s="6">
        <v>0.167183626138553</v>
      </c>
      <c r="T204" s="6">
        <v>0.19468541212523099</v>
      </c>
      <c r="U204" s="8">
        <v>9.0086668045956303E-2</v>
      </c>
    </row>
    <row r="205" spans="2:21" x14ac:dyDescent="0.25">
      <c r="B205" s="7" t="s">
        <v>22</v>
      </c>
      <c r="C205" s="5">
        <v>43070</v>
      </c>
      <c r="D205" s="6">
        <f t="shared" si="49"/>
        <v>1.3776644688180286</v>
      </c>
      <c r="E205" s="6">
        <v>140.34799000000001</v>
      </c>
      <c r="F205" s="6">
        <v>193.35243909302801</v>
      </c>
      <c r="G205" s="6">
        <f>+Ativos!E205</f>
        <v>1324.2222119999999</v>
      </c>
      <c r="H205" s="6">
        <f t="shared" si="50"/>
        <v>756.70772799999997</v>
      </c>
      <c r="I205" s="6">
        <v>0.57143561038530599</v>
      </c>
      <c r="J205" s="6">
        <f t="shared" si="68"/>
        <v>1379.7680559999931</v>
      </c>
      <c r="K205" s="6">
        <v>1.8233830644848299</v>
      </c>
      <c r="L205" s="6">
        <f t="shared" si="66"/>
        <v>122.39626499999989</v>
      </c>
      <c r="M205" s="6">
        <v>0.87209132813373302</v>
      </c>
      <c r="N205" s="6">
        <f t="shared" si="51"/>
        <v>122.45332699999962</v>
      </c>
      <c r="O205" s="6">
        <v>1.0004662070366199</v>
      </c>
      <c r="P205" s="6">
        <f t="shared" si="67"/>
        <v>142.25197299999854</v>
      </c>
      <c r="Q205" s="6">
        <v>1.16168320195987</v>
      </c>
      <c r="R205" s="6">
        <v>0.161748400962544</v>
      </c>
      <c r="S205" s="6">
        <v>0.16182380920523601</v>
      </c>
      <c r="T205" s="6">
        <v>0.18798800083088299</v>
      </c>
      <c r="U205" s="8">
        <v>8.8749211483411805E-2</v>
      </c>
    </row>
    <row r="206" spans="2:21" x14ac:dyDescent="0.25">
      <c r="B206" s="7" t="s">
        <v>22</v>
      </c>
      <c r="C206" s="5">
        <v>43160</v>
      </c>
      <c r="D206" s="6">
        <f t="shared" ref="D206:D271" si="69">+F206/E206</f>
        <v>1.3680677765947047</v>
      </c>
      <c r="E206" s="6">
        <v>131.81217100000001</v>
      </c>
      <c r="F206" s="6">
        <v>180.32798370809101</v>
      </c>
      <c r="G206" s="6">
        <f>+Ativos!E206</f>
        <v>1340.911345</v>
      </c>
      <c r="H206" s="6">
        <f t="shared" ref="H206:H271" si="70">+G206*I206</f>
        <v>760.13883699999997</v>
      </c>
      <c r="I206" s="6">
        <v>0.56688224753590999</v>
      </c>
      <c r="J206" s="6">
        <f t="shared" si="68"/>
        <v>1380.093404999996</v>
      </c>
      <c r="K206" s="6">
        <v>1.8155807042391601</v>
      </c>
      <c r="L206" s="6">
        <f t="shared" si="66"/>
        <v>110.33567099999991</v>
      </c>
      <c r="M206" s="6">
        <v>0.83706739797192098</v>
      </c>
      <c r="N206" s="6">
        <f t="shared" ref="N206:N271" si="71">+H206*S206</f>
        <v>110.4104619999996</v>
      </c>
      <c r="O206" s="6">
        <v>1.0006778496865201</v>
      </c>
      <c r="P206" s="6">
        <f t="shared" si="67"/>
        <v>126.27822299999846</v>
      </c>
      <c r="Q206" s="6">
        <v>1.1437161000195699</v>
      </c>
      <c r="R206" s="6">
        <v>0.145151998068479</v>
      </c>
      <c r="S206" s="6">
        <v>0.145250389304868</v>
      </c>
      <c r="T206" s="6">
        <v>0.166125208782089</v>
      </c>
      <c r="U206" s="8">
        <v>8.0002166230190699E-2</v>
      </c>
    </row>
    <row r="207" spans="2:21" x14ac:dyDescent="0.25">
      <c r="B207" s="7" t="s">
        <v>22</v>
      </c>
      <c r="C207" s="5">
        <v>43252</v>
      </c>
      <c r="D207" s="6">
        <f t="shared" si="69"/>
        <v>1.3427080089665291</v>
      </c>
      <c r="E207" s="6">
        <v>135.73424199999999</v>
      </c>
      <c r="F207" s="6">
        <v>182.25145382440101</v>
      </c>
      <c r="G207" s="6">
        <f>+Ativos!E207</f>
        <v>1356.64166</v>
      </c>
      <c r="H207" s="6">
        <f t="shared" si="70"/>
        <v>780.72814099999914</v>
      </c>
      <c r="I207" s="6">
        <v>0.57548589581127796</v>
      </c>
      <c r="J207" s="6">
        <f t="shared" si="68"/>
        <v>1390.4072889999979</v>
      </c>
      <c r="K207" s="6">
        <v>1.7809109419561699</v>
      </c>
      <c r="L207" s="6">
        <f t="shared" si="66"/>
        <v>110.45733899999998</v>
      </c>
      <c r="M207" s="6">
        <v>0.81377651926622896</v>
      </c>
      <c r="N207" s="6">
        <f t="shared" si="71"/>
        <v>118.20316499999983</v>
      </c>
      <c r="O207" s="6">
        <v>1.0701250461954299</v>
      </c>
      <c r="P207" s="6">
        <f t="shared" si="67"/>
        <v>134.0723489999996</v>
      </c>
      <c r="Q207" s="6">
        <v>1.13425346097966</v>
      </c>
      <c r="R207" s="6">
        <v>0.14147989959542101</v>
      </c>
      <c r="S207" s="6">
        <v>0.151401184090276</v>
      </c>
      <c r="T207" s="6">
        <v>0.17172731705081401</v>
      </c>
      <c r="U207" s="8">
        <v>8.5013338131313496E-2</v>
      </c>
    </row>
    <row r="208" spans="2:21" x14ac:dyDescent="0.25">
      <c r="B208" s="7" t="s">
        <v>22</v>
      </c>
      <c r="C208" s="5">
        <v>43344</v>
      </c>
      <c r="D208" s="6">
        <f t="shared" si="69"/>
        <v>1.3330983220616828</v>
      </c>
      <c r="E208" s="6">
        <v>139.08226099999999</v>
      </c>
      <c r="F208" s="6">
        <v>185.41032876764501</v>
      </c>
      <c r="G208" s="6">
        <f>+Ativos!E208</f>
        <v>1422.2426840000001</v>
      </c>
      <c r="H208" s="6">
        <f t="shared" si="70"/>
        <v>812.62502100000006</v>
      </c>
      <c r="I208" s="6">
        <v>0.57136874750132305</v>
      </c>
      <c r="J208" s="6">
        <f t="shared" si="68"/>
        <v>1445.9167779999948</v>
      </c>
      <c r="K208" s="6">
        <v>1.7793160936894099</v>
      </c>
      <c r="L208" s="6">
        <f t="shared" si="66"/>
        <v>113.31271899999999</v>
      </c>
      <c r="M208" s="6">
        <v>0.81471726290098201</v>
      </c>
      <c r="N208" s="6">
        <f t="shared" si="71"/>
        <v>121.38567199999926</v>
      </c>
      <c r="O208" s="6">
        <v>1.0712448970534301</v>
      </c>
      <c r="P208" s="6">
        <f t="shared" si="67"/>
        <v>137.25188899999915</v>
      </c>
      <c r="Q208" s="6">
        <v>1.13070914168519</v>
      </c>
      <c r="R208" s="6">
        <v>0.139440352034151</v>
      </c>
      <c r="S208" s="6">
        <v>0.14937476555991899</v>
      </c>
      <c r="T208" s="6">
        <v>0.168899412955683</v>
      </c>
      <c r="U208" s="8">
        <v>8.3950662892162603E-2</v>
      </c>
    </row>
    <row r="209" spans="2:21" x14ac:dyDescent="0.25">
      <c r="B209" s="7" t="s">
        <v>22</v>
      </c>
      <c r="C209" s="5">
        <v>43435</v>
      </c>
      <c r="D209" s="6">
        <f t="shared" si="69"/>
        <v>1.3279271932056331</v>
      </c>
      <c r="E209" s="6">
        <v>144.13078200000001</v>
      </c>
      <c r="F209" s="6">
        <v>191.395184795793</v>
      </c>
      <c r="G209" s="6">
        <f>+Ativos!E209</f>
        <v>1453.2095079999999</v>
      </c>
      <c r="H209" s="6">
        <f t="shared" si="70"/>
        <v>818.07225999999866</v>
      </c>
      <c r="I209" s="6">
        <v>0.56294172003174003</v>
      </c>
      <c r="J209" s="6">
        <f t="shared" si="68"/>
        <v>1458.7317259999911</v>
      </c>
      <c r="K209" s="6">
        <v>1.78313310122506</v>
      </c>
      <c r="L209" s="6">
        <f t="shared" si="66"/>
        <v>123.358036</v>
      </c>
      <c r="M209" s="6">
        <v>0.85587571432173304</v>
      </c>
      <c r="N209" s="6">
        <f t="shared" si="71"/>
        <v>131.15446399999956</v>
      </c>
      <c r="O209" s="6">
        <v>1.0632016223085701</v>
      </c>
      <c r="P209" s="6">
        <f t="shared" si="67"/>
        <v>147.02813499999871</v>
      </c>
      <c r="Q209" s="6">
        <v>1.12103035242475</v>
      </c>
      <c r="R209" s="6">
        <v>0.15079112449064</v>
      </c>
      <c r="S209" s="6">
        <v>0.16032136818818399</v>
      </c>
      <c r="T209" s="6">
        <v>0.179725119881219</v>
      </c>
      <c r="U209" s="8">
        <v>8.9909927687416305E-2</v>
      </c>
    </row>
    <row r="210" spans="2:21" x14ac:dyDescent="0.25">
      <c r="B210" s="7" t="s">
        <v>22</v>
      </c>
      <c r="C210" s="5">
        <v>43525</v>
      </c>
      <c r="D210" s="6">
        <f t="shared" si="69"/>
        <v>1.3082122859664831</v>
      </c>
      <c r="E210" s="6">
        <v>132.32279399999999</v>
      </c>
      <c r="F210" s="6">
        <v>173.106304824212</v>
      </c>
      <c r="G210" s="6">
        <f>+Ativos!E210</f>
        <v>1451.8546650000001</v>
      </c>
      <c r="H210" s="6">
        <f t="shared" si="70"/>
        <v>823.8199189999998</v>
      </c>
      <c r="I210" s="6">
        <v>0.56742588556548101</v>
      </c>
      <c r="J210" s="6">
        <f t="shared" si="68"/>
        <v>1463.2194959999927</v>
      </c>
      <c r="K210" s="6">
        <v>1.7761399818738699</v>
      </c>
      <c r="L210" s="6">
        <f t="shared" si="66"/>
        <v>109.15637799999989</v>
      </c>
      <c r="M210" s="6">
        <v>0.82492497853393199</v>
      </c>
      <c r="N210" s="6">
        <f t="shared" si="71"/>
        <v>120.12422599999928</v>
      </c>
      <c r="O210" s="6">
        <v>1.10047830645315</v>
      </c>
      <c r="P210" s="6">
        <f t="shared" si="67"/>
        <v>132.05633599999823</v>
      </c>
      <c r="Q210" s="6">
        <v>1.09933142045801</v>
      </c>
      <c r="R210" s="6">
        <v>0.13250028978723899</v>
      </c>
      <c r="S210" s="6">
        <v>0.14581369450961201</v>
      </c>
      <c r="T210" s="6">
        <v>0.160297575907484</v>
      </c>
      <c r="U210" s="8">
        <v>8.2095834786498706E-2</v>
      </c>
    </row>
    <row r="211" spans="2:21" x14ac:dyDescent="0.25">
      <c r="B211" s="7" t="s">
        <v>22</v>
      </c>
      <c r="C211" s="5">
        <v>43617</v>
      </c>
      <c r="D211" s="6">
        <f t="shared" si="69"/>
        <v>1.2989789993885987</v>
      </c>
      <c r="E211" s="6">
        <v>138.21526299999999</v>
      </c>
      <c r="F211" s="6">
        <v>179.53872403197201</v>
      </c>
      <c r="G211" s="6">
        <f>+Ativos!E211</f>
        <v>1473.837123</v>
      </c>
      <c r="H211" s="6">
        <f t="shared" si="70"/>
        <v>847.00097399999891</v>
      </c>
      <c r="I211" s="6">
        <v>0.57469102981741005</v>
      </c>
      <c r="J211" s="6">
        <f t="shared" si="68"/>
        <v>1478.2638729999906</v>
      </c>
      <c r="K211" s="6">
        <v>1.74529182182498</v>
      </c>
      <c r="L211" s="6">
        <f t="shared" si="66"/>
        <v>115.49844899999997</v>
      </c>
      <c r="M211" s="6">
        <v>0.83564178436646297</v>
      </c>
      <c r="N211" s="6">
        <f t="shared" si="71"/>
        <v>126.37308999999932</v>
      </c>
      <c r="O211" s="6">
        <v>1.0941540002844501</v>
      </c>
      <c r="P211" s="6">
        <f t="shared" si="67"/>
        <v>138.26709799999821</v>
      </c>
      <c r="Q211" s="6">
        <v>1.0941182019051601</v>
      </c>
      <c r="R211" s="6">
        <v>0.13636164838695899</v>
      </c>
      <c r="S211" s="6">
        <v>0.14920064306797301</v>
      </c>
      <c r="T211" s="6">
        <v>0.16324313931662601</v>
      </c>
      <c r="U211" s="8">
        <v>8.5487504841430903E-2</v>
      </c>
    </row>
    <row r="212" spans="2:21" x14ac:dyDescent="0.25">
      <c r="B212" s="7" t="s">
        <v>22</v>
      </c>
      <c r="C212" s="5">
        <v>43709</v>
      </c>
      <c r="D212" s="6">
        <f t="shared" si="69"/>
        <v>1.2956092632949177</v>
      </c>
      <c r="E212" s="6">
        <v>138.481131</v>
      </c>
      <c r="F212" s="6">
        <v>179.41743611515699</v>
      </c>
      <c r="G212" s="6">
        <f>+Ativos!E212</f>
        <v>1529.6088850000001</v>
      </c>
      <c r="H212" s="6">
        <f t="shared" si="70"/>
        <v>887.5120469999988</v>
      </c>
      <c r="I212" s="6">
        <v>0.58022155578679102</v>
      </c>
      <c r="J212" s="6">
        <f t="shared" si="68"/>
        <v>1519.6685559999933</v>
      </c>
      <c r="K212" s="6">
        <v>1.7122793556851801</v>
      </c>
      <c r="L212" s="6">
        <f t="shared" si="66"/>
        <v>113.23528499999992</v>
      </c>
      <c r="M212" s="6">
        <v>0.81769468650570099</v>
      </c>
      <c r="N212" s="6">
        <f t="shared" si="71"/>
        <v>124.85638099999908</v>
      </c>
      <c r="O212" s="6">
        <v>1.10262786904276</v>
      </c>
      <c r="P212" s="6">
        <f t="shared" si="67"/>
        <v>136.75455499999828</v>
      </c>
      <c r="Q212" s="6">
        <v>1.0952948812443899</v>
      </c>
      <c r="R212" s="6">
        <v>0.12758732164004</v>
      </c>
      <c r="S212" s="6">
        <v>0.14068133657683099</v>
      </c>
      <c r="T212" s="6">
        <v>0.15408754783922299</v>
      </c>
      <c r="U212" s="8">
        <v>8.2160271400654003E-2</v>
      </c>
    </row>
    <row r="213" spans="2:21" x14ac:dyDescent="0.25">
      <c r="B213" s="7" t="s">
        <v>22</v>
      </c>
      <c r="C213" s="5">
        <v>43800</v>
      </c>
      <c r="D213" s="6">
        <f t="shared" si="69"/>
        <v>1.2731067092642796</v>
      </c>
      <c r="E213" s="6">
        <v>143.356131</v>
      </c>
      <c r="F213" s="6">
        <v>182.507652190269</v>
      </c>
      <c r="G213" s="6">
        <f>+Ativos!E213</f>
        <v>1528.6084780000001</v>
      </c>
      <c r="H213" s="6">
        <f t="shared" si="70"/>
        <v>891.29948199999922</v>
      </c>
      <c r="I213" s="6">
        <v>0.58307898642964295</v>
      </c>
      <c r="J213" s="6">
        <f t="shared" si="68"/>
        <v>1546.5638399999932</v>
      </c>
      <c r="K213" s="6">
        <v>1.7351786590626499</v>
      </c>
      <c r="L213" s="6">
        <f t="shared" si="66"/>
        <v>117.32843799999996</v>
      </c>
      <c r="M213" s="6">
        <v>0.81844032188619797</v>
      </c>
      <c r="N213" s="6">
        <f t="shared" si="71"/>
        <v>128.6963979999997</v>
      </c>
      <c r="O213" s="6">
        <v>1.09689006513493</v>
      </c>
      <c r="P213" s="6">
        <f t="shared" si="67"/>
        <v>140.59550599999915</v>
      </c>
      <c r="Q213" s="6">
        <v>1.09245874931169</v>
      </c>
      <c r="R213" s="6">
        <v>0.131637502735584</v>
      </c>
      <c r="S213" s="6">
        <v>0.14439186894983499</v>
      </c>
      <c r="T213" s="6">
        <v>0.15774216056371401</v>
      </c>
      <c r="U213" s="8">
        <v>8.3214410340797795E-2</v>
      </c>
    </row>
    <row r="214" spans="2:21" x14ac:dyDescent="0.25">
      <c r="B214" s="7" t="s">
        <v>22</v>
      </c>
      <c r="C214" s="5">
        <v>43891</v>
      </c>
      <c r="D214" s="6">
        <f t="shared" si="69"/>
        <v>1.2663841423820068</v>
      </c>
      <c r="E214" s="6">
        <v>135.82783699999999</v>
      </c>
      <c r="F214" s="6">
        <v>172.01021887084801</v>
      </c>
      <c r="G214" s="6">
        <f>+Ativos!E214</f>
        <v>1777.634159</v>
      </c>
      <c r="H214" s="6">
        <f t="shared" si="70"/>
        <v>1043.5176369999988</v>
      </c>
      <c r="I214" s="6">
        <v>0.58702609404570905</v>
      </c>
      <c r="J214" s="6">
        <f t="shared" si="68"/>
        <v>1743.1743299999894</v>
      </c>
      <c r="K214" s="6">
        <v>1.67047902995816</v>
      </c>
      <c r="L214" s="6">
        <f t="shared" si="66"/>
        <v>107.66816799999989</v>
      </c>
      <c r="M214" s="6">
        <v>0.79268116446557202</v>
      </c>
      <c r="N214" s="6">
        <f t="shared" si="71"/>
        <v>124.97950799999906</v>
      </c>
      <c r="O214" s="6">
        <v>1.1607841976098201</v>
      </c>
      <c r="P214" s="6">
        <f t="shared" si="67"/>
        <v>139.21818899999806</v>
      </c>
      <c r="Q214" s="6">
        <v>1.11392812492108</v>
      </c>
      <c r="R214" s="6">
        <v>0.103178100860407</v>
      </c>
      <c r="S214" s="6">
        <v>0.119767509018153</v>
      </c>
      <c r="T214" s="6">
        <v>0.13341239674706101</v>
      </c>
      <c r="U214" s="8">
        <v>7.1696505535393001E-2</v>
      </c>
    </row>
    <row r="215" spans="2:21" x14ac:dyDescent="0.25">
      <c r="B215" s="7" t="s">
        <v>22</v>
      </c>
      <c r="C215" s="5">
        <v>43983</v>
      </c>
      <c r="D215" s="6">
        <f t="shared" si="69"/>
        <v>1.2718609401334213</v>
      </c>
      <c r="E215" s="6">
        <v>137.80939499999999</v>
      </c>
      <c r="F215" s="6">
        <v>175.27438668391801</v>
      </c>
      <c r="G215" s="6">
        <f>+Ativos!E215</f>
        <v>1865.4939119999999</v>
      </c>
      <c r="H215" s="6">
        <f t="shared" si="70"/>
        <v>1040.6214679999991</v>
      </c>
      <c r="I215" s="6">
        <v>0.55782624714349605</v>
      </c>
      <c r="J215" s="6">
        <f t="shared" si="68"/>
        <v>1853.4790369999898</v>
      </c>
      <c r="K215" s="6">
        <v>1.7811270418649401</v>
      </c>
      <c r="L215" s="6">
        <f t="shared" si="66"/>
        <v>108.11886199999989</v>
      </c>
      <c r="M215" s="6">
        <v>0.78455363656447297</v>
      </c>
      <c r="N215" s="6">
        <f t="shared" si="71"/>
        <v>126.21405699999919</v>
      </c>
      <c r="O215" s="6">
        <v>1.1673639054765399</v>
      </c>
      <c r="P215" s="6">
        <f t="shared" si="67"/>
        <v>140.64973199999866</v>
      </c>
      <c r="Q215" s="6">
        <v>1.1143745422904801</v>
      </c>
      <c r="R215" s="6">
        <v>0.10389835816840901</v>
      </c>
      <c r="S215" s="6">
        <v>0.12128719316407501</v>
      </c>
      <c r="T215" s="6">
        <v>0.13515936036791401</v>
      </c>
      <c r="U215" s="8">
        <v>6.8095756402126395E-2</v>
      </c>
    </row>
    <row r="216" spans="2:21" x14ac:dyDescent="0.25">
      <c r="B216" s="7" t="s">
        <v>22</v>
      </c>
      <c r="C216" s="5">
        <v>44075</v>
      </c>
      <c r="D216" s="6">
        <f t="shared" si="69"/>
        <v>1.256224592912258</v>
      </c>
      <c r="E216" s="6">
        <v>142.357551</v>
      </c>
      <c r="F216" s="6">
        <v>178.83305655296101</v>
      </c>
      <c r="G216" s="6">
        <f>+Ativos!E216</f>
        <v>1900.3661090000001</v>
      </c>
      <c r="H216" s="6">
        <f t="shared" si="70"/>
        <v>1068.6480599999984</v>
      </c>
      <c r="I216" s="6">
        <v>0.56233799105285898</v>
      </c>
      <c r="J216" s="6">
        <f t="shared" si="68"/>
        <v>1914.2313509999963</v>
      </c>
      <c r="K216" s="6">
        <v>1.7912645169636101</v>
      </c>
      <c r="L216" s="6">
        <f t="shared" si="66"/>
        <v>113.912508</v>
      </c>
      <c r="M216" s="6">
        <v>0.800185920590893</v>
      </c>
      <c r="N216" s="6">
        <f t="shared" si="71"/>
        <v>132.27498799999913</v>
      </c>
      <c r="O216" s="6">
        <v>1.1611981012655701</v>
      </c>
      <c r="P216" s="6">
        <f t="shared" si="67"/>
        <v>146.89675099999818</v>
      </c>
      <c r="Q216" s="6">
        <v>1.11054064884889</v>
      </c>
      <c r="R216" s="6">
        <v>0.106594970097077</v>
      </c>
      <c r="S216" s="6">
        <v>0.12377787688118699</v>
      </c>
      <c r="T216" s="6">
        <v>0.13746036370477199</v>
      </c>
      <c r="U216" s="8">
        <v>6.9100836704455298E-2</v>
      </c>
    </row>
    <row r="217" spans="2:21" x14ac:dyDescent="0.25">
      <c r="B217" s="7" t="s">
        <v>22</v>
      </c>
      <c r="C217" s="5">
        <v>44166</v>
      </c>
      <c r="D217" s="6">
        <f t="shared" si="69"/>
        <v>1.2180817948359979</v>
      </c>
      <c r="E217" s="6">
        <v>147.66469599999999</v>
      </c>
      <c r="F217" s="6">
        <v>179.86767793759199</v>
      </c>
      <c r="G217" s="6">
        <f>+Ativos!E217</f>
        <v>1896.7904040000001</v>
      </c>
      <c r="H217" s="6">
        <f t="shared" si="70"/>
        <v>1041.9661439999986</v>
      </c>
      <c r="I217" s="6">
        <v>0.54933119748111003</v>
      </c>
      <c r="J217" s="6">
        <f t="shared" si="68"/>
        <v>1903.1017799999915</v>
      </c>
      <c r="K217" s="6">
        <v>1.8264526068900699</v>
      </c>
      <c r="L217" s="6">
        <f t="shared" si="66"/>
        <v>119.76383599999987</v>
      </c>
      <c r="M217" s="6">
        <v>0.81105260258010403</v>
      </c>
      <c r="N217" s="6">
        <f t="shared" si="71"/>
        <v>136.96007299999886</v>
      </c>
      <c r="O217" s="6">
        <v>1.1435845541887899</v>
      </c>
      <c r="P217" s="6">
        <f t="shared" si="67"/>
        <v>151.04775599999812</v>
      </c>
      <c r="Q217" s="6">
        <v>1.10285978016381</v>
      </c>
      <c r="R217" s="6">
        <v>0.11494023744402899</v>
      </c>
      <c r="S217" s="6">
        <v>0.13144388019578401</v>
      </c>
      <c r="T217" s="6">
        <v>0.14496416881660201</v>
      </c>
      <c r="U217" s="8">
        <v>7.1966762071968601E-2</v>
      </c>
    </row>
    <row r="218" spans="2:21" x14ac:dyDescent="0.25">
      <c r="B218" s="7" t="s">
        <v>22</v>
      </c>
      <c r="C218" s="5">
        <v>44256</v>
      </c>
      <c r="D218" s="6">
        <f t="shared" si="69"/>
        <v>1.1935835755581983</v>
      </c>
      <c r="E218" s="6">
        <v>152.37294900000001</v>
      </c>
      <c r="F218" s="6">
        <v>181.869849285767</v>
      </c>
      <c r="G218" s="6">
        <f>+Ativos!E218</f>
        <v>1911.9101900000001</v>
      </c>
      <c r="H218" s="6">
        <f t="shared" si="70"/>
        <v>1072.0268509999994</v>
      </c>
      <c r="I218" s="6">
        <v>0.56070983700337895</v>
      </c>
      <c r="J218" s="6">
        <f t="shared" si="68"/>
        <v>1918.0952999999915</v>
      </c>
      <c r="K218" s="6">
        <v>1.78922318803001</v>
      </c>
      <c r="L218" s="6">
        <f t="shared" si="66"/>
        <v>120.888837</v>
      </c>
      <c r="M218" s="6">
        <v>0.79337466258528599</v>
      </c>
      <c r="N218" s="6">
        <f t="shared" si="71"/>
        <v>139.41653899999949</v>
      </c>
      <c r="O218" s="6">
        <v>1.1532623065932801</v>
      </c>
      <c r="P218" s="6">
        <f t="shared" si="67"/>
        <v>155.1444169999981</v>
      </c>
      <c r="Q218" s="6">
        <v>1.1128121391680701</v>
      </c>
      <c r="R218" s="6">
        <v>0.112766612969846</v>
      </c>
      <c r="S218" s="6">
        <v>0.130049484180317</v>
      </c>
      <c r="T218" s="6">
        <v>0.14472064468840401</v>
      </c>
      <c r="U218" s="8">
        <v>7.2684886407885896E-2</v>
      </c>
    </row>
    <row r="219" spans="2:21" x14ac:dyDescent="0.25">
      <c r="B219" s="7" t="s">
        <v>22</v>
      </c>
      <c r="C219" s="5">
        <v>44348</v>
      </c>
      <c r="D219" s="6">
        <f t="shared" si="69"/>
        <v>1.1738785146488837</v>
      </c>
      <c r="E219" s="6">
        <v>146.630729</v>
      </c>
      <c r="F219" s="6">
        <v>172.126662360403</v>
      </c>
      <c r="G219" s="6">
        <f>+Ativos!E219</f>
        <v>1844.2142229999999</v>
      </c>
      <c r="H219" s="6">
        <f t="shared" si="70"/>
        <v>1048.6273319999996</v>
      </c>
      <c r="I219" s="6">
        <v>0.56860386332678203</v>
      </c>
      <c r="J219" s="6">
        <f t="shared" si="68"/>
        <v>1883.3878539999957</v>
      </c>
      <c r="K219" s="6">
        <v>1.7960507003073201</v>
      </c>
      <c r="L219" s="6">
        <f t="shared" si="66"/>
        <v>124.96433599999995</v>
      </c>
      <c r="M219" s="6">
        <v>0.85223838722100298</v>
      </c>
      <c r="N219" s="6">
        <f t="shared" si="71"/>
        <v>141.67436399999906</v>
      </c>
      <c r="O219" s="6">
        <v>1.1337183754571301</v>
      </c>
      <c r="P219" s="6">
        <f t="shared" si="67"/>
        <v>156.56139499999827</v>
      </c>
      <c r="Q219" s="6">
        <v>1.10507921531943</v>
      </c>
      <c r="R219" s="6">
        <v>0.11916944388781101</v>
      </c>
      <c r="S219" s="6">
        <v>0.13510458832861999</v>
      </c>
      <c r="T219" s="6">
        <v>0.149301272456247</v>
      </c>
      <c r="U219" s="8">
        <v>7.5223148380779495E-2</v>
      </c>
    </row>
    <row r="220" spans="2:21" x14ac:dyDescent="0.25">
      <c r="B220" s="7" t="s">
        <v>22</v>
      </c>
      <c r="C220" s="5">
        <v>44440</v>
      </c>
      <c r="D220" s="6">
        <f t="shared" si="69"/>
        <v>1.1394701965332181</v>
      </c>
      <c r="E220" s="6">
        <v>150.11288300000001</v>
      </c>
      <c r="F220" s="6">
        <v>171.049156294178</v>
      </c>
      <c r="G220" s="6">
        <f>+Ativos!E220</f>
        <v>1935.715336</v>
      </c>
      <c r="H220" s="6">
        <f t="shared" si="70"/>
        <v>1095.1929679999987</v>
      </c>
      <c r="I220" s="6">
        <v>0.56578203810852001</v>
      </c>
      <c r="J220" s="6">
        <f t="shared" si="68"/>
        <v>1969.5174699999893</v>
      </c>
      <c r="K220" s="6">
        <v>1.79832917809603</v>
      </c>
      <c r="L220" s="6">
        <f t="shared" si="66"/>
        <v>123.54687399999989</v>
      </c>
      <c r="M220" s="6">
        <v>0.82302645536426</v>
      </c>
      <c r="N220" s="6">
        <f t="shared" si="71"/>
        <v>141.40915499999937</v>
      </c>
      <c r="O220" s="6">
        <v>1.14457897979676</v>
      </c>
      <c r="P220" s="6">
        <f t="shared" si="67"/>
        <v>161.09870199999844</v>
      </c>
      <c r="Q220" s="6">
        <v>1.1392381349001</v>
      </c>
      <c r="R220" s="6">
        <v>0.11280831562096</v>
      </c>
      <c r="S220" s="6">
        <v>0.12911802680602999</v>
      </c>
      <c r="T220" s="6">
        <v>0.147096180040483</v>
      </c>
      <c r="U220" s="8">
        <v>7.1798883307188893E-2</v>
      </c>
    </row>
    <row r="221" spans="2:21" x14ac:dyDescent="0.25">
      <c r="B221" s="7" t="s">
        <v>22</v>
      </c>
      <c r="C221" s="5">
        <v>44531</v>
      </c>
      <c r="D221" s="6">
        <f t="shared" si="69"/>
        <v>1.1067328002783094</v>
      </c>
      <c r="E221" s="6">
        <v>155.511787</v>
      </c>
      <c r="F221" s="6">
        <v>172.10999550279399</v>
      </c>
      <c r="G221" s="6">
        <f>+Ativos!E221</f>
        <v>1946.268624</v>
      </c>
      <c r="H221" s="6">
        <f t="shared" si="70"/>
        <v>1153.8588179999999</v>
      </c>
      <c r="I221" s="6">
        <v>0.59285691798728801</v>
      </c>
      <c r="J221" s="6">
        <f t="shared" si="68"/>
        <v>2018.709806999994</v>
      </c>
      <c r="K221" s="6">
        <v>1.74952929726624</v>
      </c>
      <c r="L221" s="6">
        <f t="shared" si="66"/>
        <v>130.71706699999993</v>
      </c>
      <c r="M221" s="6">
        <v>0.84056051005317001</v>
      </c>
      <c r="N221" s="6">
        <f t="shared" si="71"/>
        <v>149.91339399999978</v>
      </c>
      <c r="O221" s="6">
        <v>1.14685402174759</v>
      </c>
      <c r="P221" s="6">
        <f t="shared" si="67"/>
        <v>169.79884499999864</v>
      </c>
      <c r="Q221" s="6">
        <v>1.1326462597464699</v>
      </c>
      <c r="R221" s="6">
        <v>0.11328688134183799</v>
      </c>
      <c r="S221" s="6">
        <v>0.12992351547813</v>
      </c>
      <c r="T221" s="6">
        <v>0.14715738385941701</v>
      </c>
      <c r="U221" s="8">
        <v>7.4261983312393906E-2</v>
      </c>
    </row>
    <row r="222" spans="2:21" x14ac:dyDescent="0.25">
      <c r="B222" s="7" t="s">
        <v>22</v>
      </c>
      <c r="C222" s="5">
        <v>44621</v>
      </c>
      <c r="D222" s="6">
        <f t="shared" si="69"/>
        <v>1.0724087251632914</v>
      </c>
      <c r="E222" s="6">
        <v>154.788253</v>
      </c>
      <c r="F222" s="6">
        <v>165.996273069983</v>
      </c>
      <c r="G222" s="6">
        <f>+Ativos!E222</f>
        <v>1960.1801599999999</v>
      </c>
      <c r="H222" s="6">
        <f t="shared" si="70"/>
        <v>1164.3233939999986</v>
      </c>
      <c r="I222" s="6">
        <v>0.59398794955663603</v>
      </c>
      <c r="J222" s="6">
        <f t="shared" si="68"/>
        <v>2015.9459559999946</v>
      </c>
      <c r="K222" s="6">
        <v>1.7314312899565401</v>
      </c>
      <c r="L222" s="6">
        <f t="shared" si="66"/>
        <v>129.0532429999999</v>
      </c>
      <c r="M222" s="6">
        <v>0.833740548774072</v>
      </c>
      <c r="N222" s="6">
        <f t="shared" si="71"/>
        <v>145.40213799999975</v>
      </c>
      <c r="O222" s="6">
        <v>1.1266833333277799</v>
      </c>
      <c r="P222" s="6">
        <f t="shared" si="67"/>
        <v>162.20337899999902</v>
      </c>
      <c r="Q222" s="6">
        <v>1.11555016474379</v>
      </c>
      <c r="R222" s="6">
        <v>0.11083968909758</v>
      </c>
      <c r="S222" s="6">
        <v>0.124881230377477</v>
      </c>
      <c r="T222" s="6">
        <v>0.139311277121002</v>
      </c>
      <c r="U222" s="8">
        <v>7.2126009909761604E-2</v>
      </c>
    </row>
    <row r="223" spans="2:21" x14ac:dyDescent="0.25">
      <c r="B223" s="7" t="s">
        <v>22</v>
      </c>
      <c r="C223" s="5">
        <v>44713</v>
      </c>
      <c r="D223" s="6">
        <f t="shared" si="69"/>
        <v>1.0491668839200081</v>
      </c>
      <c r="E223" s="6">
        <v>161.51414800000001</v>
      </c>
      <c r="F223" s="6">
        <v>169.45529536615501</v>
      </c>
      <c r="G223" s="6">
        <f>+Ativos!E223</f>
        <v>2062.595992</v>
      </c>
      <c r="H223" s="6">
        <f t="shared" si="70"/>
        <v>1201.6202669999996</v>
      </c>
      <c r="I223" s="6">
        <v>0.58257665178280804</v>
      </c>
      <c r="J223" s="6">
        <f t="shared" si="68"/>
        <v>2102.7623229999967</v>
      </c>
      <c r="K223" s="6">
        <v>1.7499391286482</v>
      </c>
      <c r="L223" s="6">
        <f t="shared" si="66"/>
        <v>133.651916</v>
      </c>
      <c r="M223" s="6">
        <v>0.82749355183423301</v>
      </c>
      <c r="N223" s="6">
        <f t="shared" si="71"/>
        <v>151.24525899999992</v>
      </c>
      <c r="O223" s="6">
        <v>1.13163554647432</v>
      </c>
      <c r="P223" s="6">
        <f t="shared" si="67"/>
        <v>168.95685599999985</v>
      </c>
      <c r="Q223" s="6">
        <v>1.11710513848239</v>
      </c>
      <c r="R223" s="6">
        <v>0.111226416256842</v>
      </c>
      <c r="S223" s="6">
        <v>0.12586776634319199</v>
      </c>
      <c r="T223" s="6">
        <v>0.14060752855128</v>
      </c>
      <c r="U223" s="8">
        <v>7.1926939790427205E-2</v>
      </c>
    </row>
    <row r="224" spans="2:21" x14ac:dyDescent="0.25">
      <c r="B224" s="7" t="s">
        <v>22</v>
      </c>
      <c r="C224" s="5">
        <v>44805</v>
      </c>
      <c r="D224" s="6">
        <f t="shared" si="69"/>
        <v>1.063250089609165</v>
      </c>
      <c r="E224" s="6">
        <v>166.56269499999999</v>
      </c>
      <c r="F224" s="6">
        <v>177.097800384294</v>
      </c>
      <c r="G224" s="6">
        <f>+Ativos!E224</f>
        <v>2184.7275509999999</v>
      </c>
      <c r="H224" s="6">
        <f t="shared" si="70"/>
        <v>1224.8693769999998</v>
      </c>
      <c r="I224" s="6">
        <v>0.56065085847402296</v>
      </c>
      <c r="J224" s="6">
        <f t="shared" si="68"/>
        <v>2243.6454169999975</v>
      </c>
      <c r="K224" s="6">
        <v>1.83174259976621</v>
      </c>
      <c r="L224" s="6">
        <f t="shared" si="66"/>
        <v>142.78019699999993</v>
      </c>
      <c r="M224" s="6">
        <v>0.85721593901923798</v>
      </c>
      <c r="N224" s="6">
        <f t="shared" si="71"/>
        <v>161.87233999999907</v>
      </c>
      <c r="O224" s="6">
        <v>1.13371702379707</v>
      </c>
      <c r="P224" s="6">
        <f t="shared" si="67"/>
        <v>180.3037579999982</v>
      </c>
      <c r="Q224" s="6">
        <v>1.1138639127598899</v>
      </c>
      <c r="R224" s="6">
        <v>0.11656769258914999</v>
      </c>
      <c r="S224" s="6">
        <v>0.13215477751306301</v>
      </c>
      <c r="T224" s="6">
        <v>0.14720243757061399</v>
      </c>
      <c r="U224" s="8">
        <v>7.2147024112411196E-2</v>
      </c>
    </row>
    <row r="225" spans="2:21" x14ac:dyDescent="0.25">
      <c r="B225" s="7" t="s">
        <v>22</v>
      </c>
      <c r="C225" s="5">
        <v>44896</v>
      </c>
      <c r="D225" s="6">
        <f t="shared" si="69"/>
        <v>1.0462111393056626</v>
      </c>
      <c r="E225" s="6">
        <v>170.66376600000001</v>
      </c>
      <c r="F225" s="6">
        <v>178.55033306505501</v>
      </c>
      <c r="G225" s="6">
        <f>+Ativos!E225</f>
        <v>2226.497249</v>
      </c>
      <c r="H225" s="6">
        <f t="shared" si="70"/>
        <v>1238.3630649999996</v>
      </c>
      <c r="I225" s="6">
        <v>0.55619339550326996</v>
      </c>
      <c r="J225" s="6">
        <f t="shared" si="68"/>
        <v>2321.5276099999992</v>
      </c>
      <c r="K225" s="6">
        <v>1.8746744598685201</v>
      </c>
      <c r="L225" s="6">
        <f t="shared" si="66"/>
        <v>147.7810099999999</v>
      </c>
      <c r="M225" s="6">
        <v>0.86591907271048896</v>
      </c>
      <c r="N225" s="6">
        <f t="shared" si="71"/>
        <v>166.86845899999918</v>
      </c>
      <c r="O225" s="6">
        <v>1.1291603637030201</v>
      </c>
      <c r="P225" s="6">
        <f t="shared" si="67"/>
        <v>185.41470299999884</v>
      </c>
      <c r="Q225" s="6">
        <v>1.1111428972925299</v>
      </c>
      <c r="R225" s="6">
        <v>0.119335770079673</v>
      </c>
      <c r="S225" s="6">
        <v>0.13474922154594399</v>
      </c>
      <c r="T225" s="6">
        <v>0.14972564043647399</v>
      </c>
      <c r="U225" s="8">
        <v>7.1878731177356103E-2</v>
      </c>
    </row>
    <row r="226" spans="2:21" x14ac:dyDescent="0.25">
      <c r="B226" s="7" t="s">
        <v>22</v>
      </c>
      <c r="C226" s="5">
        <v>44986</v>
      </c>
      <c r="D226" s="6">
        <f t="shared" si="69"/>
        <v>1.0247507013991117</v>
      </c>
      <c r="E226" s="6">
        <v>175.028066</v>
      </c>
      <c r="F226" s="6">
        <v>179.36013339803</v>
      </c>
      <c r="G226" s="6">
        <f>+Ativos!E226</f>
        <v>2296.4256340000002</v>
      </c>
      <c r="H226" s="6">
        <f t="shared" si="70"/>
        <v>1260.4330319999979</v>
      </c>
      <c r="I226" s="6">
        <v>0.54886734120126002</v>
      </c>
      <c r="J226" s="6">
        <f t="shared" si="68"/>
        <v>2351.4984949999921</v>
      </c>
      <c r="K226" s="6">
        <v>1.86562747508191</v>
      </c>
      <c r="L226" s="6">
        <f t="shared" si="66"/>
        <v>150.87329999999992</v>
      </c>
      <c r="M226" s="6">
        <v>0.86199489857815104</v>
      </c>
      <c r="N226" s="6">
        <f t="shared" si="71"/>
        <v>169.78742999999855</v>
      </c>
      <c r="O226" s="6">
        <v>1.1253643288772699</v>
      </c>
      <c r="P226" s="6">
        <f t="shared" si="67"/>
        <v>188.75246999999709</v>
      </c>
      <c r="Q226" s="6">
        <v>1.1116987282274</v>
      </c>
      <c r="R226" s="6">
        <v>0.119699576391298</v>
      </c>
      <c r="S226" s="6">
        <v>0.13470563345248701</v>
      </c>
      <c r="T226" s="6">
        <v>0.14975208139419799</v>
      </c>
      <c r="U226" s="8">
        <v>7.2203928839852397E-2</v>
      </c>
    </row>
    <row r="227" spans="2:21" x14ac:dyDescent="0.25">
      <c r="B227" s="7" t="s">
        <v>22</v>
      </c>
      <c r="C227" s="5">
        <v>45078</v>
      </c>
      <c r="D227" s="6">
        <f t="shared" ref="D227:D229" si="72">+F227/E227</f>
        <v>1.0170139722528189</v>
      </c>
      <c r="E227" s="6">
        <v>179.57845699999999</v>
      </c>
      <c r="F227" s="6">
        <v>182.63379988460201</v>
      </c>
      <c r="G227" s="6">
        <f>+Ativos!E227</f>
        <v>2325.477167</v>
      </c>
      <c r="H227" s="6">
        <f t="shared" ref="H227" si="73">+G227*I227</f>
        <v>1274.8427129999991</v>
      </c>
      <c r="I227" s="6">
        <v>0.54820693623262695</v>
      </c>
      <c r="J227" s="6">
        <f t="shared" ref="J227" si="74">+H227*K227</f>
        <v>2382.7272079999898</v>
      </c>
      <c r="K227" s="6">
        <v>1.8690362220394099</v>
      </c>
      <c r="L227" s="6">
        <f t="shared" ref="L227" si="75">+E227*M227</f>
        <v>155.372139</v>
      </c>
      <c r="M227" s="6">
        <v>0.86520477787600103</v>
      </c>
      <c r="N227" s="6">
        <f t="shared" ref="N227" si="76">+H227*S227</f>
        <v>173.67043899999987</v>
      </c>
      <c r="O227" s="6">
        <v>1.1177707928703999</v>
      </c>
      <c r="P227" s="6">
        <f t="shared" ref="P227" si="77">+N227*Q227</f>
        <v>192.82843199999951</v>
      </c>
      <c r="Q227" s="6">
        <v>1.1103123427931201</v>
      </c>
      <c r="R227" s="6">
        <v>0.12187553602936101</v>
      </c>
      <c r="S227" s="6">
        <v>0.13622891453904401</v>
      </c>
      <c r="T227" s="6">
        <v>0.151256645258009</v>
      </c>
      <c r="U227" s="8">
        <v>7.2887252227993998E-2</v>
      </c>
    </row>
    <row r="228" spans="2:21" x14ac:dyDescent="0.25">
      <c r="B228" s="42" t="s">
        <v>22</v>
      </c>
      <c r="C228" s="43">
        <v>45170</v>
      </c>
      <c r="D228" s="6">
        <f t="shared" si="72"/>
        <v>1.0108358776319997</v>
      </c>
      <c r="E228" s="44">
        <v>183.38899000000001</v>
      </c>
      <c r="F228" s="44">
        <v>185.37617065469601</v>
      </c>
      <c r="G228" s="6">
        <f>+Ativos!E228</f>
        <v>2411.605059</v>
      </c>
      <c r="H228" s="6">
        <f t="shared" ref="H228:H229" si="78">+G228*I228</f>
        <v>1215.2403709999978</v>
      </c>
      <c r="I228" s="6">
        <v>0.50391351040867005</v>
      </c>
      <c r="J228" s="6">
        <f t="shared" ref="J228:J229" si="79">+H228*K228</f>
        <v>2467.1328679999897</v>
      </c>
      <c r="K228" s="6">
        <v>2.03016039202996</v>
      </c>
      <c r="L228" s="6">
        <f t="shared" ref="L228:L229" si="80">+E228*M228</f>
        <v>159.22699099999986</v>
      </c>
      <c r="M228" s="6">
        <v>0.86824727591334605</v>
      </c>
      <c r="N228" s="6">
        <f t="shared" ref="N228:N229" si="81">+H228*S228</f>
        <v>177.79535299999927</v>
      </c>
      <c r="O228" s="6">
        <v>1.1166156685081099</v>
      </c>
      <c r="P228" s="6">
        <f t="shared" ref="P228:P229" si="82">+N228*Q228</f>
        <v>197.65302499999788</v>
      </c>
      <c r="Q228" s="6">
        <v>1.1116883634185799</v>
      </c>
      <c r="R228" s="6">
        <v>0.131025099889476</v>
      </c>
      <c r="S228" s="6">
        <v>0.14630467950442999</v>
      </c>
      <c r="T228" s="6">
        <v>0.16264520971876101</v>
      </c>
      <c r="U228" s="8">
        <v>7.2065576729205896E-2</v>
      </c>
    </row>
    <row r="229" spans="2:21" ht="15.75" thickBot="1" x14ac:dyDescent="0.3">
      <c r="B229" s="9" t="s">
        <v>22</v>
      </c>
      <c r="C229" s="10">
        <v>45261</v>
      </c>
      <c r="D229" s="11">
        <f t="shared" si="72"/>
        <v>1</v>
      </c>
      <c r="E229" s="11">
        <v>189.93626</v>
      </c>
      <c r="F229" s="11">
        <v>189.93626</v>
      </c>
      <c r="G229" s="11">
        <f>+Ativos!E229</f>
        <v>2416.9467380000001</v>
      </c>
      <c r="H229" s="11">
        <f t="shared" si="78"/>
        <v>1215.0229809999994</v>
      </c>
      <c r="I229" s="11">
        <v>0.50270987022470304</v>
      </c>
      <c r="J229" s="11">
        <f t="shared" si="79"/>
        <v>2488.0989359999967</v>
      </c>
      <c r="K229" s="11">
        <v>2.0477793217970399</v>
      </c>
      <c r="L229" s="11">
        <f t="shared" si="80"/>
        <v>166.38914899999983</v>
      </c>
      <c r="M229" s="11">
        <v>0.87602624691040998</v>
      </c>
      <c r="N229" s="11">
        <f t="shared" si="81"/>
        <v>185.14118999999897</v>
      </c>
      <c r="O229" s="11">
        <v>1.1126999032851499</v>
      </c>
      <c r="P229" s="11">
        <f t="shared" si="82"/>
        <v>206.86185899999728</v>
      </c>
      <c r="Q229" s="11">
        <v>1.11731948465924</v>
      </c>
      <c r="R229" s="11">
        <v>0.13694321144696101</v>
      </c>
      <c r="S229" s="11">
        <v>0.152376698132592</v>
      </c>
      <c r="T229" s="11">
        <v>0.17025345383158599</v>
      </c>
      <c r="U229" s="12">
        <v>7.4410702613635901E-2</v>
      </c>
    </row>
    <row r="230" spans="2:21" x14ac:dyDescent="0.25">
      <c r="B230" s="19" t="s">
        <v>23</v>
      </c>
      <c r="C230" s="20">
        <v>41244</v>
      </c>
      <c r="D230" s="21">
        <f t="shared" si="69"/>
        <v>1.8801814522002176</v>
      </c>
      <c r="E230" s="21">
        <v>66.470354999999998</v>
      </c>
      <c r="F230" s="21">
        <v>124.97632859216399</v>
      </c>
      <c r="G230" s="21">
        <f>+Ativos!E230</f>
        <v>458.32904400000001</v>
      </c>
      <c r="H230" s="21">
        <f t="shared" si="70"/>
        <v>337.91670099999976</v>
      </c>
      <c r="I230" s="21">
        <v>0.73727970204742199</v>
      </c>
      <c r="J230" s="21"/>
      <c r="K230" s="21"/>
      <c r="L230" s="21"/>
      <c r="M230" s="21"/>
      <c r="N230" s="21">
        <f t="shared" si="71"/>
        <v>65.313893999999834</v>
      </c>
      <c r="O230" s="21"/>
      <c r="P230" s="21">
        <f t="shared" si="67"/>
        <v>70.283113999999614</v>
      </c>
      <c r="Q230" s="21">
        <v>1.0760821273341901</v>
      </c>
      <c r="R230" s="21"/>
      <c r="S230" s="21">
        <v>0.19328400699555801</v>
      </c>
      <c r="T230" s="21">
        <v>0.207989465427457</v>
      </c>
      <c r="U230" s="22"/>
    </row>
    <row r="231" spans="2:21" x14ac:dyDescent="0.25">
      <c r="B231" s="7" t="s">
        <v>23</v>
      </c>
      <c r="C231" s="5">
        <v>41334</v>
      </c>
      <c r="D231" s="6">
        <f t="shared" si="69"/>
        <v>1.8443630683578967</v>
      </c>
      <c r="E231" s="6">
        <v>63.862789999999997</v>
      </c>
      <c r="F231" s="6">
        <v>117.786171318296</v>
      </c>
      <c r="G231" s="6">
        <f>+Ativos!E231</f>
        <v>459.32460600000002</v>
      </c>
      <c r="H231" s="6">
        <f t="shared" si="70"/>
        <v>315.09597399999967</v>
      </c>
      <c r="I231" s="6">
        <v>0.68599846357893501</v>
      </c>
      <c r="J231" s="6"/>
      <c r="K231" s="6"/>
      <c r="L231" s="6"/>
      <c r="M231" s="6"/>
      <c r="N231" s="6">
        <f t="shared" si="71"/>
        <v>63.294436999999746</v>
      </c>
      <c r="O231" s="6"/>
      <c r="P231" s="6">
        <f t="shared" si="67"/>
        <v>67.717052999999424</v>
      </c>
      <c r="Q231" s="6">
        <v>1.06987369205922</v>
      </c>
      <c r="R231" s="6"/>
      <c r="S231" s="6">
        <v>0.20087351861880601</v>
      </c>
      <c r="T231" s="6">
        <v>0.21490929300163</v>
      </c>
      <c r="U231" s="8"/>
    </row>
    <row r="232" spans="2:21" x14ac:dyDescent="0.25">
      <c r="B232" s="7" t="s">
        <v>23</v>
      </c>
      <c r="C232" s="5">
        <v>41426</v>
      </c>
      <c r="D232" s="6">
        <f t="shared" si="69"/>
        <v>1.8227735498417654</v>
      </c>
      <c r="E232" s="6">
        <v>64.609419000000003</v>
      </c>
      <c r="F232" s="6">
        <v>117.768340023844</v>
      </c>
      <c r="G232" s="6">
        <f>+Ativos!E232</f>
        <v>478.12460499999997</v>
      </c>
      <c r="H232" s="6">
        <f t="shared" si="70"/>
        <v>318.19619799999958</v>
      </c>
      <c r="I232" s="6">
        <v>0.66550893777993203</v>
      </c>
      <c r="J232" s="6"/>
      <c r="K232" s="6"/>
      <c r="L232" s="6"/>
      <c r="M232" s="6"/>
      <c r="N232" s="6">
        <f t="shared" si="71"/>
        <v>64.571292999999642</v>
      </c>
      <c r="O232" s="6"/>
      <c r="P232" s="6">
        <f t="shared" si="67"/>
        <v>68.481849999999213</v>
      </c>
      <c r="Q232" s="6">
        <v>1.0605618506044101</v>
      </c>
      <c r="R232" s="6"/>
      <c r="S232" s="6">
        <v>0.20292917830526599</v>
      </c>
      <c r="T232" s="6">
        <v>0.21521894488506699</v>
      </c>
      <c r="U232" s="8"/>
    </row>
    <row r="233" spans="2:21" x14ac:dyDescent="0.25">
      <c r="B233" s="7" t="s">
        <v>23</v>
      </c>
      <c r="C233" s="5">
        <v>41518</v>
      </c>
      <c r="D233" s="6">
        <f t="shared" si="69"/>
        <v>1.8115236752941197</v>
      </c>
      <c r="E233" s="6">
        <v>64.445593000000002</v>
      </c>
      <c r="F233" s="6">
        <v>116.744717487869</v>
      </c>
      <c r="G233" s="6">
        <f>+Ativos!E233</f>
        <v>475.02171299999998</v>
      </c>
      <c r="H233" s="6">
        <f t="shared" si="70"/>
        <v>325.21259199999969</v>
      </c>
      <c r="I233" s="6">
        <v>0.68462679304935203</v>
      </c>
      <c r="J233" s="6"/>
      <c r="K233" s="6"/>
      <c r="L233" s="6"/>
      <c r="M233" s="6"/>
      <c r="N233" s="6">
        <f t="shared" si="71"/>
        <v>64.590026999999822</v>
      </c>
      <c r="O233" s="6"/>
      <c r="P233" s="6">
        <f t="shared" si="67"/>
        <v>67.278236999999365</v>
      </c>
      <c r="Q233" s="6">
        <v>1.0416195831594799</v>
      </c>
      <c r="R233" s="6"/>
      <c r="S233" s="6">
        <v>0.198608628905734</v>
      </c>
      <c r="T233" s="6">
        <v>0.206874637252668</v>
      </c>
      <c r="U233" s="8"/>
    </row>
    <row r="234" spans="2:21" x14ac:dyDescent="0.25">
      <c r="B234" s="7" t="s">
        <v>23</v>
      </c>
      <c r="C234" s="5">
        <v>41609</v>
      </c>
      <c r="D234" s="6">
        <f t="shared" si="69"/>
        <v>1.7752496735317087</v>
      </c>
      <c r="E234" s="6">
        <v>63.760958000000002</v>
      </c>
      <c r="F234" s="6">
        <v>113.191619873569</v>
      </c>
      <c r="G234" s="6">
        <f>+Ativos!E234</f>
        <v>495.44391300000001</v>
      </c>
      <c r="H234" s="6">
        <f t="shared" si="70"/>
        <v>344.94360299999994</v>
      </c>
      <c r="I234" s="6">
        <v>0.69623138754759495</v>
      </c>
      <c r="J234" s="6"/>
      <c r="K234" s="6"/>
      <c r="L234" s="6">
        <f>+E234*M234</f>
        <v>63.486308999999991</v>
      </c>
      <c r="M234" s="6">
        <v>0.9956925208056</v>
      </c>
      <c r="N234" s="6">
        <f t="shared" si="71"/>
        <v>63.48630899999992</v>
      </c>
      <c r="O234" s="6">
        <v>1</v>
      </c>
      <c r="P234" s="6">
        <f>+N234*Q234</f>
        <v>66.187322999999651</v>
      </c>
      <c r="Q234" s="6">
        <v>1.0425448264758901</v>
      </c>
      <c r="R234" s="6">
        <v>0.184048373264078</v>
      </c>
      <c r="S234" s="6">
        <v>0.184048373264078</v>
      </c>
      <c r="T234" s="6">
        <v>0.19187867936776901</v>
      </c>
      <c r="U234" s="8"/>
    </row>
    <row r="235" spans="2:21" x14ac:dyDescent="0.25">
      <c r="B235" s="7" t="s">
        <v>23</v>
      </c>
      <c r="C235" s="5">
        <v>41699</v>
      </c>
      <c r="D235" s="6">
        <f t="shared" si="69"/>
        <v>1.7374558746082229</v>
      </c>
      <c r="E235" s="6">
        <v>67.980262999999994</v>
      </c>
      <c r="F235" s="6">
        <v>118.112707306762</v>
      </c>
      <c r="G235" s="6">
        <f>+Ativos!E235</f>
        <v>506.189909</v>
      </c>
      <c r="H235" s="6">
        <f t="shared" si="70"/>
        <v>347.17262899999969</v>
      </c>
      <c r="I235" s="6">
        <v>0.68585450406519199</v>
      </c>
      <c r="J235" s="6"/>
      <c r="K235" s="6"/>
      <c r="L235" s="6">
        <f t="shared" ref="L235:L271" si="83">+E235*M235</f>
        <v>54.982497999999936</v>
      </c>
      <c r="M235" s="6">
        <v>0.808800901520489</v>
      </c>
      <c r="N235" s="6">
        <f t="shared" si="71"/>
        <v>57.84826399999973</v>
      </c>
      <c r="O235" s="6">
        <v>1.0521214223478801</v>
      </c>
      <c r="P235" s="6">
        <f t="shared" ref="P235:P271" si="84">+N235*Q235</f>
        <v>63.478740999999211</v>
      </c>
      <c r="Q235" s="6">
        <v>1.0973318231295499</v>
      </c>
      <c r="R235" s="6">
        <v>0.15837221430264301</v>
      </c>
      <c r="S235" s="6">
        <v>0.16662679937248101</v>
      </c>
      <c r="T235" s="6">
        <v>0.18284488953764799</v>
      </c>
      <c r="U235" s="8"/>
    </row>
    <row r="236" spans="2:21" x14ac:dyDescent="0.25">
      <c r="B236" s="7" t="s">
        <v>23</v>
      </c>
      <c r="C236" s="5">
        <v>41791</v>
      </c>
      <c r="D236" s="6">
        <f t="shared" si="69"/>
        <v>1.7111450629474676</v>
      </c>
      <c r="E236" s="6">
        <v>69.214095</v>
      </c>
      <c r="F236" s="6">
        <v>118.43535694562701</v>
      </c>
      <c r="G236" s="6">
        <f>+Ativos!E236</f>
        <v>505.91923500000001</v>
      </c>
      <c r="H236" s="6">
        <f t="shared" si="70"/>
        <v>359.76083399999953</v>
      </c>
      <c r="I236" s="6">
        <v>0.71110329299893005</v>
      </c>
      <c r="J236" s="6"/>
      <c r="K236" s="6"/>
      <c r="L236" s="6">
        <f t="shared" si="83"/>
        <v>56.013943999999995</v>
      </c>
      <c r="M236" s="6">
        <v>0.809285218567114</v>
      </c>
      <c r="N236" s="6">
        <f t="shared" si="71"/>
        <v>58.802432999999894</v>
      </c>
      <c r="O236" s="6">
        <v>1.0497820506979401</v>
      </c>
      <c r="P236" s="6">
        <f t="shared" si="84"/>
        <v>64.379368999999684</v>
      </c>
      <c r="Q236" s="6">
        <v>1.0948419260135001</v>
      </c>
      <c r="R236" s="6">
        <v>0.15569772667360399</v>
      </c>
      <c r="S236" s="6">
        <v>0.163448678796425</v>
      </c>
      <c r="T236" s="6">
        <v>0.17895046629784001</v>
      </c>
      <c r="U236" s="8"/>
    </row>
    <row r="237" spans="2:21" x14ac:dyDescent="0.25">
      <c r="B237" s="7" t="s">
        <v>23</v>
      </c>
      <c r="C237" s="5">
        <v>41883</v>
      </c>
      <c r="D237" s="6">
        <f t="shared" si="69"/>
        <v>1.6970341031689622</v>
      </c>
      <c r="E237" s="6">
        <v>59.347374000000002</v>
      </c>
      <c r="F237" s="6">
        <v>100.71451761152299</v>
      </c>
      <c r="G237" s="6">
        <f>+Ativos!E237</f>
        <v>517.02389500000004</v>
      </c>
      <c r="H237" s="6">
        <f t="shared" si="70"/>
        <v>341.58741399999991</v>
      </c>
      <c r="I237" s="6">
        <v>0.660680129687236</v>
      </c>
      <c r="J237" s="6"/>
      <c r="K237" s="6"/>
      <c r="L237" s="6">
        <f t="shared" si="83"/>
        <v>55.984873999999969</v>
      </c>
      <c r="M237" s="6">
        <v>0.94334205924595704</v>
      </c>
      <c r="N237" s="6">
        <f t="shared" si="71"/>
        <v>59.087977999999808</v>
      </c>
      <c r="O237" s="6">
        <v>1.05542754280379</v>
      </c>
      <c r="P237" s="6">
        <f t="shared" si="84"/>
        <v>64.082537999999403</v>
      </c>
      <c r="Q237" s="6">
        <v>1.08452751590179</v>
      </c>
      <c r="R237" s="6">
        <v>0.16389618500405201</v>
      </c>
      <c r="S237" s="6">
        <v>0.172980547813743</v>
      </c>
      <c r="T237" s="6">
        <v>0.18760216381977099</v>
      </c>
      <c r="U237" s="8"/>
    </row>
    <row r="238" spans="2:21" x14ac:dyDescent="0.25">
      <c r="B238" s="7" t="s">
        <v>23</v>
      </c>
      <c r="C238" s="5">
        <v>41974</v>
      </c>
      <c r="D238" s="6">
        <f t="shared" si="69"/>
        <v>1.6683483103143915</v>
      </c>
      <c r="E238" s="6">
        <v>58.760936000000001</v>
      </c>
      <c r="F238" s="6">
        <v>98.0337082880921</v>
      </c>
      <c r="G238" s="6">
        <f>+Ativos!E238</f>
        <v>591.55333900000005</v>
      </c>
      <c r="H238" s="6">
        <f t="shared" si="70"/>
        <v>363.77135899999956</v>
      </c>
      <c r="I238" s="6">
        <v>0.61494261804851302</v>
      </c>
      <c r="J238" s="6"/>
      <c r="K238" s="6"/>
      <c r="L238" s="6">
        <f t="shared" si="83"/>
        <v>55.219157999999943</v>
      </c>
      <c r="M238" s="6">
        <v>0.93972563677338194</v>
      </c>
      <c r="N238" s="6">
        <f t="shared" si="71"/>
        <v>58.582854999999768</v>
      </c>
      <c r="O238" s="6">
        <v>1.0609153982391399</v>
      </c>
      <c r="P238" s="6">
        <f t="shared" si="84"/>
        <v>63.553853999999347</v>
      </c>
      <c r="Q238" s="6">
        <v>1.08485416082913</v>
      </c>
      <c r="R238" s="6">
        <v>0.15179633204713</v>
      </c>
      <c r="S238" s="6">
        <v>0.161043066065022</v>
      </c>
      <c r="T238" s="6">
        <v>0.17470824029332099</v>
      </c>
      <c r="U238" s="8"/>
    </row>
    <row r="239" spans="2:21" x14ac:dyDescent="0.25">
      <c r="B239" s="7" t="s">
        <v>23</v>
      </c>
      <c r="C239" s="5">
        <v>42064</v>
      </c>
      <c r="D239" s="6">
        <f t="shared" si="69"/>
        <v>1.6068416313376843</v>
      </c>
      <c r="E239" s="6">
        <v>58.697512000000003</v>
      </c>
      <c r="F239" s="6">
        <v>94.317605937543306</v>
      </c>
      <c r="G239" s="6">
        <f>+Ativos!E239</f>
        <v>612.69739500000003</v>
      </c>
      <c r="H239" s="6">
        <f t="shared" si="70"/>
        <v>378.56670099999951</v>
      </c>
      <c r="I239" s="6">
        <v>0.61786895797067898</v>
      </c>
      <c r="J239" s="6"/>
      <c r="K239" s="6"/>
      <c r="L239" s="6">
        <f t="shared" si="83"/>
        <v>50.787960999999989</v>
      </c>
      <c r="M239" s="6">
        <v>0.86524895637825305</v>
      </c>
      <c r="N239" s="6">
        <f t="shared" si="71"/>
        <v>54.850433999999751</v>
      </c>
      <c r="O239" s="6">
        <v>1.0799888973688001</v>
      </c>
      <c r="P239" s="6">
        <f t="shared" si="84"/>
        <v>60.509795999999689</v>
      </c>
      <c r="Q239" s="6">
        <v>1.10317807148071</v>
      </c>
      <c r="R239" s="6">
        <v>0.134158553475098</v>
      </c>
      <c r="S239" s="6">
        <v>0.14488974824016501</v>
      </c>
      <c r="T239" s="6">
        <v>0.15983919304091099</v>
      </c>
      <c r="U239" s="8"/>
    </row>
    <row r="240" spans="2:21" x14ac:dyDescent="0.25">
      <c r="B240" s="7" t="s">
        <v>23</v>
      </c>
      <c r="C240" s="5">
        <v>42156</v>
      </c>
      <c r="D240" s="6">
        <f t="shared" si="69"/>
        <v>1.5713795161464397</v>
      </c>
      <c r="E240" s="6">
        <v>63.111485999999999</v>
      </c>
      <c r="F240" s="6">
        <v>99.172096333962799</v>
      </c>
      <c r="G240" s="6">
        <f>+Ativos!E240</f>
        <v>606.37037299999997</v>
      </c>
      <c r="H240" s="6">
        <f t="shared" si="70"/>
        <v>371.08428799999956</v>
      </c>
      <c r="I240" s="6">
        <v>0.61197628466587295</v>
      </c>
      <c r="J240" s="6"/>
      <c r="K240" s="6"/>
      <c r="L240" s="6">
        <f t="shared" si="83"/>
        <v>57.482918999999988</v>
      </c>
      <c r="M240" s="6">
        <v>0.91081548927559697</v>
      </c>
      <c r="N240" s="6">
        <f t="shared" si="71"/>
        <v>61.410984999999599</v>
      </c>
      <c r="O240" s="6">
        <v>1.0683344908076</v>
      </c>
      <c r="P240" s="6">
        <f t="shared" si="84"/>
        <v>66.983675999999051</v>
      </c>
      <c r="Q240" s="6">
        <v>1.09074420480309</v>
      </c>
      <c r="R240" s="6">
        <v>0.15490528933415701</v>
      </c>
      <c r="S240" s="6">
        <v>0.16549066340421201</v>
      </c>
      <c r="T240" s="6">
        <v>0.18050798205716501</v>
      </c>
      <c r="U240" s="8"/>
    </row>
    <row r="241" spans="2:21" x14ac:dyDescent="0.25">
      <c r="B241" s="7" t="s">
        <v>23</v>
      </c>
      <c r="C241" s="5">
        <v>42248</v>
      </c>
      <c r="D241" s="6">
        <f t="shared" si="69"/>
        <v>1.5498993469378426</v>
      </c>
      <c r="E241" s="6">
        <v>59.882289999999998</v>
      </c>
      <c r="F241" s="6">
        <v>92.811522164142502</v>
      </c>
      <c r="G241" s="6">
        <f>+Ativos!E241</f>
        <v>703.73315600000001</v>
      </c>
      <c r="H241" s="6">
        <f t="shared" si="70"/>
        <v>389.02421999999945</v>
      </c>
      <c r="I241" s="6">
        <v>0.55280075506347104</v>
      </c>
      <c r="J241" s="6"/>
      <c r="K241" s="6"/>
      <c r="L241" s="6">
        <f t="shared" si="83"/>
        <v>50.925616999999981</v>
      </c>
      <c r="M241" s="6">
        <v>0.850428682670619</v>
      </c>
      <c r="N241" s="6">
        <f t="shared" si="71"/>
        <v>55.955530999999816</v>
      </c>
      <c r="O241" s="6">
        <v>1.0987698195193101</v>
      </c>
      <c r="P241" s="6">
        <f t="shared" si="84"/>
        <v>61.567602999999799</v>
      </c>
      <c r="Q241" s="6">
        <v>1.1002952147840399</v>
      </c>
      <c r="R241" s="6">
        <v>0.130906032020319</v>
      </c>
      <c r="S241" s="6">
        <v>0.14383559717695699</v>
      </c>
      <c r="T241" s="6">
        <v>0.15826161928940999</v>
      </c>
      <c r="U241" s="8"/>
    </row>
    <row r="242" spans="2:21" x14ac:dyDescent="0.25">
      <c r="B242" s="7" t="s">
        <v>23</v>
      </c>
      <c r="C242" s="5">
        <v>42339</v>
      </c>
      <c r="D242" s="6">
        <f t="shared" si="69"/>
        <v>1.5074506006671915</v>
      </c>
      <c r="E242" s="6">
        <v>57.071632000000001</v>
      </c>
      <c r="F242" s="6">
        <v>86.032665939456905</v>
      </c>
      <c r="G242" s="6">
        <f>+Ativos!E242</f>
        <v>678.12646500000005</v>
      </c>
      <c r="H242" s="6">
        <f t="shared" si="70"/>
        <v>368.61444199999988</v>
      </c>
      <c r="I242" s="6">
        <v>0.54357772631687495</v>
      </c>
      <c r="J242" s="6">
        <f>+H242*K242</f>
        <v>561.96712999999897</v>
      </c>
      <c r="K242" s="6">
        <v>1.52453910093951</v>
      </c>
      <c r="L242" s="6">
        <f t="shared" si="83"/>
        <v>47.837089999999982</v>
      </c>
      <c r="M242" s="6">
        <v>0.83819383332160502</v>
      </c>
      <c r="N242" s="6">
        <f t="shared" si="71"/>
        <v>52.781959999999735</v>
      </c>
      <c r="O242" s="6">
        <v>1.10336895492597</v>
      </c>
      <c r="P242" s="6">
        <f t="shared" si="84"/>
        <v>57.964024999999424</v>
      </c>
      <c r="Q242" s="6">
        <v>1.09817871484878</v>
      </c>
      <c r="R242" s="6">
        <v>0.129775409070922</v>
      </c>
      <c r="S242" s="6">
        <v>0.14319015748167499</v>
      </c>
      <c r="T242" s="6">
        <v>0.157248383122221</v>
      </c>
      <c r="U242" s="8">
        <v>9.3923571650889895E-2</v>
      </c>
    </row>
    <row r="243" spans="2:21" x14ac:dyDescent="0.25">
      <c r="B243" s="7" t="s">
        <v>23</v>
      </c>
      <c r="C243" s="5">
        <v>42430</v>
      </c>
      <c r="D243" s="6">
        <f t="shared" si="69"/>
        <v>1.4689521535431762</v>
      </c>
      <c r="E243" s="6">
        <v>60.287728999999999</v>
      </c>
      <c r="F243" s="6">
        <v>88.559789346777393</v>
      </c>
      <c r="G243" s="6">
        <f>+Ativos!E243</f>
        <v>669.68649600000003</v>
      </c>
      <c r="H243" s="6">
        <f t="shared" si="70"/>
        <v>356.84143399999942</v>
      </c>
      <c r="I243" s="6">
        <v>0.532848483777698</v>
      </c>
      <c r="J243" s="6">
        <f t="shared" ref="J243:J271" si="85">+H243*K243</f>
        <v>623.23046499999646</v>
      </c>
      <c r="K243" s="6">
        <v>1.7465193377739801</v>
      </c>
      <c r="L243" s="6">
        <f t="shared" si="83"/>
        <v>49.49790999999999</v>
      </c>
      <c r="M243" s="6">
        <v>0.82102794086007103</v>
      </c>
      <c r="N243" s="6">
        <f t="shared" si="71"/>
        <v>54.004746999999917</v>
      </c>
      <c r="O243" s="6">
        <v>1.09105105649915</v>
      </c>
      <c r="P243" s="6">
        <f t="shared" si="84"/>
        <v>58.671690999999413</v>
      </c>
      <c r="Q243" s="6">
        <v>1.08641729216877</v>
      </c>
      <c r="R243" s="6">
        <v>0.13871121815971599</v>
      </c>
      <c r="S243" s="6">
        <v>0.15134102112144299</v>
      </c>
      <c r="T243" s="6">
        <v>0.16441950236081601</v>
      </c>
      <c r="U243" s="8">
        <v>8.6652931833170202E-2</v>
      </c>
    </row>
    <row r="244" spans="2:21" x14ac:dyDescent="0.25">
      <c r="B244" s="7" t="s">
        <v>23</v>
      </c>
      <c r="C244" s="5">
        <v>42522</v>
      </c>
      <c r="D244" s="6">
        <f t="shared" si="69"/>
        <v>1.443692733018801</v>
      </c>
      <c r="E244" s="6">
        <v>62.116044000000002</v>
      </c>
      <c r="F244" s="6">
        <v>89.676481326676097</v>
      </c>
      <c r="G244" s="6">
        <f>+Ativos!E244</f>
        <v>655.43813899999998</v>
      </c>
      <c r="H244" s="6">
        <f t="shared" si="70"/>
        <v>348.12963499999978</v>
      </c>
      <c r="I244" s="6">
        <v>0.53114033847822795</v>
      </c>
      <c r="J244" s="6">
        <f t="shared" si="85"/>
        <v>625.45160899999928</v>
      </c>
      <c r="K244" s="6">
        <v>1.79660547715221</v>
      </c>
      <c r="L244" s="6">
        <f t="shared" si="83"/>
        <v>53.241413999999956</v>
      </c>
      <c r="M244" s="6">
        <v>0.857128216342946</v>
      </c>
      <c r="N244" s="6">
        <f t="shared" si="71"/>
        <v>57.306128999999942</v>
      </c>
      <c r="O244" s="6">
        <v>1.0763449858788401</v>
      </c>
      <c r="P244" s="6">
        <f t="shared" si="84"/>
        <v>61.520914999999597</v>
      </c>
      <c r="Q244" s="6">
        <v>1.0735486076890599</v>
      </c>
      <c r="R244" s="6">
        <v>0.152935598257815</v>
      </c>
      <c r="S244" s="6">
        <v>0.16461146434718199</v>
      </c>
      <c r="T244" s="6">
        <v>0.176718408359575</v>
      </c>
      <c r="U244" s="8">
        <v>9.1623601531097804E-2</v>
      </c>
    </row>
    <row r="245" spans="2:21" x14ac:dyDescent="0.25">
      <c r="B245" s="7" t="s">
        <v>23</v>
      </c>
      <c r="C245" s="5">
        <v>42614</v>
      </c>
      <c r="D245" s="6">
        <f t="shared" si="69"/>
        <v>1.4287896308938202</v>
      </c>
      <c r="E245" s="6">
        <v>63.710593000000003</v>
      </c>
      <c r="F245" s="6">
        <v>91.029034656496407</v>
      </c>
      <c r="G245" s="6">
        <f>+Ativos!E245</f>
        <v>660.94186200000001</v>
      </c>
      <c r="H245" s="6">
        <f t="shared" si="70"/>
        <v>359.57068099999969</v>
      </c>
      <c r="I245" s="6">
        <v>0.54402769997340505</v>
      </c>
      <c r="J245" s="6">
        <f t="shared" si="85"/>
        <v>615.24481899999762</v>
      </c>
      <c r="K245" s="6">
        <v>1.71105390820226</v>
      </c>
      <c r="L245" s="6">
        <f t="shared" si="83"/>
        <v>55.002768999999994</v>
      </c>
      <c r="M245" s="6">
        <v>0.86332219510184105</v>
      </c>
      <c r="N245" s="6">
        <f t="shared" si="71"/>
        <v>59.112639999999729</v>
      </c>
      <c r="O245" s="6">
        <v>1.0747211654016899</v>
      </c>
      <c r="P245" s="6">
        <f t="shared" si="84"/>
        <v>63.302200999999421</v>
      </c>
      <c r="Q245" s="6">
        <v>1.07087419881771</v>
      </c>
      <c r="R245" s="6">
        <v>0.15296789172863601</v>
      </c>
      <c r="S245" s="6">
        <v>0.16439783086763901</v>
      </c>
      <c r="T245" s="6">
        <v>0.176049395417753</v>
      </c>
      <c r="U245" s="8">
        <v>9.6079866379175399E-2</v>
      </c>
    </row>
    <row r="246" spans="2:21" x14ac:dyDescent="0.25">
      <c r="B246" s="7" t="s">
        <v>23</v>
      </c>
      <c r="C246" s="5">
        <v>42705</v>
      </c>
      <c r="D246" s="6">
        <f t="shared" si="69"/>
        <v>1.4182690612770563</v>
      </c>
      <c r="E246" s="6">
        <v>60.198093999999998</v>
      </c>
      <c r="F246" s="6">
        <v>85.377094268047998</v>
      </c>
      <c r="G246" s="6">
        <f>+Ativos!E246</f>
        <v>701.60056899999995</v>
      </c>
      <c r="H246" s="6">
        <f t="shared" si="70"/>
        <v>371.46922899999964</v>
      </c>
      <c r="I246" s="6">
        <v>0.52945970316053104</v>
      </c>
      <c r="J246" s="6">
        <f t="shared" si="85"/>
        <v>641.46655899999644</v>
      </c>
      <c r="K246" s="6">
        <v>1.72683632700031</v>
      </c>
      <c r="L246" s="6">
        <f t="shared" si="83"/>
        <v>52.136783000000001</v>
      </c>
      <c r="M246" s="6">
        <v>0.86608693956323601</v>
      </c>
      <c r="N246" s="6">
        <f t="shared" si="71"/>
        <v>56.263965999999719</v>
      </c>
      <c r="O246" s="6">
        <v>1.0791606762542201</v>
      </c>
      <c r="P246" s="6">
        <f t="shared" si="84"/>
        <v>60.544830999999526</v>
      </c>
      <c r="Q246" s="6">
        <v>1.07608537585139</v>
      </c>
      <c r="R246" s="6">
        <v>0.140352898516932</v>
      </c>
      <c r="S246" s="6">
        <v>0.151463328877773</v>
      </c>
      <c r="T246" s="6">
        <v>0.162987473183142</v>
      </c>
      <c r="U246" s="8">
        <v>8.7711456210143604E-2</v>
      </c>
    </row>
    <row r="247" spans="2:21" x14ac:dyDescent="0.25">
      <c r="B247" s="7" t="s">
        <v>23</v>
      </c>
      <c r="C247" s="5">
        <v>42795</v>
      </c>
      <c r="D247" s="6">
        <f t="shared" si="69"/>
        <v>1.4047409544719855</v>
      </c>
      <c r="E247" s="6">
        <v>63.163038</v>
      </c>
      <c r="F247" s="6">
        <v>88.727706287470298</v>
      </c>
      <c r="G247" s="6">
        <f>+Ativos!E247</f>
        <v>713.38096399999995</v>
      </c>
      <c r="H247" s="6">
        <f t="shared" si="70"/>
        <v>393.46485899999971</v>
      </c>
      <c r="I247" s="6">
        <v>0.55154942289713205</v>
      </c>
      <c r="J247" s="6">
        <f t="shared" si="85"/>
        <v>619.86309299999675</v>
      </c>
      <c r="K247" s="6">
        <v>1.5753963252916501</v>
      </c>
      <c r="L247" s="6">
        <f t="shared" si="83"/>
        <v>53.760990999999997</v>
      </c>
      <c r="M247" s="6">
        <v>0.85114637772806301</v>
      </c>
      <c r="N247" s="6">
        <f t="shared" si="71"/>
        <v>57.77331599999966</v>
      </c>
      <c r="O247" s="6">
        <v>1.0746326458156199</v>
      </c>
      <c r="P247" s="6">
        <f t="shared" si="84"/>
        <v>61.870833999999199</v>
      </c>
      <c r="Q247" s="6">
        <v>1.07092405774319</v>
      </c>
      <c r="R247" s="6">
        <v>0.136634796654102</v>
      </c>
      <c r="S247" s="6">
        <v>0.146832213038877</v>
      </c>
      <c r="T247" s="6">
        <v>0.157246149395008</v>
      </c>
      <c r="U247" s="8">
        <v>9.3203348694935101E-2</v>
      </c>
    </row>
    <row r="248" spans="2:21" x14ac:dyDescent="0.25">
      <c r="B248" s="7" t="s">
        <v>23</v>
      </c>
      <c r="C248" s="5">
        <v>42887</v>
      </c>
      <c r="D248" s="6">
        <f t="shared" si="69"/>
        <v>1.4016657278731166</v>
      </c>
      <c r="E248" s="6">
        <v>63.277889999999999</v>
      </c>
      <c r="F248" s="6">
        <v>88.694449745124999</v>
      </c>
      <c r="G248" s="6">
        <f>+Ativos!E248</f>
        <v>652.92217000000005</v>
      </c>
      <c r="H248" s="6">
        <f t="shared" si="70"/>
        <v>376.27895000000001</v>
      </c>
      <c r="I248" s="6">
        <v>0.57629985209416301</v>
      </c>
      <c r="J248" s="6">
        <f t="shared" si="85"/>
        <v>638.81242299999963</v>
      </c>
      <c r="K248" s="6">
        <v>1.6977096991474001</v>
      </c>
      <c r="L248" s="6">
        <f t="shared" si="83"/>
        <v>53.608791000000004</v>
      </c>
      <c r="M248" s="6">
        <v>0.84719624816819905</v>
      </c>
      <c r="N248" s="6">
        <f t="shared" si="71"/>
        <v>57.797156999999785</v>
      </c>
      <c r="O248" s="6">
        <v>1.0781283427936199</v>
      </c>
      <c r="P248" s="6">
        <f t="shared" si="84"/>
        <v>62.047051999999212</v>
      </c>
      <c r="Q248" s="6">
        <v>1.07353121192448</v>
      </c>
      <c r="R248" s="6">
        <v>0.142470874334054</v>
      </c>
      <c r="S248" s="6">
        <v>0.15360188764213301</v>
      </c>
      <c r="T248" s="6">
        <v>0.164896420594348</v>
      </c>
      <c r="U248" s="8">
        <v>9.0475943984577104E-2</v>
      </c>
    </row>
    <row r="249" spans="2:21" x14ac:dyDescent="0.25">
      <c r="B249" s="7" t="s">
        <v>23</v>
      </c>
      <c r="C249" s="5">
        <v>42979</v>
      </c>
      <c r="D249" s="6">
        <f t="shared" si="69"/>
        <v>1.3934285484482223</v>
      </c>
      <c r="E249" s="6">
        <v>64.862798999999995</v>
      </c>
      <c r="F249" s="6">
        <v>90.381675858858799</v>
      </c>
      <c r="G249" s="6">
        <f>+Ativos!E249</f>
        <v>676.45529599999998</v>
      </c>
      <c r="H249" s="6">
        <f t="shared" si="70"/>
        <v>398.86486599999961</v>
      </c>
      <c r="I249" s="6">
        <v>0.58963965299489596</v>
      </c>
      <c r="J249" s="6">
        <f t="shared" si="85"/>
        <v>641.77618499999699</v>
      </c>
      <c r="K249" s="6">
        <v>1.6090065576244501</v>
      </c>
      <c r="L249" s="6">
        <f t="shared" si="83"/>
        <v>56.416830999999966</v>
      </c>
      <c r="M249" s="6">
        <v>0.86978717955110096</v>
      </c>
      <c r="N249" s="6">
        <f t="shared" si="71"/>
        <v>60.427696999999782</v>
      </c>
      <c r="O249" s="6">
        <v>1.07109342954764</v>
      </c>
      <c r="P249" s="6">
        <f t="shared" si="84"/>
        <v>64.427727999999419</v>
      </c>
      <c r="Q249" s="6">
        <v>1.06619532430633</v>
      </c>
      <c r="R249" s="6">
        <v>0.141443470731764</v>
      </c>
      <c r="S249" s="6">
        <v>0.15149917215320699</v>
      </c>
      <c r="T249" s="6">
        <v>0.16152770898603</v>
      </c>
      <c r="U249" s="8">
        <v>9.4156963770788693E-2</v>
      </c>
    </row>
    <row r="250" spans="2:21" x14ac:dyDescent="0.25">
      <c r="B250" s="7" t="s">
        <v>23</v>
      </c>
      <c r="C250" s="5">
        <v>43070</v>
      </c>
      <c r="D250" s="6">
        <f t="shared" si="69"/>
        <v>1.3776644688180337</v>
      </c>
      <c r="E250" s="6">
        <v>61.892046000000001</v>
      </c>
      <c r="F250" s="6">
        <v>85.266472676651304</v>
      </c>
      <c r="G250" s="6">
        <f>+Ativos!E250</f>
        <v>682.98547900000005</v>
      </c>
      <c r="H250" s="6">
        <f t="shared" si="70"/>
        <v>382.56268799999998</v>
      </c>
      <c r="I250" s="6">
        <v>0.56013297465728396</v>
      </c>
      <c r="J250" s="6">
        <f t="shared" si="85"/>
        <v>634.7915189999984</v>
      </c>
      <c r="K250" s="6">
        <v>1.6593137253364301</v>
      </c>
      <c r="L250" s="6">
        <f t="shared" si="83"/>
        <v>52.186543999999948</v>
      </c>
      <c r="M250" s="6">
        <v>0.84318660268558498</v>
      </c>
      <c r="N250" s="6">
        <f t="shared" si="71"/>
        <v>56.375651999999867</v>
      </c>
      <c r="O250" s="6">
        <v>1.0802718033981999</v>
      </c>
      <c r="P250" s="6">
        <f t="shared" si="84"/>
        <v>60.626098999999734</v>
      </c>
      <c r="Q250" s="6">
        <v>1.07539508367903</v>
      </c>
      <c r="R250" s="6">
        <v>0.136413052388423</v>
      </c>
      <c r="S250" s="6">
        <v>0.14736317411069599</v>
      </c>
      <c r="T250" s="6">
        <v>0.15847363295398001</v>
      </c>
      <c r="U250" s="8">
        <v>8.8809712027674306E-2</v>
      </c>
    </row>
    <row r="251" spans="2:21" x14ac:dyDescent="0.25">
      <c r="B251" s="7" t="s">
        <v>23</v>
      </c>
      <c r="C251" s="5">
        <v>43160</v>
      </c>
      <c r="D251" s="6">
        <f t="shared" si="69"/>
        <v>1.3680677765947089</v>
      </c>
      <c r="E251" s="6">
        <v>64.761180999999993</v>
      </c>
      <c r="F251" s="6">
        <v>88.597684900317503</v>
      </c>
      <c r="G251" s="6">
        <f>+Ativos!E251</f>
        <v>723.13358000000005</v>
      </c>
      <c r="H251" s="6">
        <f t="shared" si="70"/>
        <v>405.16327199999984</v>
      </c>
      <c r="I251" s="6">
        <v>0.56028828311361201</v>
      </c>
      <c r="J251" s="6">
        <f t="shared" si="85"/>
        <v>658.70184899999617</v>
      </c>
      <c r="K251" s="6">
        <v>1.62576890483794</v>
      </c>
      <c r="L251" s="6">
        <f t="shared" si="83"/>
        <v>53.590189999999943</v>
      </c>
      <c r="M251" s="6">
        <v>0.82750482885727406</v>
      </c>
      <c r="N251" s="6">
        <f t="shared" si="71"/>
        <v>57.799306999999615</v>
      </c>
      <c r="O251" s="6">
        <v>1.07854267730717</v>
      </c>
      <c r="P251" s="6">
        <f t="shared" si="84"/>
        <v>61.996869999999198</v>
      </c>
      <c r="Q251" s="6">
        <v>1.0726230679547699</v>
      </c>
      <c r="R251" s="6">
        <v>0.13226813411655899</v>
      </c>
      <c r="S251" s="6">
        <v>0.142656827492497</v>
      </c>
      <c r="T251" s="6">
        <v>0.153017003969698</v>
      </c>
      <c r="U251" s="8">
        <v>8.7747297336036395E-2</v>
      </c>
    </row>
    <row r="252" spans="2:21" x14ac:dyDescent="0.25">
      <c r="B252" s="7" t="s">
        <v>23</v>
      </c>
      <c r="C252" s="5">
        <v>43252</v>
      </c>
      <c r="D252" s="6">
        <f t="shared" si="69"/>
        <v>1.3427080089665342</v>
      </c>
      <c r="E252" s="6">
        <v>65.937438</v>
      </c>
      <c r="F252" s="6">
        <v>88.534726093334299</v>
      </c>
      <c r="G252" s="6">
        <f>+Ativos!E252</f>
        <v>737.89106300000003</v>
      </c>
      <c r="H252" s="6">
        <f t="shared" si="70"/>
        <v>420.55135199999955</v>
      </c>
      <c r="I252" s="6">
        <v>0.56993690950828002</v>
      </c>
      <c r="J252" s="6">
        <f t="shared" si="85"/>
        <v>686.8162459999977</v>
      </c>
      <c r="K252" s="6">
        <v>1.6331328926508799</v>
      </c>
      <c r="L252" s="6">
        <f t="shared" si="83"/>
        <v>52.244231999999968</v>
      </c>
      <c r="M252" s="6">
        <v>0.79233032984994001</v>
      </c>
      <c r="N252" s="6">
        <f t="shared" si="71"/>
        <v>57.125890999999747</v>
      </c>
      <c r="O252" s="6">
        <v>1.0934391953546101</v>
      </c>
      <c r="P252" s="6">
        <f t="shared" si="84"/>
        <v>62.079261999999211</v>
      </c>
      <c r="Q252" s="6">
        <v>1.0867097372713099</v>
      </c>
      <c r="R252" s="6">
        <v>0.124227949218434</v>
      </c>
      <c r="S252" s="6">
        <v>0.13583570883395901</v>
      </c>
      <c r="T252" s="6">
        <v>0.14761398745901499</v>
      </c>
      <c r="U252" s="8">
        <v>8.3174926820237097E-2</v>
      </c>
    </row>
    <row r="253" spans="2:21" x14ac:dyDescent="0.25">
      <c r="B253" s="7" t="s">
        <v>23</v>
      </c>
      <c r="C253" s="5">
        <v>43344</v>
      </c>
      <c r="D253" s="6">
        <f t="shared" si="69"/>
        <v>1.3330983220616861</v>
      </c>
      <c r="E253" s="6">
        <v>68.259003000000007</v>
      </c>
      <c r="F253" s="6">
        <v>90.995962364903605</v>
      </c>
      <c r="G253" s="6">
        <f>+Ativos!E253</f>
        <v>768.89135899999997</v>
      </c>
      <c r="H253" s="6">
        <f t="shared" si="70"/>
        <v>439.7841849999997</v>
      </c>
      <c r="I253" s="6">
        <v>0.57197181351078197</v>
      </c>
      <c r="J253" s="6">
        <f t="shared" si="85"/>
        <v>690.9171019999967</v>
      </c>
      <c r="K253" s="6">
        <v>1.5710367165658701</v>
      </c>
      <c r="L253" s="6">
        <f t="shared" si="83"/>
        <v>56.968905999999976</v>
      </c>
      <c r="M253" s="6">
        <v>0.83459915170457399</v>
      </c>
      <c r="N253" s="6">
        <f t="shared" si="71"/>
        <v>62.038067999999839</v>
      </c>
      <c r="O253" s="6">
        <v>1.0889812066954501</v>
      </c>
      <c r="P253" s="6">
        <f t="shared" si="84"/>
        <v>67.093536999999529</v>
      </c>
      <c r="Q253" s="6">
        <v>1.0814897878509</v>
      </c>
      <c r="R253" s="6">
        <v>0.129538323439256</v>
      </c>
      <c r="S253" s="6">
        <v>0.141064799772188</v>
      </c>
      <c r="T253" s="6">
        <v>0.15256014037885399</v>
      </c>
      <c r="U253" s="8">
        <v>8.9790899400837204E-2</v>
      </c>
    </row>
    <row r="254" spans="2:21" x14ac:dyDescent="0.25">
      <c r="B254" s="7" t="s">
        <v>23</v>
      </c>
      <c r="C254" s="5">
        <v>43435</v>
      </c>
      <c r="D254" s="6">
        <f t="shared" si="69"/>
        <v>1.327927193205632</v>
      </c>
      <c r="E254" s="6">
        <v>67.940905000000001</v>
      </c>
      <c r="F254" s="6">
        <v>90.220575280500498</v>
      </c>
      <c r="G254" s="6">
        <f>+Ativos!E254</f>
        <v>804.40335300000004</v>
      </c>
      <c r="H254" s="6">
        <f t="shared" si="70"/>
        <v>441.02002999999934</v>
      </c>
      <c r="I254" s="6">
        <v>0.54825732433265895</v>
      </c>
      <c r="J254" s="6">
        <f t="shared" si="85"/>
        <v>706.68260899999802</v>
      </c>
      <c r="K254" s="6">
        <v>1.6023821162952601</v>
      </c>
      <c r="L254" s="6">
        <f t="shared" si="83"/>
        <v>56.54524799999998</v>
      </c>
      <c r="M254" s="6">
        <v>0.83227104496179405</v>
      </c>
      <c r="N254" s="6">
        <f t="shared" si="71"/>
        <v>61.440445999999646</v>
      </c>
      <c r="O254" s="6">
        <v>1.0865713419454801</v>
      </c>
      <c r="P254" s="6">
        <f t="shared" si="84"/>
        <v>66.327620999999581</v>
      </c>
      <c r="Q254" s="6">
        <v>1.07954328651846</v>
      </c>
      <c r="R254" s="6">
        <v>0.128214693559383</v>
      </c>
      <c r="S254" s="6">
        <v>0.139314411637947</v>
      </c>
      <c r="T254" s="6">
        <v>0.150395937799015</v>
      </c>
      <c r="U254" s="8">
        <v>8.69420659536847E-2</v>
      </c>
    </row>
    <row r="255" spans="2:21" x14ac:dyDescent="0.25">
      <c r="B255" s="7" t="s">
        <v>23</v>
      </c>
      <c r="C255" s="5">
        <v>43525</v>
      </c>
      <c r="D255" s="6">
        <f t="shared" si="69"/>
        <v>1.3082122859664873</v>
      </c>
      <c r="E255" s="6">
        <v>70.855546000000004</v>
      </c>
      <c r="F255" s="6">
        <v>92.694095806063601</v>
      </c>
      <c r="G255" s="6">
        <f>+Ativos!E255</f>
        <v>801.33779900000002</v>
      </c>
      <c r="H255" s="6">
        <f t="shared" si="70"/>
        <v>454.64022700000004</v>
      </c>
      <c r="I255" s="6">
        <v>0.56735153086170598</v>
      </c>
      <c r="J255" s="6">
        <f t="shared" si="85"/>
        <v>702.14014799999575</v>
      </c>
      <c r="K255" s="6">
        <v>1.5443863219784899</v>
      </c>
      <c r="L255" s="6">
        <f t="shared" si="83"/>
        <v>60.163699000000001</v>
      </c>
      <c r="M255" s="6">
        <v>0.84910359733873197</v>
      </c>
      <c r="N255" s="6">
        <f t="shared" si="71"/>
        <v>65.174848999999824</v>
      </c>
      <c r="O255" s="6">
        <v>1.08329191993331</v>
      </c>
      <c r="P255" s="6">
        <f t="shared" si="84"/>
        <v>70.164230999999717</v>
      </c>
      <c r="Q255" s="6">
        <v>1.07655379454734</v>
      </c>
      <c r="R255" s="6">
        <v>0.13233254654344501</v>
      </c>
      <c r="S255" s="6">
        <v>0.143354778414713</v>
      </c>
      <c r="T255" s="6">
        <v>0.15432913066885301</v>
      </c>
      <c r="U255" s="8">
        <v>9.2823133936502905E-2</v>
      </c>
    </row>
    <row r="256" spans="2:21" x14ac:dyDescent="0.25">
      <c r="B256" s="7" t="s">
        <v>23</v>
      </c>
      <c r="C256" s="5">
        <v>43617</v>
      </c>
      <c r="D256" s="6">
        <f t="shared" si="69"/>
        <v>1.2989789993885996</v>
      </c>
      <c r="E256" s="6">
        <v>73.121165000000005</v>
      </c>
      <c r="F256" s="6">
        <v>94.982857745828696</v>
      </c>
      <c r="G256" s="6">
        <f>+Ativos!E256</f>
        <v>832.96266100000003</v>
      </c>
      <c r="H256" s="6">
        <f t="shared" si="70"/>
        <v>446.98106299999995</v>
      </c>
      <c r="I256" s="6">
        <v>0.53661596603067896</v>
      </c>
      <c r="J256" s="6">
        <f t="shared" si="85"/>
        <v>759.04646099999809</v>
      </c>
      <c r="K256" s="6">
        <v>1.6981624588422399</v>
      </c>
      <c r="L256" s="6">
        <f t="shared" si="83"/>
        <v>62.737927999999975</v>
      </c>
      <c r="M256" s="6">
        <v>0.85799956825086099</v>
      </c>
      <c r="N256" s="6">
        <f t="shared" si="71"/>
        <v>67.578341999999878</v>
      </c>
      <c r="O256" s="6">
        <v>1.07715291458143</v>
      </c>
      <c r="P256" s="6">
        <f t="shared" si="84"/>
        <v>72.410972999999345</v>
      </c>
      <c r="Q256" s="6">
        <v>1.07151153545613</v>
      </c>
      <c r="R256" s="6">
        <v>0.14035925275876801</v>
      </c>
      <c r="S256" s="6">
        <v>0.15118837819757899</v>
      </c>
      <c r="T256" s="6">
        <v>0.16200009126561099</v>
      </c>
      <c r="U256" s="8">
        <v>8.9030573847837205E-2</v>
      </c>
    </row>
    <row r="257" spans="2:21" x14ac:dyDescent="0.25">
      <c r="B257" s="7" t="s">
        <v>23</v>
      </c>
      <c r="C257" s="5">
        <v>43709</v>
      </c>
      <c r="D257" s="6">
        <f t="shared" si="69"/>
        <v>1.2956092632949177</v>
      </c>
      <c r="E257" s="6">
        <v>76.252450999999994</v>
      </c>
      <c r="F257" s="6">
        <v>98.7933818645418</v>
      </c>
      <c r="G257" s="6">
        <f>+Ativos!E257</f>
        <v>834.53502600000002</v>
      </c>
      <c r="H257" s="6">
        <f t="shared" si="70"/>
        <v>473.52232999999933</v>
      </c>
      <c r="I257" s="6">
        <v>0.56740857513151199</v>
      </c>
      <c r="J257" s="6">
        <f t="shared" si="85"/>
        <v>775.17102699999498</v>
      </c>
      <c r="K257" s="6">
        <v>1.6370316200293999</v>
      </c>
      <c r="L257" s="6">
        <f t="shared" si="83"/>
        <v>66.181480999999962</v>
      </c>
      <c r="M257" s="6">
        <v>0.86792595034092701</v>
      </c>
      <c r="N257" s="6">
        <f t="shared" si="71"/>
        <v>71.535843999999798</v>
      </c>
      <c r="O257" s="6">
        <v>1.08090424872782</v>
      </c>
      <c r="P257" s="6">
        <f t="shared" si="84"/>
        <v>76.867107999999547</v>
      </c>
      <c r="Q257" s="6">
        <v>1.07452577200319</v>
      </c>
      <c r="R257" s="6">
        <v>0.13976422400185401</v>
      </c>
      <c r="S257" s="6">
        <v>0.151071743543752</v>
      </c>
      <c r="T257" s="6">
        <v>0.162330481859218</v>
      </c>
      <c r="U257" s="8">
        <v>9.2283949616708202E-2</v>
      </c>
    </row>
    <row r="258" spans="2:21" x14ac:dyDescent="0.25">
      <c r="B258" s="7" t="s">
        <v>23</v>
      </c>
      <c r="C258" s="5">
        <v>43800</v>
      </c>
      <c r="D258" s="6">
        <f t="shared" si="69"/>
        <v>1.2731067092642847</v>
      </c>
      <c r="E258" s="6">
        <v>72.311756000000003</v>
      </c>
      <c r="F258" s="6">
        <v>92.060581722281896</v>
      </c>
      <c r="G258" s="6">
        <f>+Ativos!E258</f>
        <v>855.58977500000003</v>
      </c>
      <c r="H258" s="6">
        <f t="shared" si="70"/>
        <v>477.0446829999994</v>
      </c>
      <c r="I258" s="6">
        <v>0.55756239373010197</v>
      </c>
      <c r="J258" s="6">
        <f t="shared" si="85"/>
        <v>780.53294299999845</v>
      </c>
      <c r="K258" s="6">
        <v>1.6361841370737999</v>
      </c>
      <c r="L258" s="6">
        <f t="shared" si="83"/>
        <v>61.389509000000004</v>
      </c>
      <c r="M258" s="6">
        <v>0.84895613653746704</v>
      </c>
      <c r="N258" s="6">
        <f t="shared" si="71"/>
        <v>66.481660999999889</v>
      </c>
      <c r="O258" s="6">
        <v>1.08294824446307</v>
      </c>
      <c r="P258" s="6">
        <f t="shared" si="84"/>
        <v>71.565468999999482</v>
      </c>
      <c r="Q258" s="6">
        <v>1.07646932888755</v>
      </c>
      <c r="R258" s="6">
        <v>0.128687125520273</v>
      </c>
      <c r="S258" s="6">
        <v>0.13936149666717901</v>
      </c>
      <c r="T258" s="6">
        <v>0.15001837679008301</v>
      </c>
      <c r="U258" s="8">
        <v>8.5174702229063995E-2</v>
      </c>
    </row>
    <row r="259" spans="2:21" x14ac:dyDescent="0.25">
      <c r="B259" s="7" t="s">
        <v>23</v>
      </c>
      <c r="C259" s="5">
        <v>43891</v>
      </c>
      <c r="D259" s="6">
        <f t="shared" si="69"/>
        <v>1.2663841423820124</v>
      </c>
      <c r="E259" s="6">
        <v>74.399553999999995</v>
      </c>
      <c r="F259" s="6">
        <v>94.218415385894204</v>
      </c>
      <c r="G259" s="6">
        <f>+Ativos!E259</f>
        <v>998.73051299999997</v>
      </c>
      <c r="H259" s="6">
        <f t="shared" si="70"/>
        <v>553.28309599999932</v>
      </c>
      <c r="I259" s="6">
        <v>0.55398637450060495</v>
      </c>
      <c r="J259" s="6">
        <f t="shared" si="85"/>
        <v>882.59394099999611</v>
      </c>
      <c r="K259" s="6">
        <v>1.59519411921451</v>
      </c>
      <c r="L259" s="6">
        <f t="shared" si="83"/>
        <v>63.038123999999939</v>
      </c>
      <c r="M259" s="6">
        <v>0.847291692098046</v>
      </c>
      <c r="N259" s="6">
        <f t="shared" si="71"/>
        <v>69.723642999999754</v>
      </c>
      <c r="O259" s="6">
        <v>1.10605517067735</v>
      </c>
      <c r="P259" s="6">
        <f t="shared" si="84"/>
        <v>76.380122999999173</v>
      </c>
      <c r="Q259" s="6">
        <v>1.0954694808473999</v>
      </c>
      <c r="R259" s="6">
        <v>0.113934664651312</v>
      </c>
      <c r="S259" s="6">
        <v>0.12601802495697401</v>
      </c>
      <c r="T259" s="6">
        <v>0.13804890037703199</v>
      </c>
      <c r="U259" s="8">
        <v>7.8998551611402901E-2</v>
      </c>
    </row>
    <row r="260" spans="2:21" x14ac:dyDescent="0.25">
      <c r="B260" s="7" t="s">
        <v>23</v>
      </c>
      <c r="C260" s="5">
        <v>43983</v>
      </c>
      <c r="D260" s="6">
        <f t="shared" si="69"/>
        <v>1.2718609401334213</v>
      </c>
      <c r="E260" s="6">
        <v>76.469331999999994</v>
      </c>
      <c r="F260" s="6">
        <v>97.258356488894705</v>
      </c>
      <c r="G260" s="6">
        <f>+Ativos!E260</f>
        <v>986.05692599999998</v>
      </c>
      <c r="H260" s="6">
        <f t="shared" si="70"/>
        <v>554.13539100000003</v>
      </c>
      <c r="I260" s="6">
        <v>0.56197099415739005</v>
      </c>
      <c r="J260" s="6">
        <f t="shared" si="85"/>
        <v>903.34222799999895</v>
      </c>
      <c r="K260" s="6">
        <v>1.6301832416258699</v>
      </c>
      <c r="L260" s="6">
        <f t="shared" si="83"/>
        <v>66.341528999999966</v>
      </c>
      <c r="M260" s="6">
        <v>0.867557323503231</v>
      </c>
      <c r="N260" s="6">
        <f t="shared" si="71"/>
        <v>73.258210999999903</v>
      </c>
      <c r="O260" s="6">
        <v>1.10425870648835</v>
      </c>
      <c r="P260" s="6">
        <f t="shared" si="84"/>
        <v>80.163770999999429</v>
      </c>
      <c r="Q260" s="6">
        <v>1.0942632901586899</v>
      </c>
      <c r="R260" s="6">
        <v>0.11972079401079</v>
      </c>
      <c r="S260" s="6">
        <v>0.13220272913411499</v>
      </c>
      <c r="T260" s="6">
        <v>0.144664593350255</v>
      </c>
      <c r="U260" s="8">
        <v>8.1096852033800806E-2</v>
      </c>
    </row>
    <row r="261" spans="2:21" x14ac:dyDescent="0.25">
      <c r="B261" s="7" t="s">
        <v>23</v>
      </c>
      <c r="C261" s="5">
        <v>44075</v>
      </c>
      <c r="D261" s="6">
        <f t="shared" si="69"/>
        <v>1.2562245929122631</v>
      </c>
      <c r="E261" s="6">
        <v>78.941740999999993</v>
      </c>
      <c r="F261" s="6">
        <v>99.168556451510298</v>
      </c>
      <c r="G261" s="6">
        <f>+Ativos!E261</f>
        <v>980.29558499999996</v>
      </c>
      <c r="H261" s="6">
        <f t="shared" si="70"/>
        <v>560.01612499999987</v>
      </c>
      <c r="I261" s="6">
        <v>0.57127271974809501</v>
      </c>
      <c r="J261" s="6">
        <f t="shared" si="85"/>
        <v>910.92920099999878</v>
      </c>
      <c r="K261" s="6">
        <v>1.62661244977544</v>
      </c>
      <c r="L261" s="6">
        <f t="shared" si="83"/>
        <v>70.187171999999961</v>
      </c>
      <c r="M261" s="6">
        <v>0.88910088770400897</v>
      </c>
      <c r="N261" s="6">
        <f t="shared" si="71"/>
        <v>77.43968299999959</v>
      </c>
      <c r="O261" s="6">
        <v>1.1033310047026801</v>
      </c>
      <c r="P261" s="6">
        <f t="shared" si="84"/>
        <v>84.660904999998863</v>
      </c>
      <c r="Q261" s="6">
        <v>1.0932496327496499</v>
      </c>
      <c r="R261" s="6">
        <v>0.12533062686364599</v>
      </c>
      <c r="S261" s="6">
        <v>0.13828116645748301</v>
      </c>
      <c r="T261" s="6">
        <v>0.15117583444583799</v>
      </c>
      <c r="U261" s="8">
        <v>8.5011747252133493E-2</v>
      </c>
    </row>
    <row r="262" spans="2:21" x14ac:dyDescent="0.25">
      <c r="B262" s="7" t="s">
        <v>23</v>
      </c>
      <c r="C262" s="5">
        <v>44166</v>
      </c>
      <c r="D262" s="6">
        <f t="shared" si="69"/>
        <v>1.2180817948360025</v>
      </c>
      <c r="E262" s="6">
        <v>81.000502999999995</v>
      </c>
      <c r="F262" s="6">
        <v>98.665238076858998</v>
      </c>
      <c r="G262" s="6">
        <f>+Ativos!E262</f>
        <v>999.16095299999995</v>
      </c>
      <c r="H262" s="6">
        <f t="shared" si="70"/>
        <v>551.57922199999962</v>
      </c>
      <c r="I262" s="6">
        <v>0.55204241152926603</v>
      </c>
      <c r="J262" s="6">
        <f t="shared" si="85"/>
        <v>1009.2497369999951</v>
      </c>
      <c r="K262" s="6">
        <v>1.82974574955979</v>
      </c>
      <c r="L262" s="6">
        <f t="shared" si="83"/>
        <v>71.006315999999956</v>
      </c>
      <c r="M262" s="6">
        <v>0.87661574150965405</v>
      </c>
      <c r="N262" s="6">
        <f t="shared" si="71"/>
        <v>77.571524999999809</v>
      </c>
      <c r="O262" s="6">
        <v>1.0924595074049399</v>
      </c>
      <c r="P262" s="6">
        <f t="shared" si="84"/>
        <v>84.125975999999724</v>
      </c>
      <c r="Q262" s="6">
        <v>1.08449558004693</v>
      </c>
      <c r="R262" s="6">
        <v>0.12873276071302001</v>
      </c>
      <c r="S262" s="6">
        <v>0.140635328355425</v>
      </c>
      <c r="T262" s="6">
        <v>0.15251839199990699</v>
      </c>
      <c r="U262" s="8">
        <v>7.6860584804888499E-2</v>
      </c>
    </row>
    <row r="263" spans="2:21" x14ac:dyDescent="0.25">
      <c r="B263" s="7" t="s">
        <v>23</v>
      </c>
      <c r="C263" s="5">
        <v>44256</v>
      </c>
      <c r="D263" s="6">
        <f t="shared" si="69"/>
        <v>1.1935835755582003</v>
      </c>
      <c r="E263" s="6">
        <v>82.568252999999999</v>
      </c>
      <c r="F263" s="6">
        <v>98.552110643334103</v>
      </c>
      <c r="G263" s="6">
        <f>+Ativos!E263</f>
        <v>992.40647300000001</v>
      </c>
      <c r="H263" s="6">
        <f t="shared" si="70"/>
        <v>575.68676099999914</v>
      </c>
      <c r="I263" s="6">
        <v>0.58009170300927604</v>
      </c>
      <c r="J263" s="6">
        <f t="shared" si="85"/>
        <v>1025.9330909999967</v>
      </c>
      <c r="K263" s="6">
        <v>1.78210297769901</v>
      </c>
      <c r="L263" s="6">
        <f t="shared" si="83"/>
        <v>72.732346999999947</v>
      </c>
      <c r="M263" s="6">
        <v>0.88087544979303301</v>
      </c>
      <c r="N263" s="6">
        <f t="shared" si="71"/>
        <v>80.059064999999435</v>
      </c>
      <c r="O263" s="6">
        <v>1.1007353440691201</v>
      </c>
      <c r="P263" s="6">
        <f t="shared" si="84"/>
        <v>87.353957999999196</v>
      </c>
      <c r="Q263" s="6">
        <v>1.0911188882857901</v>
      </c>
      <c r="R263" s="6">
        <v>0.12634014177025599</v>
      </c>
      <c r="S263" s="6">
        <v>0.13906705942122499</v>
      </c>
      <c r="T263" s="6">
        <v>0.15173869527286199</v>
      </c>
      <c r="U263" s="8">
        <v>7.8035366733287204E-2</v>
      </c>
    </row>
    <row r="264" spans="2:21" x14ac:dyDescent="0.25">
      <c r="B264" s="7" t="s">
        <v>23</v>
      </c>
      <c r="C264" s="5">
        <v>44348</v>
      </c>
      <c r="D264" s="6">
        <f t="shared" si="69"/>
        <v>1.1738785146488873</v>
      </c>
      <c r="E264" s="6">
        <v>83.952417999999994</v>
      </c>
      <c r="F264" s="6">
        <v>98.549939743022506</v>
      </c>
      <c r="G264" s="6">
        <f>+Ativos!E264</f>
        <v>955.21051999999997</v>
      </c>
      <c r="H264" s="6">
        <f t="shared" si="70"/>
        <v>582.59473299999991</v>
      </c>
      <c r="I264" s="6">
        <v>0.60991239187776103</v>
      </c>
      <c r="J264" s="6">
        <f t="shared" si="85"/>
        <v>982.44640499999559</v>
      </c>
      <c r="K264" s="6">
        <v>1.6863290197304199</v>
      </c>
      <c r="L264" s="6">
        <f t="shared" si="83"/>
        <v>73.061862999999946</v>
      </c>
      <c r="M264" s="6">
        <v>0.87027705384257004</v>
      </c>
      <c r="N264" s="6">
        <f t="shared" si="71"/>
        <v>79.380092999999732</v>
      </c>
      <c r="O264" s="6">
        <v>1.0864778112761699</v>
      </c>
      <c r="P264" s="6">
        <f t="shared" si="84"/>
        <v>85.68816299999969</v>
      </c>
      <c r="Q264" s="6">
        <v>1.0794666491509399</v>
      </c>
      <c r="R264" s="6">
        <v>0.12540769571289601</v>
      </c>
      <c r="S264" s="6">
        <v>0.136252678755336</v>
      </c>
      <c r="T264" s="6">
        <v>0.147080222573862</v>
      </c>
      <c r="U264" s="8">
        <v>8.0798395307884505E-2</v>
      </c>
    </row>
    <row r="265" spans="2:21" x14ac:dyDescent="0.25">
      <c r="B265" s="7" t="s">
        <v>23</v>
      </c>
      <c r="C265" s="5">
        <v>44440</v>
      </c>
      <c r="D265" s="6">
        <f t="shared" si="69"/>
        <v>1.1394701965332197</v>
      </c>
      <c r="E265" s="6">
        <v>83.894703000000007</v>
      </c>
      <c r="F265" s="6">
        <v>95.595513715506101</v>
      </c>
      <c r="G265" s="6">
        <f>+Ativos!E265</f>
        <v>983.517695</v>
      </c>
      <c r="H265" s="6">
        <f t="shared" si="70"/>
        <v>599.766752</v>
      </c>
      <c r="I265" s="6">
        <v>0.60981795757116497</v>
      </c>
      <c r="J265" s="6">
        <f t="shared" si="85"/>
        <v>995.63661199999615</v>
      </c>
      <c r="K265" s="6">
        <v>1.6600396882286601</v>
      </c>
      <c r="L265" s="6">
        <f t="shared" si="83"/>
        <v>71.722199999999958</v>
      </c>
      <c r="M265" s="6">
        <v>0.85490737120792903</v>
      </c>
      <c r="N265" s="6">
        <f t="shared" si="71"/>
        <v>78.71588999999986</v>
      </c>
      <c r="O265" s="6">
        <v>1.0975108125517601</v>
      </c>
      <c r="P265" s="6">
        <f t="shared" si="84"/>
        <v>85.679407999999313</v>
      </c>
      <c r="Q265" s="6">
        <v>1.0884639429218099</v>
      </c>
      <c r="R265" s="6">
        <v>0.119583487682224</v>
      </c>
      <c r="S265" s="6">
        <v>0.131244170733892</v>
      </c>
      <c r="T265" s="6">
        <v>0.142854547562516</v>
      </c>
      <c r="U265" s="8">
        <v>7.9060863221851796E-2</v>
      </c>
    </row>
    <row r="266" spans="2:21" x14ac:dyDescent="0.25">
      <c r="B266" s="7" t="s">
        <v>23</v>
      </c>
      <c r="C266" s="5">
        <v>44531</v>
      </c>
      <c r="D266" s="6">
        <f t="shared" si="69"/>
        <v>1.1067328002783114</v>
      </c>
      <c r="E266" s="6">
        <v>83.646934000000002</v>
      </c>
      <c r="F266" s="6">
        <v>92.574805500515097</v>
      </c>
      <c r="G266" s="6">
        <f>+Ativos!E266</f>
        <v>990.38555799999995</v>
      </c>
      <c r="H266" s="6">
        <f t="shared" si="70"/>
        <v>600.74129199999925</v>
      </c>
      <c r="I266" s="6">
        <v>0.606573154411849</v>
      </c>
      <c r="J266" s="6">
        <f t="shared" si="85"/>
        <v>972.89341699999568</v>
      </c>
      <c r="K266" s="6">
        <v>1.6194881722896399</v>
      </c>
      <c r="L266" s="6">
        <f t="shared" si="83"/>
        <v>69.919882000000001</v>
      </c>
      <c r="M266" s="6">
        <v>0.83589294498229905</v>
      </c>
      <c r="N266" s="6">
        <f t="shared" si="71"/>
        <v>76.969961999999839</v>
      </c>
      <c r="O266" s="6">
        <v>1.1008308337820101</v>
      </c>
      <c r="P266" s="6">
        <f t="shared" si="84"/>
        <v>89.561289999999261</v>
      </c>
      <c r="Q266" s="6">
        <v>1.16358755640284</v>
      </c>
      <c r="R266" s="6">
        <v>0.116389339189955</v>
      </c>
      <c r="S266" s="6">
        <v>0.128124973303816</v>
      </c>
      <c r="T266" s="6">
        <v>0.14908462460076699</v>
      </c>
      <c r="U266" s="8">
        <v>7.9114485364022102E-2</v>
      </c>
    </row>
    <row r="267" spans="2:21" x14ac:dyDescent="0.25">
      <c r="B267" s="7" t="s">
        <v>23</v>
      </c>
      <c r="C267" s="5">
        <v>44621</v>
      </c>
      <c r="D267" s="6">
        <f t="shared" si="69"/>
        <v>1.0724087251632921</v>
      </c>
      <c r="E267" s="6">
        <v>84.357777999999996</v>
      </c>
      <c r="F267" s="6">
        <v>90.466017162588003</v>
      </c>
      <c r="G267" s="6">
        <f>+Ativos!E267</f>
        <v>987.89542600000004</v>
      </c>
      <c r="H267" s="6">
        <f t="shared" si="70"/>
        <v>602.78395300000011</v>
      </c>
      <c r="I267" s="6">
        <v>0.61016979847824504</v>
      </c>
      <c r="J267" s="6">
        <f t="shared" si="85"/>
        <v>990.15416099999948</v>
      </c>
      <c r="K267" s="6">
        <v>1.6426352361772301</v>
      </c>
      <c r="L267" s="6">
        <f t="shared" si="83"/>
        <v>70.782679000000002</v>
      </c>
      <c r="M267" s="6">
        <v>0.83907709138569297</v>
      </c>
      <c r="N267" s="6">
        <f t="shared" si="71"/>
        <v>76.875481999999963</v>
      </c>
      <c r="O267" s="6">
        <v>1.08607759816494</v>
      </c>
      <c r="P267" s="6">
        <f t="shared" si="84"/>
        <v>88.656914999999572</v>
      </c>
      <c r="Q267" s="6">
        <v>1.1532534521214399</v>
      </c>
      <c r="R267" s="6">
        <v>0.117426282912345</v>
      </c>
      <c r="S267" s="6">
        <v>0.127534055306877</v>
      </c>
      <c r="T267" s="6">
        <v>0.14707908954570301</v>
      </c>
      <c r="U267" s="8">
        <v>7.76399120742573E-2</v>
      </c>
    </row>
    <row r="268" spans="2:21" x14ac:dyDescent="0.25">
      <c r="B268" s="7" t="s">
        <v>23</v>
      </c>
      <c r="C268" s="5">
        <v>44713</v>
      </c>
      <c r="D268" s="6">
        <f t="shared" si="69"/>
        <v>1.0491668839200134</v>
      </c>
      <c r="E268" s="6">
        <v>85.632857999999999</v>
      </c>
      <c r="F268" s="6">
        <v>89.843158789024997</v>
      </c>
      <c r="G268" s="6">
        <f>+Ativos!E268</f>
        <v>1012.696856</v>
      </c>
      <c r="H268" s="6">
        <f t="shared" si="70"/>
        <v>627.58910900000001</v>
      </c>
      <c r="I268" s="6">
        <v>0.61972060570907905</v>
      </c>
      <c r="J268" s="6">
        <f t="shared" si="85"/>
        <v>1017.3549499999973</v>
      </c>
      <c r="K268" s="6">
        <v>1.6210525890435701</v>
      </c>
      <c r="L268" s="6">
        <f t="shared" si="83"/>
        <v>69.626552999999944</v>
      </c>
      <c r="M268" s="6">
        <v>0.81308220496389305</v>
      </c>
      <c r="N268" s="6">
        <f t="shared" si="71"/>
        <v>76.350265000000007</v>
      </c>
      <c r="O268" s="6">
        <v>1.0965682158644201</v>
      </c>
      <c r="P268" s="6">
        <f t="shared" si="84"/>
        <v>89.00934899999946</v>
      </c>
      <c r="Q268" s="6">
        <v>1.1658027513067499</v>
      </c>
      <c r="R268" s="6">
        <v>0.110942895600822</v>
      </c>
      <c r="S268" s="6">
        <v>0.121656453091827</v>
      </c>
      <c r="T268" s="6">
        <v>0.14182742772867299</v>
      </c>
      <c r="U268" s="8">
        <v>7.5047813941437003E-2</v>
      </c>
    </row>
    <row r="269" spans="2:21" x14ac:dyDescent="0.25">
      <c r="B269" s="7" t="s">
        <v>23</v>
      </c>
      <c r="C269" s="5">
        <v>44805</v>
      </c>
      <c r="D269" s="6">
        <f t="shared" si="69"/>
        <v>1.0632500896091699</v>
      </c>
      <c r="E269" s="6">
        <v>87.843203000000003</v>
      </c>
      <c r="F269" s="6">
        <v>93.399293461306499</v>
      </c>
      <c r="G269" s="6">
        <f>+Ativos!E269</f>
        <v>1034.193567</v>
      </c>
      <c r="H269" s="6">
        <f t="shared" si="70"/>
        <v>637.35086200000001</v>
      </c>
      <c r="I269" s="6">
        <v>0.61627811498463902</v>
      </c>
      <c r="J269" s="6">
        <f t="shared" si="85"/>
        <v>1058.6232719999939</v>
      </c>
      <c r="K269" s="6">
        <v>1.6609740962427599</v>
      </c>
      <c r="L269" s="6">
        <f t="shared" si="83"/>
        <v>71.910916999999955</v>
      </c>
      <c r="M269" s="6">
        <v>0.81862812994193701</v>
      </c>
      <c r="N269" s="6">
        <f t="shared" si="71"/>
        <v>78.975196999999611</v>
      </c>
      <c r="O269" s="6">
        <v>1.09823654452911</v>
      </c>
      <c r="P269" s="6">
        <f t="shared" si="84"/>
        <v>92.183206999999015</v>
      </c>
      <c r="Q269" s="6">
        <v>1.1672425077964601</v>
      </c>
      <c r="R269" s="6">
        <v>0.11282783359599501</v>
      </c>
      <c r="S269" s="6">
        <v>0.12391165009517099</v>
      </c>
      <c r="T269" s="6">
        <v>0.14463494520228601</v>
      </c>
      <c r="U269" s="8">
        <v>7.4601795642368907E-2</v>
      </c>
    </row>
    <row r="270" spans="2:21" x14ac:dyDescent="0.25">
      <c r="B270" s="7" t="s">
        <v>23</v>
      </c>
      <c r="C270" s="5">
        <v>44896</v>
      </c>
      <c r="D270" s="6">
        <f t="shared" si="69"/>
        <v>1.046211139305667</v>
      </c>
      <c r="E270" s="6">
        <v>94.665763999999996</v>
      </c>
      <c r="F270" s="6">
        <v>99.040376807681398</v>
      </c>
      <c r="G270" s="6">
        <f>+Ativos!E270</f>
        <v>1081.978779</v>
      </c>
      <c r="H270" s="6">
        <f t="shared" si="70"/>
        <v>638.87838999999963</v>
      </c>
      <c r="I270" s="6">
        <v>0.59047220000975598</v>
      </c>
      <c r="J270" s="6">
        <f t="shared" si="85"/>
        <v>1065.742017999999</v>
      </c>
      <c r="K270" s="6">
        <v>1.6681453539225199</v>
      </c>
      <c r="L270" s="6">
        <f t="shared" si="83"/>
        <v>69.228982999999971</v>
      </c>
      <c r="M270" s="6">
        <v>0.73129904703457504</v>
      </c>
      <c r="N270" s="6">
        <f t="shared" si="71"/>
        <v>75.943663999999544</v>
      </c>
      <c r="O270" s="6">
        <v>1.09699233917678</v>
      </c>
      <c r="P270" s="6">
        <f t="shared" si="84"/>
        <v>89.053464999998965</v>
      </c>
      <c r="Q270" s="6">
        <v>1.1726253423853701</v>
      </c>
      <c r="R270" s="6">
        <v>0.108360188861607</v>
      </c>
      <c r="S270" s="6">
        <v>0.118870297052933</v>
      </c>
      <c r="T270" s="6">
        <v>0.13939032278114699</v>
      </c>
      <c r="U270" s="8">
        <v>7.12589564053389E-2</v>
      </c>
    </row>
    <row r="271" spans="2:21" x14ac:dyDescent="0.25">
      <c r="B271" s="7" t="s">
        <v>23</v>
      </c>
      <c r="C271" s="5">
        <v>44986</v>
      </c>
      <c r="D271" s="6">
        <f t="shared" si="69"/>
        <v>1.0247507013991153</v>
      </c>
      <c r="E271" s="6">
        <v>95.758377999999993</v>
      </c>
      <c r="F271" s="6">
        <v>98.128465020341594</v>
      </c>
      <c r="G271" s="6">
        <f>+Ativos!E271</f>
        <v>1080.29141</v>
      </c>
      <c r="H271" s="6">
        <f t="shared" si="70"/>
        <v>663.14086299999985</v>
      </c>
      <c r="I271" s="6">
        <v>0.61385368509039595</v>
      </c>
      <c r="J271" s="6">
        <f t="shared" si="85"/>
        <v>1115.4831969999975</v>
      </c>
      <c r="K271" s="6">
        <v>1.6821210382868499</v>
      </c>
      <c r="L271" s="6">
        <f t="shared" si="83"/>
        <v>71.675689999999932</v>
      </c>
      <c r="M271" s="6">
        <v>0.74850568166474096</v>
      </c>
      <c r="N271" s="6">
        <f t="shared" si="71"/>
        <v>78.318840999999338</v>
      </c>
      <c r="O271" s="6">
        <v>1.0926834607382201</v>
      </c>
      <c r="P271" s="6">
        <f t="shared" si="84"/>
        <v>91.572886999999199</v>
      </c>
      <c r="Q271" s="6">
        <v>1.16923189657518</v>
      </c>
      <c r="R271" s="6">
        <v>0.108085165609829</v>
      </c>
      <c r="S271" s="6">
        <v>0.118102872813011</v>
      </c>
      <c r="T271" s="6">
        <v>0.13808964597013501</v>
      </c>
      <c r="U271" s="8">
        <v>7.0210686463616903E-2</v>
      </c>
    </row>
    <row r="272" spans="2:21" x14ac:dyDescent="0.25">
      <c r="B272" s="7" t="s">
        <v>23</v>
      </c>
      <c r="C272" s="5">
        <v>45078</v>
      </c>
      <c r="D272" s="6">
        <f t="shared" ref="D272:D274" si="86">+F272/E272</f>
        <v>1.0170139722528213</v>
      </c>
      <c r="E272" s="6">
        <v>97.392615000000006</v>
      </c>
      <c r="F272" s="6">
        <v>99.049650249239704</v>
      </c>
      <c r="G272" s="6">
        <f>+Ativos!E272</f>
        <v>1130.7350409999999</v>
      </c>
      <c r="H272" s="6">
        <f t="shared" ref="H272" si="87">+G272*I272</f>
        <v>683.17048699999918</v>
      </c>
      <c r="I272" s="6">
        <v>0.60418264423451196</v>
      </c>
      <c r="J272" s="6">
        <f t="shared" ref="J272" si="88">+H272*K272</f>
        <v>1099.4820519999935</v>
      </c>
      <c r="K272" s="6">
        <v>1.60938165936901</v>
      </c>
      <c r="L272" s="6">
        <f t="shared" ref="L272" si="89">+E272*M272</f>
        <v>72.68648499999999</v>
      </c>
      <c r="M272" s="6">
        <v>0.74632440046917303</v>
      </c>
      <c r="N272" s="6">
        <f t="shared" ref="N272" si="90">+H272*S272</f>
        <v>78.891445999999306</v>
      </c>
      <c r="O272" s="6">
        <v>1.0853660897208</v>
      </c>
      <c r="P272" s="6">
        <f t="shared" ref="P272" si="91">+N272*Q272</f>
        <v>91.969796999999105</v>
      </c>
      <c r="Q272" s="6">
        <v>1.16577654058971</v>
      </c>
      <c r="R272" s="6">
        <v>0.106395821223465</v>
      </c>
      <c r="S272" s="6">
        <v>0.11547841644394601</v>
      </c>
      <c r="T272" s="6">
        <v>0.13462202883480201</v>
      </c>
      <c r="U272" s="8">
        <v>7.1753282244574501E-2</v>
      </c>
    </row>
    <row r="273" spans="2:21" x14ac:dyDescent="0.25">
      <c r="B273" s="42" t="s">
        <v>23</v>
      </c>
      <c r="C273" s="43">
        <v>45170</v>
      </c>
      <c r="D273" s="6">
        <f t="shared" si="86"/>
        <v>1.0108358776319997</v>
      </c>
      <c r="E273" s="44">
        <v>94.868967999999995</v>
      </c>
      <c r="F273" s="44">
        <v>95.896956528322093</v>
      </c>
      <c r="G273" s="6">
        <f>+Ativos!E273</f>
        <v>1196.996611</v>
      </c>
      <c r="H273" s="6">
        <f t="shared" ref="H273:H274" si="92">+G273*I273</f>
        <v>652.0801389999998</v>
      </c>
      <c r="I273" s="6">
        <v>0.544763563244541</v>
      </c>
      <c r="J273" s="6">
        <f t="shared" ref="J273:J274" si="93">+H273*K273</f>
        <v>1069.5037329999993</v>
      </c>
      <c r="K273" s="6">
        <v>1.64014155474838</v>
      </c>
      <c r="L273" s="6">
        <f t="shared" ref="L273:L274" si="94">+E273*M273</f>
        <v>72.775739999999971</v>
      </c>
      <c r="M273" s="6">
        <v>0.76711849548105104</v>
      </c>
      <c r="N273" s="6">
        <f t="shared" ref="N273:N274" si="95">+H273*S273</f>
        <v>79.340722999999954</v>
      </c>
      <c r="O273" s="6">
        <v>1.0902083991176099</v>
      </c>
      <c r="P273" s="6">
        <f t="shared" ref="P273:P274" si="96">+N273*Q273</f>
        <v>93.020585999999653</v>
      </c>
      <c r="Q273" s="6">
        <v>1.17241918755895</v>
      </c>
      <c r="R273" s="6">
        <v>0.11160551540736301</v>
      </c>
      <c r="S273" s="6">
        <v>0.121673270284958</v>
      </c>
      <c r="T273" s="6">
        <v>0.142652076695131</v>
      </c>
      <c r="U273" s="8">
        <v>7.4184615305124796E-2</v>
      </c>
    </row>
    <row r="274" spans="2:21" ht="15.75" thickBot="1" x14ac:dyDescent="0.3">
      <c r="B274" s="9" t="s">
        <v>23</v>
      </c>
      <c r="C274" s="10">
        <v>45261</v>
      </c>
      <c r="D274" s="11">
        <f t="shared" si="86"/>
        <v>1</v>
      </c>
      <c r="E274" s="11">
        <v>95.774232999999995</v>
      </c>
      <c r="F274" s="11">
        <v>95.774232999999995</v>
      </c>
      <c r="G274" s="11">
        <f>+Ativos!E274</f>
        <v>1188.5831720000001</v>
      </c>
      <c r="H274" s="11">
        <f t="shared" si="92"/>
        <v>654.45443900000009</v>
      </c>
      <c r="I274" s="11">
        <v>0.55061728486258599</v>
      </c>
      <c r="J274" s="11">
        <f t="shared" si="93"/>
        <v>1125.7538549999979</v>
      </c>
      <c r="K274" s="11">
        <v>1.7201409111383501</v>
      </c>
      <c r="L274" s="11">
        <f t="shared" si="94"/>
        <v>75.042767999999995</v>
      </c>
      <c r="M274" s="11">
        <v>0.78353817774766199</v>
      </c>
      <c r="N274" s="11">
        <f t="shared" si="95"/>
        <v>81.259104999999749</v>
      </c>
      <c r="O274" s="11">
        <v>1.08283725621634</v>
      </c>
      <c r="P274" s="11">
        <f t="shared" si="96"/>
        <v>94.903345999999516</v>
      </c>
      <c r="Q274" s="11">
        <v>1.1679103037130401</v>
      </c>
      <c r="R274" s="11">
        <v>0.11466461762359501</v>
      </c>
      <c r="S274" s="11">
        <v>0.124163119932631</v>
      </c>
      <c r="T274" s="11">
        <v>0.14501138711047801</v>
      </c>
      <c r="U274" s="12">
        <v>7.2181946914141301E-2</v>
      </c>
    </row>
    <row r="275" spans="2:21" ht="6.75" customHeight="1" x14ac:dyDescent="0.25"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/>
      <c r="U275"/>
    </row>
  </sheetData>
  <mergeCells count="2">
    <mergeCell ref="B2:C2"/>
    <mergeCell ref="B1:U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Passivos</vt:lpstr>
      <vt:lpstr>Ativos</vt:lpstr>
      <vt:lpstr>Resultados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Rossetti Guerra</dc:creator>
  <cp:lastModifiedBy>Marcus Guerra</cp:lastModifiedBy>
  <dcterms:created xsi:type="dcterms:W3CDTF">2024-01-23T18:18:01Z</dcterms:created>
  <dcterms:modified xsi:type="dcterms:W3CDTF">2024-06-25T04:21:26Z</dcterms:modified>
</cp:coreProperties>
</file>