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\Documents\GitHub\model-m\data\"/>
    </mc:Choice>
  </mc:AlternateContent>
  <xr:revisionPtr revIDLastSave="0" documentId="13_ncr:1_{0E17B83A-BDBE-4B97-A404-BE500583E197}" xr6:coauthVersionLast="45" xr6:coauthVersionMax="45" xr10:uidLastSave="{00000000-0000-0000-0000-000000000000}"/>
  <bookViews>
    <workbookView xWindow="-28920" yWindow="-120" windowWidth="29040" windowHeight="18240" activeTab="1" xr2:uid="{00000000-000D-0000-FFFF-FFFF00000000}"/>
  </bookViews>
  <sheets>
    <sheet name="List2" sheetId="2" r:id="rId1"/>
    <sheet name="List1" sheetId="1" r:id="rId2"/>
  </sheets>
  <definedNames>
    <definedName name="ExterníData_1" localSheetId="0" hidden="1">List2!$A$1:$E$111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0" i="1" l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F130" i="1" l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G45" i="1" l="1"/>
  <c r="I45" i="1"/>
  <c r="H45" i="1"/>
  <c r="G77" i="1"/>
  <c r="I77" i="1"/>
  <c r="H77" i="1"/>
  <c r="G85" i="1"/>
  <c r="I85" i="1"/>
  <c r="H85" i="1"/>
  <c r="G93" i="1"/>
  <c r="I93" i="1"/>
  <c r="H93" i="1"/>
  <c r="G22" i="1"/>
  <c r="I22" i="1"/>
  <c r="H22" i="1"/>
  <c r="G30" i="1"/>
  <c r="H30" i="1"/>
  <c r="I30" i="1"/>
  <c r="G38" i="1"/>
  <c r="I38" i="1"/>
  <c r="H38" i="1"/>
  <c r="G46" i="1"/>
  <c r="H46" i="1"/>
  <c r="I46" i="1"/>
  <c r="G54" i="1"/>
  <c r="H54" i="1"/>
  <c r="I54" i="1"/>
  <c r="G62" i="1"/>
  <c r="I62" i="1"/>
  <c r="H62" i="1"/>
  <c r="G70" i="1"/>
  <c r="I70" i="1"/>
  <c r="H70" i="1"/>
  <c r="G78" i="1"/>
  <c r="H78" i="1"/>
  <c r="I78" i="1"/>
  <c r="G86" i="1"/>
  <c r="I86" i="1"/>
  <c r="H86" i="1"/>
  <c r="G94" i="1"/>
  <c r="H94" i="1"/>
  <c r="I94" i="1"/>
  <c r="G102" i="1"/>
  <c r="H102" i="1"/>
  <c r="I102" i="1"/>
  <c r="G110" i="1"/>
  <c r="H110" i="1"/>
  <c r="I110" i="1"/>
  <c r="G118" i="1"/>
  <c r="I118" i="1"/>
  <c r="H118" i="1"/>
  <c r="G126" i="1"/>
  <c r="I126" i="1"/>
  <c r="H126" i="1"/>
  <c r="G61" i="1"/>
  <c r="H61" i="1"/>
  <c r="I61" i="1"/>
  <c r="K31" i="1"/>
  <c r="H31" i="1"/>
  <c r="I31" i="1"/>
  <c r="G31" i="1"/>
  <c r="H63" i="1"/>
  <c r="I63" i="1"/>
  <c r="G63" i="1"/>
  <c r="K71" i="1"/>
  <c r="H71" i="1"/>
  <c r="I71" i="1"/>
  <c r="G71" i="1"/>
  <c r="H79" i="1"/>
  <c r="I79" i="1"/>
  <c r="G79" i="1"/>
  <c r="H87" i="1"/>
  <c r="I87" i="1"/>
  <c r="G87" i="1"/>
  <c r="K95" i="1"/>
  <c r="H95" i="1"/>
  <c r="I95" i="1"/>
  <c r="G95" i="1"/>
  <c r="H103" i="1"/>
  <c r="I103" i="1"/>
  <c r="G103" i="1"/>
  <c r="K111" i="1"/>
  <c r="H111" i="1"/>
  <c r="I111" i="1"/>
  <c r="G111" i="1"/>
  <c r="H119" i="1"/>
  <c r="I119" i="1"/>
  <c r="G119" i="1"/>
  <c r="H127" i="1"/>
  <c r="I127" i="1"/>
  <c r="G127" i="1"/>
  <c r="G37" i="1"/>
  <c r="I37" i="1"/>
  <c r="H37" i="1"/>
  <c r="G117" i="1"/>
  <c r="I117" i="1"/>
  <c r="H117" i="1"/>
  <c r="H55" i="1"/>
  <c r="I55" i="1"/>
  <c r="G55" i="1"/>
  <c r="H24" i="1"/>
  <c r="I24" i="1"/>
  <c r="G24" i="1"/>
  <c r="H32" i="1"/>
  <c r="I32" i="1"/>
  <c r="G32" i="1"/>
  <c r="H40" i="1"/>
  <c r="I40" i="1"/>
  <c r="G40" i="1"/>
  <c r="H48" i="1"/>
  <c r="G48" i="1"/>
  <c r="I48" i="1"/>
  <c r="H56" i="1"/>
  <c r="I56" i="1"/>
  <c r="G56" i="1"/>
  <c r="H64" i="1"/>
  <c r="I64" i="1"/>
  <c r="G64" i="1"/>
  <c r="H72" i="1"/>
  <c r="I72" i="1"/>
  <c r="G72" i="1"/>
  <c r="H80" i="1"/>
  <c r="I80" i="1"/>
  <c r="G80" i="1"/>
  <c r="H88" i="1"/>
  <c r="I88" i="1"/>
  <c r="G88" i="1"/>
  <c r="H96" i="1"/>
  <c r="I96" i="1"/>
  <c r="G96" i="1"/>
  <c r="H104" i="1"/>
  <c r="I104" i="1"/>
  <c r="G104" i="1"/>
  <c r="H112" i="1"/>
  <c r="I112" i="1"/>
  <c r="G112" i="1"/>
  <c r="H120" i="1"/>
  <c r="I120" i="1"/>
  <c r="G120" i="1"/>
  <c r="H128" i="1"/>
  <c r="I128" i="1"/>
  <c r="G128" i="1"/>
  <c r="G21" i="1"/>
  <c r="I21" i="1"/>
  <c r="H21" i="1"/>
  <c r="G109" i="1"/>
  <c r="H109" i="1"/>
  <c r="I109" i="1"/>
  <c r="K23" i="1"/>
  <c r="H23" i="1"/>
  <c r="I23" i="1"/>
  <c r="G23" i="1"/>
  <c r="I25" i="1"/>
  <c r="G25" i="1"/>
  <c r="H25" i="1"/>
  <c r="I33" i="1"/>
  <c r="G33" i="1"/>
  <c r="H33" i="1"/>
  <c r="I41" i="1"/>
  <c r="G41" i="1"/>
  <c r="H41" i="1"/>
  <c r="K49" i="1"/>
  <c r="I49" i="1"/>
  <c r="H49" i="1"/>
  <c r="G49" i="1"/>
  <c r="K57" i="1"/>
  <c r="I57" i="1"/>
  <c r="G57" i="1"/>
  <c r="H57" i="1"/>
  <c r="I65" i="1"/>
  <c r="G65" i="1"/>
  <c r="H65" i="1"/>
  <c r="K73" i="1"/>
  <c r="I73" i="1"/>
  <c r="G73" i="1"/>
  <c r="H73" i="1"/>
  <c r="I81" i="1"/>
  <c r="G81" i="1"/>
  <c r="H81" i="1"/>
  <c r="K89" i="1"/>
  <c r="I89" i="1"/>
  <c r="H89" i="1"/>
  <c r="G89" i="1"/>
  <c r="K97" i="1"/>
  <c r="I97" i="1"/>
  <c r="G97" i="1"/>
  <c r="H97" i="1"/>
  <c r="I105" i="1"/>
  <c r="G105" i="1"/>
  <c r="H105" i="1"/>
  <c r="K113" i="1"/>
  <c r="I113" i="1"/>
  <c r="G113" i="1"/>
  <c r="H113" i="1"/>
  <c r="K121" i="1"/>
  <c r="I121" i="1"/>
  <c r="G121" i="1"/>
  <c r="H121" i="1"/>
  <c r="I129" i="1"/>
  <c r="G129" i="1"/>
  <c r="H129" i="1"/>
  <c r="I26" i="1"/>
  <c r="G26" i="1"/>
  <c r="H26" i="1"/>
  <c r="I34" i="1"/>
  <c r="H34" i="1"/>
  <c r="G34" i="1"/>
  <c r="I42" i="1"/>
  <c r="G42" i="1"/>
  <c r="H42" i="1"/>
  <c r="I50" i="1"/>
  <c r="G50" i="1"/>
  <c r="H50" i="1"/>
  <c r="I58" i="1"/>
  <c r="G58" i="1"/>
  <c r="H58" i="1"/>
  <c r="I66" i="1"/>
  <c r="H66" i="1"/>
  <c r="G66" i="1"/>
  <c r="I74" i="1"/>
  <c r="G74" i="1"/>
  <c r="H74" i="1"/>
  <c r="I82" i="1"/>
  <c r="G82" i="1"/>
  <c r="H82" i="1"/>
  <c r="I90" i="1"/>
  <c r="G90" i="1"/>
  <c r="H90" i="1"/>
  <c r="I98" i="1"/>
  <c r="G98" i="1"/>
  <c r="H98" i="1"/>
  <c r="I106" i="1"/>
  <c r="G106" i="1"/>
  <c r="H106" i="1"/>
  <c r="I114" i="1"/>
  <c r="G114" i="1"/>
  <c r="H114" i="1"/>
  <c r="I122" i="1"/>
  <c r="H122" i="1"/>
  <c r="G122" i="1"/>
  <c r="I130" i="1"/>
  <c r="G130" i="1"/>
  <c r="H130" i="1"/>
  <c r="G29" i="1"/>
  <c r="I29" i="1"/>
  <c r="H29" i="1"/>
  <c r="G69" i="1"/>
  <c r="I69" i="1"/>
  <c r="H69" i="1"/>
  <c r="G125" i="1"/>
  <c r="I125" i="1"/>
  <c r="H125" i="1"/>
  <c r="H39" i="1"/>
  <c r="I39" i="1"/>
  <c r="G39" i="1"/>
  <c r="G27" i="1"/>
  <c r="I27" i="1"/>
  <c r="H27" i="1"/>
  <c r="G35" i="1"/>
  <c r="H35" i="1"/>
  <c r="I35" i="1"/>
  <c r="G43" i="1"/>
  <c r="H43" i="1"/>
  <c r="I43" i="1"/>
  <c r="H51" i="1"/>
  <c r="G51" i="1"/>
  <c r="I51" i="1"/>
  <c r="G59" i="1"/>
  <c r="H59" i="1"/>
  <c r="I59" i="1"/>
  <c r="G67" i="1"/>
  <c r="H67" i="1"/>
  <c r="I67" i="1"/>
  <c r="G75" i="1"/>
  <c r="I75" i="1"/>
  <c r="H75" i="1"/>
  <c r="G83" i="1"/>
  <c r="H83" i="1"/>
  <c r="I83" i="1"/>
  <c r="H91" i="1"/>
  <c r="G91" i="1"/>
  <c r="I91" i="1"/>
  <c r="H99" i="1"/>
  <c r="G99" i="1"/>
  <c r="I99" i="1"/>
  <c r="H107" i="1"/>
  <c r="G107" i="1"/>
  <c r="I107" i="1"/>
  <c r="G115" i="1"/>
  <c r="I115" i="1"/>
  <c r="H115" i="1"/>
  <c r="G123" i="1"/>
  <c r="H123" i="1"/>
  <c r="I123" i="1"/>
  <c r="K25" i="1"/>
  <c r="G53" i="1"/>
  <c r="H53" i="1"/>
  <c r="I53" i="1"/>
  <c r="G101" i="1"/>
  <c r="H101" i="1"/>
  <c r="I101" i="1"/>
  <c r="K47" i="1"/>
  <c r="H47" i="1"/>
  <c r="I47" i="1"/>
  <c r="G47" i="1"/>
  <c r="H28" i="1"/>
  <c r="G28" i="1"/>
  <c r="I28" i="1"/>
  <c r="G36" i="1"/>
  <c r="H36" i="1"/>
  <c r="I36" i="1"/>
  <c r="H44" i="1"/>
  <c r="G44" i="1"/>
  <c r="I44" i="1"/>
  <c r="H52" i="1"/>
  <c r="G52" i="1"/>
  <c r="I52" i="1"/>
  <c r="G60" i="1"/>
  <c r="H60" i="1"/>
  <c r="I60" i="1"/>
  <c r="G68" i="1"/>
  <c r="H68" i="1"/>
  <c r="I68" i="1"/>
  <c r="H76" i="1"/>
  <c r="G76" i="1"/>
  <c r="I76" i="1"/>
  <c r="G84" i="1"/>
  <c r="I84" i="1"/>
  <c r="H84" i="1"/>
  <c r="H92" i="1"/>
  <c r="G92" i="1"/>
  <c r="I92" i="1"/>
  <c r="H100" i="1"/>
  <c r="G100" i="1"/>
  <c r="I100" i="1"/>
  <c r="G108" i="1"/>
  <c r="H108" i="1"/>
  <c r="I108" i="1"/>
  <c r="G116" i="1"/>
  <c r="H116" i="1"/>
  <c r="I116" i="1"/>
  <c r="H124" i="1"/>
  <c r="G124" i="1"/>
  <c r="I124" i="1"/>
  <c r="K33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67" i="1"/>
  <c r="K21" i="1"/>
  <c r="O45" i="1"/>
  <c r="O77" i="1"/>
  <c r="O101" i="1"/>
  <c r="O117" i="1"/>
  <c r="K27" i="1"/>
  <c r="K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K51" i="1"/>
  <c r="K115" i="1"/>
  <c r="K55" i="1"/>
  <c r="K75" i="1"/>
  <c r="K119" i="1"/>
  <c r="O29" i="1"/>
  <c r="O53" i="1"/>
  <c r="O85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K35" i="1"/>
  <c r="K79" i="1"/>
  <c r="K99" i="1"/>
  <c r="O61" i="1"/>
  <c r="K91" i="1"/>
  <c r="K39" i="1"/>
  <c r="K59" i="1"/>
  <c r="K81" i="1"/>
  <c r="K103" i="1"/>
  <c r="K123" i="1"/>
  <c r="O37" i="1"/>
  <c r="O69" i="1"/>
  <c r="O93" i="1"/>
  <c r="O109" i="1"/>
  <c r="O125" i="1"/>
  <c r="K41" i="1"/>
  <c r="K63" i="1"/>
  <c r="K83" i="1"/>
  <c r="K105" i="1"/>
  <c r="K127" i="1"/>
  <c r="K43" i="1"/>
  <c r="K65" i="1"/>
  <c r="K87" i="1"/>
  <c r="K107" i="1"/>
  <c r="K129" i="1"/>
  <c r="O26" i="1"/>
  <c r="O42" i="1"/>
  <c r="O50" i="1"/>
  <c r="O66" i="1"/>
  <c r="O74" i="1"/>
  <c r="O82" i="1"/>
  <c r="O90" i="1"/>
  <c r="O98" i="1"/>
  <c r="O114" i="1"/>
  <c r="O122" i="1"/>
  <c r="O130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34" i="1"/>
  <c r="O58" i="1"/>
  <c r="O106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nakazeni-vyleceni-umrti-testy (2)" description="Připojení k dotazu produktu nakazeni-vyleceni-umrti-testy (2) v sešitě" type="5" refreshedVersion="6" background="1" saveData="1">
    <dbPr connection="Provider=Microsoft.Mashup.OleDb.1;Data Source=$Workbook$;Location=&quot;nakazeni-vyleceni-umrti-testy (2)&quot;;Extended Properties=&quot;&quot;" command="SELECT * FROM [nakazeni-vyleceni-umrti-testy (2)]"/>
  </connection>
</connections>
</file>

<file path=xl/sharedStrings.xml><?xml version="1.0" encoding="utf-8"?>
<sst xmlns="http://schemas.openxmlformats.org/spreadsheetml/2006/main" count="16" uniqueCount="10">
  <si>
    <t>datum</t>
  </si>
  <si>
    <t>kumulativni_pocet_nakazenych</t>
  </si>
  <si>
    <t>kumulativni_pocet_vylecenych</t>
  </si>
  <si>
    <t>kumulativni_pocet_umrti</t>
  </si>
  <si>
    <t>kumulativni_pocet_testu</t>
  </si>
  <si>
    <t>I_d</t>
  </si>
  <si>
    <t>I_d_hodo</t>
  </si>
  <si>
    <t>test</t>
  </si>
  <si>
    <t>test_hodo</t>
  </si>
  <si>
    <t>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</si>
</sst>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ální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List1!$M$1</c:f>
              <c:strCache>
                <c:ptCount val="1"/>
                <c:pt idx="0">
                  <c:v>I_d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List1!$M$21:$M$130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19</c:v>
                </c:pt>
                <c:pt idx="40">
                  <c:v>26</c:v>
                </c:pt>
                <c:pt idx="41">
                  <c:v>32</c:v>
                </c:pt>
                <c:pt idx="42">
                  <c:v>38</c:v>
                </c:pt>
                <c:pt idx="43">
                  <c:v>63</c:v>
                </c:pt>
                <c:pt idx="44">
                  <c:v>94</c:v>
                </c:pt>
                <c:pt idx="45">
                  <c:v>116</c:v>
                </c:pt>
                <c:pt idx="46">
                  <c:v>141</c:v>
                </c:pt>
                <c:pt idx="47">
                  <c:v>189</c:v>
                </c:pt>
                <c:pt idx="48">
                  <c:v>295</c:v>
                </c:pt>
                <c:pt idx="49">
                  <c:v>380</c:v>
                </c:pt>
                <c:pt idx="50">
                  <c:v>447</c:v>
                </c:pt>
                <c:pt idx="51">
                  <c:v>557</c:v>
                </c:pt>
                <c:pt idx="52">
                  <c:v>761</c:v>
                </c:pt>
                <c:pt idx="53">
                  <c:v>881</c:v>
                </c:pt>
                <c:pt idx="54">
                  <c:v>1038</c:v>
                </c:pt>
                <c:pt idx="55">
                  <c:v>1151</c:v>
                </c:pt>
                <c:pt idx="56">
                  <c:v>1274</c:v>
                </c:pt>
                <c:pt idx="57">
                  <c:v>1456</c:v>
                </c:pt>
                <c:pt idx="58">
                  <c:v>1738</c:v>
                </c:pt>
                <c:pt idx="59">
                  <c:v>1989</c:v>
                </c:pt>
                <c:pt idx="60">
                  <c:v>2349</c:v>
                </c:pt>
                <c:pt idx="61">
                  <c:v>2601</c:v>
                </c:pt>
                <c:pt idx="62">
                  <c:v>2743</c:v>
                </c:pt>
                <c:pt idx="63">
                  <c:v>2896</c:v>
                </c:pt>
                <c:pt idx="64">
                  <c:v>3182</c:v>
                </c:pt>
                <c:pt idx="65">
                  <c:v>3417</c:v>
                </c:pt>
                <c:pt idx="66">
                  <c:v>3646</c:v>
                </c:pt>
                <c:pt idx="67">
                  <c:v>3917</c:v>
                </c:pt>
                <c:pt idx="68">
                  <c:v>4153</c:v>
                </c:pt>
                <c:pt idx="69">
                  <c:v>4218</c:v>
                </c:pt>
                <c:pt idx="70">
                  <c:v>4366</c:v>
                </c:pt>
                <c:pt idx="71">
                  <c:v>4443</c:v>
                </c:pt>
                <c:pt idx="72">
                  <c:v>4631</c:v>
                </c:pt>
                <c:pt idx="73">
                  <c:v>4718</c:v>
                </c:pt>
                <c:pt idx="74">
                  <c:v>4754</c:v>
                </c:pt>
                <c:pt idx="75">
                  <c:v>4796</c:v>
                </c:pt>
                <c:pt idx="76">
                  <c:v>4781</c:v>
                </c:pt>
                <c:pt idx="77">
                  <c:v>4744</c:v>
                </c:pt>
                <c:pt idx="78">
                  <c:v>4641</c:v>
                </c:pt>
                <c:pt idx="79">
                  <c:v>4622</c:v>
                </c:pt>
                <c:pt idx="80">
                  <c:v>4507</c:v>
                </c:pt>
                <c:pt idx="81">
                  <c:v>4339</c:v>
                </c:pt>
                <c:pt idx="82">
                  <c:v>4308</c:v>
                </c:pt>
                <c:pt idx="83">
                  <c:v>4272</c:v>
                </c:pt>
                <c:pt idx="84">
                  <c:v>4218</c:v>
                </c:pt>
                <c:pt idx="85">
                  <c:v>4145</c:v>
                </c:pt>
                <c:pt idx="86">
                  <c:v>3976</c:v>
                </c:pt>
                <c:pt idx="87">
                  <c:v>3813</c:v>
                </c:pt>
                <c:pt idx="88">
                  <c:v>3672</c:v>
                </c:pt>
                <c:pt idx="89">
                  <c:v>3627</c:v>
                </c:pt>
                <c:pt idx="90">
                  <c:v>3603</c:v>
                </c:pt>
                <c:pt idx="91">
                  <c:v>3484</c:v>
                </c:pt>
                <c:pt idx="92">
                  <c:v>3416</c:v>
                </c:pt>
                <c:pt idx="93">
                  <c:v>3334</c:v>
                </c:pt>
                <c:pt idx="94">
                  <c:v>3273</c:v>
                </c:pt>
                <c:pt idx="95">
                  <c:v>3226</c:v>
                </c:pt>
                <c:pt idx="96">
                  <c:v>3153</c:v>
                </c:pt>
                <c:pt idx="97">
                  <c:v>3125</c:v>
                </c:pt>
                <c:pt idx="98">
                  <c:v>3033</c:v>
                </c:pt>
                <c:pt idx="99">
                  <c:v>2971</c:v>
                </c:pt>
                <c:pt idx="100">
                  <c:v>2903</c:v>
                </c:pt>
                <c:pt idx="101">
                  <c:v>2832</c:v>
                </c:pt>
                <c:pt idx="102">
                  <c:v>2825</c:v>
                </c:pt>
                <c:pt idx="103">
                  <c:v>2777</c:v>
                </c:pt>
                <c:pt idx="104">
                  <c:v>2767</c:v>
                </c:pt>
                <c:pt idx="105">
                  <c:v>2709</c:v>
                </c:pt>
                <c:pt idx="106">
                  <c:v>2679</c:v>
                </c:pt>
                <c:pt idx="107">
                  <c:v>2641</c:v>
                </c:pt>
                <c:pt idx="108">
                  <c:v>2679</c:v>
                </c:pt>
                <c:pt idx="109">
                  <c:v>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6-45FC-A21C-56E6160E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97744"/>
        <c:axId val="791880976"/>
      </c:lineChart>
      <c:catAx>
        <c:axId val="13516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1880976"/>
        <c:crosses val="autoZero"/>
        <c:auto val="1"/>
        <c:lblAlgn val="ctr"/>
        <c:lblOffset val="100"/>
        <c:noMultiLvlLbl val="0"/>
      </c:catAx>
      <c:valAx>
        <c:axId val="7918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16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List1!$N$1</c:f>
              <c:strCache>
                <c:ptCount val="1"/>
                <c:pt idx="0">
                  <c:v>I_d_hodo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List1!$N$21:$N$130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1.5738447731934883E-2</c:v>
                </c:pt>
                <c:pt idx="35">
                  <c:v>1.5738447731934883E-2</c:v>
                </c:pt>
                <c:pt idx="36">
                  <c:v>2.6230746219891472E-2</c:v>
                </c:pt>
                <c:pt idx="37">
                  <c:v>2.6230746219891472E-2</c:v>
                </c:pt>
                <c:pt idx="38">
                  <c:v>4.1969193951826356E-2</c:v>
                </c:pt>
                <c:pt idx="39">
                  <c:v>9.9676835635587602E-2</c:v>
                </c:pt>
                <c:pt idx="40">
                  <c:v>0.13639988034343567</c:v>
                </c:pt>
                <c:pt idx="41">
                  <c:v>0.16787677580730542</c:v>
                </c:pt>
                <c:pt idx="42">
                  <c:v>0.1993536712711752</c:v>
                </c:pt>
                <c:pt idx="43">
                  <c:v>0.33050740237063259</c:v>
                </c:pt>
                <c:pt idx="44">
                  <c:v>0.49313802893395969</c:v>
                </c:pt>
                <c:pt idx="45">
                  <c:v>0.60855331230148213</c:v>
                </c:pt>
                <c:pt idx="46">
                  <c:v>0.73970704340093951</c:v>
                </c:pt>
                <c:pt idx="47">
                  <c:v>0.99152220711189765</c:v>
                </c:pt>
                <c:pt idx="48">
                  <c:v>1.547614026973597</c:v>
                </c:pt>
                <c:pt idx="49">
                  <c:v>1.993536712711752</c:v>
                </c:pt>
                <c:pt idx="50">
                  <c:v>2.3450287120582978</c:v>
                </c:pt>
                <c:pt idx="51">
                  <c:v>2.9221051288959101</c:v>
                </c:pt>
                <c:pt idx="52">
                  <c:v>3.9923195746674822</c:v>
                </c:pt>
                <c:pt idx="53">
                  <c:v>4.6218574839448774</c:v>
                </c:pt>
                <c:pt idx="54">
                  <c:v>5.4455029152494694</c:v>
                </c:pt>
                <c:pt idx="55">
                  <c:v>6.0383177798190175</c:v>
                </c:pt>
                <c:pt idx="56">
                  <c:v>6.6835941368283471</c:v>
                </c:pt>
                <c:pt idx="57">
                  <c:v>7.6383932992323968</c:v>
                </c:pt>
                <c:pt idx="58">
                  <c:v>9.1178073860342757</c:v>
                </c:pt>
                <c:pt idx="59">
                  <c:v>10.434590846272828</c:v>
                </c:pt>
                <c:pt idx="60">
                  <c:v>12.323204574105015</c:v>
                </c:pt>
                <c:pt idx="61">
                  <c:v>13.645234183587544</c:v>
                </c:pt>
                <c:pt idx="62">
                  <c:v>14.390187376232463</c:v>
                </c:pt>
                <c:pt idx="63">
                  <c:v>15.192848210561142</c:v>
                </c:pt>
                <c:pt idx="64">
                  <c:v>16.693246894338934</c:v>
                </c:pt>
                <c:pt idx="65">
                  <c:v>17.926091966673834</c:v>
                </c:pt>
                <c:pt idx="66">
                  <c:v>19.127460143544862</c:v>
                </c:pt>
                <c:pt idx="67">
                  <c:v>20.549166588662981</c:v>
                </c:pt>
                <c:pt idx="68">
                  <c:v>21.787257810241858</c:v>
                </c:pt>
                <c:pt idx="69">
                  <c:v>22.128257511100447</c:v>
                </c:pt>
                <c:pt idx="70">
                  <c:v>22.904687599209236</c:v>
                </c:pt>
                <c:pt idx="71">
                  <c:v>23.308641090995565</c:v>
                </c:pt>
                <c:pt idx="72">
                  <c:v>24.294917148863483</c:v>
                </c:pt>
                <c:pt idx="73">
                  <c:v>24.751332133089594</c:v>
                </c:pt>
                <c:pt idx="74">
                  <c:v>24.940193505872813</c:v>
                </c:pt>
                <c:pt idx="75">
                  <c:v>25.160531774119899</c:v>
                </c:pt>
                <c:pt idx="76">
                  <c:v>25.081839535460226</c:v>
                </c:pt>
                <c:pt idx="77">
                  <c:v>24.88773201343303</c:v>
                </c:pt>
                <c:pt idx="78">
                  <c:v>24.347378641303266</c:v>
                </c:pt>
                <c:pt idx="79">
                  <c:v>24.247701805667678</c:v>
                </c:pt>
                <c:pt idx="80">
                  <c:v>23.644394642610173</c:v>
                </c:pt>
                <c:pt idx="81">
                  <c:v>22.763041569621819</c:v>
                </c:pt>
                <c:pt idx="82">
                  <c:v>22.600410943058492</c:v>
                </c:pt>
                <c:pt idx="83">
                  <c:v>22.411549570275273</c:v>
                </c:pt>
                <c:pt idx="84">
                  <c:v>22.128257511100447</c:v>
                </c:pt>
                <c:pt idx="85">
                  <c:v>21.745288616290033</c:v>
                </c:pt>
                <c:pt idx="86">
                  <c:v>20.858689394057699</c:v>
                </c:pt>
                <c:pt idx="87">
                  <c:v>20.003567067289236</c:v>
                </c:pt>
                <c:pt idx="88">
                  <c:v>19.263860023888299</c:v>
                </c:pt>
                <c:pt idx="89">
                  <c:v>19.027783307909274</c:v>
                </c:pt>
                <c:pt idx="90">
                  <c:v>18.901875726053795</c:v>
                </c:pt>
                <c:pt idx="91">
                  <c:v>18.27758396602038</c:v>
                </c:pt>
                <c:pt idx="92">
                  <c:v>17.920845817429853</c:v>
                </c:pt>
                <c:pt idx="93">
                  <c:v>17.490661579423634</c:v>
                </c:pt>
                <c:pt idx="94">
                  <c:v>17.170646475540959</c:v>
                </c:pt>
                <c:pt idx="95">
                  <c:v>16.924077461073978</c:v>
                </c:pt>
                <c:pt idx="96">
                  <c:v>16.541108566263564</c:v>
                </c:pt>
                <c:pt idx="97">
                  <c:v>16.39421638743217</c:v>
                </c:pt>
                <c:pt idx="98">
                  <c:v>15.911570656986168</c:v>
                </c:pt>
                <c:pt idx="99">
                  <c:v>15.586309403859513</c:v>
                </c:pt>
                <c:pt idx="100">
                  <c:v>15.22957125526899</c:v>
                </c:pt>
                <c:pt idx="101">
                  <c:v>14.857094658946531</c:v>
                </c:pt>
                <c:pt idx="102">
                  <c:v>14.820371614238683</c:v>
                </c:pt>
                <c:pt idx="103">
                  <c:v>14.568556450527725</c:v>
                </c:pt>
                <c:pt idx="104">
                  <c:v>14.51609495808794</c:v>
                </c:pt>
                <c:pt idx="105">
                  <c:v>14.2118183019372</c:v>
                </c:pt>
                <c:pt idx="106">
                  <c:v>14.054433824617851</c:v>
                </c:pt>
                <c:pt idx="107">
                  <c:v>13.855080153346677</c:v>
                </c:pt>
                <c:pt idx="108">
                  <c:v>14.054433824617851</c:v>
                </c:pt>
                <c:pt idx="109">
                  <c:v>14.3324797345487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7-4977-B430-CA001AA7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04505056"/>
        <c:axId val="721433984"/>
      </c:lineChart>
      <c:catAx>
        <c:axId val="15045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433984"/>
        <c:crosses val="autoZero"/>
        <c:auto val="1"/>
        <c:lblAlgn val="ctr"/>
        <c:lblOffset val="100"/>
        <c:noMultiLvlLbl val="0"/>
      </c:catAx>
      <c:valAx>
        <c:axId val="7214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45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List1!$K$21:$K$130</c:f>
              <c:numCache>
                <c:formatCode>General</c:formatCode>
                <c:ptCount val="110"/>
                <c:pt idx="0">
                  <c:v>0.10492298487956589</c:v>
                </c:pt>
                <c:pt idx="1">
                  <c:v>4.1969193951826356E-2</c:v>
                </c:pt>
                <c:pt idx="2">
                  <c:v>2.6230746219891472E-2</c:v>
                </c:pt>
                <c:pt idx="3">
                  <c:v>5.2461492439782945E-3</c:v>
                </c:pt>
                <c:pt idx="4">
                  <c:v>1.5738447731934883E-2</c:v>
                </c:pt>
                <c:pt idx="5">
                  <c:v>5.2461492439782945E-3</c:v>
                </c:pt>
                <c:pt idx="6">
                  <c:v>2.6230746219891472E-2</c:v>
                </c:pt>
                <c:pt idx="7">
                  <c:v>2.6230746219891472E-2</c:v>
                </c:pt>
                <c:pt idx="8">
                  <c:v>2.6230746219891472E-2</c:v>
                </c:pt>
                <c:pt idx="9">
                  <c:v>0</c:v>
                </c:pt>
                <c:pt idx="10">
                  <c:v>1.5738447731934883E-2</c:v>
                </c:pt>
                <c:pt idx="11">
                  <c:v>3.1476895463869767E-2</c:v>
                </c:pt>
                <c:pt idx="12">
                  <c:v>0</c:v>
                </c:pt>
                <c:pt idx="13">
                  <c:v>1.0492298487956589E-2</c:v>
                </c:pt>
                <c:pt idx="14">
                  <c:v>4.1969193951826356E-2</c:v>
                </c:pt>
                <c:pt idx="15">
                  <c:v>1.0492298487956589E-2</c:v>
                </c:pt>
                <c:pt idx="16">
                  <c:v>5.2461492439782945E-3</c:v>
                </c:pt>
                <c:pt idx="17">
                  <c:v>5.2461492439782945E-3</c:v>
                </c:pt>
                <c:pt idx="18">
                  <c:v>0</c:v>
                </c:pt>
                <c:pt idx="19">
                  <c:v>5.2461492439782945E-3</c:v>
                </c:pt>
                <c:pt idx="20">
                  <c:v>5.2461492439782945E-3</c:v>
                </c:pt>
                <c:pt idx="21">
                  <c:v>1.0492298487956589E-2</c:v>
                </c:pt>
                <c:pt idx="22">
                  <c:v>0</c:v>
                </c:pt>
                <c:pt idx="23">
                  <c:v>1.0492298487956589E-2</c:v>
                </c:pt>
                <c:pt idx="24">
                  <c:v>0</c:v>
                </c:pt>
                <c:pt idx="25">
                  <c:v>0</c:v>
                </c:pt>
                <c:pt idx="26">
                  <c:v>5.2461492439782945E-3</c:v>
                </c:pt>
                <c:pt idx="27">
                  <c:v>1.5738447731934883E-2</c:v>
                </c:pt>
                <c:pt idx="28">
                  <c:v>6.2953790927739534E-2</c:v>
                </c:pt>
                <c:pt idx="29">
                  <c:v>7.3446089415696122E-2</c:v>
                </c:pt>
                <c:pt idx="30">
                  <c:v>0.12066143261150078</c:v>
                </c:pt>
                <c:pt idx="31">
                  <c:v>0.18361522353924031</c:v>
                </c:pt>
                <c:pt idx="32">
                  <c:v>0.12066143261150078</c:v>
                </c:pt>
                <c:pt idx="33">
                  <c:v>3.6723044707848061E-2</c:v>
                </c:pt>
                <c:pt idx="34">
                  <c:v>5.7707641683761239E-2</c:v>
                </c:pt>
                <c:pt idx="35">
                  <c:v>0.26755361144289302</c:v>
                </c:pt>
                <c:pt idx="36">
                  <c:v>0.40919964103030698</c:v>
                </c:pt>
                <c:pt idx="37">
                  <c:v>0.35149199934654574</c:v>
                </c:pt>
                <c:pt idx="38">
                  <c:v>0.39870734254235041</c:v>
                </c:pt>
                <c:pt idx="39">
                  <c:v>0.58232256608159072</c:v>
                </c:pt>
                <c:pt idx="40">
                  <c:v>1.0125068040878109</c:v>
                </c:pt>
                <c:pt idx="41">
                  <c:v>0.73970704340093951</c:v>
                </c:pt>
                <c:pt idx="42">
                  <c:v>1.3902295496542481</c:v>
                </c:pt>
                <c:pt idx="43">
                  <c:v>0.86561462525641863</c:v>
                </c:pt>
                <c:pt idx="44">
                  <c:v>2.4027363537420587</c:v>
                </c:pt>
                <c:pt idx="45">
                  <c:v>2.817182144016344</c:v>
                </c:pt>
                <c:pt idx="46">
                  <c:v>4.4329961111616587</c:v>
                </c:pt>
                <c:pt idx="47">
                  <c:v>5.1727031545625985</c:v>
                </c:pt>
                <c:pt idx="48">
                  <c:v>5.393041422809687</c:v>
                </c:pt>
                <c:pt idx="49">
                  <c:v>6.9196708528073705</c:v>
                </c:pt>
                <c:pt idx="50">
                  <c:v>6.7885171217079137</c:v>
                </c:pt>
                <c:pt idx="51">
                  <c:v>9.212238072425885</c:v>
                </c:pt>
                <c:pt idx="52">
                  <c:v>11.851051142146968</c:v>
                </c:pt>
                <c:pt idx="53">
                  <c:v>11.127082546477963</c:v>
                </c:pt>
                <c:pt idx="54">
                  <c:v>9.8732528771671504</c:v>
                </c:pt>
                <c:pt idx="55">
                  <c:v>9.4483147884049092</c:v>
                </c:pt>
                <c:pt idx="56">
                  <c:v>12.018927917954272</c:v>
                </c:pt>
                <c:pt idx="57">
                  <c:v>16.063708985061538</c:v>
                </c:pt>
                <c:pt idx="58">
                  <c:v>21.545934945018857</c:v>
                </c:pt>
                <c:pt idx="59">
                  <c:v>24.30540944735144</c:v>
                </c:pt>
                <c:pt idx="60">
                  <c:v>28.114113798479682</c:v>
                </c:pt>
                <c:pt idx="61">
                  <c:v>22.159734406564315</c:v>
                </c:pt>
                <c:pt idx="62">
                  <c:v>14.941033046850183</c:v>
                </c:pt>
                <c:pt idx="63">
                  <c:v>27.06488394968402</c:v>
                </c:pt>
                <c:pt idx="64">
                  <c:v>34.944600114139419</c:v>
                </c:pt>
                <c:pt idx="65">
                  <c:v>32.012002686755551</c:v>
                </c:pt>
                <c:pt idx="66">
                  <c:v>35.007553905067162</c:v>
                </c:pt>
                <c:pt idx="67">
                  <c:v>38.811012106951424</c:v>
                </c:pt>
                <c:pt idx="68">
                  <c:v>30.621773137101307</c:v>
                </c:pt>
                <c:pt idx="69">
                  <c:v>25.244470162023553</c:v>
                </c:pt>
                <c:pt idx="70">
                  <c:v>33.758970385000325</c:v>
                </c:pt>
                <c:pt idx="71">
                  <c:v>42.876777771034604</c:v>
                </c:pt>
                <c:pt idx="72">
                  <c:v>44.429637947252175</c:v>
                </c:pt>
                <c:pt idx="73">
                  <c:v>42.913500815742452</c:v>
                </c:pt>
                <c:pt idx="74">
                  <c:v>29.913542989164235</c:v>
                </c:pt>
                <c:pt idx="75">
                  <c:v>25.658915952297839</c:v>
                </c:pt>
                <c:pt idx="76">
                  <c:v>17.049985042929457</c:v>
                </c:pt>
                <c:pt idx="77">
                  <c:v>16.866369819390219</c:v>
                </c:pt>
                <c:pt idx="78">
                  <c:v>32.384479283078015</c:v>
                </c:pt>
                <c:pt idx="79">
                  <c:v>44.466360991960023</c:v>
                </c:pt>
                <c:pt idx="80">
                  <c:v>43.967976813782087</c:v>
                </c:pt>
                <c:pt idx="81">
                  <c:v>43.480084934092105</c:v>
                </c:pt>
                <c:pt idx="82">
                  <c:v>29.404666512498341</c:v>
                </c:pt>
                <c:pt idx="83">
                  <c:v>21.126243005500591</c:v>
                </c:pt>
                <c:pt idx="84">
                  <c:v>34.451462085205463</c:v>
                </c:pt>
                <c:pt idx="85">
                  <c:v>43.758130844022958</c:v>
                </c:pt>
                <c:pt idx="86">
                  <c:v>46.260544033400599</c:v>
                </c:pt>
                <c:pt idx="87">
                  <c:v>41.449825176672505</c:v>
                </c:pt>
                <c:pt idx="88">
                  <c:v>37.399797960321266</c:v>
                </c:pt>
                <c:pt idx="89">
                  <c:v>23.324379538727499</c:v>
                </c:pt>
                <c:pt idx="90">
                  <c:v>17.737230593890615</c:v>
                </c:pt>
                <c:pt idx="91">
                  <c:v>40.678641237807696</c:v>
                </c:pt>
                <c:pt idx="92">
                  <c:v>45.856590541614274</c:v>
                </c:pt>
                <c:pt idx="93">
                  <c:v>38.412304764409072</c:v>
                </c:pt>
                <c:pt idx="94">
                  <c:v>38.80051980846347</c:v>
                </c:pt>
                <c:pt idx="95">
                  <c:v>23.151256613676214</c:v>
                </c:pt>
                <c:pt idx="96">
                  <c:v>20.355059066635782</c:v>
                </c:pt>
                <c:pt idx="97">
                  <c:v>20.360305215879762</c:v>
                </c:pt>
                <c:pt idx="98">
                  <c:v>40.012380283822452</c:v>
                </c:pt>
                <c:pt idx="99">
                  <c:v>49.560371907862951</c:v>
                </c:pt>
                <c:pt idx="100">
                  <c:v>42.404624339076555</c:v>
                </c:pt>
                <c:pt idx="101">
                  <c:v>39.776303567843428</c:v>
                </c:pt>
                <c:pt idx="102">
                  <c:v>23.906702104809089</c:v>
                </c:pt>
                <c:pt idx="103">
                  <c:v>19.840936440725912</c:v>
                </c:pt>
                <c:pt idx="104">
                  <c:v>21.25215058735607</c:v>
                </c:pt>
                <c:pt idx="105">
                  <c:v>40.946194849250588</c:v>
                </c:pt>
                <c:pt idx="106">
                  <c:v>45.688713765806966</c:v>
                </c:pt>
                <c:pt idx="107">
                  <c:v>40.290426193753305</c:v>
                </c:pt>
                <c:pt idx="108">
                  <c:v>36.093506798570665</c:v>
                </c:pt>
                <c:pt idx="109">
                  <c:v>34.629831159500725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501-80E3-C1AFF75757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List1!$L$21:$L$130</c:f>
              <c:numCache>
                <c:formatCode>General</c:formatCode>
                <c:ptCount val="110"/>
                <c:pt idx="0">
                  <c:v>5.2461492439782945E-3</c:v>
                </c:pt>
                <c:pt idx="1">
                  <c:v>7.3446089415696121E-3</c:v>
                </c:pt>
                <c:pt idx="2">
                  <c:v>8.6561462525641848E-3</c:v>
                </c:pt>
                <c:pt idx="3">
                  <c:v>8.9184537147630992E-3</c:v>
                </c:pt>
                <c:pt idx="4">
                  <c:v>9.7053761013598441E-3</c:v>
                </c:pt>
                <c:pt idx="5">
                  <c:v>9.9676835635587584E-3</c:v>
                </c:pt>
                <c:pt idx="6">
                  <c:v>1.1279220874553332E-2</c:v>
                </c:pt>
                <c:pt idx="7">
                  <c:v>1.2590758185547907E-2</c:v>
                </c:pt>
                <c:pt idx="8">
                  <c:v>1.3902295496542479E-2</c:v>
                </c:pt>
                <c:pt idx="9">
                  <c:v>1.3902295496542479E-2</c:v>
                </c:pt>
                <c:pt idx="10">
                  <c:v>1.4689217883139224E-2</c:v>
                </c:pt>
                <c:pt idx="11">
                  <c:v>1.6263062656332712E-2</c:v>
                </c:pt>
                <c:pt idx="12">
                  <c:v>1.6263062656332712E-2</c:v>
                </c:pt>
                <c:pt idx="13">
                  <c:v>1.6787677580730541E-2</c:v>
                </c:pt>
                <c:pt idx="14">
                  <c:v>1.8886137278321859E-2</c:v>
                </c:pt>
                <c:pt idx="15">
                  <c:v>1.9410752202719688E-2</c:v>
                </c:pt>
                <c:pt idx="16">
                  <c:v>1.9673059664918606E-2</c:v>
                </c:pt>
                <c:pt idx="17">
                  <c:v>1.993536712711752E-2</c:v>
                </c:pt>
                <c:pt idx="18">
                  <c:v>1.993536712711752E-2</c:v>
                </c:pt>
                <c:pt idx="19">
                  <c:v>2.0197674589316435E-2</c:v>
                </c:pt>
                <c:pt idx="20">
                  <c:v>1.5213832807537056E-2</c:v>
                </c:pt>
                <c:pt idx="21">
                  <c:v>1.3639988034343565E-2</c:v>
                </c:pt>
                <c:pt idx="22">
                  <c:v>1.2328450723348988E-2</c:v>
                </c:pt>
                <c:pt idx="23">
                  <c:v>1.2590758185547904E-2</c:v>
                </c:pt>
                <c:pt idx="24">
                  <c:v>1.1803835798951159E-2</c:v>
                </c:pt>
                <c:pt idx="25">
                  <c:v>1.1541528336752243E-2</c:v>
                </c:pt>
                <c:pt idx="26">
                  <c:v>1.0492298487956585E-2</c:v>
                </c:pt>
                <c:pt idx="27">
                  <c:v>9.9676835635587567E-3</c:v>
                </c:pt>
                <c:pt idx="28">
                  <c:v>1.1803835798951163E-2</c:v>
                </c:pt>
                <c:pt idx="29">
                  <c:v>1.5476140269735969E-2</c:v>
                </c:pt>
                <c:pt idx="30">
                  <c:v>2.0722289513714263E-2</c:v>
                </c:pt>
                <c:pt idx="31">
                  <c:v>2.8329205917482791E-2</c:v>
                </c:pt>
                <c:pt idx="32">
                  <c:v>3.4362277548057832E-2</c:v>
                </c:pt>
                <c:pt idx="33">
                  <c:v>3.5673814859052397E-2</c:v>
                </c:pt>
                <c:pt idx="34">
                  <c:v>3.6460737245649147E-2</c:v>
                </c:pt>
                <c:pt idx="35">
                  <c:v>4.9313802893395965E-2</c:v>
                </c:pt>
                <c:pt idx="36">
                  <c:v>6.95114774827124E-2</c:v>
                </c:pt>
                <c:pt idx="37">
                  <c:v>8.6823769987840776E-2</c:v>
                </c:pt>
                <c:pt idx="38">
                  <c:v>0.10675913711495828</c:v>
                </c:pt>
                <c:pt idx="39">
                  <c:v>0.13561295795683889</c:v>
                </c:pt>
                <c:pt idx="40">
                  <c:v>0.18597599069903054</c:v>
                </c:pt>
                <c:pt idx="41">
                  <c:v>0.22243672794467967</c:v>
                </c:pt>
                <c:pt idx="42">
                  <c:v>0.29194820542739208</c:v>
                </c:pt>
                <c:pt idx="43">
                  <c:v>0.33470432176581522</c:v>
                </c:pt>
                <c:pt idx="44">
                  <c:v>0.45484113945291815</c:v>
                </c:pt>
                <c:pt idx="45">
                  <c:v>0.59570024665373533</c:v>
                </c:pt>
                <c:pt idx="46">
                  <c:v>0.81708774474961943</c:v>
                </c:pt>
                <c:pt idx="47">
                  <c:v>1.0749359800911527</c:v>
                </c:pt>
                <c:pt idx="48">
                  <c:v>1.3414403616852499</c:v>
                </c:pt>
                <c:pt idx="49">
                  <c:v>1.6837515998548338</c:v>
                </c:pt>
                <c:pt idx="50">
                  <c:v>2.0171443843096544</c:v>
                </c:pt>
                <c:pt idx="51">
                  <c:v>2.4685755267539866</c:v>
                </c:pt>
                <c:pt idx="52">
                  <c:v>3.0550950122307596</c:v>
                </c:pt>
                <c:pt idx="53">
                  <c:v>3.6096129873192653</c:v>
                </c:pt>
                <c:pt idx="54">
                  <c:v>4.1003902490934347</c:v>
                </c:pt>
                <c:pt idx="55">
                  <c:v>4.5594283079415359</c:v>
                </c:pt>
                <c:pt idx="56">
                  <c:v>5.1399147217877346</c:v>
                </c:pt>
                <c:pt idx="57">
                  <c:v>5.925525571073484</c:v>
                </c:pt>
                <c:pt idx="58">
                  <c:v>6.98288695119731</c:v>
                </c:pt>
                <c:pt idx="59">
                  <c:v>8.1690412952608025</c:v>
                </c:pt>
                <c:pt idx="60">
                  <c:v>9.5241216449803954</c:v>
                </c:pt>
                <c:pt idx="61">
                  <c:v>10.595123013138565</c:v>
                </c:pt>
                <c:pt idx="62">
                  <c:v>11.272663187998361</c:v>
                </c:pt>
                <c:pt idx="63">
                  <c:v>12.582626654219741</c:v>
                </c:pt>
                <c:pt idx="64">
                  <c:v>14.209719842239611</c:v>
                </c:pt>
                <c:pt idx="65">
                  <c:v>15.66946086937657</c:v>
                </c:pt>
                <c:pt idx="66">
                  <c:v>17.198188759071847</c:v>
                </c:pt>
                <c:pt idx="67">
                  <c:v>18.880104206691282</c:v>
                </c:pt>
                <c:pt idx="68">
                  <c:v>20.141540792405863</c:v>
                </c:pt>
                <c:pt idx="69">
                  <c:v>21.057780757866674</c:v>
                </c:pt>
                <c:pt idx="70">
                  <c:v>22.406303421031296</c:v>
                </c:pt>
                <c:pt idx="71">
                  <c:v>24.089530405961732</c:v>
                </c:pt>
                <c:pt idx="72">
                  <c:v>25.718459746216997</c:v>
                </c:pt>
                <c:pt idx="73">
                  <c:v>27.307780659680212</c:v>
                </c:pt>
                <c:pt idx="74">
                  <c:v>28.309795165280075</c:v>
                </c:pt>
                <c:pt idx="75">
                  <c:v>29.120325223474719</c:v>
                </c:pt>
                <c:pt idx="76">
                  <c:v>29.371878079723484</c:v>
                </c:pt>
                <c:pt idx="77">
                  <c:v>29.412011121439917</c:v>
                </c:pt>
                <c:pt idx="78">
                  <c:v>29.953938338342869</c:v>
                </c:pt>
                <c:pt idx="79">
                  <c:v>30.961985915573301</c:v>
                </c:pt>
                <c:pt idx="80">
                  <c:v>31.754679066338419</c:v>
                </c:pt>
                <c:pt idx="81">
                  <c:v>32.82069659271481</c:v>
                </c:pt>
                <c:pt idx="82">
                  <c:v>33.543878265997215</c:v>
                </c:pt>
                <c:pt idx="83">
                  <c:v>33.24694621878804</c:v>
                </c:pt>
                <c:pt idx="84">
                  <c:v>33.222289317341342</c:v>
                </c:pt>
                <c:pt idx="85">
                  <c:v>33.809595725204716</c:v>
                </c:pt>
                <c:pt idx="86">
                  <c:v>34.372245231621385</c:v>
                </c:pt>
                <c:pt idx="87">
                  <c:v>34.504185885107439</c:v>
                </c:pt>
                <c:pt idx="88">
                  <c:v>34.843087126268443</c:v>
                </c:pt>
                <c:pt idx="89">
                  <c:v>34.747082595103635</c:v>
                </c:pt>
                <c:pt idx="90">
                  <c:v>33.945995605548163</c:v>
                </c:pt>
                <c:pt idx="91">
                  <c:v>33.836088778886804</c:v>
                </c:pt>
                <c:pt idx="92">
                  <c:v>33.907436408604916</c:v>
                </c:pt>
                <c:pt idx="93">
                  <c:v>33.682376606038247</c:v>
                </c:pt>
                <c:pt idx="94">
                  <c:v>34.12672544700321</c:v>
                </c:pt>
                <c:pt idx="95">
                  <c:v>34.001342480072125</c:v>
                </c:pt>
                <c:pt idx="96">
                  <c:v>34.166596181257447</c:v>
                </c:pt>
                <c:pt idx="97">
                  <c:v>34.341292951081918</c:v>
                </c:pt>
                <c:pt idx="98">
                  <c:v>34.722688001119145</c:v>
                </c:pt>
                <c:pt idx="99">
                  <c:v>34.977388546914291</c:v>
                </c:pt>
                <c:pt idx="100">
                  <c:v>34.899220923179016</c:v>
                </c:pt>
                <c:pt idx="101">
                  <c:v>34.714031854866583</c:v>
                </c:pt>
                <c:pt idx="102">
                  <c:v>34.439133634482118</c:v>
                </c:pt>
                <c:pt idx="103">
                  <c:v>34.374868306243386</c:v>
                </c:pt>
                <c:pt idx="104">
                  <c:v>33.714902731350911</c:v>
                </c:pt>
                <c:pt idx="105">
                  <c:v>33.574305931612294</c:v>
                </c:pt>
                <c:pt idx="106">
                  <c:v>33.545714418232606</c:v>
                </c:pt>
                <c:pt idx="107">
                  <c:v>33.487744469086643</c:v>
                </c:pt>
                <c:pt idx="108">
                  <c:v>33.422429910999114</c:v>
                </c:pt>
                <c:pt idx="109">
                  <c:v>33.987702492037769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501-80E3-C1AFF757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22415"/>
        <c:axId val="1002248575"/>
      </c:lineChart>
      <c:catAx>
        <c:axId val="48352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2248575"/>
        <c:crosses val="autoZero"/>
        <c:auto val="1"/>
        <c:lblAlgn val="ctr"/>
        <c:lblOffset val="100"/>
        <c:noMultiLvlLbl val="0"/>
      </c:catAx>
      <c:valAx>
        <c:axId val="10022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35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List1!$K$50:$K$130</c:f>
              <c:numCache>
                <c:formatCode>General</c:formatCode>
                <c:ptCount val="81"/>
                <c:pt idx="0">
                  <c:v>7.3446089415696122E-2</c:v>
                </c:pt>
                <c:pt idx="1">
                  <c:v>0.12066143261150078</c:v>
                </c:pt>
                <c:pt idx="2">
                  <c:v>0.18361522353924031</c:v>
                </c:pt>
                <c:pt idx="3">
                  <c:v>0.12066143261150078</c:v>
                </c:pt>
                <c:pt idx="4">
                  <c:v>3.6723044707848061E-2</c:v>
                </c:pt>
                <c:pt idx="5">
                  <c:v>5.7707641683761239E-2</c:v>
                </c:pt>
                <c:pt idx="6">
                  <c:v>0.26755361144289302</c:v>
                </c:pt>
                <c:pt idx="7">
                  <c:v>0.40919964103030698</c:v>
                </c:pt>
                <c:pt idx="8">
                  <c:v>0.35149199934654574</c:v>
                </c:pt>
                <c:pt idx="9">
                  <c:v>0.39870734254235041</c:v>
                </c:pt>
                <c:pt idx="10">
                  <c:v>0.58232256608159072</c:v>
                </c:pt>
                <c:pt idx="11">
                  <c:v>1.0125068040878109</c:v>
                </c:pt>
                <c:pt idx="12">
                  <c:v>0.73970704340093951</c:v>
                </c:pt>
                <c:pt idx="13">
                  <c:v>1.3902295496542481</c:v>
                </c:pt>
                <c:pt idx="14">
                  <c:v>0.86561462525641863</c:v>
                </c:pt>
                <c:pt idx="15">
                  <c:v>2.4027363537420587</c:v>
                </c:pt>
                <c:pt idx="16">
                  <c:v>2.817182144016344</c:v>
                </c:pt>
                <c:pt idx="17">
                  <c:v>4.4329961111616587</c:v>
                </c:pt>
                <c:pt idx="18">
                  <c:v>5.1727031545625985</c:v>
                </c:pt>
                <c:pt idx="19">
                  <c:v>5.393041422809687</c:v>
                </c:pt>
                <c:pt idx="20">
                  <c:v>6.9196708528073705</c:v>
                </c:pt>
                <c:pt idx="21">
                  <c:v>6.7885171217079137</c:v>
                </c:pt>
                <c:pt idx="22">
                  <c:v>9.212238072425885</c:v>
                </c:pt>
                <c:pt idx="23">
                  <c:v>11.851051142146968</c:v>
                </c:pt>
                <c:pt idx="24">
                  <c:v>11.127082546477963</c:v>
                </c:pt>
                <c:pt idx="25">
                  <c:v>9.8732528771671504</c:v>
                </c:pt>
                <c:pt idx="26">
                  <c:v>9.4483147884049092</c:v>
                </c:pt>
                <c:pt idx="27">
                  <c:v>12.018927917954272</c:v>
                </c:pt>
                <c:pt idx="28">
                  <c:v>16.063708985061538</c:v>
                </c:pt>
                <c:pt idx="29">
                  <c:v>21.545934945018857</c:v>
                </c:pt>
                <c:pt idx="30">
                  <c:v>24.30540944735144</c:v>
                </c:pt>
                <c:pt idx="31">
                  <c:v>28.114113798479682</c:v>
                </c:pt>
                <c:pt idx="32">
                  <c:v>22.159734406564315</c:v>
                </c:pt>
                <c:pt idx="33">
                  <c:v>14.941033046850183</c:v>
                </c:pt>
                <c:pt idx="34">
                  <c:v>27.06488394968402</c:v>
                </c:pt>
                <c:pt idx="35">
                  <c:v>34.944600114139419</c:v>
                </c:pt>
                <c:pt idx="36">
                  <c:v>32.012002686755551</c:v>
                </c:pt>
                <c:pt idx="37">
                  <c:v>35.007553905067162</c:v>
                </c:pt>
                <c:pt idx="38">
                  <c:v>38.811012106951424</c:v>
                </c:pt>
                <c:pt idx="39">
                  <c:v>30.621773137101307</c:v>
                </c:pt>
                <c:pt idx="40">
                  <c:v>25.244470162023553</c:v>
                </c:pt>
                <c:pt idx="41">
                  <c:v>33.758970385000325</c:v>
                </c:pt>
                <c:pt idx="42">
                  <c:v>42.876777771034604</c:v>
                </c:pt>
                <c:pt idx="43">
                  <c:v>44.429637947252175</c:v>
                </c:pt>
                <c:pt idx="44">
                  <c:v>42.913500815742452</c:v>
                </c:pt>
                <c:pt idx="45">
                  <c:v>29.913542989164235</c:v>
                </c:pt>
                <c:pt idx="46">
                  <c:v>25.658915952297839</c:v>
                </c:pt>
                <c:pt idx="47">
                  <c:v>17.049985042929457</c:v>
                </c:pt>
                <c:pt idx="48">
                  <c:v>16.866369819390219</c:v>
                </c:pt>
                <c:pt idx="49">
                  <c:v>32.384479283078015</c:v>
                </c:pt>
                <c:pt idx="50">
                  <c:v>44.466360991960023</c:v>
                </c:pt>
                <c:pt idx="51">
                  <c:v>43.967976813782087</c:v>
                </c:pt>
                <c:pt idx="52">
                  <c:v>43.480084934092105</c:v>
                </c:pt>
                <c:pt idx="53">
                  <c:v>29.404666512498341</c:v>
                </c:pt>
                <c:pt idx="54">
                  <c:v>21.126243005500591</c:v>
                </c:pt>
                <c:pt idx="55">
                  <c:v>34.451462085205463</c:v>
                </c:pt>
                <c:pt idx="56">
                  <c:v>43.758130844022958</c:v>
                </c:pt>
                <c:pt idx="57">
                  <c:v>46.260544033400599</c:v>
                </c:pt>
                <c:pt idx="58">
                  <c:v>41.449825176672505</c:v>
                </c:pt>
                <c:pt idx="59">
                  <c:v>37.399797960321266</c:v>
                </c:pt>
                <c:pt idx="60">
                  <c:v>23.324379538727499</c:v>
                </c:pt>
                <c:pt idx="61">
                  <c:v>17.737230593890615</c:v>
                </c:pt>
                <c:pt idx="62">
                  <c:v>40.678641237807696</c:v>
                </c:pt>
                <c:pt idx="63">
                  <c:v>45.856590541614274</c:v>
                </c:pt>
                <c:pt idx="64">
                  <c:v>38.412304764409072</c:v>
                </c:pt>
                <c:pt idx="65">
                  <c:v>38.80051980846347</c:v>
                </c:pt>
                <c:pt idx="66">
                  <c:v>23.151256613676214</c:v>
                </c:pt>
                <c:pt idx="67">
                  <c:v>20.355059066635782</c:v>
                </c:pt>
                <c:pt idx="68">
                  <c:v>20.360305215879762</c:v>
                </c:pt>
                <c:pt idx="69">
                  <c:v>40.012380283822452</c:v>
                </c:pt>
                <c:pt idx="70">
                  <c:v>49.560371907862951</c:v>
                </c:pt>
                <c:pt idx="71">
                  <c:v>42.404624339076555</c:v>
                </c:pt>
                <c:pt idx="72">
                  <c:v>39.776303567843428</c:v>
                </c:pt>
                <c:pt idx="73">
                  <c:v>23.906702104809089</c:v>
                </c:pt>
                <c:pt idx="74">
                  <c:v>19.840936440725912</c:v>
                </c:pt>
                <c:pt idx="75">
                  <c:v>21.25215058735607</c:v>
                </c:pt>
                <c:pt idx="76">
                  <c:v>40.946194849250588</c:v>
                </c:pt>
                <c:pt idx="77">
                  <c:v>45.688713765806966</c:v>
                </c:pt>
                <c:pt idx="78">
                  <c:v>40.290426193753305</c:v>
                </c:pt>
                <c:pt idx="79">
                  <c:v>36.093506798570665</c:v>
                </c:pt>
                <c:pt idx="80">
                  <c:v>34.629831159500725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4E05-951E-9B75F0CC2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List1!$L$50:$L$130</c:f>
              <c:numCache>
                <c:formatCode>General</c:formatCode>
                <c:ptCount val="81"/>
                <c:pt idx="0">
                  <c:v>1.5476140269735969E-2</c:v>
                </c:pt>
                <c:pt idx="1">
                  <c:v>2.0722289513714263E-2</c:v>
                </c:pt>
                <c:pt idx="2">
                  <c:v>2.8329205917482791E-2</c:v>
                </c:pt>
                <c:pt idx="3">
                  <c:v>3.4362277548057832E-2</c:v>
                </c:pt>
                <c:pt idx="4">
                  <c:v>3.5673814859052397E-2</c:v>
                </c:pt>
                <c:pt idx="5">
                  <c:v>3.6460737245649147E-2</c:v>
                </c:pt>
                <c:pt idx="6">
                  <c:v>4.9313802893395965E-2</c:v>
                </c:pt>
                <c:pt idx="7">
                  <c:v>6.95114774827124E-2</c:v>
                </c:pt>
                <c:pt idx="8">
                  <c:v>8.6823769987840776E-2</c:v>
                </c:pt>
                <c:pt idx="9">
                  <c:v>0.10675913711495828</c:v>
                </c:pt>
                <c:pt idx="10">
                  <c:v>0.13561295795683889</c:v>
                </c:pt>
                <c:pt idx="11">
                  <c:v>0.18597599069903054</c:v>
                </c:pt>
                <c:pt idx="12">
                  <c:v>0.22243672794467967</c:v>
                </c:pt>
                <c:pt idx="13">
                  <c:v>0.29194820542739208</c:v>
                </c:pt>
                <c:pt idx="14">
                  <c:v>0.33470432176581522</c:v>
                </c:pt>
                <c:pt idx="15">
                  <c:v>0.45484113945291815</c:v>
                </c:pt>
                <c:pt idx="16">
                  <c:v>0.59570024665373533</c:v>
                </c:pt>
                <c:pt idx="17">
                  <c:v>0.81708774474961943</c:v>
                </c:pt>
                <c:pt idx="18">
                  <c:v>1.0749359800911527</c:v>
                </c:pt>
                <c:pt idx="19">
                  <c:v>1.3414403616852499</c:v>
                </c:pt>
                <c:pt idx="20">
                  <c:v>1.6837515998548338</c:v>
                </c:pt>
                <c:pt idx="21">
                  <c:v>2.0171443843096544</c:v>
                </c:pt>
                <c:pt idx="22">
                  <c:v>2.4685755267539866</c:v>
                </c:pt>
                <c:pt idx="23">
                  <c:v>3.0550950122307596</c:v>
                </c:pt>
                <c:pt idx="24">
                  <c:v>3.6096129873192653</c:v>
                </c:pt>
                <c:pt idx="25">
                  <c:v>4.1003902490934347</c:v>
                </c:pt>
                <c:pt idx="26">
                  <c:v>4.5594283079415359</c:v>
                </c:pt>
                <c:pt idx="27">
                  <c:v>5.1399147217877346</c:v>
                </c:pt>
                <c:pt idx="28">
                  <c:v>5.925525571073484</c:v>
                </c:pt>
                <c:pt idx="29">
                  <c:v>6.98288695119731</c:v>
                </c:pt>
                <c:pt idx="30">
                  <c:v>8.1690412952608025</c:v>
                </c:pt>
                <c:pt idx="31">
                  <c:v>9.5241216449803954</c:v>
                </c:pt>
                <c:pt idx="32">
                  <c:v>10.595123013138565</c:v>
                </c:pt>
                <c:pt idx="33">
                  <c:v>11.272663187998361</c:v>
                </c:pt>
                <c:pt idx="34">
                  <c:v>12.582626654219741</c:v>
                </c:pt>
                <c:pt idx="35">
                  <c:v>14.209719842239611</c:v>
                </c:pt>
                <c:pt idx="36">
                  <c:v>15.66946086937657</c:v>
                </c:pt>
                <c:pt idx="37">
                  <c:v>17.198188759071847</c:v>
                </c:pt>
                <c:pt idx="38">
                  <c:v>18.880104206691282</c:v>
                </c:pt>
                <c:pt idx="39">
                  <c:v>20.141540792405863</c:v>
                </c:pt>
                <c:pt idx="40">
                  <c:v>21.057780757866674</c:v>
                </c:pt>
                <c:pt idx="41">
                  <c:v>22.406303421031296</c:v>
                </c:pt>
                <c:pt idx="42">
                  <c:v>24.089530405961732</c:v>
                </c:pt>
                <c:pt idx="43">
                  <c:v>25.718459746216997</c:v>
                </c:pt>
                <c:pt idx="44">
                  <c:v>27.307780659680212</c:v>
                </c:pt>
                <c:pt idx="45">
                  <c:v>28.309795165280075</c:v>
                </c:pt>
                <c:pt idx="46">
                  <c:v>29.120325223474719</c:v>
                </c:pt>
                <c:pt idx="47">
                  <c:v>29.371878079723484</c:v>
                </c:pt>
                <c:pt idx="48">
                  <c:v>29.412011121439917</c:v>
                </c:pt>
                <c:pt idx="49">
                  <c:v>29.953938338342869</c:v>
                </c:pt>
                <c:pt idx="50">
                  <c:v>30.961985915573301</c:v>
                </c:pt>
                <c:pt idx="51">
                  <c:v>31.754679066338419</c:v>
                </c:pt>
                <c:pt idx="52">
                  <c:v>32.82069659271481</c:v>
                </c:pt>
                <c:pt idx="53">
                  <c:v>33.543878265997215</c:v>
                </c:pt>
                <c:pt idx="54">
                  <c:v>33.24694621878804</c:v>
                </c:pt>
                <c:pt idx="55">
                  <c:v>33.222289317341342</c:v>
                </c:pt>
                <c:pt idx="56">
                  <c:v>33.809595725204716</c:v>
                </c:pt>
                <c:pt idx="57">
                  <c:v>34.372245231621385</c:v>
                </c:pt>
                <c:pt idx="58">
                  <c:v>34.504185885107439</c:v>
                </c:pt>
                <c:pt idx="59">
                  <c:v>34.843087126268443</c:v>
                </c:pt>
                <c:pt idx="60">
                  <c:v>34.747082595103635</c:v>
                </c:pt>
                <c:pt idx="61">
                  <c:v>33.945995605548163</c:v>
                </c:pt>
                <c:pt idx="62">
                  <c:v>33.836088778886804</c:v>
                </c:pt>
                <c:pt idx="63">
                  <c:v>33.907436408604916</c:v>
                </c:pt>
                <c:pt idx="64">
                  <c:v>33.682376606038247</c:v>
                </c:pt>
                <c:pt idx="65">
                  <c:v>34.12672544700321</c:v>
                </c:pt>
                <c:pt idx="66">
                  <c:v>34.001342480072125</c:v>
                </c:pt>
                <c:pt idx="67">
                  <c:v>34.166596181257447</c:v>
                </c:pt>
                <c:pt idx="68">
                  <c:v>34.341292951081918</c:v>
                </c:pt>
                <c:pt idx="69">
                  <c:v>34.722688001119145</c:v>
                </c:pt>
                <c:pt idx="70">
                  <c:v>34.977388546914291</c:v>
                </c:pt>
                <c:pt idx="71">
                  <c:v>34.899220923179016</c:v>
                </c:pt>
                <c:pt idx="72">
                  <c:v>34.714031854866583</c:v>
                </c:pt>
                <c:pt idx="73">
                  <c:v>34.439133634482118</c:v>
                </c:pt>
                <c:pt idx="74">
                  <c:v>34.374868306243386</c:v>
                </c:pt>
                <c:pt idx="75">
                  <c:v>33.714902731350911</c:v>
                </c:pt>
                <c:pt idx="76">
                  <c:v>33.574305931612294</c:v>
                </c:pt>
                <c:pt idx="77">
                  <c:v>33.545714418232606</c:v>
                </c:pt>
                <c:pt idx="78">
                  <c:v>33.487744469086643</c:v>
                </c:pt>
                <c:pt idx="79">
                  <c:v>33.422429910999114</c:v>
                </c:pt>
                <c:pt idx="80">
                  <c:v>33.987702492037769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4E05-951E-9B75F0CC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47759"/>
        <c:axId val="1002251487"/>
      </c:lineChart>
      <c:catAx>
        <c:axId val="91644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2251487"/>
        <c:crosses val="autoZero"/>
        <c:auto val="1"/>
        <c:lblAlgn val="ctr"/>
        <c:lblOffset val="100"/>
        <c:noMultiLvlLbl val="0"/>
      </c:catAx>
      <c:valAx>
        <c:axId val="10022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64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21</xdr:row>
      <xdr:rowOff>119062</xdr:rowOff>
    </xdr:from>
    <xdr:to>
      <xdr:col>4</xdr:col>
      <xdr:colOff>1509712</xdr:colOff>
      <xdr:row>36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1A4FF1-88C3-42A2-A0CA-0667249AA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</xdr:colOff>
      <xdr:row>38</xdr:row>
      <xdr:rowOff>71437</xdr:rowOff>
    </xdr:from>
    <xdr:to>
      <xdr:col>4</xdr:col>
      <xdr:colOff>1214437</xdr:colOff>
      <xdr:row>52</xdr:row>
      <xdr:rowOff>147637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01ED7DA-3676-4631-B648-5528408B3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1095375</xdr:colOff>
      <xdr:row>91</xdr:row>
      <xdr:rowOff>161925</xdr:rowOff>
    </xdr:from>
    <xdr:to>
      <xdr:col>31</xdr:col>
      <xdr:colOff>390525</xdr:colOff>
      <xdr:row>107</xdr:row>
      <xdr:rowOff>123825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D1DD7844-F9F3-42F3-9041-FB617DAE0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790574</xdr:colOff>
      <xdr:row>109</xdr:row>
      <xdr:rowOff>180975</xdr:rowOff>
    </xdr:from>
    <xdr:to>
      <xdr:col>31</xdr:col>
      <xdr:colOff>76199</xdr:colOff>
      <xdr:row>124</xdr:row>
      <xdr:rowOff>66675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271B443-6B3E-4AD7-A03A-E3D646416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atum" tableColumnId="1"/>
      <queryTableField id="2" name="kumulativni_pocet_nakazenych" tableColumnId="2"/>
      <queryTableField id="3" name="kumulativni_pocet_vylecenych" tableColumnId="3"/>
      <queryTableField id="4" name="kumulativni_pocet_umrti" tableColumnId="4"/>
      <queryTableField id="5" name="kumulativni_pocet_testu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akazeni_vyleceni_umrti_testy__2" displayName="nakazeni_vyleceni_umrti_testy__2" ref="A1:F111" tableType="queryTable" totalsRowShown="0">
  <autoFilter ref="A1:F111" xr:uid="{00000000-0009-0000-0100-000001000000}"/>
  <tableColumns count="6">
    <tableColumn id="1" xr3:uid="{00000000-0010-0000-0000-000001000000}" uniqueName="1" name="datum" queryTableFieldId="1" dataDxfId="0"/>
    <tableColumn id="2" xr3:uid="{00000000-0010-0000-0000-000002000000}" uniqueName="2" name="kumulativni_pocet_nakazenych" queryTableFieldId="2"/>
    <tableColumn id="3" xr3:uid="{00000000-0010-0000-0000-000003000000}" uniqueName="3" name="kumulativni_pocet_vylecenych" queryTableFieldId="3"/>
    <tableColumn id="4" xr3:uid="{00000000-0010-0000-0000-000004000000}" uniqueName="4" name="kumulativni_pocet_umrti" queryTableFieldId="4"/>
    <tableColumn id="5" xr3:uid="{00000000-0010-0000-0000-000005000000}" uniqueName="5" name="kumulativni_pocet_testu" queryTableFieldId="5"/>
    <tableColumn id="6" xr3:uid="{00000000-0010-0000-0000-000006000000}" uniqueName="6" name="I_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workbookViewId="0">
      <selection activeCell="E1" sqref="E1"/>
    </sheetView>
  </sheetViews>
  <sheetFormatPr defaultRowHeight="15" x14ac:dyDescent="0.25"/>
  <cols>
    <col min="1" max="1" width="10.140625" bestFit="1" customWidth="1"/>
    <col min="2" max="2" width="31.7109375" bestFit="1" customWidth="1"/>
    <col min="3" max="3" width="31.28515625" bestFit="1" customWidth="1"/>
    <col min="4" max="4" width="26.140625" bestFit="1" customWidth="1"/>
    <col min="5" max="5" width="25.85546875" bestFit="1" customWidth="1"/>
    <col min="6" max="6" width="2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43857</v>
      </c>
      <c r="B2">
        <v>0</v>
      </c>
      <c r="C2">
        <v>0</v>
      </c>
      <c r="D2">
        <v>0</v>
      </c>
      <c r="E2">
        <v>20</v>
      </c>
    </row>
    <row r="3" spans="1:6" x14ac:dyDescent="0.25">
      <c r="A3" s="1">
        <v>43858</v>
      </c>
      <c r="B3">
        <v>0</v>
      </c>
      <c r="C3">
        <v>0</v>
      </c>
      <c r="D3">
        <v>0</v>
      </c>
      <c r="E3">
        <v>28</v>
      </c>
    </row>
    <row r="4" spans="1:6" x14ac:dyDescent="0.25">
      <c r="A4" s="1">
        <v>43859</v>
      </c>
      <c r="B4">
        <v>0</v>
      </c>
      <c r="C4">
        <v>0</v>
      </c>
      <c r="D4">
        <v>0</v>
      </c>
      <c r="E4">
        <v>33</v>
      </c>
    </row>
    <row r="5" spans="1:6" x14ac:dyDescent="0.25">
      <c r="A5" s="1">
        <v>43860</v>
      </c>
      <c r="B5">
        <v>0</v>
      </c>
      <c r="C5">
        <v>0</v>
      </c>
      <c r="D5">
        <v>0</v>
      </c>
      <c r="E5">
        <v>34</v>
      </c>
    </row>
    <row r="6" spans="1:6" x14ac:dyDescent="0.25">
      <c r="A6" s="1">
        <v>43861</v>
      </c>
      <c r="B6">
        <v>0</v>
      </c>
      <c r="C6">
        <v>0</v>
      </c>
      <c r="D6">
        <v>0</v>
      </c>
      <c r="E6">
        <v>37</v>
      </c>
    </row>
    <row r="7" spans="1:6" x14ac:dyDescent="0.25">
      <c r="A7" s="1">
        <v>43862</v>
      </c>
      <c r="B7">
        <v>0</v>
      </c>
      <c r="C7">
        <v>0</v>
      </c>
      <c r="D7">
        <v>0</v>
      </c>
      <c r="E7">
        <v>38</v>
      </c>
    </row>
    <row r="8" spans="1:6" x14ac:dyDescent="0.25">
      <c r="A8" s="1">
        <v>43863</v>
      </c>
      <c r="B8">
        <v>0</v>
      </c>
      <c r="C8">
        <v>0</v>
      </c>
      <c r="D8">
        <v>0</v>
      </c>
      <c r="E8">
        <v>43</v>
      </c>
    </row>
    <row r="9" spans="1:6" x14ac:dyDescent="0.25">
      <c r="A9" s="1">
        <v>43864</v>
      </c>
      <c r="B9">
        <v>0</v>
      </c>
      <c r="C9">
        <v>0</v>
      </c>
      <c r="D9">
        <v>0</v>
      </c>
      <c r="E9">
        <v>48</v>
      </c>
    </row>
    <row r="10" spans="1:6" x14ac:dyDescent="0.25">
      <c r="A10" s="1">
        <v>43865</v>
      </c>
      <c r="B10">
        <v>0</v>
      </c>
      <c r="C10">
        <v>0</v>
      </c>
      <c r="D10">
        <v>0</v>
      </c>
      <c r="E10">
        <v>53</v>
      </c>
    </row>
    <row r="11" spans="1:6" x14ac:dyDescent="0.25">
      <c r="A11" s="1">
        <v>43866</v>
      </c>
      <c r="B11">
        <v>0</v>
      </c>
      <c r="C11">
        <v>0</v>
      </c>
      <c r="D11">
        <v>0</v>
      </c>
      <c r="E11">
        <v>53</v>
      </c>
    </row>
    <row r="12" spans="1:6" x14ac:dyDescent="0.25">
      <c r="A12" s="1">
        <v>43867</v>
      </c>
      <c r="B12">
        <v>0</v>
      </c>
      <c r="C12">
        <v>0</v>
      </c>
      <c r="D12">
        <v>0</v>
      </c>
      <c r="E12">
        <v>56</v>
      </c>
    </row>
    <row r="13" spans="1:6" x14ac:dyDescent="0.25">
      <c r="A13" s="1">
        <v>43868</v>
      </c>
      <c r="B13">
        <v>0</v>
      </c>
      <c r="C13">
        <v>0</v>
      </c>
      <c r="D13">
        <v>0</v>
      </c>
      <c r="E13">
        <v>62</v>
      </c>
    </row>
    <row r="14" spans="1:6" x14ac:dyDescent="0.25">
      <c r="A14" s="1">
        <v>43869</v>
      </c>
      <c r="B14">
        <v>0</v>
      </c>
      <c r="C14">
        <v>0</v>
      </c>
      <c r="D14">
        <v>0</v>
      </c>
      <c r="E14">
        <v>62</v>
      </c>
    </row>
    <row r="15" spans="1:6" x14ac:dyDescent="0.25">
      <c r="A15" s="1">
        <v>43870</v>
      </c>
      <c r="B15">
        <v>0</v>
      </c>
      <c r="C15">
        <v>0</v>
      </c>
      <c r="D15">
        <v>0</v>
      </c>
      <c r="E15">
        <v>64</v>
      </c>
    </row>
    <row r="16" spans="1:6" x14ac:dyDescent="0.25">
      <c r="A16" s="1">
        <v>43871</v>
      </c>
      <c r="B16">
        <v>0</v>
      </c>
      <c r="C16">
        <v>0</v>
      </c>
      <c r="D16">
        <v>0</v>
      </c>
      <c r="E16">
        <v>72</v>
      </c>
    </row>
    <row r="17" spans="1:5" x14ac:dyDescent="0.25">
      <c r="A17" s="1">
        <v>43872</v>
      </c>
      <c r="B17">
        <v>0</v>
      </c>
      <c r="C17">
        <v>0</v>
      </c>
      <c r="D17">
        <v>0</v>
      </c>
      <c r="E17">
        <v>74</v>
      </c>
    </row>
    <row r="18" spans="1:5" x14ac:dyDescent="0.25">
      <c r="A18" s="1">
        <v>43873</v>
      </c>
      <c r="B18">
        <v>0</v>
      </c>
      <c r="C18">
        <v>0</v>
      </c>
      <c r="D18">
        <v>0</v>
      </c>
      <c r="E18">
        <v>75</v>
      </c>
    </row>
    <row r="19" spans="1:5" x14ac:dyDescent="0.25">
      <c r="A19" s="1">
        <v>43874</v>
      </c>
      <c r="B19">
        <v>0</v>
      </c>
      <c r="C19">
        <v>0</v>
      </c>
      <c r="D19">
        <v>0</v>
      </c>
      <c r="E19">
        <v>76</v>
      </c>
    </row>
    <row r="20" spans="1:5" x14ac:dyDescent="0.25">
      <c r="A20" s="1">
        <v>43875</v>
      </c>
      <c r="B20">
        <v>0</v>
      </c>
      <c r="C20">
        <v>0</v>
      </c>
      <c r="D20">
        <v>0</v>
      </c>
      <c r="E20">
        <v>76</v>
      </c>
    </row>
    <row r="21" spans="1:5" x14ac:dyDescent="0.25">
      <c r="A21" s="1">
        <v>43876</v>
      </c>
      <c r="B21">
        <v>0</v>
      </c>
      <c r="C21">
        <v>0</v>
      </c>
      <c r="D21">
        <v>0</v>
      </c>
      <c r="E21">
        <v>77</v>
      </c>
    </row>
    <row r="22" spans="1:5" x14ac:dyDescent="0.25">
      <c r="A22" s="1">
        <v>43877</v>
      </c>
      <c r="B22">
        <v>0</v>
      </c>
      <c r="C22">
        <v>0</v>
      </c>
      <c r="D22">
        <v>0</v>
      </c>
      <c r="E22">
        <v>78</v>
      </c>
    </row>
    <row r="23" spans="1:5" x14ac:dyDescent="0.25">
      <c r="A23" s="1">
        <v>43878</v>
      </c>
      <c r="B23">
        <v>0</v>
      </c>
      <c r="C23">
        <v>0</v>
      </c>
      <c r="D23">
        <v>0</v>
      </c>
      <c r="E23">
        <v>80</v>
      </c>
    </row>
    <row r="24" spans="1:5" x14ac:dyDescent="0.25">
      <c r="A24" s="1">
        <v>43879</v>
      </c>
      <c r="B24">
        <v>0</v>
      </c>
      <c r="C24">
        <v>0</v>
      </c>
      <c r="D24">
        <v>0</v>
      </c>
      <c r="E24">
        <v>80</v>
      </c>
    </row>
    <row r="25" spans="1:5" x14ac:dyDescent="0.25">
      <c r="A25" s="1">
        <v>43880</v>
      </c>
      <c r="B25">
        <v>0</v>
      </c>
      <c r="C25">
        <v>0</v>
      </c>
      <c r="D25">
        <v>0</v>
      </c>
      <c r="E25">
        <v>82</v>
      </c>
    </row>
    <row r="26" spans="1:5" x14ac:dyDescent="0.25">
      <c r="A26" s="1">
        <v>43881</v>
      </c>
      <c r="B26">
        <v>0</v>
      </c>
      <c r="C26">
        <v>0</v>
      </c>
      <c r="D26">
        <v>0</v>
      </c>
      <c r="E26">
        <v>82</v>
      </c>
    </row>
    <row r="27" spans="1:5" x14ac:dyDescent="0.25">
      <c r="A27" s="1">
        <v>43882</v>
      </c>
      <c r="B27">
        <v>0</v>
      </c>
      <c r="C27">
        <v>0</v>
      </c>
      <c r="D27">
        <v>0</v>
      </c>
      <c r="E27">
        <v>82</v>
      </c>
    </row>
    <row r="28" spans="1:5" x14ac:dyDescent="0.25">
      <c r="A28" s="1">
        <v>43883</v>
      </c>
      <c r="B28">
        <v>0</v>
      </c>
      <c r="C28">
        <v>0</v>
      </c>
      <c r="D28">
        <v>0</v>
      </c>
      <c r="E28">
        <v>83</v>
      </c>
    </row>
    <row r="29" spans="1:5" x14ac:dyDescent="0.25">
      <c r="A29" s="1">
        <v>43884</v>
      </c>
      <c r="B29">
        <v>0</v>
      </c>
      <c r="C29">
        <v>0</v>
      </c>
      <c r="D29">
        <v>0</v>
      </c>
      <c r="E29">
        <v>86</v>
      </c>
    </row>
    <row r="30" spans="1:5" x14ac:dyDescent="0.25">
      <c r="A30" s="1">
        <v>43885</v>
      </c>
      <c r="B30">
        <v>0</v>
      </c>
      <c r="C30">
        <v>0</v>
      </c>
      <c r="D30">
        <v>0</v>
      </c>
      <c r="E30">
        <v>98</v>
      </c>
    </row>
    <row r="31" spans="1:5" x14ac:dyDescent="0.25">
      <c r="A31" s="1">
        <v>43886</v>
      </c>
      <c r="B31">
        <v>0</v>
      </c>
      <c r="C31">
        <v>0</v>
      </c>
      <c r="D31">
        <v>0</v>
      </c>
      <c r="E31">
        <v>112</v>
      </c>
    </row>
    <row r="32" spans="1:5" x14ac:dyDescent="0.25">
      <c r="A32" s="1">
        <v>43887</v>
      </c>
      <c r="B32">
        <v>0</v>
      </c>
      <c r="C32">
        <v>0</v>
      </c>
      <c r="D32">
        <v>0</v>
      </c>
      <c r="E32">
        <v>135</v>
      </c>
    </row>
    <row r="33" spans="1:5" x14ac:dyDescent="0.25">
      <c r="A33" s="1">
        <v>43888</v>
      </c>
      <c r="B33">
        <v>0</v>
      </c>
      <c r="C33">
        <v>0</v>
      </c>
      <c r="D33">
        <v>0</v>
      </c>
      <c r="E33">
        <v>170</v>
      </c>
    </row>
    <row r="34" spans="1:5" x14ac:dyDescent="0.25">
      <c r="A34" s="1">
        <v>43889</v>
      </c>
      <c r="B34">
        <v>0</v>
      </c>
      <c r="C34">
        <v>0</v>
      </c>
      <c r="D34">
        <v>0</v>
      </c>
      <c r="E34">
        <v>193</v>
      </c>
    </row>
    <row r="35" spans="1:5" x14ac:dyDescent="0.25">
      <c r="A35" s="1">
        <v>43890</v>
      </c>
      <c r="B35">
        <v>0</v>
      </c>
      <c r="C35">
        <v>0</v>
      </c>
      <c r="D35">
        <v>0</v>
      </c>
      <c r="E35">
        <v>200</v>
      </c>
    </row>
    <row r="36" spans="1:5" x14ac:dyDescent="0.25">
      <c r="A36" s="1">
        <v>43891</v>
      </c>
      <c r="B36">
        <v>3</v>
      </c>
      <c r="C36">
        <v>0</v>
      </c>
      <c r="D36">
        <v>0</v>
      </c>
      <c r="E36">
        <v>211</v>
      </c>
    </row>
    <row r="37" spans="1:5" x14ac:dyDescent="0.25">
      <c r="A37" s="1">
        <v>43892</v>
      </c>
      <c r="B37">
        <v>3</v>
      </c>
      <c r="C37">
        <v>0</v>
      </c>
      <c r="D37">
        <v>0</v>
      </c>
      <c r="E37">
        <v>262</v>
      </c>
    </row>
    <row r="38" spans="1:5" x14ac:dyDescent="0.25">
      <c r="A38" s="1">
        <v>43893</v>
      </c>
      <c r="B38">
        <v>5</v>
      </c>
      <c r="C38">
        <v>0</v>
      </c>
      <c r="D38">
        <v>0</v>
      </c>
      <c r="E38">
        <v>340</v>
      </c>
    </row>
    <row r="39" spans="1:5" x14ac:dyDescent="0.25">
      <c r="A39" s="1">
        <v>43894</v>
      </c>
      <c r="B39">
        <v>5</v>
      </c>
      <c r="C39">
        <v>0</v>
      </c>
      <c r="D39">
        <v>0</v>
      </c>
      <c r="E39">
        <v>407</v>
      </c>
    </row>
    <row r="40" spans="1:5" x14ac:dyDescent="0.25">
      <c r="A40" s="1">
        <v>43895</v>
      </c>
      <c r="B40">
        <v>8</v>
      </c>
      <c r="C40">
        <v>0</v>
      </c>
      <c r="D40">
        <v>0</v>
      </c>
      <c r="E40">
        <v>483</v>
      </c>
    </row>
    <row r="41" spans="1:5" x14ac:dyDescent="0.25">
      <c r="A41" s="1">
        <v>43896</v>
      </c>
      <c r="B41">
        <v>19</v>
      </c>
      <c r="C41">
        <v>0</v>
      </c>
      <c r="D41">
        <v>0</v>
      </c>
      <c r="E41">
        <v>594</v>
      </c>
    </row>
    <row r="42" spans="1:5" x14ac:dyDescent="0.25">
      <c r="A42" s="1">
        <v>43897</v>
      </c>
      <c r="B42">
        <v>26</v>
      </c>
      <c r="C42">
        <v>0</v>
      </c>
      <c r="D42">
        <v>0</v>
      </c>
      <c r="E42">
        <v>787</v>
      </c>
    </row>
    <row r="43" spans="1:5" x14ac:dyDescent="0.25">
      <c r="A43" s="1">
        <v>43898</v>
      </c>
      <c r="B43">
        <v>32</v>
      </c>
      <c r="C43">
        <v>0</v>
      </c>
      <c r="D43">
        <v>0</v>
      </c>
      <c r="E43">
        <v>928</v>
      </c>
    </row>
    <row r="44" spans="1:5" x14ac:dyDescent="0.25">
      <c r="A44" s="1">
        <v>43899</v>
      </c>
      <c r="B44">
        <v>38</v>
      </c>
      <c r="C44">
        <v>0</v>
      </c>
      <c r="D44">
        <v>0</v>
      </c>
      <c r="E44">
        <v>1193</v>
      </c>
    </row>
    <row r="45" spans="1:5" x14ac:dyDescent="0.25">
      <c r="A45" s="1">
        <v>43900</v>
      </c>
      <c r="B45">
        <v>63</v>
      </c>
      <c r="C45">
        <v>0</v>
      </c>
      <c r="D45">
        <v>0</v>
      </c>
      <c r="E45">
        <v>1358</v>
      </c>
    </row>
    <row r="46" spans="1:5" x14ac:dyDescent="0.25">
      <c r="A46" s="1">
        <v>43901</v>
      </c>
      <c r="B46">
        <v>94</v>
      </c>
      <c r="C46">
        <v>0</v>
      </c>
      <c r="D46">
        <v>0</v>
      </c>
      <c r="E46">
        <v>1816</v>
      </c>
    </row>
    <row r="47" spans="1:5" x14ac:dyDescent="0.25">
      <c r="A47" s="1">
        <v>43902</v>
      </c>
      <c r="B47">
        <v>116</v>
      </c>
      <c r="C47">
        <v>0</v>
      </c>
      <c r="D47">
        <v>0</v>
      </c>
      <c r="E47">
        <v>2353</v>
      </c>
    </row>
    <row r="48" spans="1:5" x14ac:dyDescent="0.25">
      <c r="A48" s="1">
        <v>43903</v>
      </c>
      <c r="B48">
        <v>141</v>
      </c>
      <c r="C48">
        <v>0</v>
      </c>
      <c r="D48">
        <v>0</v>
      </c>
      <c r="E48">
        <v>3198</v>
      </c>
    </row>
    <row r="49" spans="1:5" x14ac:dyDescent="0.25">
      <c r="A49" s="1">
        <v>43904</v>
      </c>
      <c r="B49">
        <v>189</v>
      </c>
      <c r="C49">
        <v>0</v>
      </c>
      <c r="D49">
        <v>0</v>
      </c>
      <c r="E49">
        <v>4184</v>
      </c>
    </row>
    <row r="50" spans="1:5" x14ac:dyDescent="0.25">
      <c r="A50" s="1">
        <v>43905</v>
      </c>
      <c r="B50">
        <v>298</v>
      </c>
      <c r="C50">
        <v>3</v>
      </c>
      <c r="D50">
        <v>0</v>
      </c>
      <c r="E50">
        <v>5212</v>
      </c>
    </row>
    <row r="51" spans="1:5" x14ac:dyDescent="0.25">
      <c r="A51" s="1">
        <v>43906</v>
      </c>
      <c r="B51">
        <v>383</v>
      </c>
      <c r="C51">
        <v>3</v>
      </c>
      <c r="D51">
        <v>0</v>
      </c>
      <c r="E51">
        <v>6531</v>
      </c>
    </row>
    <row r="52" spans="1:5" x14ac:dyDescent="0.25">
      <c r="A52" s="1">
        <v>43907</v>
      </c>
      <c r="B52">
        <v>450</v>
      </c>
      <c r="C52">
        <v>3</v>
      </c>
      <c r="D52">
        <v>0</v>
      </c>
      <c r="E52">
        <v>7825</v>
      </c>
    </row>
    <row r="53" spans="1:5" x14ac:dyDescent="0.25">
      <c r="A53" s="1">
        <v>43908</v>
      </c>
      <c r="B53">
        <v>560</v>
      </c>
      <c r="C53">
        <v>3</v>
      </c>
      <c r="D53">
        <v>0</v>
      </c>
      <c r="E53">
        <v>9581</v>
      </c>
    </row>
    <row r="54" spans="1:5" x14ac:dyDescent="0.25">
      <c r="A54" s="1">
        <v>43909</v>
      </c>
      <c r="B54">
        <v>765</v>
      </c>
      <c r="C54">
        <v>4</v>
      </c>
      <c r="D54">
        <v>0</v>
      </c>
      <c r="E54">
        <v>11840</v>
      </c>
    </row>
    <row r="55" spans="1:5" x14ac:dyDescent="0.25">
      <c r="A55" s="1">
        <v>43910</v>
      </c>
      <c r="B55">
        <v>889</v>
      </c>
      <c r="C55">
        <v>8</v>
      </c>
      <c r="D55">
        <v>0</v>
      </c>
      <c r="E55">
        <v>13961</v>
      </c>
    </row>
    <row r="56" spans="1:5" x14ac:dyDescent="0.25">
      <c r="A56" s="1">
        <v>43911</v>
      </c>
      <c r="B56">
        <v>1047</v>
      </c>
      <c r="C56">
        <v>9</v>
      </c>
      <c r="D56">
        <v>0</v>
      </c>
      <c r="E56">
        <v>15843</v>
      </c>
    </row>
    <row r="57" spans="1:5" x14ac:dyDescent="0.25">
      <c r="A57" s="1">
        <v>43912</v>
      </c>
      <c r="B57">
        <v>1161</v>
      </c>
      <c r="C57">
        <v>9</v>
      </c>
      <c r="D57">
        <v>1</v>
      </c>
      <c r="E57">
        <v>17644</v>
      </c>
    </row>
    <row r="58" spans="1:5" x14ac:dyDescent="0.25">
      <c r="A58" s="1">
        <v>43913</v>
      </c>
      <c r="B58">
        <v>1287</v>
      </c>
      <c r="C58">
        <v>12</v>
      </c>
      <c r="D58">
        <v>1</v>
      </c>
      <c r="E58">
        <v>19935</v>
      </c>
    </row>
    <row r="59" spans="1:5" x14ac:dyDescent="0.25">
      <c r="A59" s="1">
        <v>43914</v>
      </c>
      <c r="B59">
        <v>1472</v>
      </c>
      <c r="C59">
        <v>13</v>
      </c>
      <c r="D59">
        <v>3</v>
      </c>
      <c r="E59">
        <v>22997</v>
      </c>
    </row>
    <row r="60" spans="1:5" x14ac:dyDescent="0.25">
      <c r="A60" s="1">
        <v>43915</v>
      </c>
      <c r="B60">
        <v>1763</v>
      </c>
      <c r="C60">
        <v>16</v>
      </c>
      <c r="D60">
        <v>9</v>
      </c>
      <c r="E60">
        <v>27104</v>
      </c>
    </row>
    <row r="61" spans="1:5" x14ac:dyDescent="0.25">
      <c r="A61" s="1">
        <v>43916</v>
      </c>
      <c r="B61">
        <v>2022</v>
      </c>
      <c r="C61">
        <v>23</v>
      </c>
      <c r="D61">
        <v>10</v>
      </c>
      <c r="E61">
        <v>31737</v>
      </c>
    </row>
    <row r="62" spans="1:5" x14ac:dyDescent="0.25">
      <c r="A62" s="1">
        <v>43917</v>
      </c>
      <c r="B62">
        <v>2395</v>
      </c>
      <c r="C62">
        <v>34</v>
      </c>
      <c r="D62">
        <v>12</v>
      </c>
      <c r="E62">
        <v>37096</v>
      </c>
    </row>
    <row r="63" spans="1:5" x14ac:dyDescent="0.25">
      <c r="A63" s="1">
        <v>43918</v>
      </c>
      <c r="B63">
        <v>2657</v>
      </c>
      <c r="C63">
        <v>39</v>
      </c>
      <c r="D63">
        <v>17</v>
      </c>
      <c r="E63">
        <v>41320</v>
      </c>
    </row>
    <row r="64" spans="1:5" x14ac:dyDescent="0.25">
      <c r="A64" s="1">
        <v>43919</v>
      </c>
      <c r="B64">
        <v>2817</v>
      </c>
      <c r="C64">
        <v>51</v>
      </c>
      <c r="D64">
        <v>23</v>
      </c>
      <c r="E64">
        <v>44168</v>
      </c>
    </row>
    <row r="65" spans="1:5" x14ac:dyDescent="0.25">
      <c r="A65" s="1">
        <v>43920</v>
      </c>
      <c r="B65">
        <v>3001</v>
      </c>
      <c r="C65">
        <v>76</v>
      </c>
      <c r="D65">
        <v>29</v>
      </c>
      <c r="E65">
        <v>49327</v>
      </c>
    </row>
    <row r="66" spans="1:5" x14ac:dyDescent="0.25">
      <c r="A66" s="1">
        <v>43921</v>
      </c>
      <c r="B66">
        <v>3308</v>
      </c>
      <c r="C66">
        <v>90</v>
      </c>
      <c r="D66">
        <v>36</v>
      </c>
      <c r="E66">
        <v>55988</v>
      </c>
    </row>
    <row r="67" spans="1:5" x14ac:dyDescent="0.25">
      <c r="A67" s="1">
        <v>43922</v>
      </c>
      <c r="B67">
        <v>3589</v>
      </c>
      <c r="C67">
        <v>128</v>
      </c>
      <c r="D67">
        <v>44</v>
      </c>
      <c r="E67">
        <v>62090</v>
      </c>
    </row>
    <row r="68" spans="1:5" x14ac:dyDescent="0.25">
      <c r="A68" s="1">
        <v>43923</v>
      </c>
      <c r="B68">
        <v>3858</v>
      </c>
      <c r="C68">
        <v>163</v>
      </c>
      <c r="D68">
        <v>49</v>
      </c>
      <c r="E68">
        <v>68763</v>
      </c>
    </row>
    <row r="69" spans="1:5" x14ac:dyDescent="0.25">
      <c r="A69" s="1">
        <v>43924</v>
      </c>
      <c r="B69">
        <v>4190</v>
      </c>
      <c r="C69">
        <v>215</v>
      </c>
      <c r="D69">
        <v>58</v>
      </c>
      <c r="E69">
        <v>76161</v>
      </c>
    </row>
    <row r="70" spans="1:5" x14ac:dyDescent="0.25">
      <c r="A70" s="1">
        <v>43925</v>
      </c>
      <c r="B70">
        <v>4472</v>
      </c>
      <c r="C70">
        <v>252</v>
      </c>
      <c r="D70">
        <v>67</v>
      </c>
      <c r="E70">
        <v>81998</v>
      </c>
    </row>
    <row r="71" spans="1:5" x14ac:dyDescent="0.25">
      <c r="A71" s="1">
        <v>43926</v>
      </c>
      <c r="B71">
        <v>4587</v>
      </c>
      <c r="C71">
        <v>291</v>
      </c>
      <c r="D71">
        <v>78</v>
      </c>
      <c r="E71">
        <v>86810</v>
      </c>
    </row>
    <row r="72" spans="1:5" x14ac:dyDescent="0.25">
      <c r="A72" s="1">
        <v>43927</v>
      </c>
      <c r="B72">
        <v>4822</v>
      </c>
      <c r="C72">
        <v>371</v>
      </c>
      <c r="D72">
        <v>85</v>
      </c>
      <c r="E72">
        <v>93245</v>
      </c>
    </row>
    <row r="73" spans="1:5" x14ac:dyDescent="0.25">
      <c r="A73" s="1">
        <v>43928</v>
      </c>
      <c r="B73">
        <v>5017</v>
      </c>
      <c r="C73">
        <v>480</v>
      </c>
      <c r="D73">
        <v>94</v>
      </c>
      <c r="E73">
        <v>101418</v>
      </c>
    </row>
    <row r="74" spans="1:5" x14ac:dyDescent="0.25">
      <c r="A74" s="1">
        <v>43929</v>
      </c>
      <c r="B74">
        <v>5312</v>
      </c>
      <c r="C74">
        <v>573</v>
      </c>
      <c r="D74">
        <v>108</v>
      </c>
      <c r="E74">
        <v>109887</v>
      </c>
    </row>
    <row r="75" spans="1:5" x14ac:dyDescent="0.25">
      <c r="A75" s="1">
        <v>43930</v>
      </c>
      <c r="B75">
        <v>5569</v>
      </c>
      <c r="C75">
        <v>732</v>
      </c>
      <c r="D75">
        <v>119</v>
      </c>
      <c r="E75">
        <v>118067</v>
      </c>
    </row>
    <row r="76" spans="1:5" x14ac:dyDescent="0.25">
      <c r="A76" s="1">
        <v>43931</v>
      </c>
      <c r="B76">
        <v>5732</v>
      </c>
      <c r="C76">
        <v>849</v>
      </c>
      <c r="D76">
        <v>129</v>
      </c>
      <c r="E76">
        <v>123769</v>
      </c>
    </row>
    <row r="77" spans="1:5" x14ac:dyDescent="0.25">
      <c r="A77" s="1">
        <v>43932</v>
      </c>
      <c r="B77">
        <v>5902</v>
      </c>
      <c r="C77">
        <v>967</v>
      </c>
      <c r="D77">
        <v>139</v>
      </c>
      <c r="E77">
        <v>128660</v>
      </c>
    </row>
    <row r="78" spans="1:5" x14ac:dyDescent="0.25">
      <c r="A78" s="1">
        <v>43933</v>
      </c>
      <c r="B78">
        <v>5991</v>
      </c>
      <c r="C78">
        <v>1061</v>
      </c>
      <c r="D78">
        <v>149</v>
      </c>
      <c r="E78">
        <v>131910</v>
      </c>
    </row>
    <row r="79" spans="1:5" x14ac:dyDescent="0.25">
      <c r="A79" s="1">
        <v>43934</v>
      </c>
      <c r="B79">
        <v>6059</v>
      </c>
      <c r="C79">
        <v>1155</v>
      </c>
      <c r="D79">
        <v>160</v>
      </c>
      <c r="E79">
        <v>135125</v>
      </c>
    </row>
    <row r="80" spans="1:5" x14ac:dyDescent="0.25">
      <c r="A80" s="1">
        <v>43935</v>
      </c>
      <c r="B80">
        <v>6141</v>
      </c>
      <c r="C80">
        <v>1332</v>
      </c>
      <c r="D80">
        <v>168</v>
      </c>
      <c r="E80">
        <v>141298</v>
      </c>
    </row>
    <row r="81" spans="1:5" x14ac:dyDescent="0.25">
      <c r="A81" s="1">
        <v>43936</v>
      </c>
      <c r="B81">
        <v>6301</v>
      </c>
      <c r="C81">
        <v>1511</v>
      </c>
      <c r="D81">
        <v>168</v>
      </c>
      <c r="E81">
        <v>149774</v>
      </c>
    </row>
    <row r="82" spans="1:5" x14ac:dyDescent="0.25">
      <c r="A82" s="1">
        <v>43937</v>
      </c>
      <c r="B82">
        <v>6433</v>
      </c>
      <c r="C82">
        <v>1756</v>
      </c>
      <c r="D82">
        <v>170</v>
      </c>
      <c r="E82">
        <v>158155</v>
      </c>
    </row>
    <row r="83" spans="1:5" x14ac:dyDescent="0.25">
      <c r="A83" s="1">
        <v>43938</v>
      </c>
      <c r="B83">
        <v>6549</v>
      </c>
      <c r="C83">
        <v>2033</v>
      </c>
      <c r="D83">
        <v>177</v>
      </c>
      <c r="E83">
        <v>166443</v>
      </c>
    </row>
    <row r="84" spans="1:5" x14ac:dyDescent="0.25">
      <c r="A84" s="1">
        <v>43939</v>
      </c>
      <c r="B84">
        <v>6654</v>
      </c>
      <c r="C84">
        <v>2164</v>
      </c>
      <c r="D84">
        <v>182</v>
      </c>
      <c r="E84">
        <v>172048</v>
      </c>
    </row>
    <row r="85" spans="1:5" x14ac:dyDescent="0.25">
      <c r="A85" s="1">
        <v>43940</v>
      </c>
      <c r="B85">
        <v>6746</v>
      </c>
      <c r="C85">
        <v>2283</v>
      </c>
      <c r="D85">
        <v>191</v>
      </c>
      <c r="E85">
        <v>176075</v>
      </c>
    </row>
    <row r="86" spans="1:5" x14ac:dyDescent="0.25">
      <c r="A86" s="1">
        <v>43941</v>
      </c>
      <c r="B86">
        <v>6900</v>
      </c>
      <c r="C86">
        <v>2484</v>
      </c>
      <c r="D86">
        <v>198</v>
      </c>
      <c r="E86">
        <v>182642</v>
      </c>
    </row>
    <row r="87" spans="1:5" x14ac:dyDescent="0.25">
      <c r="A87" s="1">
        <v>43942</v>
      </c>
      <c r="B87">
        <v>7033</v>
      </c>
      <c r="C87">
        <v>2681</v>
      </c>
      <c r="D87">
        <v>207</v>
      </c>
      <c r="E87">
        <v>190983</v>
      </c>
    </row>
    <row r="88" spans="1:5" x14ac:dyDescent="0.25">
      <c r="A88" s="1">
        <v>43943</v>
      </c>
      <c r="B88">
        <v>7132</v>
      </c>
      <c r="C88">
        <v>2947</v>
      </c>
      <c r="D88">
        <v>209</v>
      </c>
      <c r="E88">
        <v>199801</v>
      </c>
    </row>
    <row r="89" spans="1:5" x14ac:dyDescent="0.25">
      <c r="A89" s="1">
        <v>43944</v>
      </c>
      <c r="B89">
        <v>7187</v>
      </c>
      <c r="C89">
        <v>3161</v>
      </c>
      <c r="D89">
        <v>213</v>
      </c>
      <c r="E89">
        <v>207702</v>
      </c>
    </row>
    <row r="90" spans="1:5" x14ac:dyDescent="0.25">
      <c r="A90" s="1">
        <v>43945</v>
      </c>
      <c r="B90">
        <v>7273</v>
      </c>
      <c r="C90">
        <v>3381</v>
      </c>
      <c r="D90">
        <v>220</v>
      </c>
      <c r="E90">
        <v>214831</v>
      </c>
    </row>
    <row r="91" spans="1:5" x14ac:dyDescent="0.25">
      <c r="A91" s="1">
        <v>43946</v>
      </c>
      <c r="B91">
        <v>7352</v>
      </c>
      <c r="C91">
        <v>3501</v>
      </c>
      <c r="D91">
        <v>224</v>
      </c>
      <c r="E91">
        <v>219277</v>
      </c>
    </row>
    <row r="92" spans="1:5" x14ac:dyDescent="0.25">
      <c r="A92" s="1">
        <v>43947</v>
      </c>
      <c r="B92">
        <v>7404</v>
      </c>
      <c r="C92">
        <v>3574</v>
      </c>
      <c r="D92">
        <v>227</v>
      </c>
      <c r="E92">
        <v>222658</v>
      </c>
    </row>
    <row r="93" spans="1:5" x14ac:dyDescent="0.25">
      <c r="A93" s="1">
        <v>43948</v>
      </c>
      <c r="B93">
        <v>7445</v>
      </c>
      <c r="C93">
        <v>3733</v>
      </c>
      <c r="D93">
        <v>228</v>
      </c>
      <c r="E93">
        <v>230412</v>
      </c>
    </row>
    <row r="94" spans="1:5" x14ac:dyDescent="0.25">
      <c r="A94" s="1">
        <v>43949</v>
      </c>
      <c r="B94">
        <v>7504</v>
      </c>
      <c r="C94">
        <v>3856</v>
      </c>
      <c r="D94">
        <v>232</v>
      </c>
      <c r="E94">
        <v>239153</v>
      </c>
    </row>
    <row r="95" spans="1:5" x14ac:dyDescent="0.25">
      <c r="A95" s="1">
        <v>43950</v>
      </c>
      <c r="B95">
        <v>7579</v>
      </c>
      <c r="C95">
        <v>4009</v>
      </c>
      <c r="D95">
        <v>236</v>
      </c>
      <c r="E95">
        <v>246475</v>
      </c>
    </row>
    <row r="96" spans="1:5" x14ac:dyDescent="0.25">
      <c r="A96" s="1">
        <v>43951</v>
      </c>
      <c r="B96">
        <v>7682</v>
      </c>
      <c r="C96">
        <v>4165</v>
      </c>
      <c r="D96">
        <v>244</v>
      </c>
      <c r="E96">
        <v>253871</v>
      </c>
    </row>
    <row r="97" spans="1:5" x14ac:dyDescent="0.25">
      <c r="A97" s="1">
        <v>43952</v>
      </c>
      <c r="B97">
        <v>7737</v>
      </c>
      <c r="C97">
        <v>4260</v>
      </c>
      <c r="D97">
        <v>251</v>
      </c>
      <c r="E97">
        <v>258284</v>
      </c>
    </row>
    <row r="98" spans="1:5" x14ac:dyDescent="0.25">
      <c r="A98" s="1">
        <v>43953</v>
      </c>
      <c r="B98">
        <v>7755</v>
      </c>
      <c r="C98">
        <v>4349</v>
      </c>
      <c r="D98">
        <v>253</v>
      </c>
      <c r="E98">
        <v>262164</v>
      </c>
    </row>
    <row r="99" spans="1:5" x14ac:dyDescent="0.25">
      <c r="A99" s="1">
        <v>43954</v>
      </c>
      <c r="B99">
        <v>7781</v>
      </c>
      <c r="C99">
        <v>4400</v>
      </c>
      <c r="D99">
        <v>256</v>
      </c>
      <c r="E99">
        <v>266045</v>
      </c>
    </row>
    <row r="100" spans="1:5" x14ac:dyDescent="0.25">
      <c r="A100" s="1">
        <v>43955</v>
      </c>
      <c r="B100">
        <v>7819</v>
      </c>
      <c r="C100">
        <v>4525</v>
      </c>
      <c r="D100">
        <v>261</v>
      </c>
      <c r="E100">
        <v>273672</v>
      </c>
    </row>
    <row r="101" spans="1:5" x14ac:dyDescent="0.25">
      <c r="A101" s="1">
        <v>43956</v>
      </c>
      <c r="B101">
        <v>7896</v>
      </c>
      <c r="C101">
        <v>4662</v>
      </c>
      <c r="D101">
        <v>263</v>
      </c>
      <c r="E101">
        <v>283119</v>
      </c>
    </row>
    <row r="102" spans="1:5" x14ac:dyDescent="0.25">
      <c r="A102" s="1">
        <v>43957</v>
      </c>
      <c r="B102">
        <v>7974</v>
      </c>
      <c r="C102">
        <v>4804</v>
      </c>
      <c r="D102">
        <v>267</v>
      </c>
      <c r="E102">
        <v>291202</v>
      </c>
    </row>
    <row r="103" spans="1:5" x14ac:dyDescent="0.25">
      <c r="A103" s="1">
        <v>43958</v>
      </c>
      <c r="B103">
        <v>8031</v>
      </c>
      <c r="C103">
        <v>4927</v>
      </c>
      <c r="D103">
        <v>272</v>
      </c>
      <c r="E103">
        <v>298784</v>
      </c>
    </row>
    <row r="104" spans="1:5" x14ac:dyDescent="0.25">
      <c r="A104" s="1">
        <v>43959</v>
      </c>
      <c r="B104">
        <v>8077</v>
      </c>
      <c r="C104">
        <v>4976</v>
      </c>
      <c r="D104">
        <v>276</v>
      </c>
      <c r="E104">
        <v>303341</v>
      </c>
    </row>
    <row r="105" spans="1:5" x14ac:dyDescent="0.25">
      <c r="A105" s="1">
        <v>43960</v>
      </c>
      <c r="B105">
        <v>8095</v>
      </c>
      <c r="C105">
        <v>5038</v>
      </c>
      <c r="D105">
        <v>280</v>
      </c>
      <c r="E105">
        <v>307123</v>
      </c>
    </row>
    <row r="106" spans="1:5" x14ac:dyDescent="0.25">
      <c r="A106" s="1">
        <v>43961</v>
      </c>
      <c r="B106">
        <v>8123</v>
      </c>
      <c r="C106">
        <v>5073</v>
      </c>
      <c r="D106">
        <v>283</v>
      </c>
      <c r="E106">
        <v>311174</v>
      </c>
    </row>
    <row r="107" spans="1:5" x14ac:dyDescent="0.25">
      <c r="A107" s="1">
        <v>43962</v>
      </c>
      <c r="B107">
        <v>8176</v>
      </c>
      <c r="C107">
        <v>5182</v>
      </c>
      <c r="D107">
        <v>285</v>
      </c>
      <c r="E107">
        <v>318979</v>
      </c>
    </row>
    <row r="108" spans="1:5" x14ac:dyDescent="0.25">
      <c r="A108" s="1">
        <v>43963</v>
      </c>
      <c r="B108">
        <v>8221</v>
      </c>
      <c r="C108">
        <v>5254</v>
      </c>
      <c r="D108">
        <v>288</v>
      </c>
      <c r="E108">
        <v>327688</v>
      </c>
    </row>
    <row r="109" spans="1:5" x14ac:dyDescent="0.25">
      <c r="A109" s="1">
        <v>43964</v>
      </c>
      <c r="B109">
        <v>8269</v>
      </c>
      <c r="C109">
        <v>5337</v>
      </c>
      <c r="D109">
        <v>291</v>
      </c>
      <c r="E109">
        <v>335368</v>
      </c>
    </row>
    <row r="110" spans="1:5" x14ac:dyDescent="0.25">
      <c r="A110" s="1">
        <v>43965</v>
      </c>
      <c r="B110">
        <v>8351</v>
      </c>
      <c r="C110">
        <v>5378</v>
      </c>
      <c r="D110">
        <v>294</v>
      </c>
      <c r="E110">
        <v>342248</v>
      </c>
    </row>
    <row r="111" spans="1:5" x14ac:dyDescent="0.25">
      <c r="A111" s="1">
        <v>43966</v>
      </c>
      <c r="B111">
        <v>8406</v>
      </c>
      <c r="C111">
        <v>5379</v>
      </c>
      <c r="D111">
        <v>295</v>
      </c>
      <c r="E111">
        <v>348849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abSelected="1" workbookViewId="0">
      <selection activeCell="L37" sqref="L37"/>
    </sheetView>
  </sheetViews>
  <sheetFormatPr defaultRowHeight="15" x14ac:dyDescent="0.25"/>
  <cols>
    <col min="1" max="1" width="14.85546875" customWidth="1"/>
    <col min="2" max="2" width="31.7109375" customWidth="1"/>
    <col min="3" max="3" width="29" bestFit="1" customWidth="1"/>
    <col min="4" max="4" width="23.85546875" bestFit="1" customWidth="1"/>
    <col min="5" max="5" width="23.5703125" bestFit="1" customWidth="1"/>
    <col min="6" max="6" width="23.5703125" customWidth="1"/>
    <col min="7" max="7" width="16.5703125" customWidth="1"/>
    <col min="8" max="10" width="23.5703125" customWidth="1"/>
    <col min="11" max="12" width="23.5703125" style="2" customWidth="1"/>
    <col min="13" max="13" width="13.85546875" customWidth="1"/>
    <col min="14" max="14" width="15.140625" customWidth="1"/>
    <col min="15" max="15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K1" s="2" t="s">
        <v>8</v>
      </c>
      <c r="M1" t="s">
        <v>5</v>
      </c>
      <c r="N1" t="s">
        <v>6</v>
      </c>
    </row>
    <row r="2" spans="1:14" x14ac:dyDescent="0.25">
      <c r="F2">
        <v>0</v>
      </c>
      <c r="K2" s="2">
        <v>0</v>
      </c>
    </row>
    <row r="3" spans="1:14" x14ac:dyDescent="0.25">
      <c r="F3">
        <v>0</v>
      </c>
      <c r="K3" s="2">
        <v>0</v>
      </c>
    </row>
    <row r="4" spans="1:14" x14ac:dyDescent="0.25">
      <c r="F4">
        <v>0</v>
      </c>
      <c r="K4" s="2">
        <v>0</v>
      </c>
    </row>
    <row r="5" spans="1:14" x14ac:dyDescent="0.25">
      <c r="F5">
        <v>0</v>
      </c>
      <c r="K5" s="2">
        <v>0</v>
      </c>
    </row>
    <row r="6" spans="1:14" x14ac:dyDescent="0.25">
      <c r="F6">
        <v>0</v>
      </c>
      <c r="K6" s="2">
        <v>0</v>
      </c>
    </row>
    <row r="7" spans="1:14" x14ac:dyDescent="0.25">
      <c r="F7">
        <v>0</v>
      </c>
      <c r="K7" s="2">
        <v>0</v>
      </c>
    </row>
    <row r="8" spans="1:14" x14ac:dyDescent="0.25">
      <c r="F8">
        <v>0</v>
      </c>
      <c r="K8" s="2">
        <v>0</v>
      </c>
    </row>
    <row r="9" spans="1:14" x14ac:dyDescent="0.25">
      <c r="F9">
        <v>0</v>
      </c>
      <c r="K9" s="2">
        <v>0</v>
      </c>
    </row>
    <row r="10" spans="1:14" x14ac:dyDescent="0.25">
      <c r="F10">
        <v>0</v>
      </c>
      <c r="K10" s="2">
        <v>0</v>
      </c>
    </row>
    <row r="11" spans="1:14" x14ac:dyDescent="0.25">
      <c r="F11">
        <v>0</v>
      </c>
      <c r="K11" s="2">
        <v>0</v>
      </c>
    </row>
    <row r="12" spans="1:14" x14ac:dyDescent="0.25">
      <c r="F12">
        <v>0</v>
      </c>
      <c r="K12" s="2">
        <v>0</v>
      </c>
    </row>
    <row r="13" spans="1:14" x14ac:dyDescent="0.25">
      <c r="F13">
        <v>0</v>
      </c>
      <c r="K13" s="2">
        <v>0</v>
      </c>
    </row>
    <row r="14" spans="1:14" x14ac:dyDescent="0.25">
      <c r="F14">
        <v>0</v>
      </c>
      <c r="K14" s="2">
        <v>0</v>
      </c>
    </row>
    <row r="15" spans="1:14" x14ac:dyDescent="0.25">
      <c r="F15">
        <v>0</v>
      </c>
      <c r="K15" s="2">
        <v>0</v>
      </c>
    </row>
    <row r="16" spans="1:14" x14ac:dyDescent="0.25">
      <c r="F16">
        <v>0</v>
      </c>
      <c r="K16" s="2">
        <v>0</v>
      </c>
    </row>
    <row r="17" spans="1:15" x14ac:dyDescent="0.25">
      <c r="F17">
        <v>0</v>
      </c>
      <c r="K17" s="2">
        <v>0</v>
      </c>
    </row>
    <row r="18" spans="1:15" x14ac:dyDescent="0.25">
      <c r="F18">
        <v>0</v>
      </c>
      <c r="K18" s="2">
        <v>0</v>
      </c>
    </row>
    <row r="19" spans="1:15" x14ac:dyDescent="0.25">
      <c r="F19">
        <v>0</v>
      </c>
      <c r="K19" s="2">
        <v>0</v>
      </c>
    </row>
    <row r="20" spans="1:15" x14ac:dyDescent="0.25">
      <c r="F20">
        <v>0</v>
      </c>
      <c r="K20" s="2">
        <v>0</v>
      </c>
    </row>
    <row r="21" spans="1:15" x14ac:dyDescent="0.25">
      <c r="A21" s="1">
        <v>43857</v>
      </c>
      <c r="B21">
        <v>0</v>
      </c>
      <c r="C21">
        <v>0</v>
      </c>
      <c r="D21">
        <v>0</v>
      </c>
      <c r="E21">
        <v>20</v>
      </c>
      <c r="F21">
        <f>E21</f>
        <v>20</v>
      </c>
      <c r="G21">
        <f>(F21+F20+F19)/3</f>
        <v>6.666666666666667</v>
      </c>
      <c r="H21">
        <f>(F21+F20+F19+F18+F17)/5</f>
        <v>4</v>
      </c>
      <c r="I21">
        <f>(F21+F20+F19+F18+F17+F16+F15+F14+F13+F12)/10</f>
        <v>2</v>
      </c>
      <c r="J21">
        <f>AVERAGE(F2:F21)</f>
        <v>1</v>
      </c>
      <c r="K21" s="2">
        <f>F21*56102/10693939</f>
        <v>0.10492298487956589</v>
      </c>
      <c r="L21" s="2">
        <f>AVERAGE(K2:K21)</f>
        <v>5.2461492439782945E-3</v>
      </c>
      <c r="M21">
        <f t="shared" ref="M21:M52" si="0">B21-C21-D21</f>
        <v>0</v>
      </c>
      <c r="N21">
        <f>M21*56102/10693939</f>
        <v>0</v>
      </c>
    </row>
    <row r="22" spans="1:15" x14ac:dyDescent="0.25">
      <c r="A22" s="1">
        <v>43858</v>
      </c>
      <c r="B22">
        <v>0</v>
      </c>
      <c r="C22">
        <v>0</v>
      </c>
      <c r="D22">
        <v>0</v>
      </c>
      <c r="E22">
        <v>28</v>
      </c>
      <c r="F22">
        <f t="shared" ref="F22:F53" si="1">E22-E21</f>
        <v>8</v>
      </c>
      <c r="G22">
        <f t="shared" ref="G22:G85" si="2">(F22+F21+F20)/3</f>
        <v>9.3333333333333339</v>
      </c>
      <c r="H22">
        <f t="shared" ref="H22:H85" si="3">(F22+F21+F20+F19+F18)/5</f>
        <v>5.6</v>
      </c>
      <c r="I22">
        <f t="shared" ref="I22:I85" si="4">(F22+F21+F20+F19+F18+F17+F16+F15+F14+F13)/10</f>
        <v>2.8</v>
      </c>
      <c r="J22">
        <f t="shared" ref="J22:J85" si="5">AVERAGE(F3:F22)</f>
        <v>1.4</v>
      </c>
      <c r="K22" s="2">
        <f t="shared" ref="K22:K85" si="6">F22*56102/10693939</f>
        <v>4.1969193951826356E-2</v>
      </c>
      <c r="L22" s="2">
        <f t="shared" ref="L22:L85" si="7">AVERAGE(K3:K22)</f>
        <v>7.3446089415696121E-3</v>
      </c>
      <c r="M22">
        <f t="shared" si="0"/>
        <v>0</v>
      </c>
      <c r="N22">
        <f t="shared" ref="N22:N85" si="8">M22*56102/10693939</f>
        <v>0</v>
      </c>
    </row>
    <row r="23" spans="1:15" x14ac:dyDescent="0.25">
      <c r="A23" s="1">
        <v>43859</v>
      </c>
      <c r="B23">
        <v>0</v>
      </c>
      <c r="C23">
        <v>0</v>
      </c>
      <c r="D23">
        <v>0</v>
      </c>
      <c r="E23">
        <v>33</v>
      </c>
      <c r="F23">
        <f t="shared" si="1"/>
        <v>5</v>
      </c>
      <c r="G23">
        <f t="shared" si="2"/>
        <v>11</v>
      </c>
      <c r="H23">
        <f t="shared" si="3"/>
        <v>6.6</v>
      </c>
      <c r="I23">
        <f t="shared" si="4"/>
        <v>3.3</v>
      </c>
      <c r="J23">
        <f t="shared" si="5"/>
        <v>1.65</v>
      </c>
      <c r="K23" s="2">
        <f t="shared" si="6"/>
        <v>2.6230746219891472E-2</v>
      </c>
      <c r="L23" s="2">
        <f t="shared" si="7"/>
        <v>8.6561462525641848E-3</v>
      </c>
      <c r="M23">
        <f t="shared" si="0"/>
        <v>0</v>
      </c>
      <c r="N23">
        <f t="shared" si="8"/>
        <v>0</v>
      </c>
      <c r="O23">
        <f>(F23+F22+F21)/3</f>
        <v>11</v>
      </c>
    </row>
    <row r="24" spans="1:15" x14ac:dyDescent="0.25">
      <c r="A24" s="1">
        <v>43860</v>
      </c>
      <c r="B24">
        <v>0</v>
      </c>
      <c r="C24">
        <v>0</v>
      </c>
      <c r="D24">
        <v>0</v>
      </c>
      <c r="E24">
        <v>34</v>
      </c>
      <c r="F24">
        <f t="shared" si="1"/>
        <v>1</v>
      </c>
      <c r="G24">
        <f t="shared" si="2"/>
        <v>4.666666666666667</v>
      </c>
      <c r="H24">
        <f t="shared" si="3"/>
        <v>6.8</v>
      </c>
      <c r="I24">
        <f t="shared" si="4"/>
        <v>3.4</v>
      </c>
      <c r="J24">
        <f t="shared" si="5"/>
        <v>1.7</v>
      </c>
      <c r="K24" s="2">
        <f t="shared" si="6"/>
        <v>5.2461492439782945E-3</v>
      </c>
      <c r="L24" s="2">
        <f t="shared" si="7"/>
        <v>8.9184537147630992E-3</v>
      </c>
      <c r="M24">
        <f t="shared" si="0"/>
        <v>0</v>
      </c>
      <c r="N24">
        <f t="shared" si="8"/>
        <v>0</v>
      </c>
      <c r="O24">
        <f t="shared" ref="O24:O87" si="9">(F24+F23+F22)/3</f>
        <v>4.666666666666667</v>
      </c>
    </row>
    <row r="25" spans="1:15" x14ac:dyDescent="0.25">
      <c r="A25" s="1">
        <v>43861</v>
      </c>
      <c r="B25">
        <v>0</v>
      </c>
      <c r="C25">
        <v>0</v>
      </c>
      <c r="D25">
        <v>0</v>
      </c>
      <c r="E25">
        <v>37</v>
      </c>
      <c r="F25">
        <f t="shared" si="1"/>
        <v>3</v>
      </c>
      <c r="G25">
        <f t="shared" si="2"/>
        <v>3</v>
      </c>
      <c r="H25">
        <f t="shared" si="3"/>
        <v>7.4</v>
      </c>
      <c r="I25">
        <f t="shared" si="4"/>
        <v>3.7</v>
      </c>
      <c r="J25">
        <f t="shared" si="5"/>
        <v>1.85</v>
      </c>
      <c r="K25" s="2">
        <f t="shared" si="6"/>
        <v>1.5738447731934883E-2</v>
      </c>
      <c r="L25" s="2">
        <f t="shared" si="7"/>
        <v>9.7053761013598441E-3</v>
      </c>
      <c r="M25">
        <f t="shared" si="0"/>
        <v>0</v>
      </c>
      <c r="N25">
        <f t="shared" si="8"/>
        <v>0</v>
      </c>
      <c r="O25">
        <f t="shared" si="9"/>
        <v>3</v>
      </c>
    </row>
    <row r="26" spans="1:15" x14ac:dyDescent="0.25">
      <c r="A26" s="1">
        <v>43862</v>
      </c>
      <c r="B26">
        <v>0</v>
      </c>
      <c r="C26">
        <v>0</v>
      </c>
      <c r="D26">
        <v>0</v>
      </c>
      <c r="E26">
        <v>38</v>
      </c>
      <c r="F26">
        <f t="shared" si="1"/>
        <v>1</v>
      </c>
      <c r="G26">
        <f t="shared" si="2"/>
        <v>1.6666666666666667</v>
      </c>
      <c r="H26">
        <f t="shared" si="3"/>
        <v>3.6</v>
      </c>
      <c r="I26">
        <f t="shared" si="4"/>
        <v>3.8</v>
      </c>
      <c r="J26">
        <f t="shared" si="5"/>
        <v>1.9</v>
      </c>
      <c r="K26" s="2">
        <f t="shared" si="6"/>
        <v>5.2461492439782945E-3</v>
      </c>
      <c r="L26" s="2">
        <f t="shared" si="7"/>
        <v>9.9676835635587584E-3</v>
      </c>
      <c r="M26">
        <f t="shared" si="0"/>
        <v>0</v>
      </c>
      <c r="N26">
        <f t="shared" si="8"/>
        <v>0</v>
      </c>
      <c r="O26">
        <f t="shared" si="9"/>
        <v>1.6666666666666667</v>
      </c>
    </row>
    <row r="27" spans="1:15" x14ac:dyDescent="0.25">
      <c r="A27" s="1">
        <v>43863</v>
      </c>
      <c r="B27">
        <v>0</v>
      </c>
      <c r="C27">
        <v>0</v>
      </c>
      <c r="D27">
        <v>0</v>
      </c>
      <c r="E27">
        <v>43</v>
      </c>
      <c r="F27">
        <f t="shared" si="1"/>
        <v>5</v>
      </c>
      <c r="G27">
        <f t="shared" si="2"/>
        <v>3</v>
      </c>
      <c r="H27">
        <f t="shared" si="3"/>
        <v>3</v>
      </c>
      <c r="I27">
        <f t="shared" si="4"/>
        <v>4.3</v>
      </c>
      <c r="J27">
        <f t="shared" si="5"/>
        <v>2.15</v>
      </c>
      <c r="K27" s="2">
        <f t="shared" si="6"/>
        <v>2.6230746219891472E-2</v>
      </c>
      <c r="L27" s="2">
        <f t="shared" si="7"/>
        <v>1.1279220874553332E-2</v>
      </c>
      <c r="M27">
        <f t="shared" si="0"/>
        <v>0</v>
      </c>
      <c r="N27">
        <f t="shared" si="8"/>
        <v>0</v>
      </c>
      <c r="O27">
        <f t="shared" si="9"/>
        <v>3</v>
      </c>
    </row>
    <row r="28" spans="1:15" x14ac:dyDescent="0.25">
      <c r="A28" s="1">
        <v>43864</v>
      </c>
      <c r="B28">
        <v>0</v>
      </c>
      <c r="C28">
        <v>0</v>
      </c>
      <c r="D28">
        <v>0</v>
      </c>
      <c r="E28">
        <v>48</v>
      </c>
      <c r="F28">
        <f t="shared" si="1"/>
        <v>5</v>
      </c>
      <c r="G28">
        <f t="shared" si="2"/>
        <v>3.6666666666666665</v>
      </c>
      <c r="H28">
        <f t="shared" si="3"/>
        <v>3</v>
      </c>
      <c r="I28">
        <f t="shared" si="4"/>
        <v>4.8</v>
      </c>
      <c r="J28">
        <f t="shared" si="5"/>
        <v>2.4</v>
      </c>
      <c r="K28" s="2">
        <f t="shared" si="6"/>
        <v>2.6230746219891472E-2</v>
      </c>
      <c r="L28" s="2">
        <f t="shared" si="7"/>
        <v>1.2590758185547907E-2</v>
      </c>
      <c r="M28">
        <f t="shared" si="0"/>
        <v>0</v>
      </c>
      <c r="N28">
        <f t="shared" si="8"/>
        <v>0</v>
      </c>
      <c r="O28">
        <f t="shared" si="9"/>
        <v>3.6666666666666665</v>
      </c>
    </row>
    <row r="29" spans="1:15" x14ac:dyDescent="0.25">
      <c r="A29" s="1">
        <v>43865</v>
      </c>
      <c r="B29">
        <v>0</v>
      </c>
      <c r="C29">
        <v>0</v>
      </c>
      <c r="D29">
        <v>0</v>
      </c>
      <c r="E29">
        <v>53</v>
      </c>
      <c r="F29">
        <f t="shared" si="1"/>
        <v>5</v>
      </c>
      <c r="G29">
        <f t="shared" si="2"/>
        <v>5</v>
      </c>
      <c r="H29">
        <f t="shared" si="3"/>
        <v>3.8</v>
      </c>
      <c r="I29">
        <f t="shared" si="4"/>
        <v>5.3</v>
      </c>
      <c r="J29">
        <f t="shared" si="5"/>
        <v>2.65</v>
      </c>
      <c r="K29" s="2">
        <f t="shared" si="6"/>
        <v>2.6230746219891472E-2</v>
      </c>
      <c r="L29" s="2">
        <f t="shared" si="7"/>
        <v>1.3902295496542479E-2</v>
      </c>
      <c r="M29">
        <f t="shared" si="0"/>
        <v>0</v>
      </c>
      <c r="N29">
        <f t="shared" si="8"/>
        <v>0</v>
      </c>
      <c r="O29">
        <f t="shared" si="9"/>
        <v>5</v>
      </c>
    </row>
    <row r="30" spans="1:15" x14ac:dyDescent="0.25">
      <c r="A30" s="1">
        <v>43866</v>
      </c>
      <c r="B30">
        <v>0</v>
      </c>
      <c r="C30">
        <v>0</v>
      </c>
      <c r="D30">
        <v>0</v>
      </c>
      <c r="E30">
        <v>53</v>
      </c>
      <c r="F30">
        <f t="shared" si="1"/>
        <v>0</v>
      </c>
      <c r="G30">
        <f t="shared" si="2"/>
        <v>3.3333333333333335</v>
      </c>
      <c r="H30">
        <f t="shared" si="3"/>
        <v>3.2</v>
      </c>
      <c r="I30">
        <f t="shared" si="4"/>
        <v>5.3</v>
      </c>
      <c r="J30">
        <f t="shared" si="5"/>
        <v>2.65</v>
      </c>
      <c r="K30" s="2">
        <f t="shared" si="6"/>
        <v>0</v>
      </c>
      <c r="L30" s="2">
        <f t="shared" si="7"/>
        <v>1.3902295496542479E-2</v>
      </c>
      <c r="M30">
        <f t="shared" si="0"/>
        <v>0</v>
      </c>
      <c r="N30">
        <f t="shared" si="8"/>
        <v>0</v>
      </c>
      <c r="O30">
        <f t="shared" si="9"/>
        <v>3.3333333333333335</v>
      </c>
    </row>
    <row r="31" spans="1:15" x14ac:dyDescent="0.25">
      <c r="A31" s="1">
        <v>43867</v>
      </c>
      <c r="B31">
        <v>0</v>
      </c>
      <c r="C31">
        <v>0</v>
      </c>
      <c r="D31">
        <v>0</v>
      </c>
      <c r="E31">
        <v>56</v>
      </c>
      <c r="F31">
        <f t="shared" si="1"/>
        <v>3</v>
      </c>
      <c r="G31">
        <f t="shared" si="2"/>
        <v>2.6666666666666665</v>
      </c>
      <c r="H31">
        <f t="shared" si="3"/>
        <v>3.6</v>
      </c>
      <c r="I31">
        <f t="shared" si="4"/>
        <v>3.6</v>
      </c>
      <c r="J31">
        <f t="shared" si="5"/>
        <v>2.8</v>
      </c>
      <c r="K31" s="2">
        <f t="shared" si="6"/>
        <v>1.5738447731934883E-2</v>
      </c>
      <c r="L31" s="2">
        <f t="shared" si="7"/>
        <v>1.4689217883139224E-2</v>
      </c>
      <c r="M31">
        <f t="shared" si="0"/>
        <v>0</v>
      </c>
      <c r="N31">
        <f t="shared" si="8"/>
        <v>0</v>
      </c>
      <c r="O31">
        <f t="shared" si="9"/>
        <v>2.6666666666666665</v>
      </c>
    </row>
    <row r="32" spans="1:15" x14ac:dyDescent="0.25">
      <c r="A32" s="1">
        <v>43868</v>
      </c>
      <c r="B32">
        <v>0</v>
      </c>
      <c r="C32">
        <v>0</v>
      </c>
      <c r="D32">
        <v>0</v>
      </c>
      <c r="E32">
        <v>62</v>
      </c>
      <c r="F32">
        <f t="shared" si="1"/>
        <v>6</v>
      </c>
      <c r="G32">
        <f t="shared" si="2"/>
        <v>3</v>
      </c>
      <c r="H32">
        <f t="shared" si="3"/>
        <v>3.8</v>
      </c>
      <c r="I32">
        <f t="shared" si="4"/>
        <v>3.4</v>
      </c>
      <c r="J32">
        <f t="shared" si="5"/>
        <v>3.1</v>
      </c>
      <c r="K32" s="2">
        <f t="shared" si="6"/>
        <v>3.1476895463869767E-2</v>
      </c>
      <c r="L32" s="2">
        <f t="shared" si="7"/>
        <v>1.6263062656332712E-2</v>
      </c>
      <c r="M32">
        <f t="shared" si="0"/>
        <v>0</v>
      </c>
      <c r="N32">
        <f t="shared" si="8"/>
        <v>0</v>
      </c>
      <c r="O32">
        <f t="shared" si="9"/>
        <v>3</v>
      </c>
    </row>
    <row r="33" spans="1:15" x14ac:dyDescent="0.25">
      <c r="A33" s="1">
        <v>43869</v>
      </c>
      <c r="B33">
        <v>0</v>
      </c>
      <c r="C33">
        <v>0</v>
      </c>
      <c r="D33">
        <v>0</v>
      </c>
      <c r="E33">
        <v>62</v>
      </c>
      <c r="F33">
        <f t="shared" si="1"/>
        <v>0</v>
      </c>
      <c r="G33">
        <f t="shared" si="2"/>
        <v>3</v>
      </c>
      <c r="H33">
        <f t="shared" si="3"/>
        <v>2.8</v>
      </c>
      <c r="I33">
        <f t="shared" si="4"/>
        <v>2.9</v>
      </c>
      <c r="J33">
        <f t="shared" si="5"/>
        <v>3.1</v>
      </c>
      <c r="K33" s="2">
        <f t="shared" si="6"/>
        <v>0</v>
      </c>
      <c r="L33" s="2">
        <f t="shared" si="7"/>
        <v>1.6263062656332712E-2</v>
      </c>
      <c r="M33">
        <f t="shared" si="0"/>
        <v>0</v>
      </c>
      <c r="N33">
        <f t="shared" si="8"/>
        <v>0</v>
      </c>
      <c r="O33">
        <f t="shared" si="9"/>
        <v>3</v>
      </c>
    </row>
    <row r="34" spans="1:15" x14ac:dyDescent="0.25">
      <c r="A34" s="1">
        <v>43870</v>
      </c>
      <c r="B34">
        <v>0</v>
      </c>
      <c r="C34">
        <v>0</v>
      </c>
      <c r="D34">
        <v>0</v>
      </c>
      <c r="E34">
        <v>64</v>
      </c>
      <c r="F34">
        <f t="shared" si="1"/>
        <v>2</v>
      </c>
      <c r="G34">
        <f t="shared" si="2"/>
        <v>2.6666666666666665</v>
      </c>
      <c r="H34">
        <f t="shared" si="3"/>
        <v>2.2000000000000002</v>
      </c>
      <c r="I34">
        <f t="shared" si="4"/>
        <v>3</v>
      </c>
      <c r="J34">
        <f t="shared" si="5"/>
        <v>3.2</v>
      </c>
      <c r="K34" s="2">
        <f t="shared" si="6"/>
        <v>1.0492298487956589E-2</v>
      </c>
      <c r="L34" s="2">
        <f t="shared" si="7"/>
        <v>1.6787677580730541E-2</v>
      </c>
      <c r="M34">
        <f t="shared" si="0"/>
        <v>0</v>
      </c>
      <c r="N34">
        <f t="shared" si="8"/>
        <v>0</v>
      </c>
      <c r="O34">
        <f t="shared" si="9"/>
        <v>2.6666666666666665</v>
      </c>
    </row>
    <row r="35" spans="1:15" x14ac:dyDescent="0.25">
      <c r="A35" s="1">
        <v>43871</v>
      </c>
      <c r="B35">
        <v>0</v>
      </c>
      <c r="C35">
        <v>0</v>
      </c>
      <c r="D35">
        <v>0</v>
      </c>
      <c r="E35">
        <v>72</v>
      </c>
      <c r="F35">
        <f t="shared" si="1"/>
        <v>8</v>
      </c>
      <c r="G35">
        <f t="shared" si="2"/>
        <v>3.3333333333333335</v>
      </c>
      <c r="H35">
        <f t="shared" si="3"/>
        <v>3.8</v>
      </c>
      <c r="I35">
        <f t="shared" si="4"/>
        <v>3.5</v>
      </c>
      <c r="J35">
        <f t="shared" si="5"/>
        <v>3.6</v>
      </c>
      <c r="K35" s="2">
        <f t="shared" si="6"/>
        <v>4.1969193951826356E-2</v>
      </c>
      <c r="L35" s="2">
        <f t="shared" si="7"/>
        <v>1.8886137278321859E-2</v>
      </c>
      <c r="M35">
        <f t="shared" si="0"/>
        <v>0</v>
      </c>
      <c r="N35">
        <f t="shared" si="8"/>
        <v>0</v>
      </c>
      <c r="O35">
        <f t="shared" si="9"/>
        <v>3.3333333333333335</v>
      </c>
    </row>
    <row r="36" spans="1:15" x14ac:dyDescent="0.25">
      <c r="A36" s="1">
        <v>43872</v>
      </c>
      <c r="B36">
        <v>0</v>
      </c>
      <c r="C36">
        <v>0</v>
      </c>
      <c r="D36">
        <v>0</v>
      </c>
      <c r="E36">
        <v>74</v>
      </c>
      <c r="F36">
        <f t="shared" si="1"/>
        <v>2</v>
      </c>
      <c r="G36">
        <f t="shared" si="2"/>
        <v>4</v>
      </c>
      <c r="H36">
        <f t="shared" si="3"/>
        <v>3.6</v>
      </c>
      <c r="I36">
        <f t="shared" si="4"/>
        <v>3.6</v>
      </c>
      <c r="J36">
        <f t="shared" si="5"/>
        <v>3.7</v>
      </c>
      <c r="K36" s="2">
        <f t="shared" si="6"/>
        <v>1.0492298487956589E-2</v>
      </c>
      <c r="L36" s="2">
        <f t="shared" si="7"/>
        <v>1.9410752202719688E-2</v>
      </c>
      <c r="M36">
        <f t="shared" si="0"/>
        <v>0</v>
      </c>
      <c r="N36">
        <f t="shared" si="8"/>
        <v>0</v>
      </c>
      <c r="O36">
        <f t="shared" si="9"/>
        <v>4</v>
      </c>
    </row>
    <row r="37" spans="1:15" x14ac:dyDescent="0.25">
      <c r="A37" s="1">
        <v>43873</v>
      </c>
      <c r="B37">
        <v>0</v>
      </c>
      <c r="C37">
        <v>0</v>
      </c>
      <c r="D37">
        <v>0</v>
      </c>
      <c r="E37">
        <v>75</v>
      </c>
      <c r="F37">
        <f t="shared" si="1"/>
        <v>1</v>
      </c>
      <c r="G37">
        <f t="shared" si="2"/>
        <v>3.6666666666666665</v>
      </c>
      <c r="H37">
        <f t="shared" si="3"/>
        <v>2.6</v>
      </c>
      <c r="I37">
        <f t="shared" si="4"/>
        <v>3.2</v>
      </c>
      <c r="J37">
        <f t="shared" si="5"/>
        <v>3.75</v>
      </c>
      <c r="K37" s="2">
        <f t="shared" si="6"/>
        <v>5.2461492439782945E-3</v>
      </c>
      <c r="L37" s="2">
        <f t="shared" si="7"/>
        <v>1.9673059664918606E-2</v>
      </c>
      <c r="M37">
        <f t="shared" si="0"/>
        <v>0</v>
      </c>
      <c r="N37">
        <f t="shared" si="8"/>
        <v>0</v>
      </c>
      <c r="O37">
        <f t="shared" si="9"/>
        <v>3.6666666666666665</v>
      </c>
    </row>
    <row r="38" spans="1:15" x14ac:dyDescent="0.25">
      <c r="A38" s="1">
        <v>43874</v>
      </c>
      <c r="B38">
        <v>0</v>
      </c>
      <c r="C38">
        <v>0</v>
      </c>
      <c r="D38">
        <v>0</v>
      </c>
      <c r="E38">
        <v>76</v>
      </c>
      <c r="F38">
        <f t="shared" si="1"/>
        <v>1</v>
      </c>
      <c r="G38">
        <f t="shared" si="2"/>
        <v>1.3333333333333333</v>
      </c>
      <c r="H38">
        <f t="shared" si="3"/>
        <v>2.8</v>
      </c>
      <c r="I38">
        <f t="shared" si="4"/>
        <v>2.8</v>
      </c>
      <c r="J38">
        <f t="shared" si="5"/>
        <v>3.8</v>
      </c>
      <c r="K38" s="2">
        <f t="shared" si="6"/>
        <v>5.2461492439782945E-3</v>
      </c>
      <c r="L38" s="2">
        <f t="shared" si="7"/>
        <v>1.993536712711752E-2</v>
      </c>
      <c r="M38">
        <f t="shared" si="0"/>
        <v>0</v>
      </c>
      <c r="N38">
        <f t="shared" si="8"/>
        <v>0</v>
      </c>
      <c r="O38">
        <f t="shared" si="9"/>
        <v>1.3333333333333333</v>
      </c>
    </row>
    <row r="39" spans="1:15" x14ac:dyDescent="0.25">
      <c r="A39" s="1">
        <v>43875</v>
      </c>
      <c r="B39">
        <v>0</v>
      </c>
      <c r="C39">
        <v>0</v>
      </c>
      <c r="D39">
        <v>0</v>
      </c>
      <c r="E39">
        <v>76</v>
      </c>
      <c r="F39">
        <f t="shared" si="1"/>
        <v>0</v>
      </c>
      <c r="G39">
        <f t="shared" si="2"/>
        <v>0.66666666666666663</v>
      </c>
      <c r="H39">
        <f t="shared" si="3"/>
        <v>2.4</v>
      </c>
      <c r="I39">
        <f t="shared" si="4"/>
        <v>2.2999999999999998</v>
      </c>
      <c r="J39">
        <f t="shared" si="5"/>
        <v>3.8</v>
      </c>
      <c r="K39" s="2">
        <f t="shared" si="6"/>
        <v>0</v>
      </c>
      <c r="L39" s="2">
        <f t="shared" si="7"/>
        <v>1.993536712711752E-2</v>
      </c>
      <c r="M39">
        <f t="shared" si="0"/>
        <v>0</v>
      </c>
      <c r="N39">
        <f t="shared" si="8"/>
        <v>0</v>
      </c>
      <c r="O39">
        <f t="shared" si="9"/>
        <v>0.66666666666666663</v>
      </c>
    </row>
    <row r="40" spans="1:15" x14ac:dyDescent="0.25">
      <c r="A40" s="1">
        <v>43876</v>
      </c>
      <c r="B40">
        <v>0</v>
      </c>
      <c r="C40">
        <v>0</v>
      </c>
      <c r="D40">
        <v>0</v>
      </c>
      <c r="E40">
        <v>77</v>
      </c>
      <c r="F40">
        <f t="shared" si="1"/>
        <v>1</v>
      </c>
      <c r="G40">
        <f t="shared" si="2"/>
        <v>0.66666666666666663</v>
      </c>
      <c r="H40">
        <f t="shared" si="3"/>
        <v>1</v>
      </c>
      <c r="I40">
        <f t="shared" si="4"/>
        <v>2.4</v>
      </c>
      <c r="J40">
        <f t="shared" si="5"/>
        <v>3.85</v>
      </c>
      <c r="K40" s="2">
        <f t="shared" si="6"/>
        <v>5.2461492439782945E-3</v>
      </c>
      <c r="L40" s="2">
        <f t="shared" si="7"/>
        <v>2.0197674589316435E-2</v>
      </c>
      <c r="M40">
        <f t="shared" si="0"/>
        <v>0</v>
      </c>
      <c r="N40">
        <f t="shared" si="8"/>
        <v>0</v>
      </c>
      <c r="O40">
        <f t="shared" si="9"/>
        <v>0.66666666666666663</v>
      </c>
    </row>
    <row r="41" spans="1:15" x14ac:dyDescent="0.25">
      <c r="A41" s="1">
        <v>43877</v>
      </c>
      <c r="B41">
        <v>0</v>
      </c>
      <c r="C41">
        <v>0</v>
      </c>
      <c r="D41">
        <v>0</v>
      </c>
      <c r="E41">
        <v>78</v>
      </c>
      <c r="F41">
        <f t="shared" si="1"/>
        <v>1</v>
      </c>
      <c r="G41">
        <f t="shared" si="2"/>
        <v>0.66666666666666663</v>
      </c>
      <c r="H41">
        <f t="shared" si="3"/>
        <v>0.8</v>
      </c>
      <c r="I41">
        <f t="shared" si="4"/>
        <v>2.2000000000000002</v>
      </c>
      <c r="J41">
        <f t="shared" si="5"/>
        <v>2.9</v>
      </c>
      <c r="K41" s="2">
        <f t="shared" si="6"/>
        <v>5.2461492439782945E-3</v>
      </c>
      <c r="L41" s="2">
        <f t="shared" si="7"/>
        <v>1.5213832807537056E-2</v>
      </c>
      <c r="M41">
        <f t="shared" si="0"/>
        <v>0</v>
      </c>
      <c r="N41">
        <f t="shared" si="8"/>
        <v>0</v>
      </c>
      <c r="O41">
        <f t="shared" si="9"/>
        <v>0.66666666666666663</v>
      </c>
    </row>
    <row r="42" spans="1:15" x14ac:dyDescent="0.25">
      <c r="A42" s="1">
        <v>43878</v>
      </c>
      <c r="B42">
        <v>0</v>
      </c>
      <c r="C42">
        <v>0</v>
      </c>
      <c r="D42">
        <v>0</v>
      </c>
      <c r="E42">
        <v>80</v>
      </c>
      <c r="F42">
        <f t="shared" si="1"/>
        <v>2</v>
      </c>
      <c r="G42">
        <f t="shared" si="2"/>
        <v>1.3333333333333333</v>
      </c>
      <c r="H42">
        <f t="shared" si="3"/>
        <v>1</v>
      </c>
      <c r="I42">
        <f t="shared" si="4"/>
        <v>1.8</v>
      </c>
      <c r="J42">
        <f t="shared" si="5"/>
        <v>2.6</v>
      </c>
      <c r="K42" s="2">
        <f t="shared" si="6"/>
        <v>1.0492298487956589E-2</v>
      </c>
      <c r="L42" s="2">
        <f t="shared" si="7"/>
        <v>1.3639988034343565E-2</v>
      </c>
      <c r="M42">
        <f t="shared" si="0"/>
        <v>0</v>
      </c>
      <c r="N42">
        <f t="shared" si="8"/>
        <v>0</v>
      </c>
      <c r="O42">
        <f t="shared" si="9"/>
        <v>1.3333333333333333</v>
      </c>
    </row>
    <row r="43" spans="1:15" x14ac:dyDescent="0.25">
      <c r="A43" s="1">
        <v>43879</v>
      </c>
      <c r="B43">
        <v>0</v>
      </c>
      <c r="C43">
        <v>0</v>
      </c>
      <c r="D43">
        <v>0</v>
      </c>
      <c r="E43">
        <v>80</v>
      </c>
      <c r="F43">
        <f t="shared" si="1"/>
        <v>0</v>
      </c>
      <c r="G43">
        <f t="shared" si="2"/>
        <v>1</v>
      </c>
      <c r="H43">
        <f t="shared" si="3"/>
        <v>0.8</v>
      </c>
      <c r="I43">
        <f t="shared" si="4"/>
        <v>1.8</v>
      </c>
      <c r="J43">
        <f t="shared" si="5"/>
        <v>2.35</v>
      </c>
      <c r="K43" s="2">
        <f t="shared" si="6"/>
        <v>0</v>
      </c>
      <c r="L43" s="2">
        <f t="shared" si="7"/>
        <v>1.2328450723348988E-2</v>
      </c>
      <c r="M43">
        <f t="shared" si="0"/>
        <v>0</v>
      </c>
      <c r="N43">
        <f t="shared" si="8"/>
        <v>0</v>
      </c>
      <c r="O43">
        <f t="shared" si="9"/>
        <v>1</v>
      </c>
    </row>
    <row r="44" spans="1:15" x14ac:dyDescent="0.25">
      <c r="A44" s="1">
        <v>43880</v>
      </c>
      <c r="B44">
        <v>0</v>
      </c>
      <c r="C44">
        <v>0</v>
      </c>
      <c r="D44">
        <v>0</v>
      </c>
      <c r="E44">
        <v>82</v>
      </c>
      <c r="F44">
        <f t="shared" si="1"/>
        <v>2</v>
      </c>
      <c r="G44">
        <f t="shared" si="2"/>
        <v>1.3333333333333333</v>
      </c>
      <c r="H44">
        <f t="shared" si="3"/>
        <v>1.2</v>
      </c>
      <c r="I44">
        <f t="shared" si="4"/>
        <v>1.8</v>
      </c>
      <c r="J44">
        <f t="shared" si="5"/>
        <v>2.4</v>
      </c>
      <c r="K44" s="2">
        <f t="shared" si="6"/>
        <v>1.0492298487956589E-2</v>
      </c>
      <c r="L44" s="2">
        <f t="shared" si="7"/>
        <v>1.2590758185547904E-2</v>
      </c>
      <c r="M44">
        <f t="shared" si="0"/>
        <v>0</v>
      </c>
      <c r="N44">
        <f t="shared" si="8"/>
        <v>0</v>
      </c>
      <c r="O44">
        <f t="shared" si="9"/>
        <v>1.3333333333333333</v>
      </c>
    </row>
    <row r="45" spans="1:15" x14ac:dyDescent="0.25">
      <c r="A45" s="1">
        <v>43881</v>
      </c>
      <c r="B45">
        <v>0</v>
      </c>
      <c r="C45">
        <v>0</v>
      </c>
      <c r="D45">
        <v>0</v>
      </c>
      <c r="E45">
        <v>82</v>
      </c>
      <c r="F45">
        <f t="shared" si="1"/>
        <v>0</v>
      </c>
      <c r="G45">
        <f t="shared" si="2"/>
        <v>0.66666666666666663</v>
      </c>
      <c r="H45">
        <f t="shared" si="3"/>
        <v>1</v>
      </c>
      <c r="I45">
        <f t="shared" si="4"/>
        <v>1</v>
      </c>
      <c r="J45">
        <f t="shared" si="5"/>
        <v>2.25</v>
      </c>
      <c r="K45" s="2">
        <f t="shared" si="6"/>
        <v>0</v>
      </c>
      <c r="L45" s="2">
        <f t="shared" si="7"/>
        <v>1.1803835798951159E-2</v>
      </c>
      <c r="M45">
        <f t="shared" si="0"/>
        <v>0</v>
      </c>
      <c r="N45">
        <f t="shared" si="8"/>
        <v>0</v>
      </c>
      <c r="O45">
        <f t="shared" si="9"/>
        <v>0.66666666666666663</v>
      </c>
    </row>
    <row r="46" spans="1:15" x14ac:dyDescent="0.25">
      <c r="A46" s="1">
        <v>43882</v>
      </c>
      <c r="B46">
        <v>0</v>
      </c>
      <c r="C46">
        <v>0</v>
      </c>
      <c r="D46">
        <v>0</v>
      </c>
      <c r="E46">
        <v>82</v>
      </c>
      <c r="F46">
        <f t="shared" si="1"/>
        <v>0</v>
      </c>
      <c r="G46">
        <f t="shared" si="2"/>
        <v>0.66666666666666663</v>
      </c>
      <c r="H46">
        <f t="shared" si="3"/>
        <v>0.8</v>
      </c>
      <c r="I46">
        <f t="shared" si="4"/>
        <v>0.8</v>
      </c>
      <c r="J46">
        <f t="shared" si="5"/>
        <v>2.2000000000000002</v>
      </c>
      <c r="K46" s="2">
        <f t="shared" si="6"/>
        <v>0</v>
      </c>
      <c r="L46" s="2">
        <f t="shared" si="7"/>
        <v>1.1541528336752243E-2</v>
      </c>
      <c r="M46">
        <f t="shared" si="0"/>
        <v>0</v>
      </c>
      <c r="N46">
        <f t="shared" si="8"/>
        <v>0</v>
      </c>
      <c r="O46">
        <f t="shared" si="9"/>
        <v>0.66666666666666663</v>
      </c>
    </row>
    <row r="47" spans="1:15" x14ac:dyDescent="0.25">
      <c r="A47" s="1">
        <v>43883</v>
      </c>
      <c r="B47">
        <v>0</v>
      </c>
      <c r="C47">
        <v>0</v>
      </c>
      <c r="D47">
        <v>0</v>
      </c>
      <c r="E47">
        <v>83</v>
      </c>
      <c r="F47">
        <f t="shared" si="1"/>
        <v>1</v>
      </c>
      <c r="G47">
        <f t="shared" si="2"/>
        <v>0.33333333333333331</v>
      </c>
      <c r="H47">
        <f t="shared" si="3"/>
        <v>0.6</v>
      </c>
      <c r="I47">
        <f t="shared" si="4"/>
        <v>0.8</v>
      </c>
      <c r="J47">
        <f t="shared" si="5"/>
        <v>2</v>
      </c>
      <c r="K47" s="2">
        <f t="shared" si="6"/>
        <v>5.2461492439782945E-3</v>
      </c>
      <c r="L47" s="2">
        <f t="shared" si="7"/>
        <v>1.0492298487956585E-2</v>
      </c>
      <c r="M47">
        <f t="shared" si="0"/>
        <v>0</v>
      </c>
      <c r="N47">
        <f t="shared" si="8"/>
        <v>0</v>
      </c>
      <c r="O47">
        <f t="shared" si="9"/>
        <v>0.33333333333333331</v>
      </c>
    </row>
    <row r="48" spans="1:15" x14ac:dyDescent="0.25">
      <c r="A48" s="1">
        <v>43884</v>
      </c>
      <c r="B48">
        <v>0</v>
      </c>
      <c r="C48">
        <v>0</v>
      </c>
      <c r="D48">
        <v>0</v>
      </c>
      <c r="E48">
        <v>86</v>
      </c>
      <c r="F48">
        <f t="shared" si="1"/>
        <v>3</v>
      </c>
      <c r="G48">
        <f t="shared" si="2"/>
        <v>1.3333333333333333</v>
      </c>
      <c r="H48">
        <f t="shared" si="3"/>
        <v>1.2</v>
      </c>
      <c r="I48">
        <f t="shared" si="4"/>
        <v>1</v>
      </c>
      <c r="J48">
        <f t="shared" si="5"/>
        <v>1.9</v>
      </c>
      <c r="K48" s="2">
        <f t="shared" si="6"/>
        <v>1.5738447731934883E-2</v>
      </c>
      <c r="L48" s="2">
        <f t="shared" si="7"/>
        <v>9.9676835635587567E-3</v>
      </c>
      <c r="M48">
        <f t="shared" si="0"/>
        <v>0</v>
      </c>
      <c r="N48">
        <f t="shared" si="8"/>
        <v>0</v>
      </c>
      <c r="O48">
        <f t="shared" si="9"/>
        <v>1.3333333333333333</v>
      </c>
    </row>
    <row r="49" spans="1:16" x14ac:dyDescent="0.25">
      <c r="A49" s="1">
        <v>43885</v>
      </c>
      <c r="B49">
        <v>0</v>
      </c>
      <c r="C49">
        <v>0</v>
      </c>
      <c r="D49">
        <v>0</v>
      </c>
      <c r="E49">
        <v>98</v>
      </c>
      <c r="F49">
        <f t="shared" si="1"/>
        <v>12</v>
      </c>
      <c r="G49">
        <f t="shared" si="2"/>
        <v>5.333333333333333</v>
      </c>
      <c r="H49">
        <f t="shared" si="3"/>
        <v>3.2</v>
      </c>
      <c r="I49">
        <f t="shared" si="4"/>
        <v>2.2000000000000002</v>
      </c>
      <c r="J49">
        <f t="shared" si="5"/>
        <v>2.25</v>
      </c>
      <c r="K49" s="2">
        <f t="shared" si="6"/>
        <v>6.2953790927739534E-2</v>
      </c>
      <c r="L49" s="2">
        <f t="shared" si="7"/>
        <v>1.1803835798951163E-2</v>
      </c>
      <c r="M49">
        <f t="shared" si="0"/>
        <v>0</v>
      </c>
      <c r="N49">
        <f t="shared" si="8"/>
        <v>0</v>
      </c>
      <c r="O49">
        <f t="shared" si="9"/>
        <v>5.333333333333333</v>
      </c>
    </row>
    <row r="50" spans="1:16" x14ac:dyDescent="0.25">
      <c r="A50" s="1">
        <v>43886</v>
      </c>
      <c r="B50">
        <v>0</v>
      </c>
      <c r="C50">
        <v>0</v>
      </c>
      <c r="D50">
        <v>0</v>
      </c>
      <c r="E50">
        <v>112</v>
      </c>
      <c r="F50">
        <f t="shared" si="1"/>
        <v>14</v>
      </c>
      <c r="G50">
        <f t="shared" si="2"/>
        <v>9.6666666666666661</v>
      </c>
      <c r="H50">
        <f t="shared" si="3"/>
        <v>6</v>
      </c>
      <c r="I50">
        <f t="shared" si="4"/>
        <v>3.5</v>
      </c>
      <c r="J50">
        <f t="shared" si="5"/>
        <v>2.95</v>
      </c>
      <c r="K50" s="2">
        <f t="shared" si="6"/>
        <v>7.3446089415696122E-2</v>
      </c>
      <c r="L50" s="2">
        <f t="shared" si="7"/>
        <v>1.5476140269735969E-2</v>
      </c>
      <c r="M50">
        <f t="shared" si="0"/>
        <v>0</v>
      </c>
      <c r="N50">
        <f t="shared" si="8"/>
        <v>0</v>
      </c>
      <c r="O50">
        <f t="shared" si="9"/>
        <v>9.6666666666666661</v>
      </c>
      <c r="P50">
        <v>1</v>
      </c>
    </row>
    <row r="51" spans="1:16" x14ac:dyDescent="0.25">
      <c r="A51" s="1">
        <v>43887</v>
      </c>
      <c r="B51">
        <v>0</v>
      </c>
      <c r="C51">
        <v>0</v>
      </c>
      <c r="D51">
        <v>0</v>
      </c>
      <c r="E51">
        <v>135</v>
      </c>
      <c r="F51">
        <f t="shared" si="1"/>
        <v>23</v>
      </c>
      <c r="G51">
        <f t="shared" si="2"/>
        <v>16.333333333333332</v>
      </c>
      <c r="H51">
        <f t="shared" si="3"/>
        <v>10.6</v>
      </c>
      <c r="I51">
        <f t="shared" si="4"/>
        <v>5.7</v>
      </c>
      <c r="J51">
        <f t="shared" si="5"/>
        <v>3.95</v>
      </c>
      <c r="K51" s="2">
        <f t="shared" si="6"/>
        <v>0.12066143261150078</v>
      </c>
      <c r="L51" s="2">
        <f t="shared" si="7"/>
        <v>2.0722289513714263E-2</v>
      </c>
      <c r="M51">
        <f t="shared" si="0"/>
        <v>0</v>
      </c>
      <c r="N51">
        <f t="shared" si="8"/>
        <v>0</v>
      </c>
      <c r="O51">
        <f t="shared" si="9"/>
        <v>16.333333333333332</v>
      </c>
      <c r="P51">
        <v>2</v>
      </c>
    </row>
    <row r="52" spans="1:16" x14ac:dyDescent="0.25">
      <c r="A52" s="1">
        <v>43888</v>
      </c>
      <c r="B52">
        <v>0</v>
      </c>
      <c r="C52">
        <v>0</v>
      </c>
      <c r="D52">
        <v>0</v>
      </c>
      <c r="E52">
        <v>170</v>
      </c>
      <c r="F52">
        <f t="shared" si="1"/>
        <v>35</v>
      </c>
      <c r="G52">
        <f t="shared" si="2"/>
        <v>24</v>
      </c>
      <c r="H52">
        <f t="shared" si="3"/>
        <v>17.399999999999999</v>
      </c>
      <c r="I52">
        <f t="shared" si="4"/>
        <v>9</v>
      </c>
      <c r="J52">
        <f t="shared" si="5"/>
        <v>5.4</v>
      </c>
      <c r="K52" s="2">
        <f t="shared" si="6"/>
        <v>0.18361522353924031</v>
      </c>
      <c r="L52" s="2">
        <f t="shared" si="7"/>
        <v>2.8329205917482791E-2</v>
      </c>
      <c r="M52">
        <f t="shared" si="0"/>
        <v>0</v>
      </c>
      <c r="N52">
        <f t="shared" si="8"/>
        <v>0</v>
      </c>
      <c r="O52">
        <f t="shared" si="9"/>
        <v>24</v>
      </c>
      <c r="P52">
        <v>3</v>
      </c>
    </row>
    <row r="53" spans="1:16" x14ac:dyDescent="0.25">
      <c r="A53" s="1">
        <v>43889</v>
      </c>
      <c r="B53">
        <v>0</v>
      </c>
      <c r="C53">
        <v>0</v>
      </c>
      <c r="D53">
        <v>0</v>
      </c>
      <c r="E53">
        <v>193</v>
      </c>
      <c r="F53">
        <f t="shared" si="1"/>
        <v>23</v>
      </c>
      <c r="G53">
        <f t="shared" si="2"/>
        <v>27</v>
      </c>
      <c r="H53">
        <f t="shared" si="3"/>
        <v>21.4</v>
      </c>
      <c r="I53">
        <f t="shared" si="4"/>
        <v>11.3</v>
      </c>
      <c r="J53">
        <f t="shared" si="5"/>
        <v>6.55</v>
      </c>
      <c r="K53" s="2">
        <f t="shared" si="6"/>
        <v>0.12066143261150078</v>
      </c>
      <c r="L53" s="2">
        <f t="shared" si="7"/>
        <v>3.4362277548057832E-2</v>
      </c>
      <c r="M53">
        <f t="shared" ref="M53:M84" si="10">B53-C53-D53</f>
        <v>0</v>
      </c>
      <c r="N53">
        <f t="shared" si="8"/>
        <v>0</v>
      </c>
      <c r="O53">
        <f t="shared" si="9"/>
        <v>27</v>
      </c>
      <c r="P53">
        <v>4</v>
      </c>
    </row>
    <row r="54" spans="1:16" x14ac:dyDescent="0.25">
      <c r="A54" s="1">
        <v>43890</v>
      </c>
      <c r="B54">
        <v>0</v>
      </c>
      <c r="C54">
        <v>0</v>
      </c>
      <c r="D54">
        <v>0</v>
      </c>
      <c r="E54">
        <v>200</v>
      </c>
      <c r="F54">
        <f t="shared" ref="F54:F85" si="11">E54-E53</f>
        <v>7</v>
      </c>
      <c r="G54">
        <f t="shared" si="2"/>
        <v>21.666666666666668</v>
      </c>
      <c r="H54">
        <f t="shared" si="3"/>
        <v>20.399999999999999</v>
      </c>
      <c r="I54">
        <f t="shared" si="4"/>
        <v>11.8</v>
      </c>
      <c r="J54">
        <f t="shared" si="5"/>
        <v>6.8</v>
      </c>
      <c r="K54" s="2">
        <f t="shared" si="6"/>
        <v>3.6723044707848061E-2</v>
      </c>
      <c r="L54" s="2">
        <f t="shared" si="7"/>
        <v>3.5673814859052397E-2</v>
      </c>
      <c r="M54">
        <f t="shared" si="10"/>
        <v>0</v>
      </c>
      <c r="N54">
        <f t="shared" si="8"/>
        <v>0</v>
      </c>
      <c r="O54">
        <f t="shared" si="9"/>
        <v>21.666666666666668</v>
      </c>
      <c r="P54">
        <v>5</v>
      </c>
    </row>
    <row r="55" spans="1:16" x14ac:dyDescent="0.25">
      <c r="A55" s="1">
        <v>43891</v>
      </c>
      <c r="B55">
        <v>3</v>
      </c>
      <c r="C55">
        <v>0</v>
      </c>
      <c r="D55">
        <v>0</v>
      </c>
      <c r="E55">
        <v>211</v>
      </c>
      <c r="F55">
        <f t="shared" si="11"/>
        <v>11</v>
      </c>
      <c r="G55">
        <f t="shared" si="2"/>
        <v>13.666666666666666</v>
      </c>
      <c r="H55">
        <f t="shared" si="3"/>
        <v>19.8</v>
      </c>
      <c r="I55">
        <f t="shared" si="4"/>
        <v>12.9</v>
      </c>
      <c r="J55">
        <f t="shared" si="5"/>
        <v>6.95</v>
      </c>
      <c r="K55" s="2">
        <f t="shared" si="6"/>
        <v>5.7707641683761239E-2</v>
      </c>
      <c r="L55" s="2">
        <f t="shared" si="7"/>
        <v>3.6460737245649147E-2</v>
      </c>
      <c r="M55">
        <f t="shared" si="10"/>
        <v>3</v>
      </c>
      <c r="N55">
        <f t="shared" si="8"/>
        <v>1.5738447731934883E-2</v>
      </c>
      <c r="O55">
        <f t="shared" si="9"/>
        <v>13.666666666666666</v>
      </c>
      <c r="P55">
        <v>6</v>
      </c>
    </row>
    <row r="56" spans="1:16" x14ac:dyDescent="0.25">
      <c r="A56" s="1">
        <v>43892</v>
      </c>
      <c r="B56">
        <v>3</v>
      </c>
      <c r="C56">
        <v>0</v>
      </c>
      <c r="D56">
        <v>0</v>
      </c>
      <c r="E56">
        <v>262</v>
      </c>
      <c r="F56">
        <f t="shared" si="11"/>
        <v>51</v>
      </c>
      <c r="G56">
        <f t="shared" si="2"/>
        <v>23</v>
      </c>
      <c r="H56">
        <f t="shared" si="3"/>
        <v>25.4</v>
      </c>
      <c r="I56">
        <f t="shared" si="4"/>
        <v>18</v>
      </c>
      <c r="J56">
        <f t="shared" si="5"/>
        <v>9.4</v>
      </c>
      <c r="K56" s="2">
        <f t="shared" si="6"/>
        <v>0.26755361144289302</v>
      </c>
      <c r="L56" s="2">
        <f t="shared" si="7"/>
        <v>4.9313802893395965E-2</v>
      </c>
      <c r="M56">
        <f t="shared" si="10"/>
        <v>3</v>
      </c>
      <c r="N56">
        <f t="shared" si="8"/>
        <v>1.5738447731934883E-2</v>
      </c>
      <c r="O56">
        <f t="shared" si="9"/>
        <v>23</v>
      </c>
      <c r="P56">
        <v>7</v>
      </c>
    </row>
    <row r="57" spans="1:16" x14ac:dyDescent="0.25">
      <c r="A57" s="1">
        <v>43893</v>
      </c>
      <c r="B57">
        <v>5</v>
      </c>
      <c r="C57">
        <v>0</v>
      </c>
      <c r="D57">
        <v>0</v>
      </c>
      <c r="E57">
        <v>340</v>
      </c>
      <c r="F57">
        <f t="shared" si="11"/>
        <v>78</v>
      </c>
      <c r="G57">
        <f t="shared" si="2"/>
        <v>46.666666666666664</v>
      </c>
      <c r="H57">
        <f t="shared" si="3"/>
        <v>34</v>
      </c>
      <c r="I57">
        <f t="shared" si="4"/>
        <v>25.7</v>
      </c>
      <c r="J57">
        <f t="shared" si="5"/>
        <v>13.25</v>
      </c>
      <c r="K57" s="2">
        <f t="shared" si="6"/>
        <v>0.40919964103030698</v>
      </c>
      <c r="L57" s="2">
        <f t="shared" si="7"/>
        <v>6.95114774827124E-2</v>
      </c>
      <c r="M57">
        <f t="shared" si="10"/>
        <v>5</v>
      </c>
      <c r="N57">
        <f t="shared" si="8"/>
        <v>2.6230746219891472E-2</v>
      </c>
      <c r="O57">
        <f t="shared" si="9"/>
        <v>46.666666666666664</v>
      </c>
      <c r="P57">
        <v>8</v>
      </c>
    </row>
    <row r="58" spans="1:16" x14ac:dyDescent="0.25">
      <c r="A58" s="1">
        <v>43894</v>
      </c>
      <c r="B58">
        <v>5</v>
      </c>
      <c r="C58">
        <v>0</v>
      </c>
      <c r="D58">
        <v>0</v>
      </c>
      <c r="E58">
        <v>407</v>
      </c>
      <c r="F58">
        <f t="shared" si="11"/>
        <v>67</v>
      </c>
      <c r="G58">
        <f t="shared" si="2"/>
        <v>65.333333333333329</v>
      </c>
      <c r="H58">
        <f t="shared" si="3"/>
        <v>42.8</v>
      </c>
      <c r="I58">
        <f t="shared" si="4"/>
        <v>32.1</v>
      </c>
      <c r="J58">
        <f t="shared" si="5"/>
        <v>16.55</v>
      </c>
      <c r="K58" s="2">
        <f t="shared" si="6"/>
        <v>0.35149199934654574</v>
      </c>
      <c r="L58" s="2">
        <f t="shared" si="7"/>
        <v>8.6823769987840776E-2</v>
      </c>
      <c r="M58">
        <f t="shared" si="10"/>
        <v>5</v>
      </c>
      <c r="N58">
        <f t="shared" si="8"/>
        <v>2.6230746219891472E-2</v>
      </c>
      <c r="O58">
        <f t="shared" si="9"/>
        <v>65.333333333333329</v>
      </c>
      <c r="P58">
        <v>9</v>
      </c>
    </row>
    <row r="59" spans="1:16" x14ac:dyDescent="0.25">
      <c r="A59" s="1">
        <v>43895</v>
      </c>
      <c r="B59">
        <v>8</v>
      </c>
      <c r="C59">
        <v>0</v>
      </c>
      <c r="D59">
        <v>0</v>
      </c>
      <c r="E59">
        <v>483</v>
      </c>
      <c r="F59">
        <f t="shared" si="11"/>
        <v>76</v>
      </c>
      <c r="G59">
        <f t="shared" si="2"/>
        <v>73.666666666666671</v>
      </c>
      <c r="H59">
        <f t="shared" si="3"/>
        <v>56.6</v>
      </c>
      <c r="I59">
        <f t="shared" si="4"/>
        <v>38.5</v>
      </c>
      <c r="J59">
        <f t="shared" si="5"/>
        <v>20.350000000000001</v>
      </c>
      <c r="K59" s="2">
        <f t="shared" si="6"/>
        <v>0.39870734254235041</v>
      </c>
      <c r="L59" s="2">
        <f t="shared" si="7"/>
        <v>0.10675913711495828</v>
      </c>
      <c r="M59">
        <f t="shared" si="10"/>
        <v>8</v>
      </c>
      <c r="N59">
        <f t="shared" si="8"/>
        <v>4.1969193951826356E-2</v>
      </c>
      <c r="O59">
        <f t="shared" si="9"/>
        <v>73.666666666666671</v>
      </c>
      <c r="P59">
        <v>10</v>
      </c>
    </row>
    <row r="60" spans="1:16" x14ac:dyDescent="0.25">
      <c r="A60" s="1">
        <v>43896</v>
      </c>
      <c r="B60">
        <v>19</v>
      </c>
      <c r="C60">
        <v>0</v>
      </c>
      <c r="D60">
        <v>0</v>
      </c>
      <c r="E60">
        <v>594</v>
      </c>
      <c r="F60">
        <f t="shared" si="11"/>
        <v>111</v>
      </c>
      <c r="G60">
        <f t="shared" si="2"/>
        <v>84.666666666666671</v>
      </c>
      <c r="H60">
        <f t="shared" si="3"/>
        <v>76.599999999999994</v>
      </c>
      <c r="I60">
        <f t="shared" si="4"/>
        <v>48.2</v>
      </c>
      <c r="J60">
        <f t="shared" si="5"/>
        <v>25.85</v>
      </c>
      <c r="K60" s="2">
        <f t="shared" si="6"/>
        <v>0.58232256608159072</v>
      </c>
      <c r="L60" s="2">
        <f t="shared" si="7"/>
        <v>0.13561295795683889</v>
      </c>
      <c r="M60">
        <f t="shared" si="10"/>
        <v>19</v>
      </c>
      <c r="N60">
        <f t="shared" si="8"/>
        <v>9.9676835635587602E-2</v>
      </c>
      <c r="O60">
        <f t="shared" si="9"/>
        <v>84.666666666666671</v>
      </c>
      <c r="P60">
        <v>11</v>
      </c>
    </row>
    <row r="61" spans="1:16" x14ac:dyDescent="0.25">
      <c r="A61" s="1">
        <v>43897</v>
      </c>
      <c r="B61">
        <v>26</v>
      </c>
      <c r="C61">
        <v>0</v>
      </c>
      <c r="D61">
        <v>0</v>
      </c>
      <c r="E61">
        <v>787</v>
      </c>
      <c r="F61">
        <f t="shared" si="11"/>
        <v>193</v>
      </c>
      <c r="G61">
        <f t="shared" si="2"/>
        <v>126.66666666666667</v>
      </c>
      <c r="H61">
        <f t="shared" si="3"/>
        <v>105</v>
      </c>
      <c r="I61">
        <f t="shared" si="4"/>
        <v>65.2</v>
      </c>
      <c r="J61">
        <f t="shared" si="5"/>
        <v>35.450000000000003</v>
      </c>
      <c r="K61" s="2">
        <f t="shared" si="6"/>
        <v>1.0125068040878109</v>
      </c>
      <c r="L61" s="2">
        <f t="shared" si="7"/>
        <v>0.18597599069903054</v>
      </c>
      <c r="M61">
        <f t="shared" si="10"/>
        <v>26</v>
      </c>
      <c r="N61">
        <f t="shared" si="8"/>
        <v>0.13639988034343567</v>
      </c>
      <c r="O61">
        <f t="shared" si="9"/>
        <v>126.66666666666667</v>
      </c>
      <c r="P61">
        <v>12</v>
      </c>
    </row>
    <row r="62" spans="1:16" x14ac:dyDescent="0.25">
      <c r="A62" s="1">
        <v>43898</v>
      </c>
      <c r="B62">
        <v>32</v>
      </c>
      <c r="C62">
        <v>0</v>
      </c>
      <c r="D62">
        <v>0</v>
      </c>
      <c r="E62">
        <v>928</v>
      </c>
      <c r="F62">
        <f t="shared" si="11"/>
        <v>141</v>
      </c>
      <c r="G62">
        <f t="shared" si="2"/>
        <v>148.33333333333334</v>
      </c>
      <c r="H62">
        <f t="shared" si="3"/>
        <v>117.6</v>
      </c>
      <c r="I62">
        <f t="shared" si="4"/>
        <v>75.8</v>
      </c>
      <c r="J62">
        <f t="shared" si="5"/>
        <v>42.4</v>
      </c>
      <c r="K62" s="2">
        <f t="shared" si="6"/>
        <v>0.73970704340093951</v>
      </c>
      <c r="L62" s="2">
        <f t="shared" si="7"/>
        <v>0.22243672794467967</v>
      </c>
      <c r="M62">
        <f t="shared" si="10"/>
        <v>32</v>
      </c>
      <c r="N62">
        <f t="shared" si="8"/>
        <v>0.16787677580730542</v>
      </c>
      <c r="O62">
        <f t="shared" si="9"/>
        <v>148.33333333333334</v>
      </c>
      <c r="P62">
        <v>13</v>
      </c>
    </row>
    <row r="63" spans="1:16" x14ac:dyDescent="0.25">
      <c r="A63" s="1">
        <v>43899</v>
      </c>
      <c r="B63">
        <v>38</v>
      </c>
      <c r="C63">
        <v>0</v>
      </c>
      <c r="D63">
        <v>0</v>
      </c>
      <c r="E63">
        <v>1193</v>
      </c>
      <c r="F63">
        <f t="shared" si="11"/>
        <v>265</v>
      </c>
      <c r="G63">
        <f t="shared" si="2"/>
        <v>199.66666666666666</v>
      </c>
      <c r="H63">
        <f t="shared" si="3"/>
        <v>157.19999999999999</v>
      </c>
      <c r="I63">
        <f t="shared" si="4"/>
        <v>100</v>
      </c>
      <c r="J63">
        <f t="shared" si="5"/>
        <v>55.65</v>
      </c>
      <c r="K63" s="2">
        <f t="shared" si="6"/>
        <v>1.3902295496542481</v>
      </c>
      <c r="L63" s="2">
        <f t="shared" si="7"/>
        <v>0.29194820542739208</v>
      </c>
      <c r="M63">
        <f t="shared" si="10"/>
        <v>38</v>
      </c>
      <c r="N63">
        <f t="shared" si="8"/>
        <v>0.1993536712711752</v>
      </c>
      <c r="O63">
        <f t="shared" si="9"/>
        <v>199.66666666666666</v>
      </c>
      <c r="P63">
        <v>14</v>
      </c>
    </row>
    <row r="64" spans="1:16" x14ac:dyDescent="0.25">
      <c r="A64" s="1">
        <v>43900</v>
      </c>
      <c r="B64">
        <v>63</v>
      </c>
      <c r="C64">
        <v>0</v>
      </c>
      <c r="D64">
        <v>0</v>
      </c>
      <c r="E64">
        <v>1358</v>
      </c>
      <c r="F64">
        <f t="shared" si="11"/>
        <v>165</v>
      </c>
      <c r="G64">
        <f t="shared" si="2"/>
        <v>190.33333333333334</v>
      </c>
      <c r="H64">
        <f t="shared" si="3"/>
        <v>175</v>
      </c>
      <c r="I64">
        <f t="shared" si="4"/>
        <v>115.8</v>
      </c>
      <c r="J64">
        <f t="shared" si="5"/>
        <v>63.8</v>
      </c>
      <c r="K64" s="2">
        <f t="shared" si="6"/>
        <v>0.86561462525641863</v>
      </c>
      <c r="L64" s="2">
        <f t="shared" si="7"/>
        <v>0.33470432176581522</v>
      </c>
      <c r="M64">
        <f t="shared" si="10"/>
        <v>63</v>
      </c>
      <c r="N64">
        <f t="shared" si="8"/>
        <v>0.33050740237063259</v>
      </c>
      <c r="O64">
        <f t="shared" si="9"/>
        <v>190.33333333333334</v>
      </c>
      <c r="P64">
        <v>15</v>
      </c>
    </row>
    <row r="65" spans="1:16" x14ac:dyDescent="0.25">
      <c r="A65" s="1">
        <v>43901</v>
      </c>
      <c r="B65">
        <v>94</v>
      </c>
      <c r="C65">
        <v>0</v>
      </c>
      <c r="D65">
        <v>0</v>
      </c>
      <c r="E65">
        <v>1816</v>
      </c>
      <c r="F65">
        <f t="shared" si="11"/>
        <v>458</v>
      </c>
      <c r="G65">
        <f t="shared" si="2"/>
        <v>296</v>
      </c>
      <c r="H65">
        <f t="shared" si="3"/>
        <v>244.4</v>
      </c>
      <c r="I65">
        <f t="shared" si="4"/>
        <v>160.5</v>
      </c>
      <c r="J65">
        <f t="shared" si="5"/>
        <v>86.7</v>
      </c>
      <c r="K65" s="2">
        <f t="shared" si="6"/>
        <v>2.4027363537420587</v>
      </c>
      <c r="L65" s="2">
        <f t="shared" si="7"/>
        <v>0.45484113945291815</v>
      </c>
      <c r="M65">
        <f t="shared" si="10"/>
        <v>94</v>
      </c>
      <c r="N65">
        <f t="shared" si="8"/>
        <v>0.49313802893395969</v>
      </c>
      <c r="O65">
        <f t="shared" si="9"/>
        <v>296</v>
      </c>
      <c r="P65">
        <v>16</v>
      </c>
    </row>
    <row r="66" spans="1:16" x14ac:dyDescent="0.25">
      <c r="A66" s="1">
        <v>43902</v>
      </c>
      <c r="B66">
        <v>116</v>
      </c>
      <c r="C66">
        <v>0</v>
      </c>
      <c r="D66">
        <v>0</v>
      </c>
      <c r="E66">
        <v>2353</v>
      </c>
      <c r="F66">
        <f t="shared" si="11"/>
        <v>537</v>
      </c>
      <c r="G66">
        <f t="shared" si="2"/>
        <v>386.66666666666669</v>
      </c>
      <c r="H66">
        <f t="shared" si="3"/>
        <v>313.2</v>
      </c>
      <c r="I66">
        <f t="shared" si="4"/>
        <v>209.1</v>
      </c>
      <c r="J66">
        <f t="shared" si="5"/>
        <v>113.55</v>
      </c>
      <c r="K66" s="2">
        <f t="shared" si="6"/>
        <v>2.817182144016344</v>
      </c>
      <c r="L66" s="2">
        <f t="shared" si="7"/>
        <v>0.59570024665373533</v>
      </c>
      <c r="M66">
        <f t="shared" si="10"/>
        <v>116</v>
      </c>
      <c r="N66">
        <f t="shared" si="8"/>
        <v>0.60855331230148213</v>
      </c>
      <c r="O66">
        <f t="shared" si="9"/>
        <v>386.66666666666669</v>
      </c>
      <c r="P66">
        <v>17</v>
      </c>
    </row>
    <row r="67" spans="1:16" x14ac:dyDescent="0.25">
      <c r="A67" s="1">
        <v>43903</v>
      </c>
      <c r="B67">
        <v>141</v>
      </c>
      <c r="C67">
        <v>0</v>
      </c>
      <c r="D67">
        <v>0</v>
      </c>
      <c r="E67">
        <v>3198</v>
      </c>
      <c r="F67">
        <f t="shared" si="11"/>
        <v>845</v>
      </c>
      <c r="G67">
        <f t="shared" si="2"/>
        <v>613.33333333333337</v>
      </c>
      <c r="H67">
        <f t="shared" si="3"/>
        <v>454</v>
      </c>
      <c r="I67">
        <f t="shared" si="4"/>
        <v>285.8</v>
      </c>
      <c r="J67">
        <f t="shared" si="5"/>
        <v>155.75</v>
      </c>
      <c r="K67" s="2">
        <f t="shared" si="6"/>
        <v>4.4329961111616587</v>
      </c>
      <c r="L67" s="2">
        <f t="shared" si="7"/>
        <v>0.81708774474961943</v>
      </c>
      <c r="M67">
        <f t="shared" si="10"/>
        <v>141</v>
      </c>
      <c r="N67">
        <f t="shared" si="8"/>
        <v>0.73970704340093951</v>
      </c>
      <c r="O67">
        <f t="shared" si="9"/>
        <v>613.33333333333337</v>
      </c>
      <c r="P67">
        <v>18</v>
      </c>
    </row>
    <row r="68" spans="1:16" x14ac:dyDescent="0.25">
      <c r="A68" s="1">
        <v>43904</v>
      </c>
      <c r="B68">
        <v>189</v>
      </c>
      <c r="C68">
        <v>0</v>
      </c>
      <c r="D68">
        <v>0</v>
      </c>
      <c r="E68">
        <v>4184</v>
      </c>
      <c r="F68">
        <f t="shared" si="11"/>
        <v>986</v>
      </c>
      <c r="G68">
        <f t="shared" si="2"/>
        <v>789.33333333333337</v>
      </c>
      <c r="H68">
        <f t="shared" si="3"/>
        <v>598.20000000000005</v>
      </c>
      <c r="I68">
        <f t="shared" si="4"/>
        <v>377.7</v>
      </c>
      <c r="J68">
        <f t="shared" si="5"/>
        <v>204.9</v>
      </c>
      <c r="K68" s="2">
        <f t="shared" si="6"/>
        <v>5.1727031545625985</v>
      </c>
      <c r="L68" s="2">
        <f t="shared" si="7"/>
        <v>1.0749359800911527</v>
      </c>
      <c r="M68">
        <f t="shared" si="10"/>
        <v>189</v>
      </c>
      <c r="N68">
        <f t="shared" si="8"/>
        <v>0.99152220711189765</v>
      </c>
      <c r="O68">
        <f t="shared" si="9"/>
        <v>789.33333333333337</v>
      </c>
      <c r="P68">
        <v>19</v>
      </c>
    </row>
    <row r="69" spans="1:16" x14ac:dyDescent="0.25">
      <c r="A69" s="1">
        <v>43905</v>
      </c>
      <c r="B69">
        <v>298</v>
      </c>
      <c r="C69">
        <v>3</v>
      </c>
      <c r="D69">
        <v>0</v>
      </c>
      <c r="E69">
        <v>5212</v>
      </c>
      <c r="F69">
        <f t="shared" si="11"/>
        <v>1028</v>
      </c>
      <c r="G69">
        <f t="shared" si="2"/>
        <v>953</v>
      </c>
      <c r="H69">
        <f t="shared" si="3"/>
        <v>770.8</v>
      </c>
      <c r="I69">
        <f t="shared" si="4"/>
        <v>472.9</v>
      </c>
      <c r="J69">
        <f t="shared" si="5"/>
        <v>255.7</v>
      </c>
      <c r="K69" s="2">
        <f t="shared" si="6"/>
        <v>5.393041422809687</v>
      </c>
      <c r="L69" s="2">
        <f t="shared" si="7"/>
        <v>1.3414403616852499</v>
      </c>
      <c r="M69">
        <f t="shared" si="10"/>
        <v>295</v>
      </c>
      <c r="N69">
        <f t="shared" si="8"/>
        <v>1.547614026973597</v>
      </c>
      <c r="O69">
        <f t="shared" si="9"/>
        <v>953</v>
      </c>
      <c r="P69">
        <v>20</v>
      </c>
    </row>
    <row r="70" spans="1:16" x14ac:dyDescent="0.25">
      <c r="A70" s="1">
        <v>43906</v>
      </c>
      <c r="B70">
        <v>383</v>
      </c>
      <c r="C70">
        <v>3</v>
      </c>
      <c r="D70">
        <v>0</v>
      </c>
      <c r="E70">
        <v>6531</v>
      </c>
      <c r="F70">
        <f t="shared" si="11"/>
        <v>1319</v>
      </c>
      <c r="G70">
        <f t="shared" si="2"/>
        <v>1111</v>
      </c>
      <c r="H70">
        <f t="shared" si="3"/>
        <v>943</v>
      </c>
      <c r="I70">
        <f t="shared" si="4"/>
        <v>593.70000000000005</v>
      </c>
      <c r="J70">
        <f t="shared" si="5"/>
        <v>320.95</v>
      </c>
      <c r="K70" s="2">
        <f t="shared" si="6"/>
        <v>6.9196708528073705</v>
      </c>
      <c r="L70" s="2">
        <f t="shared" si="7"/>
        <v>1.6837515998548338</v>
      </c>
      <c r="M70">
        <f t="shared" si="10"/>
        <v>380</v>
      </c>
      <c r="N70">
        <f t="shared" si="8"/>
        <v>1.993536712711752</v>
      </c>
      <c r="O70">
        <f t="shared" si="9"/>
        <v>1111</v>
      </c>
      <c r="P70">
        <v>21</v>
      </c>
    </row>
    <row r="71" spans="1:16" x14ac:dyDescent="0.25">
      <c r="A71" s="1">
        <v>43907</v>
      </c>
      <c r="B71">
        <v>450</v>
      </c>
      <c r="C71">
        <v>3</v>
      </c>
      <c r="D71">
        <v>0</v>
      </c>
      <c r="E71">
        <v>7825</v>
      </c>
      <c r="F71">
        <f t="shared" si="11"/>
        <v>1294</v>
      </c>
      <c r="G71">
        <f t="shared" si="2"/>
        <v>1213.6666666666667</v>
      </c>
      <c r="H71">
        <f t="shared" si="3"/>
        <v>1094.4000000000001</v>
      </c>
      <c r="I71">
        <f t="shared" si="4"/>
        <v>703.8</v>
      </c>
      <c r="J71">
        <f t="shared" si="5"/>
        <v>384.5</v>
      </c>
      <c r="K71" s="2">
        <f t="shared" si="6"/>
        <v>6.7885171217079137</v>
      </c>
      <c r="L71" s="2">
        <f t="shared" si="7"/>
        <v>2.0171443843096544</v>
      </c>
      <c r="M71">
        <f t="shared" si="10"/>
        <v>447</v>
      </c>
      <c r="N71">
        <f t="shared" si="8"/>
        <v>2.3450287120582978</v>
      </c>
      <c r="O71">
        <f t="shared" si="9"/>
        <v>1213.6666666666667</v>
      </c>
      <c r="P71">
        <v>22</v>
      </c>
    </row>
    <row r="72" spans="1:16" x14ac:dyDescent="0.25">
      <c r="A72" s="1">
        <v>43908</v>
      </c>
      <c r="B72">
        <v>560</v>
      </c>
      <c r="C72">
        <v>3</v>
      </c>
      <c r="D72">
        <v>0</v>
      </c>
      <c r="E72">
        <v>9581</v>
      </c>
      <c r="F72">
        <f t="shared" si="11"/>
        <v>1756</v>
      </c>
      <c r="G72">
        <f t="shared" si="2"/>
        <v>1456.3333333333333</v>
      </c>
      <c r="H72">
        <f t="shared" si="3"/>
        <v>1276.5999999999999</v>
      </c>
      <c r="I72">
        <f t="shared" si="4"/>
        <v>865.3</v>
      </c>
      <c r="J72">
        <f t="shared" si="5"/>
        <v>470.55</v>
      </c>
      <c r="K72" s="2">
        <f t="shared" si="6"/>
        <v>9.212238072425885</v>
      </c>
      <c r="L72" s="2">
        <f t="shared" si="7"/>
        <v>2.4685755267539866</v>
      </c>
      <c r="M72">
        <f t="shared" si="10"/>
        <v>557</v>
      </c>
      <c r="N72">
        <f t="shared" si="8"/>
        <v>2.9221051288959101</v>
      </c>
      <c r="O72">
        <f t="shared" si="9"/>
        <v>1456.3333333333333</v>
      </c>
      <c r="P72">
        <v>23</v>
      </c>
    </row>
    <row r="73" spans="1:16" x14ac:dyDescent="0.25">
      <c r="A73" s="1">
        <v>43909</v>
      </c>
      <c r="B73">
        <v>765</v>
      </c>
      <c r="C73">
        <v>4</v>
      </c>
      <c r="D73">
        <v>0</v>
      </c>
      <c r="E73">
        <v>11840</v>
      </c>
      <c r="F73">
        <f t="shared" si="11"/>
        <v>2259</v>
      </c>
      <c r="G73">
        <f t="shared" si="2"/>
        <v>1769.6666666666667</v>
      </c>
      <c r="H73">
        <f t="shared" si="3"/>
        <v>1531.2</v>
      </c>
      <c r="I73">
        <f t="shared" si="4"/>
        <v>1064.7</v>
      </c>
      <c r="J73">
        <f t="shared" si="5"/>
        <v>582.35</v>
      </c>
      <c r="K73" s="2">
        <f t="shared" si="6"/>
        <v>11.851051142146968</v>
      </c>
      <c r="L73" s="2">
        <f t="shared" si="7"/>
        <v>3.0550950122307596</v>
      </c>
      <c r="M73">
        <f t="shared" si="10"/>
        <v>761</v>
      </c>
      <c r="N73">
        <f t="shared" si="8"/>
        <v>3.9923195746674822</v>
      </c>
      <c r="O73">
        <f t="shared" si="9"/>
        <v>1769.6666666666667</v>
      </c>
      <c r="P73">
        <v>24</v>
      </c>
    </row>
    <row r="74" spans="1:16" x14ac:dyDescent="0.25">
      <c r="A74" s="1">
        <v>43910</v>
      </c>
      <c r="B74">
        <v>889</v>
      </c>
      <c r="C74">
        <v>8</v>
      </c>
      <c r="D74">
        <v>0</v>
      </c>
      <c r="E74">
        <v>13961</v>
      </c>
      <c r="F74">
        <f t="shared" si="11"/>
        <v>2121</v>
      </c>
      <c r="G74">
        <f t="shared" si="2"/>
        <v>2045.3333333333333</v>
      </c>
      <c r="H74">
        <f t="shared" si="3"/>
        <v>1749.8</v>
      </c>
      <c r="I74">
        <f t="shared" si="4"/>
        <v>1260.3</v>
      </c>
      <c r="J74">
        <f t="shared" si="5"/>
        <v>688.05</v>
      </c>
      <c r="K74" s="2">
        <f t="shared" si="6"/>
        <v>11.127082546477963</v>
      </c>
      <c r="L74" s="2">
        <f t="shared" si="7"/>
        <v>3.6096129873192653</v>
      </c>
      <c r="M74">
        <f t="shared" si="10"/>
        <v>881</v>
      </c>
      <c r="N74">
        <f t="shared" si="8"/>
        <v>4.6218574839448774</v>
      </c>
      <c r="O74">
        <f t="shared" si="9"/>
        <v>2045.3333333333333</v>
      </c>
      <c r="P74">
        <v>25</v>
      </c>
    </row>
    <row r="75" spans="1:16" x14ac:dyDescent="0.25">
      <c r="A75" s="1">
        <v>43911</v>
      </c>
      <c r="B75">
        <v>1047</v>
      </c>
      <c r="C75">
        <v>9</v>
      </c>
      <c r="D75">
        <v>0</v>
      </c>
      <c r="E75">
        <v>15843</v>
      </c>
      <c r="F75">
        <f t="shared" si="11"/>
        <v>1882</v>
      </c>
      <c r="G75">
        <f t="shared" si="2"/>
        <v>2087.3333333333335</v>
      </c>
      <c r="H75">
        <f t="shared" si="3"/>
        <v>1862.4</v>
      </c>
      <c r="I75">
        <f t="shared" si="4"/>
        <v>1402.7</v>
      </c>
      <c r="J75">
        <f t="shared" si="5"/>
        <v>781.6</v>
      </c>
      <c r="K75" s="2">
        <f t="shared" si="6"/>
        <v>9.8732528771671504</v>
      </c>
      <c r="L75" s="2">
        <f t="shared" si="7"/>
        <v>4.1003902490934347</v>
      </c>
      <c r="M75">
        <f t="shared" si="10"/>
        <v>1038</v>
      </c>
      <c r="N75">
        <f t="shared" si="8"/>
        <v>5.4455029152494694</v>
      </c>
      <c r="O75">
        <f t="shared" si="9"/>
        <v>2087.3333333333335</v>
      </c>
      <c r="P75">
        <v>26</v>
      </c>
    </row>
    <row r="76" spans="1:16" x14ac:dyDescent="0.25">
      <c r="A76" s="1">
        <v>43912</v>
      </c>
      <c r="B76">
        <v>1161</v>
      </c>
      <c r="C76">
        <v>9</v>
      </c>
      <c r="D76">
        <v>1</v>
      </c>
      <c r="E76">
        <v>17644</v>
      </c>
      <c r="F76">
        <f t="shared" si="11"/>
        <v>1801</v>
      </c>
      <c r="G76">
        <f t="shared" si="2"/>
        <v>1934.6666666666667</v>
      </c>
      <c r="H76">
        <f t="shared" si="3"/>
        <v>1963.8</v>
      </c>
      <c r="I76">
        <f t="shared" si="4"/>
        <v>1529.1</v>
      </c>
      <c r="J76">
        <f t="shared" si="5"/>
        <v>869.1</v>
      </c>
      <c r="K76" s="2">
        <f t="shared" si="6"/>
        <v>9.4483147884049092</v>
      </c>
      <c r="L76" s="2">
        <f t="shared" si="7"/>
        <v>4.5594283079415359</v>
      </c>
      <c r="M76">
        <f t="shared" si="10"/>
        <v>1151</v>
      </c>
      <c r="N76">
        <f t="shared" si="8"/>
        <v>6.0383177798190175</v>
      </c>
      <c r="O76">
        <f t="shared" si="9"/>
        <v>1934.6666666666667</v>
      </c>
      <c r="P76">
        <v>27</v>
      </c>
    </row>
    <row r="77" spans="1:16" x14ac:dyDescent="0.25">
      <c r="A77" s="1">
        <v>43913</v>
      </c>
      <c r="B77">
        <v>1287</v>
      </c>
      <c r="C77">
        <v>12</v>
      </c>
      <c r="D77">
        <v>1</v>
      </c>
      <c r="E77">
        <v>19935</v>
      </c>
      <c r="F77">
        <f t="shared" si="11"/>
        <v>2291</v>
      </c>
      <c r="G77">
        <f t="shared" si="2"/>
        <v>1991.3333333333333</v>
      </c>
      <c r="H77">
        <f t="shared" si="3"/>
        <v>2070.8000000000002</v>
      </c>
      <c r="I77">
        <f t="shared" si="4"/>
        <v>1673.7</v>
      </c>
      <c r="J77">
        <f t="shared" si="5"/>
        <v>979.75</v>
      </c>
      <c r="K77" s="2">
        <f t="shared" si="6"/>
        <v>12.018927917954272</v>
      </c>
      <c r="L77" s="2">
        <f t="shared" si="7"/>
        <v>5.1399147217877346</v>
      </c>
      <c r="M77">
        <f t="shared" si="10"/>
        <v>1274</v>
      </c>
      <c r="N77">
        <f t="shared" si="8"/>
        <v>6.6835941368283471</v>
      </c>
      <c r="O77">
        <f t="shared" si="9"/>
        <v>1991.3333333333333</v>
      </c>
      <c r="P77">
        <v>28</v>
      </c>
    </row>
    <row r="78" spans="1:16" x14ac:dyDescent="0.25">
      <c r="A78" s="1">
        <v>43914</v>
      </c>
      <c r="B78">
        <v>1472</v>
      </c>
      <c r="C78">
        <v>13</v>
      </c>
      <c r="D78">
        <v>3</v>
      </c>
      <c r="E78">
        <v>22997</v>
      </c>
      <c r="F78">
        <f t="shared" si="11"/>
        <v>3062</v>
      </c>
      <c r="G78">
        <f t="shared" si="2"/>
        <v>2384.6666666666665</v>
      </c>
      <c r="H78">
        <f t="shared" si="3"/>
        <v>2231.4</v>
      </c>
      <c r="I78">
        <f t="shared" si="4"/>
        <v>1881.3</v>
      </c>
      <c r="J78">
        <f t="shared" si="5"/>
        <v>1129.5</v>
      </c>
      <c r="K78" s="2">
        <f t="shared" si="6"/>
        <v>16.063708985061538</v>
      </c>
      <c r="L78" s="2">
        <f t="shared" si="7"/>
        <v>5.925525571073484</v>
      </c>
      <c r="M78">
        <f t="shared" si="10"/>
        <v>1456</v>
      </c>
      <c r="N78">
        <f t="shared" si="8"/>
        <v>7.6383932992323968</v>
      </c>
      <c r="O78">
        <f t="shared" si="9"/>
        <v>2384.6666666666665</v>
      </c>
      <c r="P78">
        <v>29</v>
      </c>
    </row>
    <row r="79" spans="1:16" x14ac:dyDescent="0.25">
      <c r="A79" s="1">
        <v>43915</v>
      </c>
      <c r="B79">
        <v>1763</v>
      </c>
      <c r="C79">
        <v>16</v>
      </c>
      <c r="D79">
        <v>9</v>
      </c>
      <c r="E79">
        <v>27104</v>
      </c>
      <c r="F79">
        <f t="shared" si="11"/>
        <v>4107</v>
      </c>
      <c r="G79">
        <f t="shared" si="2"/>
        <v>3153.3333333333335</v>
      </c>
      <c r="H79">
        <f t="shared" si="3"/>
        <v>2628.6</v>
      </c>
      <c r="I79">
        <f t="shared" si="4"/>
        <v>2189.1999999999998</v>
      </c>
      <c r="J79">
        <f t="shared" si="5"/>
        <v>1331.05</v>
      </c>
      <c r="K79" s="2">
        <f t="shared" si="6"/>
        <v>21.545934945018857</v>
      </c>
      <c r="L79" s="2">
        <f t="shared" si="7"/>
        <v>6.98288695119731</v>
      </c>
      <c r="M79">
        <f t="shared" si="10"/>
        <v>1738</v>
      </c>
      <c r="N79">
        <f t="shared" si="8"/>
        <v>9.1178073860342757</v>
      </c>
      <c r="O79">
        <f t="shared" si="9"/>
        <v>3153.3333333333335</v>
      </c>
      <c r="P79">
        <v>30</v>
      </c>
    </row>
    <row r="80" spans="1:16" x14ac:dyDescent="0.25">
      <c r="A80" s="1">
        <v>43916</v>
      </c>
      <c r="B80">
        <v>2022</v>
      </c>
      <c r="C80">
        <v>23</v>
      </c>
      <c r="D80">
        <v>10</v>
      </c>
      <c r="E80">
        <v>31737</v>
      </c>
      <c r="F80">
        <f t="shared" si="11"/>
        <v>4633</v>
      </c>
      <c r="G80">
        <f t="shared" si="2"/>
        <v>3934</v>
      </c>
      <c r="H80">
        <f t="shared" si="3"/>
        <v>3178.8</v>
      </c>
      <c r="I80">
        <f t="shared" si="4"/>
        <v>2520.6</v>
      </c>
      <c r="J80">
        <f t="shared" si="5"/>
        <v>1557.15</v>
      </c>
      <c r="K80" s="2">
        <f t="shared" si="6"/>
        <v>24.30540944735144</v>
      </c>
      <c r="L80" s="2">
        <f t="shared" si="7"/>
        <v>8.1690412952608025</v>
      </c>
      <c r="M80">
        <f t="shared" si="10"/>
        <v>1989</v>
      </c>
      <c r="N80">
        <f t="shared" si="8"/>
        <v>10.434590846272828</v>
      </c>
      <c r="O80">
        <f t="shared" si="9"/>
        <v>3934</v>
      </c>
      <c r="P80">
        <v>31</v>
      </c>
    </row>
    <row r="81" spans="1:16" x14ac:dyDescent="0.25">
      <c r="A81" s="1">
        <v>43917</v>
      </c>
      <c r="B81">
        <v>2395</v>
      </c>
      <c r="C81">
        <v>34</v>
      </c>
      <c r="D81">
        <v>12</v>
      </c>
      <c r="E81">
        <v>37096</v>
      </c>
      <c r="F81">
        <f t="shared" si="11"/>
        <v>5359</v>
      </c>
      <c r="G81">
        <f t="shared" si="2"/>
        <v>4699.666666666667</v>
      </c>
      <c r="H81">
        <f t="shared" si="3"/>
        <v>3890.4</v>
      </c>
      <c r="I81">
        <f t="shared" si="4"/>
        <v>2927.1</v>
      </c>
      <c r="J81">
        <f t="shared" si="5"/>
        <v>1815.45</v>
      </c>
      <c r="K81" s="2">
        <f t="shared" si="6"/>
        <v>28.114113798479682</v>
      </c>
      <c r="L81" s="2">
        <f t="shared" si="7"/>
        <v>9.5241216449803954</v>
      </c>
      <c r="M81">
        <f t="shared" si="10"/>
        <v>2349</v>
      </c>
      <c r="N81">
        <f t="shared" si="8"/>
        <v>12.323204574105015</v>
      </c>
      <c r="O81">
        <f t="shared" si="9"/>
        <v>4699.666666666667</v>
      </c>
      <c r="P81">
        <v>32</v>
      </c>
    </row>
    <row r="82" spans="1:16" x14ac:dyDescent="0.25">
      <c r="A82" s="1">
        <v>43918</v>
      </c>
      <c r="B82">
        <v>2657</v>
      </c>
      <c r="C82">
        <v>39</v>
      </c>
      <c r="D82">
        <v>17</v>
      </c>
      <c r="E82">
        <v>41320</v>
      </c>
      <c r="F82">
        <f t="shared" si="11"/>
        <v>4224</v>
      </c>
      <c r="G82">
        <f t="shared" si="2"/>
        <v>4738.666666666667</v>
      </c>
      <c r="H82">
        <f t="shared" si="3"/>
        <v>4277</v>
      </c>
      <c r="I82">
        <f t="shared" si="4"/>
        <v>3173.9</v>
      </c>
      <c r="J82">
        <f t="shared" si="5"/>
        <v>2019.6</v>
      </c>
      <c r="K82" s="2">
        <f t="shared" si="6"/>
        <v>22.159734406564315</v>
      </c>
      <c r="L82" s="2">
        <f t="shared" si="7"/>
        <v>10.595123013138565</v>
      </c>
      <c r="M82">
        <f t="shared" si="10"/>
        <v>2601</v>
      </c>
      <c r="N82">
        <f t="shared" si="8"/>
        <v>13.645234183587544</v>
      </c>
      <c r="O82">
        <f t="shared" si="9"/>
        <v>4738.666666666667</v>
      </c>
      <c r="P82">
        <v>33</v>
      </c>
    </row>
    <row r="83" spans="1:16" x14ac:dyDescent="0.25">
      <c r="A83" s="1">
        <v>43919</v>
      </c>
      <c r="B83">
        <v>2817</v>
      </c>
      <c r="C83">
        <v>51</v>
      </c>
      <c r="D83">
        <v>23</v>
      </c>
      <c r="E83">
        <v>44168</v>
      </c>
      <c r="F83">
        <f t="shared" si="11"/>
        <v>2848</v>
      </c>
      <c r="G83">
        <f t="shared" si="2"/>
        <v>4143.666666666667</v>
      </c>
      <c r="H83">
        <f t="shared" si="3"/>
        <v>4234.2</v>
      </c>
      <c r="I83">
        <f t="shared" si="4"/>
        <v>3232.8</v>
      </c>
      <c r="J83">
        <f t="shared" si="5"/>
        <v>2148.75</v>
      </c>
      <c r="K83" s="2">
        <f t="shared" si="6"/>
        <v>14.941033046850183</v>
      </c>
      <c r="L83" s="2">
        <f t="shared" si="7"/>
        <v>11.272663187998361</v>
      </c>
      <c r="M83">
        <f t="shared" si="10"/>
        <v>2743</v>
      </c>
      <c r="N83">
        <f t="shared" si="8"/>
        <v>14.390187376232463</v>
      </c>
      <c r="O83">
        <f t="shared" si="9"/>
        <v>4143.666666666667</v>
      </c>
      <c r="P83">
        <v>34</v>
      </c>
    </row>
    <row r="84" spans="1:16" x14ac:dyDescent="0.25">
      <c r="A84" s="1">
        <v>43920</v>
      </c>
      <c r="B84">
        <v>3001</v>
      </c>
      <c r="C84">
        <v>76</v>
      </c>
      <c r="D84">
        <v>29</v>
      </c>
      <c r="E84">
        <v>49327</v>
      </c>
      <c r="F84">
        <f t="shared" si="11"/>
        <v>5159</v>
      </c>
      <c r="G84">
        <f t="shared" si="2"/>
        <v>4077</v>
      </c>
      <c r="H84">
        <f t="shared" si="3"/>
        <v>4444.6000000000004</v>
      </c>
      <c r="I84">
        <f t="shared" si="4"/>
        <v>3536.6</v>
      </c>
      <c r="J84">
        <f t="shared" si="5"/>
        <v>2398.4499999999998</v>
      </c>
      <c r="K84" s="2">
        <f t="shared" si="6"/>
        <v>27.06488394968402</v>
      </c>
      <c r="L84" s="2">
        <f t="shared" si="7"/>
        <v>12.582626654219741</v>
      </c>
      <c r="M84">
        <f t="shared" si="10"/>
        <v>2896</v>
      </c>
      <c r="N84">
        <f t="shared" si="8"/>
        <v>15.192848210561142</v>
      </c>
      <c r="O84">
        <f t="shared" si="9"/>
        <v>4077</v>
      </c>
      <c r="P84">
        <v>35</v>
      </c>
    </row>
    <row r="85" spans="1:16" x14ac:dyDescent="0.25">
      <c r="A85" s="1">
        <v>43921</v>
      </c>
      <c r="B85">
        <v>3308</v>
      </c>
      <c r="C85">
        <v>90</v>
      </c>
      <c r="D85">
        <v>36</v>
      </c>
      <c r="E85">
        <v>55988</v>
      </c>
      <c r="F85">
        <f t="shared" si="11"/>
        <v>6661</v>
      </c>
      <c r="G85">
        <f t="shared" si="2"/>
        <v>4889.333333333333</v>
      </c>
      <c r="H85">
        <f t="shared" si="3"/>
        <v>4850.2</v>
      </c>
      <c r="I85">
        <f t="shared" si="4"/>
        <v>4014.5</v>
      </c>
      <c r="J85">
        <f t="shared" si="5"/>
        <v>2708.6</v>
      </c>
      <c r="K85" s="2">
        <f t="shared" si="6"/>
        <v>34.944600114139419</v>
      </c>
      <c r="L85" s="2">
        <f t="shared" si="7"/>
        <v>14.209719842239611</v>
      </c>
      <c r="M85">
        <f t="shared" ref="M85:M116" si="12">B85-C85-D85</f>
        <v>3182</v>
      </c>
      <c r="N85">
        <f t="shared" si="8"/>
        <v>16.693246894338934</v>
      </c>
      <c r="O85">
        <f t="shared" si="9"/>
        <v>4889.333333333333</v>
      </c>
      <c r="P85">
        <v>36</v>
      </c>
    </row>
    <row r="86" spans="1:16" x14ac:dyDescent="0.25">
      <c r="A86" s="1">
        <v>43922</v>
      </c>
      <c r="B86">
        <v>3589</v>
      </c>
      <c r="C86">
        <v>128</v>
      </c>
      <c r="D86">
        <v>44</v>
      </c>
      <c r="E86">
        <v>62090</v>
      </c>
      <c r="F86">
        <f t="shared" ref="F86:F117" si="13">E86-E85</f>
        <v>6102</v>
      </c>
      <c r="G86">
        <f t="shared" ref="G86:G130" si="14">(F86+F85+F84)/3</f>
        <v>5974</v>
      </c>
      <c r="H86">
        <f t="shared" ref="H86:H130" si="15">(F86+F85+F84+F83+F82)/5</f>
        <v>4998.8</v>
      </c>
      <c r="I86">
        <f t="shared" ref="I86:I130" si="16">(F86+F85+F84+F83+F82+F81+F80+F79+F78+F77)/10</f>
        <v>4444.6000000000004</v>
      </c>
      <c r="J86">
        <f t="shared" ref="J86:J130" si="17">AVERAGE(F67:F86)</f>
        <v>2986.85</v>
      </c>
      <c r="K86" s="2">
        <f t="shared" ref="K86:K130" si="18">F86*56102/10693939</f>
        <v>32.012002686755551</v>
      </c>
      <c r="L86" s="2">
        <f t="shared" ref="L86:L130" si="19">AVERAGE(K67:K86)</f>
        <v>15.66946086937657</v>
      </c>
      <c r="M86">
        <f t="shared" si="12"/>
        <v>3417</v>
      </c>
      <c r="N86">
        <f t="shared" ref="N86:N130" si="20">M86*56102/10693939</f>
        <v>17.926091966673834</v>
      </c>
      <c r="O86">
        <f t="shared" si="9"/>
        <v>5974</v>
      </c>
      <c r="P86">
        <v>37</v>
      </c>
    </row>
    <row r="87" spans="1:16" x14ac:dyDescent="0.25">
      <c r="A87" s="1">
        <v>43923</v>
      </c>
      <c r="B87">
        <v>3858</v>
      </c>
      <c r="C87">
        <v>163</v>
      </c>
      <c r="D87">
        <v>49</v>
      </c>
      <c r="E87">
        <v>68763</v>
      </c>
      <c r="F87">
        <f t="shared" ref="F87:F130" si="21">E87-E86</f>
        <v>6673</v>
      </c>
      <c r="G87">
        <f t="shared" si="14"/>
        <v>6478.666666666667</v>
      </c>
      <c r="H87">
        <f t="shared" si="15"/>
        <v>5488.6</v>
      </c>
      <c r="I87">
        <f t="shared" si="16"/>
        <v>4882.8</v>
      </c>
      <c r="J87">
        <f t="shared" si="17"/>
        <v>3278.25</v>
      </c>
      <c r="K87" s="2">
        <f t="shared" si="18"/>
        <v>35.007553905067162</v>
      </c>
      <c r="L87" s="2">
        <f t="shared" si="19"/>
        <v>17.198188759071847</v>
      </c>
      <c r="M87">
        <f t="shared" si="12"/>
        <v>3646</v>
      </c>
      <c r="N87">
        <f t="shared" si="20"/>
        <v>19.127460143544862</v>
      </c>
      <c r="O87">
        <f t="shared" si="9"/>
        <v>6478.666666666667</v>
      </c>
      <c r="P87">
        <v>38</v>
      </c>
    </row>
    <row r="88" spans="1:16" x14ac:dyDescent="0.25">
      <c r="A88" s="1">
        <v>43924</v>
      </c>
      <c r="B88">
        <v>4190</v>
      </c>
      <c r="C88">
        <v>215</v>
      </c>
      <c r="D88">
        <v>58</v>
      </c>
      <c r="E88">
        <v>76161</v>
      </c>
      <c r="F88">
        <f t="shared" si="21"/>
        <v>7398</v>
      </c>
      <c r="G88">
        <f t="shared" si="14"/>
        <v>6724.333333333333</v>
      </c>
      <c r="H88">
        <f t="shared" si="15"/>
        <v>6398.6</v>
      </c>
      <c r="I88">
        <f t="shared" si="16"/>
        <v>5316.4</v>
      </c>
      <c r="J88">
        <f t="shared" si="17"/>
        <v>3598.85</v>
      </c>
      <c r="K88" s="2">
        <f t="shared" si="18"/>
        <v>38.811012106951424</v>
      </c>
      <c r="L88" s="2">
        <f t="shared" si="19"/>
        <v>18.880104206691282</v>
      </c>
      <c r="M88">
        <f t="shared" si="12"/>
        <v>3917</v>
      </c>
      <c r="N88">
        <f t="shared" si="20"/>
        <v>20.549166588662981</v>
      </c>
      <c r="O88">
        <f t="shared" ref="O88:O130" si="22">(F88+F87+F86)/3</f>
        <v>6724.333333333333</v>
      </c>
      <c r="P88">
        <v>39</v>
      </c>
    </row>
    <row r="89" spans="1:16" x14ac:dyDescent="0.25">
      <c r="A89" s="1">
        <v>43925</v>
      </c>
      <c r="B89">
        <v>4472</v>
      </c>
      <c r="C89">
        <v>252</v>
      </c>
      <c r="D89">
        <v>67</v>
      </c>
      <c r="E89">
        <v>81998</v>
      </c>
      <c r="F89">
        <f t="shared" si="21"/>
        <v>5837</v>
      </c>
      <c r="G89">
        <f t="shared" si="14"/>
        <v>6636</v>
      </c>
      <c r="H89">
        <f t="shared" si="15"/>
        <v>6534.2</v>
      </c>
      <c r="I89">
        <f t="shared" si="16"/>
        <v>5489.4</v>
      </c>
      <c r="J89">
        <f t="shared" si="17"/>
        <v>3839.3</v>
      </c>
      <c r="K89" s="2">
        <f t="shared" si="18"/>
        <v>30.621773137101307</v>
      </c>
      <c r="L89" s="2">
        <f t="shared" si="19"/>
        <v>20.141540792405863</v>
      </c>
      <c r="M89">
        <f t="shared" si="12"/>
        <v>4153</v>
      </c>
      <c r="N89">
        <f t="shared" si="20"/>
        <v>21.787257810241858</v>
      </c>
      <c r="O89">
        <f t="shared" si="22"/>
        <v>6636</v>
      </c>
      <c r="P89">
        <v>40</v>
      </c>
    </row>
    <row r="90" spans="1:16" x14ac:dyDescent="0.25">
      <c r="A90" s="1">
        <v>43926</v>
      </c>
      <c r="B90">
        <v>4587</v>
      </c>
      <c r="C90">
        <v>291</v>
      </c>
      <c r="D90">
        <v>78</v>
      </c>
      <c r="E90">
        <v>86810</v>
      </c>
      <c r="F90">
        <f t="shared" si="21"/>
        <v>4812</v>
      </c>
      <c r="G90">
        <f t="shared" si="14"/>
        <v>6015.666666666667</v>
      </c>
      <c r="H90">
        <f t="shared" si="15"/>
        <v>6164.4</v>
      </c>
      <c r="I90">
        <f t="shared" si="16"/>
        <v>5507.3</v>
      </c>
      <c r="J90">
        <f t="shared" si="17"/>
        <v>4013.95</v>
      </c>
      <c r="K90" s="2">
        <f t="shared" si="18"/>
        <v>25.244470162023553</v>
      </c>
      <c r="L90" s="2">
        <f t="shared" si="19"/>
        <v>21.057780757866674</v>
      </c>
      <c r="M90">
        <f t="shared" si="12"/>
        <v>4218</v>
      </c>
      <c r="N90">
        <f t="shared" si="20"/>
        <v>22.128257511100447</v>
      </c>
      <c r="O90">
        <f t="shared" si="22"/>
        <v>6015.666666666667</v>
      </c>
      <c r="P90">
        <v>41</v>
      </c>
    </row>
    <row r="91" spans="1:16" x14ac:dyDescent="0.25">
      <c r="A91" s="1">
        <v>43927</v>
      </c>
      <c r="B91">
        <v>4822</v>
      </c>
      <c r="C91">
        <v>371</v>
      </c>
      <c r="D91">
        <v>85</v>
      </c>
      <c r="E91">
        <v>93245</v>
      </c>
      <c r="F91">
        <f t="shared" si="21"/>
        <v>6435</v>
      </c>
      <c r="G91">
        <f t="shared" si="14"/>
        <v>5694.666666666667</v>
      </c>
      <c r="H91">
        <f t="shared" si="15"/>
        <v>6231</v>
      </c>
      <c r="I91">
        <f t="shared" si="16"/>
        <v>5614.9</v>
      </c>
      <c r="J91">
        <f t="shared" si="17"/>
        <v>4271</v>
      </c>
      <c r="K91" s="2">
        <f t="shared" si="18"/>
        <v>33.758970385000325</v>
      </c>
      <c r="L91" s="2">
        <f t="shared" si="19"/>
        <v>22.406303421031296</v>
      </c>
      <c r="M91">
        <f t="shared" si="12"/>
        <v>4366</v>
      </c>
      <c r="N91">
        <f t="shared" si="20"/>
        <v>22.904687599209236</v>
      </c>
      <c r="O91">
        <f t="shared" si="22"/>
        <v>5694.666666666667</v>
      </c>
      <c r="P91">
        <v>42</v>
      </c>
    </row>
    <row r="92" spans="1:16" x14ac:dyDescent="0.25">
      <c r="A92" s="1">
        <v>43928</v>
      </c>
      <c r="B92">
        <v>5017</v>
      </c>
      <c r="C92">
        <v>480</v>
      </c>
      <c r="D92">
        <v>94</v>
      </c>
      <c r="E92">
        <v>101418</v>
      </c>
      <c r="F92">
        <f t="shared" si="21"/>
        <v>8173</v>
      </c>
      <c r="G92">
        <f t="shared" si="14"/>
        <v>6473.333333333333</v>
      </c>
      <c r="H92">
        <f t="shared" si="15"/>
        <v>6531</v>
      </c>
      <c r="I92">
        <f t="shared" si="16"/>
        <v>6009.8</v>
      </c>
      <c r="J92">
        <f t="shared" si="17"/>
        <v>4591.8500000000004</v>
      </c>
      <c r="K92" s="2">
        <f t="shared" si="18"/>
        <v>42.876777771034604</v>
      </c>
      <c r="L92" s="2">
        <f t="shared" si="19"/>
        <v>24.089530405961732</v>
      </c>
      <c r="M92">
        <f t="shared" si="12"/>
        <v>4443</v>
      </c>
      <c r="N92">
        <f t="shared" si="20"/>
        <v>23.308641090995565</v>
      </c>
      <c r="O92">
        <f t="shared" si="22"/>
        <v>6473.333333333333</v>
      </c>
      <c r="P92">
        <v>43</v>
      </c>
    </row>
    <row r="93" spans="1:16" x14ac:dyDescent="0.25">
      <c r="A93" s="1">
        <v>43929</v>
      </c>
      <c r="B93">
        <v>5312</v>
      </c>
      <c r="C93">
        <v>573</v>
      </c>
      <c r="D93">
        <v>108</v>
      </c>
      <c r="E93">
        <v>109887</v>
      </c>
      <c r="F93">
        <f t="shared" si="21"/>
        <v>8469</v>
      </c>
      <c r="G93">
        <f t="shared" si="14"/>
        <v>7692.333333333333</v>
      </c>
      <c r="H93">
        <f t="shared" si="15"/>
        <v>6745.2</v>
      </c>
      <c r="I93">
        <f t="shared" si="16"/>
        <v>6571.9</v>
      </c>
      <c r="J93">
        <f t="shared" si="17"/>
        <v>4902.3500000000004</v>
      </c>
      <c r="K93" s="2">
        <f t="shared" si="18"/>
        <v>44.429637947252175</v>
      </c>
      <c r="L93" s="2">
        <f t="shared" si="19"/>
        <v>25.718459746216997</v>
      </c>
      <c r="M93">
        <f t="shared" si="12"/>
        <v>4631</v>
      </c>
      <c r="N93">
        <f t="shared" si="20"/>
        <v>24.294917148863483</v>
      </c>
      <c r="O93">
        <f t="shared" si="22"/>
        <v>7692.333333333333</v>
      </c>
      <c r="P93">
        <v>44</v>
      </c>
    </row>
    <row r="94" spans="1:16" x14ac:dyDescent="0.25">
      <c r="A94" s="1">
        <v>43930</v>
      </c>
      <c r="B94">
        <v>5569</v>
      </c>
      <c r="C94">
        <v>732</v>
      </c>
      <c r="D94">
        <v>119</v>
      </c>
      <c r="E94">
        <v>118067</v>
      </c>
      <c r="F94">
        <f t="shared" si="21"/>
        <v>8180</v>
      </c>
      <c r="G94">
        <f t="shared" si="14"/>
        <v>8274</v>
      </c>
      <c r="H94">
        <f t="shared" si="15"/>
        <v>7213.8</v>
      </c>
      <c r="I94">
        <f t="shared" si="16"/>
        <v>6874</v>
      </c>
      <c r="J94">
        <f t="shared" si="17"/>
        <v>5205.3</v>
      </c>
      <c r="K94" s="2">
        <f t="shared" si="18"/>
        <v>42.913500815742452</v>
      </c>
      <c r="L94" s="2">
        <f t="shared" si="19"/>
        <v>27.307780659680212</v>
      </c>
      <c r="M94">
        <f t="shared" si="12"/>
        <v>4718</v>
      </c>
      <c r="N94">
        <f t="shared" si="20"/>
        <v>24.751332133089594</v>
      </c>
      <c r="O94">
        <f t="shared" si="22"/>
        <v>8274</v>
      </c>
      <c r="P94">
        <v>45</v>
      </c>
    </row>
    <row r="95" spans="1:16" x14ac:dyDescent="0.25">
      <c r="A95" s="1">
        <v>43931</v>
      </c>
      <c r="B95">
        <v>5732</v>
      </c>
      <c r="C95">
        <v>849</v>
      </c>
      <c r="D95">
        <v>129</v>
      </c>
      <c r="E95">
        <v>123769</v>
      </c>
      <c r="F95">
        <f t="shared" si="21"/>
        <v>5702</v>
      </c>
      <c r="G95">
        <f t="shared" si="14"/>
        <v>7450.333333333333</v>
      </c>
      <c r="H95">
        <f t="shared" si="15"/>
        <v>7391.8</v>
      </c>
      <c r="I95">
        <f t="shared" si="16"/>
        <v>6778.1</v>
      </c>
      <c r="J95">
        <f t="shared" si="17"/>
        <v>5396.3</v>
      </c>
      <c r="K95" s="2">
        <f t="shared" si="18"/>
        <v>29.913542989164235</v>
      </c>
      <c r="L95" s="2">
        <f t="shared" si="19"/>
        <v>28.309795165280075</v>
      </c>
      <c r="M95">
        <f t="shared" si="12"/>
        <v>4754</v>
      </c>
      <c r="N95">
        <f t="shared" si="20"/>
        <v>24.940193505872813</v>
      </c>
      <c r="O95">
        <f t="shared" si="22"/>
        <v>7450.333333333333</v>
      </c>
      <c r="P95">
        <v>46</v>
      </c>
    </row>
    <row r="96" spans="1:16" x14ac:dyDescent="0.25">
      <c r="A96" s="1">
        <v>43932</v>
      </c>
      <c r="B96">
        <v>5902</v>
      </c>
      <c r="C96">
        <v>967</v>
      </c>
      <c r="D96">
        <v>139</v>
      </c>
      <c r="E96">
        <v>128660</v>
      </c>
      <c r="F96">
        <f t="shared" si="21"/>
        <v>4891</v>
      </c>
      <c r="G96">
        <f t="shared" si="14"/>
        <v>6257.666666666667</v>
      </c>
      <c r="H96">
        <f t="shared" si="15"/>
        <v>7083</v>
      </c>
      <c r="I96">
        <f t="shared" si="16"/>
        <v>6657</v>
      </c>
      <c r="J96">
        <f t="shared" si="17"/>
        <v>5550.8</v>
      </c>
      <c r="K96" s="2">
        <f t="shared" si="18"/>
        <v>25.658915952297839</v>
      </c>
      <c r="L96" s="2">
        <f t="shared" si="19"/>
        <v>29.120325223474719</v>
      </c>
      <c r="M96">
        <f t="shared" si="12"/>
        <v>4796</v>
      </c>
      <c r="N96">
        <f t="shared" si="20"/>
        <v>25.160531774119899</v>
      </c>
      <c r="O96">
        <f t="shared" si="22"/>
        <v>6257.666666666667</v>
      </c>
      <c r="P96">
        <v>47</v>
      </c>
    </row>
    <row r="97" spans="1:16" x14ac:dyDescent="0.25">
      <c r="A97" s="1">
        <v>43933</v>
      </c>
      <c r="B97">
        <v>5991</v>
      </c>
      <c r="C97">
        <v>1061</v>
      </c>
      <c r="D97">
        <v>149</v>
      </c>
      <c r="E97">
        <v>131910</v>
      </c>
      <c r="F97">
        <f t="shared" si="21"/>
        <v>3250</v>
      </c>
      <c r="G97">
        <f t="shared" si="14"/>
        <v>4614.333333333333</v>
      </c>
      <c r="H97">
        <f t="shared" si="15"/>
        <v>6098.4</v>
      </c>
      <c r="I97">
        <f t="shared" si="16"/>
        <v>6314.7</v>
      </c>
      <c r="J97">
        <f t="shared" si="17"/>
        <v>5598.75</v>
      </c>
      <c r="K97" s="2">
        <f t="shared" si="18"/>
        <v>17.049985042929457</v>
      </c>
      <c r="L97" s="2">
        <f t="shared" si="19"/>
        <v>29.371878079723484</v>
      </c>
      <c r="M97">
        <f t="shared" si="12"/>
        <v>4781</v>
      </c>
      <c r="N97">
        <f t="shared" si="20"/>
        <v>25.081839535460226</v>
      </c>
      <c r="O97">
        <f t="shared" si="22"/>
        <v>4614.333333333333</v>
      </c>
      <c r="P97">
        <v>48</v>
      </c>
    </row>
    <row r="98" spans="1:16" x14ac:dyDescent="0.25">
      <c r="A98" s="1">
        <v>43934</v>
      </c>
      <c r="B98">
        <v>6059</v>
      </c>
      <c r="C98">
        <v>1155</v>
      </c>
      <c r="D98">
        <v>160</v>
      </c>
      <c r="E98">
        <v>135125</v>
      </c>
      <c r="F98">
        <f t="shared" si="21"/>
        <v>3215</v>
      </c>
      <c r="G98">
        <f t="shared" si="14"/>
        <v>3785.3333333333335</v>
      </c>
      <c r="H98">
        <f t="shared" si="15"/>
        <v>5047.6000000000004</v>
      </c>
      <c r="I98">
        <f t="shared" si="16"/>
        <v>5896.4</v>
      </c>
      <c r="J98">
        <f t="shared" si="17"/>
        <v>5606.4</v>
      </c>
      <c r="K98" s="2">
        <f t="shared" si="18"/>
        <v>16.866369819390219</v>
      </c>
      <c r="L98" s="2">
        <f t="shared" si="19"/>
        <v>29.412011121439917</v>
      </c>
      <c r="M98">
        <f t="shared" si="12"/>
        <v>4744</v>
      </c>
      <c r="N98">
        <f t="shared" si="20"/>
        <v>24.88773201343303</v>
      </c>
      <c r="O98">
        <f t="shared" si="22"/>
        <v>3785.3333333333335</v>
      </c>
      <c r="P98">
        <v>49</v>
      </c>
    </row>
    <row r="99" spans="1:16" x14ac:dyDescent="0.25">
      <c r="A99" s="1">
        <v>43935</v>
      </c>
      <c r="B99">
        <v>6141</v>
      </c>
      <c r="C99">
        <v>1332</v>
      </c>
      <c r="D99">
        <v>168</v>
      </c>
      <c r="E99">
        <v>141298</v>
      </c>
      <c r="F99">
        <f t="shared" si="21"/>
        <v>6173</v>
      </c>
      <c r="G99">
        <f t="shared" si="14"/>
        <v>4212.666666666667</v>
      </c>
      <c r="H99">
        <f t="shared" si="15"/>
        <v>4646.2</v>
      </c>
      <c r="I99">
        <f t="shared" si="16"/>
        <v>5930</v>
      </c>
      <c r="J99">
        <f t="shared" si="17"/>
        <v>5709.7</v>
      </c>
      <c r="K99" s="2">
        <f t="shared" si="18"/>
        <v>32.384479283078015</v>
      </c>
      <c r="L99" s="2">
        <f t="shared" si="19"/>
        <v>29.953938338342869</v>
      </c>
      <c r="M99">
        <f t="shared" si="12"/>
        <v>4641</v>
      </c>
      <c r="N99">
        <f t="shared" si="20"/>
        <v>24.347378641303266</v>
      </c>
      <c r="O99">
        <f t="shared" si="22"/>
        <v>4212.666666666667</v>
      </c>
      <c r="P99">
        <v>50</v>
      </c>
    </row>
    <row r="100" spans="1:16" x14ac:dyDescent="0.25">
      <c r="A100" s="1">
        <v>43936</v>
      </c>
      <c r="B100">
        <v>6301</v>
      </c>
      <c r="C100">
        <v>1511</v>
      </c>
      <c r="D100">
        <v>168</v>
      </c>
      <c r="E100">
        <v>149774</v>
      </c>
      <c r="F100">
        <f t="shared" si="21"/>
        <v>8476</v>
      </c>
      <c r="G100">
        <f t="shared" si="14"/>
        <v>5954.666666666667</v>
      </c>
      <c r="H100">
        <f t="shared" si="15"/>
        <v>5201</v>
      </c>
      <c r="I100">
        <f t="shared" si="16"/>
        <v>6296.4</v>
      </c>
      <c r="J100">
        <f t="shared" si="17"/>
        <v>5901.85</v>
      </c>
      <c r="K100" s="2">
        <f t="shared" si="18"/>
        <v>44.466360991960023</v>
      </c>
      <c r="L100" s="2">
        <f t="shared" si="19"/>
        <v>30.961985915573301</v>
      </c>
      <c r="M100">
        <f t="shared" si="12"/>
        <v>4622</v>
      </c>
      <c r="N100">
        <f t="shared" si="20"/>
        <v>24.247701805667678</v>
      </c>
      <c r="O100">
        <f t="shared" si="22"/>
        <v>5954.666666666667</v>
      </c>
      <c r="P100">
        <v>51</v>
      </c>
    </row>
    <row r="101" spans="1:16" x14ac:dyDescent="0.25">
      <c r="A101" s="1">
        <v>43937</v>
      </c>
      <c r="B101">
        <v>6433</v>
      </c>
      <c r="C101">
        <v>1756</v>
      </c>
      <c r="D101">
        <v>170</v>
      </c>
      <c r="E101">
        <v>158155</v>
      </c>
      <c r="F101">
        <f t="shared" si="21"/>
        <v>8381</v>
      </c>
      <c r="G101">
        <f t="shared" si="14"/>
        <v>7676.666666666667</v>
      </c>
      <c r="H101">
        <f t="shared" si="15"/>
        <v>5899</v>
      </c>
      <c r="I101">
        <f t="shared" si="16"/>
        <v>6491</v>
      </c>
      <c r="J101">
        <f t="shared" si="17"/>
        <v>6052.95</v>
      </c>
      <c r="K101" s="2">
        <f t="shared" si="18"/>
        <v>43.967976813782087</v>
      </c>
      <c r="L101" s="2">
        <f t="shared" si="19"/>
        <v>31.754679066338419</v>
      </c>
      <c r="M101">
        <f t="shared" si="12"/>
        <v>4507</v>
      </c>
      <c r="N101">
        <f t="shared" si="20"/>
        <v>23.644394642610173</v>
      </c>
      <c r="O101">
        <f t="shared" si="22"/>
        <v>7676.666666666667</v>
      </c>
      <c r="P101">
        <v>52</v>
      </c>
    </row>
    <row r="102" spans="1:16" x14ac:dyDescent="0.25">
      <c r="A102" s="1">
        <v>43938</v>
      </c>
      <c r="B102">
        <v>6549</v>
      </c>
      <c r="C102">
        <v>2033</v>
      </c>
      <c r="D102">
        <v>177</v>
      </c>
      <c r="E102">
        <v>166443</v>
      </c>
      <c r="F102">
        <f t="shared" si="21"/>
        <v>8288</v>
      </c>
      <c r="G102">
        <f t="shared" si="14"/>
        <v>8381.6666666666661</v>
      </c>
      <c r="H102">
        <f t="shared" si="15"/>
        <v>6906.6</v>
      </c>
      <c r="I102">
        <f t="shared" si="16"/>
        <v>6502.5</v>
      </c>
      <c r="J102">
        <f t="shared" si="17"/>
        <v>6256.15</v>
      </c>
      <c r="K102" s="2">
        <f t="shared" si="18"/>
        <v>43.480084934092105</v>
      </c>
      <c r="L102" s="2">
        <f t="shared" si="19"/>
        <v>32.82069659271481</v>
      </c>
      <c r="M102">
        <f t="shared" si="12"/>
        <v>4339</v>
      </c>
      <c r="N102">
        <f t="shared" si="20"/>
        <v>22.763041569621819</v>
      </c>
      <c r="O102">
        <f t="shared" si="22"/>
        <v>8381.6666666666661</v>
      </c>
      <c r="P102">
        <v>53</v>
      </c>
    </row>
    <row r="103" spans="1:16" x14ac:dyDescent="0.25">
      <c r="A103" s="1">
        <v>43939</v>
      </c>
      <c r="B103">
        <v>6654</v>
      </c>
      <c r="C103">
        <v>2164</v>
      </c>
      <c r="D103">
        <v>182</v>
      </c>
      <c r="E103">
        <v>172048</v>
      </c>
      <c r="F103">
        <f t="shared" si="21"/>
        <v>5605</v>
      </c>
      <c r="G103">
        <f t="shared" si="14"/>
        <v>7424.666666666667</v>
      </c>
      <c r="H103">
        <f t="shared" si="15"/>
        <v>7384.6</v>
      </c>
      <c r="I103">
        <f t="shared" si="16"/>
        <v>6216.1</v>
      </c>
      <c r="J103">
        <f t="shared" si="17"/>
        <v>6394</v>
      </c>
      <c r="K103" s="2">
        <f t="shared" si="18"/>
        <v>29.404666512498341</v>
      </c>
      <c r="L103" s="2">
        <f t="shared" si="19"/>
        <v>33.543878265997215</v>
      </c>
      <c r="M103">
        <f t="shared" si="12"/>
        <v>4308</v>
      </c>
      <c r="N103">
        <f t="shared" si="20"/>
        <v>22.600410943058492</v>
      </c>
      <c r="O103">
        <f t="shared" si="22"/>
        <v>7424.666666666667</v>
      </c>
      <c r="P103">
        <v>54</v>
      </c>
    </row>
    <row r="104" spans="1:16" x14ac:dyDescent="0.25">
      <c r="A104" s="1">
        <v>43940</v>
      </c>
      <c r="B104">
        <v>6746</v>
      </c>
      <c r="C104">
        <v>2283</v>
      </c>
      <c r="D104">
        <v>191</v>
      </c>
      <c r="E104">
        <v>176075</v>
      </c>
      <c r="F104">
        <f t="shared" si="21"/>
        <v>4027</v>
      </c>
      <c r="G104">
        <f t="shared" si="14"/>
        <v>5973.333333333333</v>
      </c>
      <c r="H104">
        <f t="shared" si="15"/>
        <v>6955.4</v>
      </c>
      <c r="I104">
        <f t="shared" si="16"/>
        <v>5800.8</v>
      </c>
      <c r="J104">
        <f t="shared" si="17"/>
        <v>6337.4</v>
      </c>
      <c r="K104" s="2">
        <f t="shared" si="18"/>
        <v>21.126243005500591</v>
      </c>
      <c r="L104" s="2">
        <f t="shared" si="19"/>
        <v>33.24694621878804</v>
      </c>
      <c r="M104">
        <f t="shared" si="12"/>
        <v>4272</v>
      </c>
      <c r="N104">
        <f t="shared" si="20"/>
        <v>22.411549570275273</v>
      </c>
      <c r="O104">
        <f t="shared" si="22"/>
        <v>5973.333333333333</v>
      </c>
      <c r="P104">
        <v>55</v>
      </c>
    </row>
    <row r="105" spans="1:16" x14ac:dyDescent="0.25">
      <c r="A105" s="1">
        <v>43941</v>
      </c>
      <c r="B105">
        <v>6900</v>
      </c>
      <c r="C105">
        <v>2484</v>
      </c>
      <c r="D105">
        <v>198</v>
      </c>
      <c r="E105">
        <v>182642</v>
      </c>
      <c r="F105">
        <f t="shared" si="21"/>
        <v>6567</v>
      </c>
      <c r="G105">
        <f t="shared" si="14"/>
        <v>5399.666666666667</v>
      </c>
      <c r="H105">
        <f t="shared" si="15"/>
        <v>6573.6</v>
      </c>
      <c r="I105">
        <f t="shared" si="16"/>
        <v>5887.3</v>
      </c>
      <c r="J105">
        <f t="shared" si="17"/>
        <v>6332.7</v>
      </c>
      <c r="K105" s="2">
        <f t="shared" si="18"/>
        <v>34.451462085205463</v>
      </c>
      <c r="L105" s="2">
        <f t="shared" si="19"/>
        <v>33.222289317341342</v>
      </c>
      <c r="M105">
        <f t="shared" si="12"/>
        <v>4218</v>
      </c>
      <c r="N105">
        <f t="shared" si="20"/>
        <v>22.128257511100447</v>
      </c>
      <c r="O105">
        <f t="shared" si="22"/>
        <v>5399.666666666667</v>
      </c>
      <c r="P105">
        <v>56</v>
      </c>
    </row>
    <row r="106" spans="1:16" x14ac:dyDescent="0.25">
      <c r="A106" s="1">
        <v>43942</v>
      </c>
      <c r="B106">
        <v>7033</v>
      </c>
      <c r="C106">
        <v>2681</v>
      </c>
      <c r="D106">
        <v>207</v>
      </c>
      <c r="E106">
        <v>190983</v>
      </c>
      <c r="F106">
        <f t="shared" si="21"/>
        <v>8341</v>
      </c>
      <c r="G106">
        <f t="shared" si="14"/>
        <v>6311.666666666667</v>
      </c>
      <c r="H106">
        <f t="shared" si="15"/>
        <v>6565.6</v>
      </c>
      <c r="I106">
        <f t="shared" si="16"/>
        <v>6232.3</v>
      </c>
      <c r="J106">
        <f t="shared" si="17"/>
        <v>6444.65</v>
      </c>
      <c r="K106" s="2">
        <f t="shared" si="18"/>
        <v>43.758130844022958</v>
      </c>
      <c r="L106" s="2">
        <f t="shared" si="19"/>
        <v>33.809595725204716</v>
      </c>
      <c r="M106">
        <f t="shared" si="12"/>
        <v>4145</v>
      </c>
      <c r="N106">
        <f t="shared" si="20"/>
        <v>21.745288616290033</v>
      </c>
      <c r="O106">
        <f t="shared" si="22"/>
        <v>6311.666666666667</v>
      </c>
      <c r="P106">
        <v>57</v>
      </c>
    </row>
    <row r="107" spans="1:16" x14ac:dyDescent="0.25">
      <c r="A107" s="1">
        <v>43943</v>
      </c>
      <c r="B107">
        <v>7132</v>
      </c>
      <c r="C107">
        <v>2947</v>
      </c>
      <c r="D107">
        <v>209</v>
      </c>
      <c r="E107">
        <v>199801</v>
      </c>
      <c r="F107">
        <f t="shared" si="21"/>
        <v>8818</v>
      </c>
      <c r="G107">
        <f t="shared" si="14"/>
        <v>7908.666666666667</v>
      </c>
      <c r="H107">
        <f t="shared" si="15"/>
        <v>6671.6</v>
      </c>
      <c r="I107">
        <f t="shared" si="16"/>
        <v>6789.1</v>
      </c>
      <c r="J107">
        <f t="shared" si="17"/>
        <v>6551.9</v>
      </c>
      <c r="K107" s="2">
        <f t="shared" si="18"/>
        <v>46.260544033400599</v>
      </c>
      <c r="L107" s="2">
        <f t="shared" si="19"/>
        <v>34.372245231621385</v>
      </c>
      <c r="M107">
        <f t="shared" si="12"/>
        <v>3976</v>
      </c>
      <c r="N107">
        <f t="shared" si="20"/>
        <v>20.858689394057699</v>
      </c>
      <c r="O107">
        <f t="shared" si="22"/>
        <v>7908.666666666667</v>
      </c>
      <c r="P107">
        <v>58</v>
      </c>
    </row>
    <row r="108" spans="1:16" x14ac:dyDescent="0.25">
      <c r="A108" s="1">
        <v>43944</v>
      </c>
      <c r="B108">
        <v>7187</v>
      </c>
      <c r="C108">
        <v>3161</v>
      </c>
      <c r="D108">
        <v>213</v>
      </c>
      <c r="E108">
        <v>207702</v>
      </c>
      <c r="F108">
        <f t="shared" si="21"/>
        <v>7901</v>
      </c>
      <c r="G108">
        <f t="shared" si="14"/>
        <v>8353.3333333333339</v>
      </c>
      <c r="H108">
        <f t="shared" si="15"/>
        <v>7130.8</v>
      </c>
      <c r="I108">
        <f t="shared" si="16"/>
        <v>7257.7</v>
      </c>
      <c r="J108">
        <f t="shared" si="17"/>
        <v>6577.05</v>
      </c>
      <c r="K108" s="2">
        <f t="shared" si="18"/>
        <v>41.449825176672505</v>
      </c>
      <c r="L108" s="2">
        <f t="shared" si="19"/>
        <v>34.504185885107439</v>
      </c>
      <c r="M108">
        <f t="shared" si="12"/>
        <v>3813</v>
      </c>
      <c r="N108">
        <f t="shared" si="20"/>
        <v>20.003567067289236</v>
      </c>
      <c r="O108">
        <f t="shared" si="22"/>
        <v>8353.3333333333339</v>
      </c>
      <c r="P108">
        <v>59</v>
      </c>
    </row>
    <row r="109" spans="1:16" x14ac:dyDescent="0.25">
      <c r="A109" s="1">
        <v>43945</v>
      </c>
      <c r="B109">
        <v>7273</v>
      </c>
      <c r="C109">
        <v>3381</v>
      </c>
      <c r="D109">
        <v>220</v>
      </c>
      <c r="E109">
        <v>214831</v>
      </c>
      <c r="F109">
        <f t="shared" si="21"/>
        <v>7129</v>
      </c>
      <c r="G109">
        <f t="shared" si="14"/>
        <v>7949.333333333333</v>
      </c>
      <c r="H109">
        <f t="shared" si="15"/>
        <v>7751.2</v>
      </c>
      <c r="I109">
        <f t="shared" si="16"/>
        <v>7353.3</v>
      </c>
      <c r="J109">
        <f t="shared" si="17"/>
        <v>6641.65</v>
      </c>
      <c r="K109" s="2">
        <f t="shared" si="18"/>
        <v>37.399797960321266</v>
      </c>
      <c r="L109" s="2">
        <f t="shared" si="19"/>
        <v>34.843087126268443</v>
      </c>
      <c r="M109">
        <f t="shared" si="12"/>
        <v>3672</v>
      </c>
      <c r="N109">
        <f t="shared" si="20"/>
        <v>19.263860023888299</v>
      </c>
      <c r="O109">
        <f t="shared" si="22"/>
        <v>7949.333333333333</v>
      </c>
      <c r="P109">
        <v>60</v>
      </c>
    </row>
    <row r="110" spans="1:16" x14ac:dyDescent="0.25">
      <c r="A110" s="1">
        <v>43946</v>
      </c>
      <c r="B110">
        <v>7352</v>
      </c>
      <c r="C110">
        <v>3501</v>
      </c>
      <c r="D110">
        <v>224</v>
      </c>
      <c r="E110">
        <v>219277</v>
      </c>
      <c r="F110">
        <f t="shared" si="21"/>
        <v>4446</v>
      </c>
      <c r="G110">
        <f t="shared" si="14"/>
        <v>6492</v>
      </c>
      <c r="H110">
        <f t="shared" si="15"/>
        <v>7327</v>
      </c>
      <c r="I110">
        <f t="shared" si="16"/>
        <v>6950.3</v>
      </c>
      <c r="J110">
        <f t="shared" si="17"/>
        <v>6623.35</v>
      </c>
      <c r="K110" s="2">
        <f t="shared" si="18"/>
        <v>23.324379538727499</v>
      </c>
      <c r="L110" s="2">
        <f t="shared" si="19"/>
        <v>34.747082595103635</v>
      </c>
      <c r="M110">
        <f t="shared" si="12"/>
        <v>3627</v>
      </c>
      <c r="N110">
        <f t="shared" si="20"/>
        <v>19.027783307909274</v>
      </c>
      <c r="O110">
        <f t="shared" si="22"/>
        <v>6492</v>
      </c>
      <c r="P110">
        <v>61</v>
      </c>
    </row>
    <row r="111" spans="1:16" x14ac:dyDescent="0.25">
      <c r="A111" s="1">
        <v>43947</v>
      </c>
      <c r="B111">
        <v>7404</v>
      </c>
      <c r="C111">
        <v>3574</v>
      </c>
      <c r="D111">
        <v>227</v>
      </c>
      <c r="E111">
        <v>222658</v>
      </c>
      <c r="F111">
        <f t="shared" si="21"/>
        <v>3381</v>
      </c>
      <c r="G111">
        <f t="shared" si="14"/>
        <v>4985.333333333333</v>
      </c>
      <c r="H111">
        <f t="shared" si="15"/>
        <v>6335</v>
      </c>
      <c r="I111">
        <f t="shared" si="16"/>
        <v>6450.3</v>
      </c>
      <c r="J111">
        <f t="shared" si="17"/>
        <v>6470.65</v>
      </c>
      <c r="K111" s="2">
        <f t="shared" si="18"/>
        <v>17.737230593890615</v>
      </c>
      <c r="L111" s="2">
        <f t="shared" si="19"/>
        <v>33.945995605548163</v>
      </c>
      <c r="M111">
        <f t="shared" si="12"/>
        <v>3603</v>
      </c>
      <c r="N111">
        <f t="shared" si="20"/>
        <v>18.901875726053795</v>
      </c>
      <c r="O111">
        <f t="shared" si="22"/>
        <v>4985.333333333333</v>
      </c>
      <c r="P111">
        <v>62</v>
      </c>
    </row>
    <row r="112" spans="1:16" x14ac:dyDescent="0.25">
      <c r="A112" s="1">
        <v>43948</v>
      </c>
      <c r="B112">
        <v>7445</v>
      </c>
      <c r="C112">
        <v>3733</v>
      </c>
      <c r="D112">
        <v>228</v>
      </c>
      <c r="E112">
        <v>230412</v>
      </c>
      <c r="F112">
        <f t="shared" si="21"/>
        <v>7754</v>
      </c>
      <c r="G112">
        <f t="shared" si="14"/>
        <v>5193.666666666667</v>
      </c>
      <c r="H112">
        <f t="shared" si="15"/>
        <v>6122.2</v>
      </c>
      <c r="I112">
        <f t="shared" si="16"/>
        <v>6396.9</v>
      </c>
      <c r="J112">
        <f t="shared" si="17"/>
        <v>6449.7</v>
      </c>
      <c r="K112" s="2">
        <f t="shared" si="18"/>
        <v>40.678641237807696</v>
      </c>
      <c r="L112" s="2">
        <f t="shared" si="19"/>
        <v>33.836088778886804</v>
      </c>
      <c r="M112">
        <f t="shared" si="12"/>
        <v>3484</v>
      </c>
      <c r="N112">
        <f t="shared" si="20"/>
        <v>18.27758396602038</v>
      </c>
      <c r="O112">
        <f t="shared" si="22"/>
        <v>5193.666666666667</v>
      </c>
      <c r="P112">
        <v>63</v>
      </c>
    </row>
    <row r="113" spans="1:16" x14ac:dyDescent="0.25">
      <c r="A113" s="1">
        <v>43949</v>
      </c>
      <c r="B113">
        <v>7504</v>
      </c>
      <c r="C113">
        <v>3856</v>
      </c>
      <c r="D113">
        <v>232</v>
      </c>
      <c r="E113">
        <v>239153</v>
      </c>
      <c r="F113">
        <f t="shared" si="21"/>
        <v>8741</v>
      </c>
      <c r="G113">
        <f t="shared" si="14"/>
        <v>6625.333333333333</v>
      </c>
      <c r="H113">
        <f t="shared" si="15"/>
        <v>6290.2</v>
      </c>
      <c r="I113">
        <f t="shared" si="16"/>
        <v>6710.5</v>
      </c>
      <c r="J113">
        <f t="shared" si="17"/>
        <v>6463.3</v>
      </c>
      <c r="K113" s="2">
        <f t="shared" si="18"/>
        <v>45.856590541614274</v>
      </c>
      <c r="L113" s="2">
        <f t="shared" si="19"/>
        <v>33.907436408604916</v>
      </c>
      <c r="M113">
        <f t="shared" si="12"/>
        <v>3416</v>
      </c>
      <c r="N113">
        <f t="shared" si="20"/>
        <v>17.920845817429853</v>
      </c>
      <c r="O113">
        <f t="shared" si="22"/>
        <v>6625.333333333333</v>
      </c>
      <c r="P113">
        <v>64</v>
      </c>
    </row>
    <row r="114" spans="1:16" x14ac:dyDescent="0.25">
      <c r="A114" s="1">
        <v>43950</v>
      </c>
      <c r="B114">
        <v>7579</v>
      </c>
      <c r="C114">
        <v>4009</v>
      </c>
      <c r="D114">
        <v>236</v>
      </c>
      <c r="E114">
        <v>246475</v>
      </c>
      <c r="F114">
        <f t="shared" si="21"/>
        <v>7322</v>
      </c>
      <c r="G114">
        <f t="shared" si="14"/>
        <v>7939</v>
      </c>
      <c r="H114">
        <f t="shared" si="15"/>
        <v>6328.8</v>
      </c>
      <c r="I114">
        <f t="shared" si="16"/>
        <v>7040</v>
      </c>
      <c r="J114">
        <f t="shared" si="17"/>
        <v>6420.4</v>
      </c>
      <c r="K114" s="2">
        <f t="shared" si="18"/>
        <v>38.412304764409072</v>
      </c>
      <c r="L114" s="2">
        <f t="shared" si="19"/>
        <v>33.682376606038247</v>
      </c>
      <c r="M114">
        <f t="shared" si="12"/>
        <v>3334</v>
      </c>
      <c r="N114">
        <f t="shared" si="20"/>
        <v>17.490661579423634</v>
      </c>
      <c r="O114">
        <f t="shared" si="22"/>
        <v>7939</v>
      </c>
      <c r="P114">
        <v>65</v>
      </c>
    </row>
    <row r="115" spans="1:16" x14ac:dyDescent="0.25">
      <c r="A115" s="1">
        <v>43951</v>
      </c>
      <c r="B115">
        <v>7682</v>
      </c>
      <c r="C115">
        <v>4165</v>
      </c>
      <c r="D115">
        <v>244</v>
      </c>
      <c r="E115">
        <v>253871</v>
      </c>
      <c r="F115">
        <f t="shared" si="21"/>
        <v>7396</v>
      </c>
      <c r="G115">
        <f t="shared" si="14"/>
        <v>7819.666666666667</v>
      </c>
      <c r="H115">
        <f t="shared" si="15"/>
        <v>6918.8</v>
      </c>
      <c r="I115">
        <f t="shared" si="16"/>
        <v>7122.9</v>
      </c>
      <c r="J115">
        <f t="shared" si="17"/>
        <v>6505.1</v>
      </c>
      <c r="K115" s="2">
        <f t="shared" si="18"/>
        <v>38.80051980846347</v>
      </c>
      <c r="L115" s="2">
        <f t="shared" si="19"/>
        <v>34.12672544700321</v>
      </c>
      <c r="M115">
        <f t="shared" si="12"/>
        <v>3273</v>
      </c>
      <c r="N115">
        <f t="shared" si="20"/>
        <v>17.170646475540959</v>
      </c>
      <c r="O115">
        <f t="shared" si="22"/>
        <v>7819.666666666667</v>
      </c>
      <c r="P115">
        <v>66</v>
      </c>
    </row>
    <row r="116" spans="1:16" x14ac:dyDescent="0.25">
      <c r="A116" s="1">
        <v>43952</v>
      </c>
      <c r="B116">
        <v>7737</v>
      </c>
      <c r="C116">
        <v>4260</v>
      </c>
      <c r="D116">
        <v>251</v>
      </c>
      <c r="E116">
        <v>258284</v>
      </c>
      <c r="F116">
        <f t="shared" si="21"/>
        <v>4413</v>
      </c>
      <c r="G116">
        <f t="shared" si="14"/>
        <v>6377</v>
      </c>
      <c r="H116">
        <f t="shared" si="15"/>
        <v>7125.2</v>
      </c>
      <c r="I116">
        <f t="shared" si="16"/>
        <v>6730.1</v>
      </c>
      <c r="J116">
        <f t="shared" si="17"/>
        <v>6481.2</v>
      </c>
      <c r="K116" s="2">
        <f t="shared" si="18"/>
        <v>23.151256613676214</v>
      </c>
      <c r="L116" s="2">
        <f t="shared" si="19"/>
        <v>34.001342480072125</v>
      </c>
      <c r="M116">
        <f t="shared" si="12"/>
        <v>3226</v>
      </c>
      <c r="N116">
        <f t="shared" si="20"/>
        <v>16.924077461073978</v>
      </c>
      <c r="O116">
        <f t="shared" si="22"/>
        <v>6377</v>
      </c>
      <c r="P116">
        <v>67</v>
      </c>
    </row>
    <row r="117" spans="1:16" x14ac:dyDescent="0.25">
      <c r="A117" s="1">
        <v>43953</v>
      </c>
      <c r="B117">
        <v>7755</v>
      </c>
      <c r="C117">
        <v>4349</v>
      </c>
      <c r="D117">
        <v>253</v>
      </c>
      <c r="E117">
        <v>262164</v>
      </c>
      <c r="F117">
        <f t="shared" si="21"/>
        <v>3880</v>
      </c>
      <c r="G117">
        <f t="shared" si="14"/>
        <v>5229.666666666667</v>
      </c>
      <c r="H117">
        <f t="shared" si="15"/>
        <v>6350.4</v>
      </c>
      <c r="I117">
        <f t="shared" si="16"/>
        <v>6236.3</v>
      </c>
      <c r="J117">
        <f t="shared" si="17"/>
        <v>6512.7</v>
      </c>
      <c r="K117" s="2">
        <f t="shared" si="18"/>
        <v>20.355059066635782</v>
      </c>
      <c r="L117" s="2">
        <f t="shared" si="19"/>
        <v>34.166596181257447</v>
      </c>
      <c r="M117">
        <f t="shared" ref="M117:M130" si="23">B117-C117-D117</f>
        <v>3153</v>
      </c>
      <c r="N117">
        <f t="shared" si="20"/>
        <v>16.541108566263564</v>
      </c>
      <c r="O117">
        <f t="shared" si="22"/>
        <v>5229.666666666667</v>
      </c>
      <c r="P117">
        <v>68</v>
      </c>
    </row>
    <row r="118" spans="1:16" x14ac:dyDescent="0.25">
      <c r="A118" s="1">
        <v>43954</v>
      </c>
      <c r="B118">
        <v>7781</v>
      </c>
      <c r="C118">
        <v>4400</v>
      </c>
      <c r="D118">
        <v>256</v>
      </c>
      <c r="E118">
        <v>266045</v>
      </c>
      <c r="F118">
        <f t="shared" si="21"/>
        <v>3881</v>
      </c>
      <c r="G118">
        <f t="shared" si="14"/>
        <v>4058</v>
      </c>
      <c r="H118">
        <f t="shared" si="15"/>
        <v>5378.4</v>
      </c>
      <c r="I118">
        <f t="shared" si="16"/>
        <v>5834.3</v>
      </c>
      <c r="J118">
        <f t="shared" si="17"/>
        <v>6546</v>
      </c>
      <c r="K118" s="2">
        <f t="shared" si="18"/>
        <v>20.360305215879762</v>
      </c>
      <c r="L118" s="2">
        <f t="shared" si="19"/>
        <v>34.341292951081918</v>
      </c>
      <c r="M118">
        <f t="shared" si="23"/>
        <v>3125</v>
      </c>
      <c r="N118">
        <f t="shared" si="20"/>
        <v>16.39421638743217</v>
      </c>
      <c r="O118">
        <f t="shared" si="22"/>
        <v>4058</v>
      </c>
      <c r="P118">
        <v>69</v>
      </c>
    </row>
    <row r="119" spans="1:16" x14ac:dyDescent="0.25">
      <c r="A119" s="1">
        <v>43955</v>
      </c>
      <c r="B119">
        <v>7819</v>
      </c>
      <c r="C119">
        <v>4525</v>
      </c>
      <c r="D119">
        <v>261</v>
      </c>
      <c r="E119">
        <v>273672</v>
      </c>
      <c r="F119">
        <f t="shared" si="21"/>
        <v>7627</v>
      </c>
      <c r="G119">
        <f t="shared" si="14"/>
        <v>5129.333333333333</v>
      </c>
      <c r="H119">
        <f t="shared" si="15"/>
        <v>5439.4</v>
      </c>
      <c r="I119">
        <f t="shared" si="16"/>
        <v>5884.1</v>
      </c>
      <c r="J119">
        <f t="shared" si="17"/>
        <v>6618.7</v>
      </c>
      <c r="K119" s="2">
        <f t="shared" si="18"/>
        <v>40.012380283822452</v>
      </c>
      <c r="L119" s="2">
        <f t="shared" si="19"/>
        <v>34.722688001119145</v>
      </c>
      <c r="M119">
        <f t="shared" si="23"/>
        <v>3033</v>
      </c>
      <c r="N119">
        <f t="shared" si="20"/>
        <v>15.911570656986168</v>
      </c>
      <c r="O119">
        <f t="shared" si="22"/>
        <v>5129.333333333333</v>
      </c>
      <c r="P119">
        <v>70</v>
      </c>
    </row>
    <row r="120" spans="1:16" x14ac:dyDescent="0.25">
      <c r="A120" s="1">
        <v>43956</v>
      </c>
      <c r="B120">
        <v>7896</v>
      </c>
      <c r="C120">
        <v>4662</v>
      </c>
      <c r="D120">
        <v>263</v>
      </c>
      <c r="E120">
        <v>283119</v>
      </c>
      <c r="F120">
        <f t="shared" si="21"/>
        <v>9447</v>
      </c>
      <c r="G120">
        <f t="shared" si="14"/>
        <v>6985</v>
      </c>
      <c r="H120">
        <f t="shared" si="15"/>
        <v>5849.6</v>
      </c>
      <c r="I120">
        <f t="shared" si="16"/>
        <v>6384.2</v>
      </c>
      <c r="J120">
        <f t="shared" si="17"/>
        <v>6667.25</v>
      </c>
      <c r="K120" s="2">
        <f t="shared" si="18"/>
        <v>49.560371907862951</v>
      </c>
      <c r="L120" s="2">
        <f t="shared" si="19"/>
        <v>34.977388546914291</v>
      </c>
      <c r="M120">
        <f t="shared" si="23"/>
        <v>2971</v>
      </c>
      <c r="N120">
        <f t="shared" si="20"/>
        <v>15.586309403859513</v>
      </c>
      <c r="O120">
        <f t="shared" si="22"/>
        <v>6985</v>
      </c>
      <c r="P120">
        <v>71</v>
      </c>
    </row>
    <row r="121" spans="1:16" x14ac:dyDescent="0.25">
      <c r="A121" s="1">
        <v>43957</v>
      </c>
      <c r="B121">
        <v>7974</v>
      </c>
      <c r="C121">
        <v>4804</v>
      </c>
      <c r="D121">
        <v>267</v>
      </c>
      <c r="E121">
        <v>291202</v>
      </c>
      <c r="F121">
        <f t="shared" si="21"/>
        <v>8083</v>
      </c>
      <c r="G121">
        <f t="shared" si="14"/>
        <v>8385.6666666666661</v>
      </c>
      <c r="H121">
        <f t="shared" si="15"/>
        <v>6583.6</v>
      </c>
      <c r="I121">
        <f t="shared" si="16"/>
        <v>6854.4</v>
      </c>
      <c r="J121">
        <f t="shared" si="17"/>
        <v>6652.35</v>
      </c>
      <c r="K121" s="2">
        <f t="shared" si="18"/>
        <v>42.404624339076555</v>
      </c>
      <c r="L121" s="2">
        <f t="shared" si="19"/>
        <v>34.899220923179016</v>
      </c>
      <c r="M121">
        <f t="shared" si="23"/>
        <v>2903</v>
      </c>
      <c r="N121">
        <f t="shared" si="20"/>
        <v>15.22957125526899</v>
      </c>
      <c r="O121">
        <f t="shared" si="22"/>
        <v>8385.6666666666661</v>
      </c>
      <c r="P121">
        <v>72</v>
      </c>
    </row>
    <row r="122" spans="1:16" x14ac:dyDescent="0.25">
      <c r="A122" s="1">
        <v>43958</v>
      </c>
      <c r="B122">
        <v>8031</v>
      </c>
      <c r="C122">
        <v>4927</v>
      </c>
      <c r="D122">
        <v>272</v>
      </c>
      <c r="E122">
        <v>298784</v>
      </c>
      <c r="F122">
        <f t="shared" si="21"/>
        <v>7582</v>
      </c>
      <c r="G122">
        <f t="shared" si="14"/>
        <v>8370.6666666666661</v>
      </c>
      <c r="H122">
        <f t="shared" si="15"/>
        <v>7324</v>
      </c>
      <c r="I122">
        <f t="shared" si="16"/>
        <v>6837.2</v>
      </c>
      <c r="J122">
        <f t="shared" si="17"/>
        <v>6617.05</v>
      </c>
      <c r="K122" s="2">
        <f t="shared" si="18"/>
        <v>39.776303567843428</v>
      </c>
      <c r="L122" s="2">
        <f t="shared" si="19"/>
        <v>34.714031854866583</v>
      </c>
      <c r="M122">
        <f t="shared" si="23"/>
        <v>2832</v>
      </c>
      <c r="N122">
        <f t="shared" si="20"/>
        <v>14.857094658946531</v>
      </c>
      <c r="O122">
        <f t="shared" si="22"/>
        <v>8370.6666666666661</v>
      </c>
      <c r="P122">
        <v>73</v>
      </c>
    </row>
    <row r="123" spans="1:16" x14ac:dyDescent="0.25">
      <c r="A123" s="1">
        <v>43959</v>
      </c>
      <c r="B123">
        <v>8077</v>
      </c>
      <c r="C123">
        <v>4976</v>
      </c>
      <c r="D123">
        <v>276</v>
      </c>
      <c r="E123">
        <v>303341</v>
      </c>
      <c r="F123">
        <f t="shared" si="21"/>
        <v>4557</v>
      </c>
      <c r="G123">
        <f t="shared" si="14"/>
        <v>6740.666666666667</v>
      </c>
      <c r="H123">
        <f t="shared" si="15"/>
        <v>7459.2</v>
      </c>
      <c r="I123">
        <f t="shared" si="16"/>
        <v>6418.8</v>
      </c>
      <c r="J123">
        <f t="shared" si="17"/>
        <v>6564.65</v>
      </c>
      <c r="K123" s="2">
        <f t="shared" si="18"/>
        <v>23.906702104809089</v>
      </c>
      <c r="L123" s="2">
        <f t="shared" si="19"/>
        <v>34.439133634482118</v>
      </c>
      <c r="M123">
        <f t="shared" si="23"/>
        <v>2825</v>
      </c>
      <c r="N123">
        <f t="shared" si="20"/>
        <v>14.820371614238683</v>
      </c>
      <c r="O123">
        <f t="shared" si="22"/>
        <v>6740.666666666667</v>
      </c>
      <c r="P123">
        <v>74</v>
      </c>
    </row>
    <row r="124" spans="1:16" x14ac:dyDescent="0.25">
      <c r="A124" s="1">
        <v>43960</v>
      </c>
      <c r="B124">
        <v>8095</v>
      </c>
      <c r="C124">
        <v>5038</v>
      </c>
      <c r="D124">
        <v>280</v>
      </c>
      <c r="E124">
        <v>307123</v>
      </c>
      <c r="F124">
        <f t="shared" si="21"/>
        <v>3782</v>
      </c>
      <c r="G124">
        <f t="shared" si="14"/>
        <v>5307</v>
      </c>
      <c r="H124">
        <f t="shared" si="15"/>
        <v>6690.2</v>
      </c>
      <c r="I124">
        <f t="shared" si="16"/>
        <v>6064.8</v>
      </c>
      <c r="J124">
        <f t="shared" si="17"/>
        <v>6552.4</v>
      </c>
      <c r="K124" s="2">
        <f t="shared" si="18"/>
        <v>19.840936440725912</v>
      </c>
      <c r="L124" s="2">
        <f t="shared" si="19"/>
        <v>34.374868306243386</v>
      </c>
      <c r="M124">
        <f t="shared" si="23"/>
        <v>2777</v>
      </c>
      <c r="N124">
        <f t="shared" si="20"/>
        <v>14.568556450527725</v>
      </c>
      <c r="O124">
        <f t="shared" si="22"/>
        <v>5307</v>
      </c>
      <c r="P124">
        <v>75</v>
      </c>
    </row>
    <row r="125" spans="1:16" x14ac:dyDescent="0.25">
      <c r="A125" s="1">
        <v>43961</v>
      </c>
      <c r="B125">
        <v>8123</v>
      </c>
      <c r="C125">
        <v>5073</v>
      </c>
      <c r="D125">
        <v>283</v>
      </c>
      <c r="E125">
        <v>311174</v>
      </c>
      <c r="F125">
        <f t="shared" si="21"/>
        <v>4051</v>
      </c>
      <c r="G125">
        <f t="shared" si="14"/>
        <v>4130</v>
      </c>
      <c r="H125">
        <f t="shared" si="15"/>
        <v>5611</v>
      </c>
      <c r="I125">
        <f t="shared" si="16"/>
        <v>5730.3</v>
      </c>
      <c r="J125">
        <f t="shared" si="17"/>
        <v>6426.6</v>
      </c>
      <c r="K125" s="2">
        <f t="shared" si="18"/>
        <v>21.25215058735607</v>
      </c>
      <c r="L125" s="2">
        <f t="shared" si="19"/>
        <v>33.714902731350911</v>
      </c>
      <c r="M125">
        <f t="shared" si="23"/>
        <v>2767</v>
      </c>
      <c r="N125">
        <f t="shared" si="20"/>
        <v>14.51609495808794</v>
      </c>
      <c r="O125">
        <f t="shared" si="22"/>
        <v>4130</v>
      </c>
      <c r="P125">
        <v>76</v>
      </c>
    </row>
    <row r="126" spans="1:16" x14ac:dyDescent="0.25">
      <c r="A126" s="1">
        <v>43962</v>
      </c>
      <c r="B126">
        <v>8176</v>
      </c>
      <c r="C126">
        <v>5182</v>
      </c>
      <c r="D126">
        <v>285</v>
      </c>
      <c r="E126">
        <v>318979</v>
      </c>
      <c r="F126">
        <f t="shared" si="21"/>
        <v>7805</v>
      </c>
      <c r="G126">
        <f t="shared" si="14"/>
        <v>5212.666666666667</v>
      </c>
      <c r="H126">
        <f t="shared" si="15"/>
        <v>5555.4</v>
      </c>
      <c r="I126">
        <f t="shared" si="16"/>
        <v>6069.5</v>
      </c>
      <c r="J126">
        <f t="shared" si="17"/>
        <v>6399.8</v>
      </c>
      <c r="K126" s="2">
        <f t="shared" si="18"/>
        <v>40.946194849250588</v>
      </c>
      <c r="L126" s="2">
        <f t="shared" si="19"/>
        <v>33.574305931612294</v>
      </c>
      <c r="M126">
        <f t="shared" si="23"/>
        <v>2709</v>
      </c>
      <c r="N126">
        <f t="shared" si="20"/>
        <v>14.2118183019372</v>
      </c>
      <c r="O126">
        <f t="shared" si="22"/>
        <v>5212.666666666667</v>
      </c>
      <c r="P126">
        <v>77</v>
      </c>
    </row>
    <row r="127" spans="1:16" x14ac:dyDescent="0.25">
      <c r="A127" s="1">
        <v>43963</v>
      </c>
      <c r="B127">
        <v>8221</v>
      </c>
      <c r="C127">
        <v>5254</v>
      </c>
      <c r="D127">
        <v>288</v>
      </c>
      <c r="E127">
        <v>327688</v>
      </c>
      <c r="F127">
        <f t="shared" si="21"/>
        <v>8709</v>
      </c>
      <c r="G127">
        <f t="shared" si="14"/>
        <v>6855</v>
      </c>
      <c r="H127">
        <f t="shared" si="15"/>
        <v>5780.8</v>
      </c>
      <c r="I127">
        <f t="shared" si="16"/>
        <v>6552.4</v>
      </c>
      <c r="J127">
        <f t="shared" si="17"/>
        <v>6394.35</v>
      </c>
      <c r="K127" s="2">
        <f t="shared" si="18"/>
        <v>45.688713765806966</v>
      </c>
      <c r="L127" s="2">
        <f t="shared" si="19"/>
        <v>33.545714418232606</v>
      </c>
      <c r="M127">
        <f t="shared" si="23"/>
        <v>2679</v>
      </c>
      <c r="N127">
        <f t="shared" si="20"/>
        <v>14.054433824617851</v>
      </c>
      <c r="O127">
        <f t="shared" si="22"/>
        <v>6855</v>
      </c>
      <c r="P127">
        <v>78</v>
      </c>
    </row>
    <row r="128" spans="1:16" x14ac:dyDescent="0.25">
      <c r="A128" s="1">
        <v>43964</v>
      </c>
      <c r="B128">
        <v>8269</v>
      </c>
      <c r="C128">
        <v>5337</v>
      </c>
      <c r="D128">
        <v>291</v>
      </c>
      <c r="E128">
        <v>335368</v>
      </c>
      <c r="F128">
        <f t="shared" si="21"/>
        <v>7680</v>
      </c>
      <c r="G128">
        <f t="shared" si="14"/>
        <v>8064.666666666667</v>
      </c>
      <c r="H128">
        <f t="shared" si="15"/>
        <v>6405.4</v>
      </c>
      <c r="I128">
        <f t="shared" si="16"/>
        <v>6932.3</v>
      </c>
      <c r="J128">
        <f t="shared" si="17"/>
        <v>6383.3</v>
      </c>
      <c r="K128" s="2">
        <f t="shared" si="18"/>
        <v>40.290426193753305</v>
      </c>
      <c r="L128" s="2">
        <f t="shared" si="19"/>
        <v>33.487744469086643</v>
      </c>
      <c r="M128">
        <f t="shared" si="23"/>
        <v>2641</v>
      </c>
      <c r="N128">
        <f t="shared" si="20"/>
        <v>13.855080153346677</v>
      </c>
      <c r="O128">
        <f t="shared" si="22"/>
        <v>8064.666666666667</v>
      </c>
      <c r="P128">
        <v>79</v>
      </c>
    </row>
    <row r="129" spans="1:16" x14ac:dyDescent="0.25">
      <c r="A129" s="1">
        <v>43965</v>
      </c>
      <c r="B129">
        <v>8351</v>
      </c>
      <c r="C129">
        <v>5378</v>
      </c>
      <c r="D129">
        <v>294</v>
      </c>
      <c r="E129">
        <v>342248</v>
      </c>
      <c r="F129">
        <f t="shared" si="21"/>
        <v>6880</v>
      </c>
      <c r="G129">
        <f t="shared" si="14"/>
        <v>7756.333333333333</v>
      </c>
      <c r="H129">
        <f t="shared" si="15"/>
        <v>7025</v>
      </c>
      <c r="I129">
        <f t="shared" si="16"/>
        <v>6857.6</v>
      </c>
      <c r="J129">
        <f t="shared" si="17"/>
        <v>6370.85</v>
      </c>
      <c r="K129" s="2">
        <f t="shared" si="18"/>
        <v>36.093506798570665</v>
      </c>
      <c r="L129" s="2">
        <f t="shared" si="19"/>
        <v>33.422429910999114</v>
      </c>
      <c r="M129">
        <f t="shared" si="23"/>
        <v>2679</v>
      </c>
      <c r="N129">
        <f t="shared" si="20"/>
        <v>14.054433824617851</v>
      </c>
      <c r="O129">
        <f t="shared" si="22"/>
        <v>7756.333333333333</v>
      </c>
      <c r="P129">
        <v>80</v>
      </c>
    </row>
    <row r="130" spans="1:16" x14ac:dyDescent="0.25">
      <c r="A130" s="1">
        <v>43966</v>
      </c>
      <c r="B130">
        <v>8406</v>
      </c>
      <c r="C130">
        <v>5379</v>
      </c>
      <c r="D130">
        <v>295</v>
      </c>
      <c r="E130">
        <v>348849</v>
      </c>
      <c r="F130">
        <f t="shared" si="21"/>
        <v>6601</v>
      </c>
      <c r="G130">
        <f t="shared" si="14"/>
        <v>7053.666666666667</v>
      </c>
      <c r="H130">
        <f t="shared" si="15"/>
        <v>7535</v>
      </c>
      <c r="I130">
        <f t="shared" si="16"/>
        <v>6573</v>
      </c>
      <c r="J130">
        <f t="shared" si="17"/>
        <v>6478.6</v>
      </c>
      <c r="K130" s="2">
        <f t="shared" si="18"/>
        <v>34.629831159500725</v>
      </c>
      <c r="L130" s="2">
        <f t="shared" si="19"/>
        <v>33.987702492037769</v>
      </c>
      <c r="M130">
        <f t="shared" si="23"/>
        <v>2732</v>
      </c>
      <c r="N130">
        <f t="shared" si="20"/>
        <v>14.3324797345487</v>
      </c>
      <c r="O130">
        <f t="shared" si="22"/>
        <v>7053.666666666667</v>
      </c>
      <c r="P130">
        <v>81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T F + w U L x g w m O m A A A A + A A A A B I A H A B D b 2 5 m a W c v U G F j a 2 F n Z S 5 4 b W w g o h g A K K A U A A A A A A A A A A A A A A A A A A A A A A A A A A A A h Y + x D o I w F E V / h X S n r 0 B M k D z K w C q J i Y k x b q R U a I R i a L H 8 m 4 O f 5 C 9 I o q i b 4 z 0 5 w 7 m P 2 x 2 z q W u 9 q x y M 6 n V K A s q I J 7 X o K 6 X r l I z 2 5 M c k 4 7 g t x b m s p T f L 2 i S T q V L S W H t J A J x z 1 E W 0 H 2 o I G Q v g U G x 2 o p F d S T 6 y + i / 7 S h t b a i E J x / 0 r h o c 0 Z n Q V s 4 i u W Y C w Y C y U / i r h X E w Z w g / E f G z t O E g u j J 8 f E Z a J 8 H 7 B n 1 B L A w Q U A A I A C A B M X 7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+ w U C Q I I t h n A Q A A k g I A A B M A H A B G b 3 J t d W x h c y 9 T Z W N 0 a W 9 u M S 5 t I K I Y A C i g F A A A A A A A A A A A A A A A A A A A A A A A A A A A A I 1 R z U o D M R C + F / o O I b 1 s I S 5 V t A f L H q R V 9 C J K 6 6 W t l L g 7 2 m g y K f l Z W Y t P 4 q k P 0 B c Q e l p 9 L 7 N t o X g Q G w K Z G b 5 8 8 3 0 z F l I n N J L + 5 j 3 s 1 G v 1 m p 1 y A x l p U O Q v / A 1 Q H O S F h L Q K v D J O H D i w r i D R U Z O S h E h w 9 R o J Z 5 g Z / R w K X Z v H P Z 1 6 B e i i C y E h 7 m p 0 I b E R 7 Z 6 O 7 y w Y O z Z 6 3 N O v K D X P 7 P j f P n F q c 9 p k o x 5 I o Y Q D k 1 B G G e l q 6 R X a 5 I S R c 0 x 1 J v A p a Z + 0 W o e M 3 H r t o O 8 C X 7 I L 4 2 u N c N 9 k G 7 0 N O i w X U 8 n z c k k s k L e 8 X H 0 v A L U n 5 a f R O Z b L y t 6 A P 4 S P N 0 a r w H I J P A v q o 7 V V R k b b 8 p m U / Z R L b m z i j P / V Q X 1 9 Y L j l i r h i t u M b G I 7 2 U R u 1 s T A o Z m C j P Q S x + Z x m 3 H k V 3 A d C I C G B d 0 b m 9 M U r L 7 k T O Y r J T K f g J t u p F u k 0 g K / Q t Y / j q s 8 f 6 O 3 o 9 0 S v 9 7 M P s F q h / w 1 8 b 9 Z r A v + Y U O c H U E s B A i 0 A F A A C A A g A T F + w U L x g w m O m A A A A + A A A A B I A A A A A A A A A A A A A A A A A A A A A A E N v b m Z p Z y 9 Q Y W N r Y W d l L n h t b F B L A Q I t A B Q A A g A I A E x f s F A P y u m r p A A A A O k A A A A T A A A A A A A A A A A A A A A A A P I A A A B b Q 2 9 u d G V u d F 9 U e X B l c 1 0 u e G 1 s U E s B A i 0 A F A A C A A g A T F + w U C Q I I t h n A Q A A k g I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w A A A A A A A D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2 F 6 Z W 5 p L X Z 5 b G V j Z W 5 p L X V t c n R p L X R l c 3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r Y X p l b m l f d n l s Z W N l b m l f d W 1 y d G l f d G V z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A 5 O j U 4 O j I 1 L j E y O D k 3 O D N a I i A v P j x F b n R y e S B U e X B l P S J G a W x s Q 2 9 s d W 1 u V H l w Z X M i I F Z h b H V l P S J z Q 1 F N R E F 3 T T 0 i I C 8 + P E V u d H J 5 I F R 5 c G U 9 I k Z p b G x D b 2 x 1 b W 5 O Y W 1 l c y I g V m F s d W U 9 I n N b J n F 1 b 3 Q 7 Z G F 0 d W 0 m c X V v d D s s J n F 1 b 3 Q 7 a 3 V t d W x h d G l 2 b m l f c G 9 j Z X R f b m F r Y X p l b n l j a C Z x d W 9 0 O y w m c X V v d D t r d W 1 1 b G F 0 a X Z u a V 9 w b 2 N l d F 9 2 e W x l Y 2 V u e W N o J n F 1 b 3 Q 7 L C Z x d W 9 0 O 2 t 1 b X V s Y X R p d m 5 p X 3 B v Y 2 V 0 X 3 V t c n R p J n F 1 b 3 Q 7 L C Z x d W 9 0 O 2 t 1 b X V s Y X R p d m 5 p X 3 B v Y 2 V 0 X 3 R l c 3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r Y X p l b m k t d n l s Z W N l b m k t d W 1 y d G k t d G V z d H k g K D I p L 1 p t x J t u x J t u w 7 0 g d H l w L n t k Y X R 1 b S w w f S Z x d W 9 0 O y w m c X V v d D t T Z W N 0 a W 9 u M S 9 u Y W t h e m V u a S 1 2 e W x l Y 2 V u a S 1 1 b X J 0 a S 1 0 Z X N 0 e S A o M i k v W m 3 E m 2 7 E m 2 7 D v S B 0 e X A u e 2 t 1 b X V s Y X R p d m 5 p X 3 B v Y 2 V 0 X 2 5 h a 2 F 6 Z W 5 5 Y 2 g s M X 0 m c X V v d D s s J n F 1 b 3 Q 7 U 2 V j d G l v b j E v b m F r Y X p l b m k t d n l s Z W N l b m k t d W 1 y d G k t d G V z d H k g K D I p L 1 p t x J t u x J t u w 7 0 g d H l w L n t r d W 1 1 b G F 0 a X Z u a V 9 w b 2 N l d F 9 2 e W x l Y 2 V u e W N o L D J 9 J n F 1 b 3 Q 7 L C Z x d W 9 0 O 1 N l Y 3 R p b 2 4 x L 2 5 h a 2 F 6 Z W 5 p L X Z 5 b G V j Z W 5 p L X V t c n R p L X R l c 3 R 5 I C g y K S 9 a b c S b b s S b b s O 9 I H R 5 c C 5 7 a 3 V t d W x h d G l 2 b m l f c G 9 j Z X R f d W 1 y d G k s M 3 0 m c X V v d D s s J n F 1 b 3 Q 7 U 2 V j d G l v b j E v b m F r Y X p l b m k t d n l s Z W N l b m k t d W 1 y d G k t d G V z d H k g K D I p L 1 p t x J t u x J t u w 7 0 g d H l w L n t r d W 1 1 b G F 0 a X Z u a V 9 w b 2 N l d F 9 0 Z X N 0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t h e m V u a S 1 2 e W x l Y 2 V u a S 1 1 b X J 0 a S 1 0 Z X N 0 e S A o M i k v W m 3 E m 2 7 E m 2 7 D v S B 0 e X A u e 2 R h d H V t L D B 9 J n F 1 b 3 Q 7 L C Z x d W 9 0 O 1 N l Y 3 R p b 2 4 x L 2 5 h a 2 F 6 Z W 5 p L X Z 5 b G V j Z W 5 p L X V t c n R p L X R l c 3 R 5 I C g y K S 9 a b c S b b s S b b s O 9 I H R 5 c C 5 7 a 3 V t d W x h d G l 2 b m l f c G 9 j Z X R f b m F r Y X p l b n l j a C w x f S Z x d W 9 0 O y w m c X V v d D t T Z W N 0 a W 9 u M S 9 u Y W t h e m V u a S 1 2 e W x l Y 2 V u a S 1 1 b X J 0 a S 1 0 Z X N 0 e S A o M i k v W m 3 E m 2 7 E m 2 7 D v S B 0 e X A u e 2 t 1 b X V s Y X R p d m 5 p X 3 B v Y 2 V 0 X 3 Z 5 b G V j Z W 5 5 Y 2 g s M n 0 m c X V v d D s s J n F 1 b 3 Q 7 U 2 V j d G l v b j E v b m F r Y X p l b m k t d n l s Z W N l b m k t d W 1 y d G k t d G V z d H k g K D I p L 1 p t x J t u x J t u w 7 0 g d H l w L n t r d W 1 1 b G F 0 a X Z u a V 9 w b 2 N l d F 9 1 b X J 0 a S w z f S Z x d W 9 0 O y w m c X V v d D t T Z W N 0 a W 9 u M S 9 u Y W t h e m V u a S 1 2 e W x l Y 2 V u a S 1 1 b X J 0 a S 1 0 Z X N 0 e S A o M i k v W m 3 E m 2 7 E m 2 7 D v S B 0 e X A u e 2 t 1 b X V s Y X R p d m 5 p X 3 B v Y 2 V 0 X 3 R l c 3 R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t h e m V u a S 1 2 e W x l Y 2 V u a S 1 1 b X J 0 a S 1 0 Z X N 0 e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2 F 6 Z W 5 p L X Z 5 b G V j Z W 5 p L X V t c n R p L X R l c 3 R 5 J T I w K D I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r Y X p l b m k t d n l s Z W N l b m k t d W 1 y d G k t d G V z d H k l M j A o M i k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V 9 h d e l S R L 2 7 x H m n z z n p A A A A A A I A A A A A A B B m A A A A A Q A A I A A A A M o Q s B N e 5 g 7 x 3 H 3 + 9 B J j z A A 6 T 3 P + L v 1 V y b N e 1 S n m K t + a A A A A A A 6 A A A A A A g A A I A A A A D c 7 8 R 9 U t i B n I 1 t y 0 j t X M R q N 5 5 n O g p Y i m Y D t y Y K x 3 V T h U A A A A O D G a c k U X l n R g d l 5 B E 3 j 0 3 p l l g O 9 C d D k J 8 k P y n p L f I o 0 y t L 8 6 9 l x P y D 4 D e d f v S b j W s u l m + L R J g p 8 x / 5 J Q 4 x c S 2 h 2 4 o 3 4 R n T o r T 7 m 5 B w K D 0 G V Q A A A A E n z q T g r T 8 0 a w 6 b c 0 Y B d K N I C c m D G v 7 i S p n N w 6 r W r M E J 5 E o P 2 / e s 6 C M G z i s N A v I K e v / j Y M E F H 5 G U k i 7 4 k I S f z j I 8 = < / D a t a M a s h u p > 
</file>

<file path=customXml/itemProps1.xml><?xml version="1.0" encoding="utf-8"?>
<ds:datastoreItem xmlns:ds="http://schemas.openxmlformats.org/officeDocument/2006/customXml" ds:itemID="{3C434AC9-6FB0-417C-8038-F57D132CF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2020-05-16T09:57:49Z</dcterms:created>
  <dcterms:modified xsi:type="dcterms:W3CDTF">2020-05-31T07:48:39Z</dcterms:modified>
</cp:coreProperties>
</file>