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firstSheet="4" activeTab="8"/>
  </bookViews>
  <sheets>
    <sheet name="Créditos" sheetId="15" r:id="rId1"/>
    <sheet name="Nueva Recaudación" sheetId="38" r:id="rId2"/>
    <sheet name="Recaudaciones" sheetId="16" r:id="rId3"/>
    <sheet name="  Asignaciones" sheetId="18" r:id="rId4"/>
    <sheet name="Cheques" sheetId="19" r:id="rId5"/>
    <sheet name="Generar Prepago" sheetId="20" r:id="rId6"/>
    <sheet name="Pagarés" sheetId="21" r:id="rId7"/>
    <sheet name="Activos Vehículos" sheetId="22" r:id="rId8"/>
    <sheet name="Administración Medios de Pago " sheetId="23" r:id="rId9"/>
    <sheet name="Usuario" sheetId="39" r:id="rId10"/>
  </sheets>
  <definedNames>
    <definedName name="_xlnm._FilterDatabase" localSheetId="0" hidden="1">Créditos!$A$2:$T$50</definedName>
  </definedNames>
  <calcPr calcId="152511"/>
</workbook>
</file>

<file path=xl/calcChain.xml><?xml version="1.0" encoding="utf-8"?>
<calcChain xmlns="http://schemas.openxmlformats.org/spreadsheetml/2006/main">
  <c r="R4" i="19" l="1"/>
  <c r="R5" i="19"/>
  <c r="R6" i="19"/>
  <c r="R7" i="19"/>
  <c r="R8" i="19"/>
  <c r="R9" i="19"/>
  <c r="R10" i="19"/>
  <c r="R11" i="19"/>
  <c r="R12" i="19"/>
  <c r="R3" i="19"/>
  <c r="Q4" i="19"/>
  <c r="Q5" i="19"/>
  <c r="Q6" i="19"/>
  <c r="Q7" i="19"/>
  <c r="Q8" i="19"/>
  <c r="Q9" i="19"/>
  <c r="Q10" i="19"/>
  <c r="Q11" i="19"/>
  <c r="Q12" i="19"/>
  <c r="Q3" i="19"/>
  <c r="O4" i="18" l="1"/>
  <c r="O5" i="18"/>
  <c r="O6" i="18"/>
  <c r="O7" i="18"/>
  <c r="O8" i="18"/>
  <c r="O9" i="18"/>
  <c r="O10" i="18"/>
  <c r="O11" i="18"/>
  <c r="O12" i="18"/>
  <c r="O13" i="18"/>
  <c r="O14" i="18"/>
  <c r="O15" i="18"/>
  <c r="O16" i="18"/>
  <c r="O17" i="18"/>
  <c r="O18" i="18"/>
  <c r="O19" i="18"/>
  <c r="O20" i="18"/>
  <c r="O3" i="18"/>
  <c r="P4" i="18"/>
  <c r="P5" i="18"/>
  <c r="P6" i="18"/>
  <c r="P7" i="18"/>
  <c r="P8" i="18"/>
  <c r="P9" i="18"/>
  <c r="P10" i="18"/>
  <c r="P11" i="18"/>
  <c r="P12" i="18"/>
  <c r="P13" i="18"/>
  <c r="P14" i="18"/>
  <c r="P15" i="18"/>
  <c r="P16" i="18"/>
  <c r="P17" i="18"/>
  <c r="P18" i="18"/>
  <c r="P19" i="18"/>
  <c r="P20" i="18"/>
  <c r="P3" i="18"/>
  <c r="O4" i="15" l="1"/>
  <c r="O5" i="15"/>
  <c r="O6" i="15"/>
  <c r="O7" i="15"/>
  <c r="O8" i="15"/>
  <c r="O9" i="15"/>
  <c r="O10" i="15"/>
  <c r="O11" i="15"/>
  <c r="O12" i="15"/>
  <c r="O13" i="15"/>
  <c r="O14" i="15"/>
  <c r="O15" i="15"/>
  <c r="O3" i="15"/>
  <c r="N4" i="15"/>
  <c r="N5" i="15"/>
  <c r="N6" i="15"/>
  <c r="N7" i="15"/>
  <c r="N8" i="15"/>
  <c r="N9" i="15"/>
  <c r="N10" i="15"/>
  <c r="N11" i="15"/>
  <c r="N12" i="15"/>
  <c r="N13" i="15"/>
  <c r="N14" i="15"/>
  <c r="N15" i="15"/>
  <c r="N3" i="15"/>
  <c r="N4" i="21" l="1"/>
  <c r="N5" i="21"/>
  <c r="N6" i="21"/>
  <c r="N7" i="21"/>
  <c r="N8" i="21"/>
  <c r="N9" i="21"/>
  <c r="N10" i="21"/>
  <c r="N11" i="21"/>
  <c r="N12" i="21"/>
  <c r="N13" i="21"/>
  <c r="N14" i="21"/>
  <c r="N15" i="21"/>
  <c r="N16" i="21"/>
  <c r="N17" i="21"/>
  <c r="N18" i="21"/>
  <c r="N3" i="21"/>
  <c r="M4" i="21" l="1"/>
  <c r="M5" i="21"/>
  <c r="M6" i="21"/>
  <c r="M7" i="21"/>
  <c r="M8" i="21"/>
  <c r="M9" i="21"/>
  <c r="M10" i="21"/>
  <c r="M11" i="21"/>
  <c r="M12" i="21"/>
  <c r="M13" i="21"/>
  <c r="M14" i="21"/>
  <c r="M15" i="21"/>
  <c r="M16" i="21"/>
  <c r="M17" i="21"/>
  <c r="M18" i="21"/>
  <c r="M3" i="21"/>
</calcChain>
</file>

<file path=xl/sharedStrings.xml><?xml version="1.0" encoding="utf-8"?>
<sst xmlns="http://schemas.openxmlformats.org/spreadsheetml/2006/main" count="413" uniqueCount="296">
  <si>
    <t>Nombre CP</t>
  </si>
  <si>
    <t>Pasos CP</t>
  </si>
  <si>
    <t>Descripción  CP</t>
  </si>
  <si>
    <t>Resultado esperado</t>
  </si>
  <si>
    <t>Acción</t>
  </si>
  <si>
    <t>Exportar a Excel</t>
  </si>
  <si>
    <t>Sistema debe de emitir mensaje de alerta correspondiente a cada situación</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</si>
  <si>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</si>
  <si>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</si>
  <si>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</si>
  <si>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TC_Cartera_NuevaRecaudacion_Paso1Credito</t>
  </si>
  <si>
    <t>Validar proceso de nueva recaudacion con credito que posee estado de contrato vigente, seleccionando cuotas pendientes (corresponde al paso 1)</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</si>
  <si>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</si>
  <si>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Proceso de credito de paso 1 de manera exitosa</t>
  </si>
  <si>
    <t>TC_Cartera_NuevaRecaudacion_Paso1CuotaDocumentada</t>
  </si>
  <si>
    <t>Validar proceso de nueva recaudacion con credito que posee estado de contrato vigente, seleccionando credito que tiene cuotas anteriores documentadas.</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</si>
  <si>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</si>
  <si>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Sistema emite mensaje indicando No es posible recaudar esta cuota porque
tiene cuotas anteriores documentadas</t>
  </si>
  <si>
    <t>TC_Cartera_NuevaRecaudacion_Paso1CreditoSinDeuda</t>
  </si>
  <si>
    <t>Validar proceso de nueva recaudacion con credito que posee estado de contrato distinto a vigente, seleccionando credito que no posee deuda</t>
  </si>
  <si>
    <t>Acceder a sistema Cartera con usuario que posee perfil para acceder al modulo Menú favoritos, sub-modulo Nueva recaudación, seleccionar opcion vendido del combo estado contrato, hacer clic en boton buscar, seleccionar credito, seleccionar opcion otros del combo Concepto Recaudación, ingresar fecha de pago, hacer clic en boton siguiente.</t>
  </si>
  <si>
    <t>Sistema emite mensaje indicando credito seleccionado no posee deuda</t>
  </si>
  <si>
    <t>TC_Cartera_NuevaRecaudacion_Paso1ConceptoRecaudacion</t>
  </si>
  <si>
    <t>Validar proceso de nueva recaudacion con credito que posee estado de contrato vigente, seleccionando concepto recaudacion sin considerar la selección de cuotas del credito (corresponde al paso 1)</t>
  </si>
  <si>
    <t>Acceder a sistema Cartera con usuario que posee perfil para acceder al modulo Menú favoritos, sub-modulo Nueva recaudación, seleccionar opcion vigente del combo estado contrato, hacer clic en boton buscar, seleccionar credito, seleccionar opcion otros del combo "Concepto Recaudación", hacer clic en boton siguiente, ingresar fecha de pago, hacer clic en boton aceptar</t>
  </si>
  <si>
    <t>TC_Cartera_NuevaRecaudacion_Paso2</t>
  </si>
  <si>
    <t>TC_Cartera_NuevaRecaudacion_Paso3</t>
  </si>
  <si>
    <t>TC_Cartera_NuevaRecaudacion_Paso2Descuentos</t>
  </si>
  <si>
    <t>TC_Cartera_NuevaRecaudacion_Paso2CostasJudiciales</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</si>
  <si>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imprimir para visualizar cupon de pago, hacer clic en boton siguiente</t>
  </si>
  <si>
    <t>Proceso de credito de paso 2 de manera exitosa</t>
  </si>
  <si>
    <t>Validar proceso de nueva recaudacion con credito seleccionado en paso 1, sin agregar descuentos (corresponde al paso 2)</t>
  </si>
  <si>
    <t>Validar proceso de nueva recaudacion con credito seleccionado en paso 1, agregando descuentos en los Sub Total Intereses Mora y Sub Total Gastos Cobranza (corresponde al paso 2)</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</si>
  <si>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icono ingresar descuento, verificar resultado del calculo de descuento, hacer clic en boton siguiente</t>
  </si>
  <si>
    <t>Validar proceso de nueva recaudacion con credito seleccionado en paso 1, indicando porcentaje de costas judiciales (corresponde al paso 2)</t>
  </si>
  <si>
    <t>TC_Cartera_NuevaRecaudacion_Paso3FormaPago</t>
  </si>
  <si>
    <t>TC_Cartera_NuevaRecaudacion_Paso3SinFormaPago</t>
  </si>
  <si>
    <t>Validar proceso de nueva recaudacion con credito seleccionado en paso 1, procesado en paso 2, indicando indicando una forma de pago  (corresponde al paso 3)</t>
  </si>
  <si>
    <t>Validar proceso de nueva recaudacion con credito seleccionado en paso 1, procesado en paso 2, indicando indicando más de una forma de pago  (corresponde al paso 3)</t>
  </si>
  <si>
    <t>Validar proceso de nueva recaudacion con credito seleccionado en paso 1, procesado en paso 2, indicando sin indicando una forma de pago  (corresponde al paso 3)</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</si>
  <si>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seleccionar forma de pago, hacer clic en boton confirmar</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</si>
  <si>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hacer clic en boton confirmar</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</si>
  <si>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seleccionar varias forma de pago, hacer clic en boton confirmar</t>
  </si>
  <si>
    <t>Sistema emite mensaje indicando que debe ingresar forma de pago</t>
  </si>
  <si>
    <t>Proceso de credito de paso 3 de manera exitosa</t>
  </si>
  <si>
    <t>TC_Cartera_Recaudacion_Retomar</t>
  </si>
  <si>
    <t>Recaudación es procesada de manera exitosa, debe cambiar estado a procesada</t>
  </si>
  <si>
    <t>Validar funcionalidad retomar recaudación que posee estado ingresada e ingresada prepago para finalizar su proceso</t>
  </si>
  <si>
    <t>TC_Cartera_Recaudacion_ExportarExcel</t>
  </si>
  <si>
    <t>TC_Cartera_Recaudacion_ExcelFormaPago</t>
  </si>
  <si>
    <t>Validar funcionalidad exportar excel, el cual debe contener las recaudaciones en todos sus estados</t>
  </si>
  <si>
    <t>Validar funcionalidad excel por forma de pago, el cual debe contener las recaudaciones en todos sus estados, las que tengas estada procesadas, se debe visualizar forma de pago</t>
  </si>
  <si>
    <t>Acceder a sistema Cartera con usuario que posee perfil para acceder al modulo Menú favoritos, sub-modulo Recaudación, hace clic en boton exportar excel</t>
  </si>
  <si>
    <t>Acceder a sistema Cartera con usuario que posee perfil para acceder al modulo Menú favoritos, sub-modulo Recaudación, hace clic en boton excel por forma de pago</t>
  </si>
  <si>
    <t>Visualizar registro de recaudaciones que se encuentran en sistema</t>
  </si>
  <si>
    <t>Visualizar registro de recaudaciones que se encuentran en sistema, las recaudaciones con estado procesada, debe tener formar de pago</t>
  </si>
  <si>
    <t>TC_Cartera_Recaudacion_Anular</t>
  </si>
  <si>
    <t>Validar funcionalidad anular recaudación, a recaudaciones que posee estado ingresada e ingresada prepago.</t>
  </si>
  <si>
    <t xml:space="preserve">Acceder a sistema Cartera con usuario que posee perfil para acceder al modulo Menú favoritos, sub-modulo Recaudación, seleccionar recaudacion en estado ingresada e ingresada prepago, hacer clic en boton eliminar </t>
  </si>
  <si>
    <t>Se elimina registro de recaudación de manera exitosa</t>
  </si>
  <si>
    <t>Acceder a sistema Cartera con usuario que posee perfil para acceder al modulo Menú favoritos, sub-modulo Recaudación, seleccionar recaudación en estado ingresada, hacer clic en boton PDF para visualizar comprobante de pago, hacer clic en boton retomar, en el formulario que redirecciona luego de hacer clic en retomar, ingresar datos correspondientes para finalizar proceso de recaudación</t>
  </si>
  <si>
    <t>TC_Cartera_GenerarPrepago_Prepago</t>
  </si>
  <si>
    <t>TC_Cartera_GenerarPrepago_Castigo</t>
  </si>
  <si>
    <t>TC_Cartera_GenerarPrepago_Incautacion</t>
  </si>
  <si>
    <t>TC_Cartera_GenerarPrepago_Dacion</t>
  </si>
  <si>
    <t>TC_Cartera_GenerarPrepago_NroOperacionError</t>
  </si>
  <si>
    <t>TC_Cartera_GenerarPrepago_CreditoProcesado</t>
  </si>
  <si>
    <t>Validar funcionalidad generar prepago, seleccionando tipo de prepago prepago e indicando numero de operación valido</t>
  </si>
  <si>
    <t>Acceder a sistema Cartera con usuario que posee perfil para acceder al modulo Menú favoritos, sub-modulo Generar Prepago, seleccionar opcion Prepago del combo tipo de prepago, seleccionar opcion 5% del combo costas judiciales, indicar fecha igual o mayor a la actual, ingresar numero de operacion que tenga deuda por pagar</t>
  </si>
  <si>
    <t>Se genera recuadacion con estado ingresada prepago</t>
  </si>
  <si>
    <t>Validar funcionalidad generar prepago, seleccionando tipo de prepago castigo e indicando numero de operación valido</t>
  </si>
  <si>
    <t>Validar funcionalidad generar prepago, seleccionando tipo de prepago incautacion e indicando numero de operación valido</t>
  </si>
  <si>
    <t>Acceder a sistema Cartera con usuario que posee perfil para acceder al modulo Menú favoritos, sub-modulo Generar Prepago, seleccionar opcion castigo del combo tipo de prepago, seleccionar opcion si del combo refinancia, indicar fecha igual o mayor a la actual, ingresar numero de operacion que tenga deuda por pagar</t>
  </si>
  <si>
    <t>Acceder a sistema Cartera con usuario que posee perfil para acceder al modulo Menú favoritos, sub-modulo Generar Prepago, seleccionar opcion incautacion del combo tipo de prepago, indicar fecha igual o mayor a la actual, ingresar numero de operacion que tenga deuda por pagar, datos correspondientes al vehiculo</t>
  </si>
  <si>
    <t>Validar funcionalidad generar prepago, seleccionando tipo de prepago dacion pago e indicando numero de operación valido</t>
  </si>
  <si>
    <t>Acceder a sistema Cartera con usuario que posee perfil para acceder al modulo Menú favoritos, sub-modulo Generar Prepago, seleccionar opcion dacion pago del combo tipo de prepago, seleccionar opcion si del combo refinancia, seleccionar opcion 10% del combo costas judiciales, indicar fecha igual o mayor a la actual, ingresar numero de operacion que tenga deuda por pagar, datos correspondientes al vehiculo</t>
  </si>
  <si>
    <t>Validar funcionalidad generar prepago, indicando numero de operación que no posee deuda</t>
  </si>
  <si>
    <t>Sistema emite mensaje indicando que no es posible generar prepago</t>
  </si>
  <si>
    <t>TC_Cartera_GenerarPrepago_Credito</t>
  </si>
  <si>
    <t>Validar funcionalidad generar prepago, indicando numero de operación que no ha paga la primera cuota de deuda pero el saldo precio esta pagado</t>
  </si>
  <si>
    <t>Validar funcionalidad generar prepago, indicando numero de operación al cual ya se le ha generado prepago</t>
  </si>
  <si>
    <t>TC_Cartera_GenerarPrepago_FechaMenor</t>
  </si>
  <si>
    <t>Validar funcionalidad generar prepago, indicando fecha de menor a la actual</t>
  </si>
  <si>
    <t>Sistema emite mensaje indicando que la fecha no pude ser menor a la actual</t>
  </si>
  <si>
    <t>TC_Cartera_Recaudacion_FormaPago</t>
  </si>
  <si>
    <t>Validar funcionalidad retomar recaudación que posee estado ingresada, sin indicar forma de pago</t>
  </si>
  <si>
    <t>Acceder a sistema Cartera con usuario que posee perfil para acceder al modulo Menú favoritos, sub-modulo Recaudación, seleccionar recaudación en estado ingresada, hacer clic en boton PDF para visualizar comprobante de pago, hacer clic en boton retomar, en el formulario que redirecciona luego de hacer clic en retomar, no se indican datos correspondientes a la forma de pago</t>
  </si>
  <si>
    <t>Sistema emite mensaje solicitando el ingreso de forma de pago</t>
  </si>
  <si>
    <t>TC_Cartera_Usuario_Password</t>
  </si>
  <si>
    <t>Validar cambio de contraseña de usuario, ingresando cantidad y caracteres correctos</t>
  </si>
  <si>
    <t>Cambio de contraseña de manera exitosa</t>
  </si>
  <si>
    <t>TC_Cartera_Usuario_Formato</t>
  </si>
  <si>
    <t>TC_Cartera_Usuario_PasswordAnterior</t>
  </si>
  <si>
    <t>Validar cambio de contraseña de usuario, ingresando cantidad y caracteres que no cumple con el formato establecido</t>
  </si>
  <si>
    <t>Acceder a sistema Cartera con usuario que posee perfil para acceder al modulo Menú Usuario, sub-modulo cambiar contraseña, ingresar contraseña actual, ingresar contraseña nueva que cumpla con la cantidad y caracteres del formato establecidos, hacer clic en boton aceptar</t>
  </si>
  <si>
    <t>Acceder a sistema Cartera con usuario que posee perfil para acceder al modulo Menú Usuario, sub-modulo cambiar contraseña, ingresar contraseña actual, ingresar contraseña nueva que no cumpla con la cantidad y caracteres del formato establecidos, hacer clic en boton aceptar</t>
  </si>
  <si>
    <t>Validar cambio de contraseña de usuario, ingresando la misma contraseña que tiene actualmente</t>
  </si>
  <si>
    <t>Acceder a sistema Cartera con usuario que posee perfil para acceder al modulo Menú Usuario, sub-modulo cambiar contraseña, ingresar contraseña actual, en los campos ingrese su nueva contraseña e Ingrese nuevamente su contraseña, ingresar la contraseña actual, hacer clic en boton aceptar</t>
  </si>
  <si>
    <t>Sistema emite mensaje indicando "La contraseña debe contener a lo menos una letra mayúscula."</t>
  </si>
  <si>
    <t>Sistema emite mensaje indicando "Su contraseña no puede ser igual a la actual."</t>
  </si>
  <si>
    <t xml:space="preserve"> 
Pagarés</t>
  </si>
  <si>
    <t>Carta guía Pagare</t>
  </si>
  <si>
    <t>Carta Guía Traslado</t>
  </si>
  <si>
    <t>Importar Carta Guía</t>
  </si>
  <si>
    <t>Importar Recompras</t>
  </si>
  <si>
    <t>Exportar carta guía</t>
  </si>
  <si>
    <t>Eliminar carta guía</t>
  </si>
  <si>
    <t>Agregar Pagares</t>
  </si>
  <si>
    <t>Eliminar Pagare</t>
  </si>
  <si>
    <t>Aprobar carta guía</t>
  </si>
  <si>
    <t>TC_Cartera_Pagares_CartaGuiaAgregar</t>
  </si>
  <si>
    <t>TC_Cartera_Pagares_CartaGuiaEliminarPagare</t>
  </si>
  <si>
    <t>TC_Cartera_Pagares_CartaGuiaAprobar</t>
  </si>
  <si>
    <t>TC_Cartera_Pagares_EliminarCartaGuia</t>
  </si>
  <si>
    <t>TC_Cartera_Pagares_TrasladoAgregar</t>
  </si>
  <si>
    <t>TC_Cartera_Pagares_TrasladoEliminarPagare</t>
  </si>
  <si>
    <t>TC_Cartera_Pagares_TrasladoAprobar</t>
  </si>
  <si>
    <t>TC_Cartera_Pagares_TrasladoEliminarCartaGuia</t>
  </si>
  <si>
    <t>TC_Cartera_Pagares_ImportarCartaGuiaAgregar</t>
  </si>
  <si>
    <t>TC_Cartera_Pagares_ImportarCartaGuiaEliminarPagare</t>
  </si>
  <si>
    <t>TC_Cartera_Pagares_ImportarCartaGuiaAprobar</t>
  </si>
  <si>
    <t>TC_Cartera_Pagares_ImportarCartaGuiaEliminar</t>
  </si>
  <si>
    <t>TC_Cartera_Pagares_ImportarRecomprasAgregar</t>
  </si>
  <si>
    <t>TC_Cartera_Pagares_ImportarRecomprasEliminarPagares</t>
  </si>
  <si>
    <t>TC_Cartera_Pagares_ImportarRecomprasAprobar</t>
  </si>
  <si>
    <t>TC_Cartera_Pagares_ImportarRecomprasEliminar</t>
  </si>
  <si>
    <t>funcionalidad</t>
  </si>
  <si>
    <t>Registro de pagare agregado exitosamente</t>
  </si>
  <si>
    <t>Registro de pagare eliminado exitosamente</t>
  </si>
  <si>
    <t>Registro de carta guia agregado exitosamente</t>
  </si>
  <si>
    <t>Registro de carta guia eliminado exitosamente</t>
  </si>
  <si>
    <t>Créditos</t>
  </si>
  <si>
    <t>Seguimiento</t>
  </si>
  <si>
    <t>Tipo crédito</t>
  </si>
  <si>
    <t>Convencional</t>
  </si>
  <si>
    <t>Estado Pago</t>
  </si>
  <si>
    <t>Al día</t>
  </si>
  <si>
    <t>Moroso</t>
  </si>
  <si>
    <t>Vencido</t>
  </si>
  <si>
    <t>Judicial</t>
  </si>
  <si>
    <t>Pre Judicial</t>
  </si>
  <si>
    <t>Inteligente</t>
  </si>
  <si>
    <t>Leasing</t>
  </si>
  <si>
    <t>Leasing Inteligente</t>
  </si>
  <si>
    <t>TC_Cartera_Creditos_SeguimientoInteligente</t>
  </si>
  <si>
    <t>TC_Cartera_Creditos_SeguimientoConvencional</t>
  </si>
  <si>
    <t>TC_Cartera_Creditos_SeguimientoLeasing</t>
  </si>
  <si>
    <t>TC_Cartera_Creditos_SeguimientoLeasingInteligente</t>
  </si>
  <si>
    <t>TC_Cartera_Creditos_SeguimientoInteligentePreJudicial</t>
  </si>
  <si>
    <t>TC_Cartera_Creditos_InteligenteDia</t>
  </si>
  <si>
    <t>TC_Cartera_Creditos_InteligenteMoroso</t>
  </si>
  <si>
    <t>TC_Cartera_Creditos_ConvencionalVencido</t>
  </si>
  <si>
    <t>TC_Cartera_Creditos_ConvencionalJudicial</t>
  </si>
  <si>
    <t>TC_Cartera_Creditos_LeasingPreJudicial</t>
  </si>
  <si>
    <t>TC_Cartera_Creditos_LeasingDia</t>
  </si>
  <si>
    <t>TC_Cartera_Creditos_LeasingIMoroso</t>
  </si>
  <si>
    <t>TC_Cartera_Creditos_LeasingIVencido</t>
  </si>
  <si>
    <t>Editar Crédito</t>
  </si>
  <si>
    <t>Ingreso de seguimiento de manera exitosa</t>
  </si>
  <si>
    <t>Crédito editado de manera exitosa</t>
  </si>
  <si>
    <t>TC_Cartera_Creditos_SeguimientoError</t>
  </si>
  <si>
    <t>Validar funcionalidad registro seguimiento del modulo Menú favoritos, sub-modulo Créditos, ingresando fecha que no posea definición de UF</t>
  </si>
  <si>
    <t>Acceder a sistema Cartera con usuario que posee perfil para acceder al modulo Menú Favoritos - sub modulo Créditos, hacer clic en boton Información de contacto para ingresar seguimiento, ingresar fecha en la cual no exista definición de UF.</t>
  </si>
  <si>
    <t>Sistema emite mensaje indicando "No existe definición de UF para la fecha."</t>
  </si>
  <si>
    <t>Asignaciones</t>
  </si>
  <si>
    <t>Estado contrato</t>
  </si>
  <si>
    <t>Vigente</t>
  </si>
  <si>
    <t>Otro</t>
  </si>
  <si>
    <t xml:space="preserve">Estado pago
</t>
  </si>
  <si>
    <t>Tipo ejecutivo</t>
  </si>
  <si>
    <t>Call</t>
  </si>
  <si>
    <t>Terreno</t>
  </si>
  <si>
    <t>Regiones</t>
  </si>
  <si>
    <t>Abogado</t>
  </si>
  <si>
    <t>Exportar excel</t>
  </si>
  <si>
    <t>TC_Cartera_Asignaciones_DiaCall</t>
  </si>
  <si>
    <t>TC_Cartera_Asignaciones_DiaTerreno</t>
  </si>
  <si>
    <t>TC_Cartera_Asignaciones_MorosoRegiones</t>
  </si>
  <si>
    <t>TC_Cartera_Asignaciones_MorosoAbogado</t>
  </si>
  <si>
    <t>TC_Cartera_Asignaciones_VencidoCall</t>
  </si>
  <si>
    <t>TC_Cartera_Asignaciones_VencidoTerreno</t>
  </si>
  <si>
    <t>TC_Cartera_Asignaciones_JudicialRegiones</t>
  </si>
  <si>
    <t>TC_Cartera_Asignaciones_JudicialAbogado</t>
  </si>
  <si>
    <t>TC_Cartera_Asignaciones_PreJudicialCall</t>
  </si>
  <si>
    <t>TC_Cartera_Asignaciones_PreJudicialTerreno</t>
  </si>
  <si>
    <t>TC_Cartera_Asignaciones_ContratoRegiones</t>
  </si>
  <si>
    <t>TC_Cartera_Asignaciones_ContratoAbogado</t>
  </si>
  <si>
    <t>TC_Cartera_Asignaciones_ContratoVencidoRegiones</t>
  </si>
  <si>
    <t>TC_Cartera_Asignaciones_ContratoVencidoAbogado</t>
  </si>
  <si>
    <t>TC_Cartera_Asignaciones_ContratoJudicialCall</t>
  </si>
  <si>
    <t>TC_Cartera_Asignaciones_ContratoJudicialTerreno</t>
  </si>
  <si>
    <t>TC_Cartera_Asignaciones_ContratoPreJudicialRegiones</t>
  </si>
  <si>
    <t>TC_Cartera_Asignaciones_ContratoPreJudicialAbogado</t>
  </si>
  <si>
    <t>TC_Cartera_Asignaciones_AsignacionAumatica</t>
  </si>
  <si>
    <t>TC_Cartera_Asignaciones_SinEjecutivo</t>
  </si>
  <si>
    <t>Asignación de ejecutivo de manera exitosa</t>
  </si>
  <si>
    <t>Validar asignación manual de ejecutivo, sin indicar el tipo y nombre del mismo</t>
  </si>
  <si>
    <t>Validar funcionalidad volver a asignación automatica, seleccionando crédito que tenga habilitada la opción</t>
  </si>
  <si>
    <t>Acceder a sistema Cartera con usuario que posee perfil para acceder al modulo Menú favoritos, sub-modulo Asignaciones, seleccionar crédito, hacer clic en boton volver a asignación automática</t>
  </si>
  <si>
    <t>Retorno a asignación automática de manera exitosa</t>
  </si>
  <si>
    <t>Acceder a sistema Cartera con usuario que posee perfil para acceder al modulo Menú favoritos, sub-modulo Asignaciones, seleccionar crédito, hacer clic en boton asignar a cobrador</t>
  </si>
  <si>
    <t>Sistema emite mensaje indicando Debe seleccionar un tipo de ejecutivo</t>
  </si>
  <si>
    <t>Cheques</t>
  </si>
  <si>
    <t>Estado Cheque</t>
  </si>
  <si>
    <t>En cartera</t>
  </si>
  <si>
    <t>Cobrado</t>
  </si>
  <si>
    <t>Protestado</t>
  </si>
  <si>
    <t>Reemplazado</t>
  </si>
  <si>
    <t>Deppositado</t>
  </si>
  <si>
    <t>Acciones</t>
  </si>
  <si>
    <t>Depositar</t>
  </si>
  <si>
    <t>Cambiar la
ubiciación</t>
  </si>
  <si>
    <t>Cobrar</t>
  </si>
  <si>
    <t>Cambio Cheque</t>
  </si>
  <si>
    <t>Protesto</t>
  </si>
  <si>
    <t>Prorroga</t>
  </si>
  <si>
    <t>Exportar Excel</t>
  </si>
  <si>
    <t>Volver a
depositado</t>
  </si>
  <si>
    <t>Comprobante cambio cheque</t>
  </si>
  <si>
    <t>TC_Cartera_Cheques_Depositar</t>
  </si>
  <si>
    <t>TC_Cartera_Cheques_CambiarUbicacion</t>
  </si>
  <si>
    <t>TC_Cartera_Cheques_CambioCheque</t>
  </si>
  <si>
    <t>TC_Cartera_Cheques_Prorroga</t>
  </si>
  <si>
    <t>TC_Cartera_Cheques_VolverDepositado</t>
  </si>
  <si>
    <t>TC_Cartera_Cheques_ProtestoCambioCheque</t>
  </si>
  <si>
    <t>TC_Cartera_Cheques_ProtesttoDepositado</t>
  </si>
  <si>
    <t>TC_Cartera_Cheques_Remplazado</t>
  </si>
  <si>
    <t>TC_Cartera_Cheques_Cobrar</t>
  </si>
  <si>
    <t>TC_Cartera_Cheques_Protesto</t>
  </si>
  <si>
    <t>Cheque procesado de manera exitosa</t>
  </si>
  <si>
    <t>TC_Cartera_Cheques_ConsolidadoError</t>
  </si>
  <si>
    <t>Acceder a sistema Cartera con usuario que posee perfil para acceder al modulo Menú de Favoritos, sub-modulo Cheques, seleccionar cheque en estado cobrado y realizar la acción cambio de ubicación, luego seleccionar cheque en estado protesto y realizar la depositar, posteriormente, seleccionar cheque en estado en cartera y realizar la acción cobrar</t>
  </si>
  <si>
    <t>Sistema emite mensaje correspondiente a cada validación</t>
  </si>
  <si>
    <t xml:space="preserve">Validar cambio de estado de cheque, indicando </t>
  </si>
  <si>
    <t>TC_Cartera_ActivosVehiculos_Normal</t>
  </si>
  <si>
    <t>TC_Cartera_ActivosVehiculos_Incautacion</t>
  </si>
  <si>
    <t>TC_Cartera_ActivosVehiculos_DacionPago</t>
  </si>
  <si>
    <t>Validar cambio de ubicación de vehículo tipo normal</t>
  </si>
  <si>
    <t>Validar cambio de ubicación de vehículo tipo incautación</t>
  </si>
  <si>
    <t>Validar cambio de ubicación de vehículo tipo dación pago</t>
  </si>
  <si>
    <t>Acceder a sistema Cartera con usuario que posee perfil para acceder al modulo Menú Favoritos - sub modulo Activos Vehículos, hacer clic en boton cambiar ubicación, seleccionar nueva ubicación, hacer clic en boton confirmar.</t>
  </si>
  <si>
    <t>Cambio de ubicación de manera exitosa, se debe visualizar la nueva ubicación del vehículo en la vista principal</t>
  </si>
  <si>
    <t>Administración Medios de Pagos</t>
  </si>
  <si>
    <t>Tipo pago</t>
  </si>
  <si>
    <t>PAC</t>
  </si>
  <si>
    <t>PAT</t>
  </si>
  <si>
    <t>Cuponera</t>
  </si>
  <si>
    <t>Funcionario</t>
  </si>
  <si>
    <t>Seguro cesantía</t>
  </si>
  <si>
    <t>Sin medio de pago</t>
  </si>
  <si>
    <t>Bitácora</t>
  </si>
  <si>
    <t>Cambiar Tipo de Pago</t>
  </si>
  <si>
    <t>Confeccionar</t>
  </si>
  <si>
    <t>TC_Cartera_AdminMediosPagos_ImprimirNomina</t>
  </si>
  <si>
    <t>TC_Cartera_AdminMediosPagos_ActualizarPAC</t>
  </si>
  <si>
    <t>TC_Cartera_AdminMediosPagos_ACtualizarPAT</t>
  </si>
  <si>
    <t>TC_Cartera_AdminMediosPagos_DtcoRecibidosPAC</t>
  </si>
  <si>
    <t>TC_Cartera_AdminMediosPagos_PACCambioPago</t>
  </si>
  <si>
    <t>TC_Cartera_AdminMediosPagos_DtcoRecibidosPAT</t>
  </si>
  <si>
    <t>TC_Cartera_AdminMediosPagos_PATCambioPago</t>
  </si>
  <si>
    <t>TC_Cartera_AdminMediosPagos_CuponeraConfeccionar</t>
  </si>
  <si>
    <t>TC_Cartera_AdminMediosPagos_CuponeraCambioPago</t>
  </si>
  <si>
    <t>TC_Cartera_AdminMediosPagos_SeguroCesantia</t>
  </si>
  <si>
    <t>TC_Cartera_AdminMediosPagos_Funcionario</t>
  </si>
  <si>
    <t>TC_Cartera_AdminMediosPagos_SinMedioPago</t>
  </si>
  <si>
    <t>Validar ingreso de acuso de recibo, a crédito que tiene tipo de pago PAC</t>
  </si>
  <si>
    <t>Validar ingreso de acuso de recibo, a crédito que tiene tipo de pago PAT</t>
  </si>
  <si>
    <t>Validar cambio de pago, a crédito que tiene tipo de pago PAC</t>
  </si>
  <si>
    <t>Validar cambio de pago, a crédito que tiene tipo de pago PAT</t>
  </si>
  <si>
    <t>Validar confección de cuponera a crédito que tiene tipo de pago cuponera</t>
  </si>
  <si>
    <t>Validar cambio de pago a crédito que tiene tipo de pago cuponera</t>
  </si>
  <si>
    <t>Validar cambio de pago a crédito que tiene tipo de pago Funcionario</t>
  </si>
  <si>
    <t>Validar cambio de pago a crédito que tiene tipo de pago Seguro Cesantía</t>
  </si>
  <si>
    <t>Validar cambio de pago a crédito que tiene no tiene medio de pago</t>
  </si>
  <si>
    <t>Validar impresión de nóminas, considerando todas las opciones de nóminas</t>
  </si>
  <si>
    <t>Validar carga de archivo excel, el cual contiene los créditos con tipo de pago PAC</t>
  </si>
  <si>
    <t>Validar carga de archivo excel, el cual contiene los créditos con tipo de pago PAT</t>
  </si>
  <si>
    <t>Dcto Recibidos</t>
  </si>
  <si>
    <t>Se debe generar archivo PDF de acuso recibo y visualizar paso realizado en bitácora</t>
  </si>
  <si>
    <t>Acceder a sistema Cartera con usuario que posee perfil para acceder al modulo Menú Favoritos - sub modulo Administración Medios de Pago, filtrar registros por tipo de pago PAC, hacer clic en boton Dcto Recibidos, ingresar comentario, hacer clic en boton confirmar, hacer clic en boton ver bitácora</t>
  </si>
  <si>
    <t>Acceder a sistema Cartera con usuario que posee perfil para acceder al modulo Menú Favoritos - sub modulo Administración Medios de Pago, filtrar registros por tipo de pago PAC, hacer clic en boton cambiar tipo de pago, seleccionar tipo de pago seguro cesantía, ingresar comentario, hacer clic en boton confirmar, hacer clic en boton confirmar medio de pago, ingresar comentario, hacer clic en boton confirmar.</t>
  </si>
  <si>
    <t>Cambio de tipo de pago, se debe visualizar en la consulta</t>
  </si>
  <si>
    <t>Acceder a sistema Cartera con usuario que posee perfil para acceder al modulo Menú Favoritos - sub modulo Administración Medios de Pago, filtrar registros por tipo de pago PAT, hacer clic en boton Dcto Recibidos, ingresar comentario, hacer clic en boton confirmar, hacer clic en boton ver bitácora</t>
  </si>
  <si>
    <t>Acceder a sistema Cartera con usuario que posee perfil para acceder al modulo Menú Favoritos - sub modulo Administración Medios de Pago, filtrar registros por tipo de pago PAT, hacer clic en boton cambiar tipo de pago, seleccionar tipo de pago funcionario, ingresar comentario, hacer clic en boton confirmar, hacer clic en boton confirmar medio de pago, ingresar comentario, hacer clic en boton confirmar.</t>
  </si>
  <si>
    <t>Acceder a sistema Cartera con usuario que posee perfil para acceder al modulo Menú Favoritos - sub modulo Administración Medios de Pago, filtrar registros por tipo de pago cuponera, hacer clic en boton cambiar confeccionar cuponera, ingresar comentario, hacer clic en boton confirmar, hacer clic en boton confirmar cuponera, ingresar comentario, ingresar descripción, cargar archivo de cuponera, hacer clic en boton confirmar, hacer clic en boton bitácora.</t>
  </si>
  <si>
    <t>Cuponera confirmada, se debe visualizar los pasos realizados en bitácora</t>
  </si>
  <si>
    <t>Acceder a sistema Cartera con usuario que posee perfil para acceder al modulo Menú Favoritos - sub modulo Administración Medios de Pago, filtrar registros por tipo de pago cuponera, hacer clic en boton cambiar tipo de pago, seleccionar tipo de pago PAC, ingresar comentario, hacer clic en boton confirmar, hacer clic en boton confirmar medio de pago, ingresar comentario, hacer clic en boton confirmar.</t>
  </si>
  <si>
    <t>Acceder a sistema Cartera con usuario que posee perfil para acceder al modulo Menú Favoritos - sub modulo Administración Medios de Pago, filtrar registros por tipo de pago funcionario, hacer clic en boton cambiar tipo de pago, seleccionar tipo de pago PAT, ingresar comentario, hacer clic en boton confirmar, hacer clic en boton confirmar medio de pago, ingresar comentario, hacer clic en boton confirmar.</t>
  </si>
  <si>
    <t>Cambio de tipo de pago, se debe visualizar en la consulta y bitácora</t>
  </si>
  <si>
    <t>Acceder a sistema Cartera con usuario que posee perfil para acceder al modulo Menú Favoritos - sub modulo Administración Medios de Pago, filtrar registros por tipo de pago seguro cesantía, hacer clic en boton cambiar tipo de pago, seleccionar tipo de pago sin medio de pago, ingresar comentario, hacer clic en boton confirmar, hacer clic en boton confirmar medio de pago, ingresar comentario, hacer clic en boton confirmar.</t>
  </si>
  <si>
    <t>Acceder a sistema Cartera con usuario que posee perfil para acceder al modulo Menú Favoritos - sub modulo Administración Medios de Pago, filtrar registros por tipo de pago sin medio pago, hacer clic en boton cambiar tipo de pago, seleccionar tipo de pago PAC, ingresar comentario, hacer clic en boton confirmar, hacer clic en boton confirmar medio de pago, ingresar comentario, hacer clic en boton confirmar.</t>
  </si>
  <si>
    <t>Acceder a sistema Cartera con usuario que posee perfil para acceder al modulo Menú Favoritos - sub modulo Administración Medios de Pago, hacer clic en boton imprimir nómina, seleccionar tipo de nómina, hacer clic en boton confirmar.</t>
  </si>
  <si>
    <t>Emisión de archivo PDF ficha de control de despacho de PAC.</t>
  </si>
  <si>
    <t>Acceder a sistema Cartera con usuario que posee perfil para acceder al modulo Menú Favoritos - sub modulo Administración Medios de Pago, hacer clic en boton actualizar PAC, seleccionar archivo excel con créditos con tipo de pago PAC</t>
  </si>
  <si>
    <t>Acceder a sistema Cartera con usuario que posee perfil para acceder al modulo Menú Favoritos - sub modulo Administración Medios de Pago, hacer clic en boton actualizar PAC, seleccionar archivo excel con créditos con tipo de pago PAT</t>
  </si>
  <si>
    <t>Carga de archivo de manera exitosa, se debe visualizar los nuevos registros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</si>
</sst>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8"/>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vertical="center" textRotation="90" wrapText="1"/>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6" xfId="0" applyFont="1" applyBorder="1" applyAlignment="1">
      <alignment vertical="center" textRotation="90" wrapText="1"/>
    </xf>
    <xf numFmtId="0" fontId="1" fillId="0" borderId="6" xfId="0" applyFont="1" applyBorder="1" applyAlignment="1">
      <alignment horizontal="center" vertical="center" textRotation="90" wrapText="1"/>
    </xf>
    <xf numFmtId="0" fontId="1" fillId="0" borderId="7" xfId="0" applyFont="1" applyBorder="1" applyAlignment="1">
      <alignment horizontal="left" vertical="center" textRotation="90" wrapText="1"/>
    </xf>
    <xf numFmtId="0" fontId="1" fillId="0" borderId="7" xfId="0" applyFont="1" applyBorder="1" applyAlignment="1">
      <alignment horizontal="center" vertical="center" textRotation="90"/>
    </xf>
    <xf numFmtId="0" fontId="0" fillId="0" borderId="1" xfId="0" applyBorder="1" applyAlignment="1">
      <alignment horizontal="left"/>
    </xf>
    <xf numFmtId="0" fontId="0" fillId="0" borderId="1" xfId="0" applyNumberFormat="1" applyBorder="1"/>
    <xf numFmtId="0" fontId="1" fillId="0" borderId="7" xfId="0" applyFont="1" applyBorder="1" applyAlignment="1">
      <alignment horizontal="center" vertical="center" textRotation="90"/>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xf>
    <xf numFmtId="0" fontId="1" fillId="0" borderId="3" xfId="0" applyFont="1" applyBorder="1" applyAlignment="1">
      <alignment horizontal="center"/>
    </xf>
    <xf numFmtId="0" fontId="1" fillId="0" borderId="1" xfId="0" applyFont="1" applyBorder="1" applyAlignment="1">
      <alignment horizontal="center" vertical="center" textRotation="90"/>
    </xf>
    <xf numFmtId="0" fontId="1" fillId="0" borderId="0" xfId="0" applyFont="1" applyBorder="1" applyAlignment="1">
      <alignment horizont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1" xfId="0" applyNumberFormat="1" applyFont="1" applyBorder="1" applyAlignment="1">
      <alignment horizontal="center" vertical="center" textRotation="90"/>
    </xf>
    <xf numFmtId="0" fontId="1" fillId="0" borderId="7" xfId="0" applyNumberFormat="1" applyFont="1" applyBorder="1" applyAlignment="1">
      <alignment horizontal="center" vertical="center" textRotation="90"/>
    </xf>
    <xf numFmtId="0" fontId="1" fillId="0" borderId="3" xfId="0" applyFont="1" applyBorder="1" applyAlignment="1">
      <alignment horizontal="center" wrapText="1"/>
    </xf>
    <xf numFmtId="0" fontId="1" fillId="0" borderId="1" xfId="0" applyFont="1" applyBorder="1" applyAlignment="1">
      <alignment horizontal="center" wrapText="1"/>
    </xf>
    <xf numFmtId="0" fontId="1" fillId="0" borderId="5" xfId="0" applyFont="1" applyBorder="1" applyAlignment="1">
      <alignment horizontal="center" vertical="center" textRotation="90" wrapText="1"/>
    </xf>
    <xf numFmtId="0" fontId="1" fillId="0" borderId="7"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zoomScale="80" zoomScaleNormal="80" workbookViewId="0">
      <pane xSplit="13" topLeftCell="N1" activePane="topRight" state="frozen"/>
      <selection pane="topRight" activeCell="P21" sqref="P21"/>
    </sheetView>
  </sheetViews>
  <sheetFormatPr baseColWidth="10" defaultColWidth="9.140625" defaultRowHeight="15" x14ac:dyDescent="0.25"/>
  <cols>
    <col min="1" max="1" width="10.85546875" style="3" customWidth="1"/>
    <col min="2" max="2" width="3.7109375" customWidth="1"/>
    <col min="3" max="3" width="3.85546875" style="3" customWidth="1"/>
    <col min="4" max="6" width="3.85546875" style="13" customWidth="1"/>
    <col min="7" max="7" width="5.140625" style="3" customWidth="1"/>
    <col min="8" max="8" width="3.85546875" style="13" customWidth="1"/>
    <col min="9" max="9" width="4.140625" customWidth="1"/>
    <col min="10" max="10" width="3.85546875" customWidth="1"/>
    <col min="11" max="11" width="4" customWidth="1"/>
    <col min="12" max="12" width="4.5703125" style="3" customWidth="1"/>
    <col min="13" max="13" width="55" style="6" customWidth="1"/>
    <col min="14" max="14" width="255.42578125" style="12" customWidth="1"/>
    <col min="15" max="15" width="255.7109375" style="7" bestFit="1" customWidth="1"/>
    <col min="16" max="16" width="79" style="7" bestFit="1" customWidth="1"/>
  </cols>
  <sheetData>
    <row r="1" spans="1:16" s="4" customFormat="1" ht="18" customHeight="1" x14ac:dyDescent="0.2">
      <c r="A1" s="41" t="s">
        <v>131</v>
      </c>
      <c r="B1" s="43" t="s">
        <v>4</v>
      </c>
      <c r="C1" s="44"/>
      <c r="D1" s="45" t="s">
        <v>133</v>
      </c>
      <c r="E1" s="45"/>
      <c r="F1" s="45"/>
      <c r="G1" s="44"/>
      <c r="H1" s="46" t="s">
        <v>135</v>
      </c>
      <c r="I1" s="45"/>
      <c r="J1" s="45"/>
      <c r="K1" s="45"/>
      <c r="L1" s="44"/>
      <c r="M1" s="39" t="s">
        <v>0</v>
      </c>
      <c r="N1" s="39" t="s">
        <v>2</v>
      </c>
      <c r="O1" s="39" t="s">
        <v>1</v>
      </c>
      <c r="P1" s="39" t="s">
        <v>3</v>
      </c>
    </row>
    <row r="2" spans="1:16" s="14" customFormat="1" ht="60.75" customHeight="1" x14ac:dyDescent="0.25">
      <c r="A2" s="42"/>
      <c r="B2" s="14" t="s">
        <v>132</v>
      </c>
      <c r="C2" s="29" t="s">
        <v>157</v>
      </c>
      <c r="D2" s="33" t="s">
        <v>141</v>
      </c>
      <c r="E2" s="32" t="s">
        <v>134</v>
      </c>
      <c r="F2" s="32" t="s">
        <v>142</v>
      </c>
      <c r="G2" s="34" t="s">
        <v>143</v>
      </c>
      <c r="H2" s="32" t="s">
        <v>136</v>
      </c>
      <c r="I2" s="14" t="s">
        <v>137</v>
      </c>
      <c r="J2" s="14" t="s">
        <v>138</v>
      </c>
      <c r="K2" s="14" t="s">
        <v>139</v>
      </c>
      <c r="L2" s="29" t="s">
        <v>140</v>
      </c>
      <c r="M2" s="40"/>
      <c r="N2" s="40"/>
      <c r="O2" s="40"/>
      <c r="P2" s="40"/>
    </row>
    <row r="3" spans="1:16" s="1" customFormat="1" x14ac:dyDescent="0.25">
      <c r="A3" s="8">
        <v>1</v>
      </c>
      <c r="B3" s="5">
        <v>1</v>
      </c>
      <c r="C3" s="8"/>
      <c r="D3" s="5">
        <v>1</v>
      </c>
      <c r="E3" s="5"/>
      <c r="F3" s="5"/>
      <c r="G3" s="8"/>
      <c r="H3" s="5">
        <v>1</v>
      </c>
      <c r="I3" s="5"/>
      <c r="J3" s="5"/>
      <c r="K3" s="5"/>
      <c r="L3" s="8"/>
      <c r="M3" s="7" t="s">
        <v>144</v>
      </c>
      <c r="N3" s="12" t="str">
        <f>CONCATENATE("Validar funcionalidad ",IF(B3=1,$B$2,$C$2)," del modulo Menú Favoritos, sub-modulo Créditos, seleccionando tipo de crédito ",IF(D3=1,$D$2,IF(E3=1,$E$2,IF(F3=1,$F$2,IF(G3=1,$G$2,"")))),", con estado pago ",IF(H3=1,$H$2,IF(I3=1,$I$2,IF(J3=1,$J$2,IF(K3=1,$K$2,IF(L3=1,$L$2,""))))))</f>
        <v>Validar funcionalidad Seguimiento del modulo Menú Favoritos, sub-modulo Créditos, seleccionando tipo de crédito Inteligente, con estado pago Al día</v>
      </c>
      <c r="O3" s="7" t="str">
        <f>CONCATENATE("Acceder a sistema Cartera con usuario que posee perfil para acceder al modulo Menú Favoritos - sub modulo Créditos, filtrar por tipo crédito ",IF(D3=1,$D$2,IF(E3=1,$E$2,IF(F3=1,$F$2,IF(G3=1,$G$2))))," y estado de pago ",IF(H3=1,$H$2,IF(I3=1,$I$2,IF(J3=1,$J$2,IF(K3=1,$K$2,IF(L3=1,$L$2))))),IF(B3=1,", hacer clic en boton Información de contacto para ingresar seguimiento",", hacer clic en boton editar crédito para modificar datos del crédito seleccionado"))</f>
        <v>Acceder a sistema Cartera con usuario que posee perfil para acceder al modulo Menú Favoritos - sub modulo Créditos, filtrar por tipo crédito Inteligente y estado de pago Al día, hacer clic en boton Información de contacto para ingresar seguimiento</v>
      </c>
      <c r="P3" s="7" t="s">
        <v>158</v>
      </c>
    </row>
    <row r="4" spans="1:16" s="1" customFormat="1" x14ac:dyDescent="0.25">
      <c r="A4" s="8">
        <v>1</v>
      </c>
      <c r="B4" s="5">
        <v>1</v>
      </c>
      <c r="C4" s="8"/>
      <c r="D4" s="5"/>
      <c r="E4" s="5">
        <v>1</v>
      </c>
      <c r="F4" s="5"/>
      <c r="G4" s="8"/>
      <c r="H4" s="5"/>
      <c r="I4" s="5">
        <v>1</v>
      </c>
      <c r="J4" s="5"/>
      <c r="K4" s="5"/>
      <c r="L4" s="8"/>
      <c r="M4" s="7" t="s">
        <v>145</v>
      </c>
      <c r="N4" s="12" t="str">
        <f t="shared" ref="N4:N15" si="0">CONCATENATE("Validar funcionalidad ",IF(B4=1,$B$2,$C$2)," del modulo Menú Favoritos, sub-modulo Créditos, seleccionando tipo de crédito ",IF(D4=1,$D$2,IF(E4=1,$E$2,IF(F4=1,$F$2,IF(G4=1,$G$2,"")))),", con estado pago ",IF(H4=1,$H$2,IF(I4=1,$I$2,IF(J4=1,$J$2,IF(K4=1,$K$2,IF(L4=1,$L$2,""))))))</f>
        <v>Validar funcionalidad Seguimiento del modulo Menú Favoritos, sub-modulo Créditos, seleccionando tipo de crédito Convencional, con estado pago Moroso</v>
      </c>
      <c r="O4" s="7" t="str">
        <f t="shared" ref="O4:O15" si="1">CONCATENATE("Acceder a sistema Cartera con usuario que posee perfil para acceder al modulo Menú Favoritos - sub modulo Créditos, filtrar por tipo crédito ",IF(D4=1,$D$2,IF(E4=1,$E$2,IF(F4=1,$F$2,IF(G4=1,$G$2))))," y estado de pago ",IF(H4=1,$H$2,IF(I4=1,$I$2,IF(J4=1,$J$2,IF(K4=1,$K$2,IF(L4=1,$L$2))))),IF(B4=1,", hacer clic en boton Información de contacto para ingresar seguimiento",", hacer clic en boton editar crédito para modificar datos del crédito seleccionado"))</f>
        <v>Acceder a sistema Cartera con usuario que posee perfil para acceder al modulo Menú Favoritos - sub modulo Créditos, filtrar por tipo crédito Convencional y estado de pago Moroso, hacer clic en boton Información de contacto para ingresar seguimiento</v>
      </c>
      <c r="P4" s="7" t="s">
        <v>158</v>
      </c>
    </row>
    <row r="5" spans="1:16" s="1" customFormat="1" x14ac:dyDescent="0.25">
      <c r="A5" s="8">
        <v>1</v>
      </c>
      <c r="B5" s="5">
        <v>1</v>
      </c>
      <c r="C5" s="8"/>
      <c r="D5" s="5"/>
      <c r="E5" s="5"/>
      <c r="F5" s="5">
        <v>1</v>
      </c>
      <c r="G5" s="8"/>
      <c r="H5" s="5"/>
      <c r="I5" s="5"/>
      <c r="J5" s="5">
        <v>1</v>
      </c>
      <c r="K5" s="5"/>
      <c r="L5" s="8"/>
      <c r="M5" s="7" t="s">
        <v>146</v>
      </c>
      <c r="N5" s="12" t="str">
        <f t="shared" si="0"/>
        <v>Validar funcionalidad Seguimiento del modulo Menú Favoritos, sub-modulo Créditos, seleccionando tipo de crédito Leasing, con estado pago Vencido</v>
      </c>
      <c r="O5" s="7" t="str">
        <f t="shared" si="1"/>
        <v>Acceder a sistema Cartera con usuario que posee perfil para acceder al modulo Menú Favoritos - sub modulo Créditos, filtrar por tipo crédito Leasing y estado de pago Vencido, hacer clic en boton Información de contacto para ingresar seguimiento</v>
      </c>
      <c r="P5" s="7" t="s">
        <v>158</v>
      </c>
    </row>
    <row r="6" spans="1:16" s="1" customFormat="1" x14ac:dyDescent="0.25">
      <c r="A6" s="8">
        <v>1</v>
      </c>
      <c r="B6" s="5">
        <v>1</v>
      </c>
      <c r="C6" s="8"/>
      <c r="D6" s="5"/>
      <c r="E6" s="5"/>
      <c r="F6" s="5"/>
      <c r="G6" s="8">
        <v>1</v>
      </c>
      <c r="H6" s="5"/>
      <c r="I6" s="5"/>
      <c r="J6" s="5"/>
      <c r="K6" s="5">
        <v>1</v>
      </c>
      <c r="L6" s="8"/>
      <c r="M6" s="7" t="s">
        <v>147</v>
      </c>
      <c r="N6" s="12" t="str">
        <f t="shared" si="0"/>
        <v>Validar funcionalidad Seguimiento del modulo Menú Favoritos, sub-modulo Créditos, seleccionando tipo de crédito Leasing Inteligente, con estado pago Judicial</v>
      </c>
      <c r="O6" s="7" t="str">
        <f t="shared" si="1"/>
        <v>Acceder a sistema Cartera con usuario que posee perfil para acceder al modulo Menú Favoritos - sub modulo Créditos, filtrar por tipo crédito Leasing Inteligente y estado de pago Judicial, hacer clic en boton Información de contacto para ingresar seguimiento</v>
      </c>
      <c r="P6" s="7" t="s">
        <v>158</v>
      </c>
    </row>
    <row r="7" spans="1:16" s="1" customFormat="1" x14ac:dyDescent="0.25">
      <c r="A7" s="8">
        <v>1</v>
      </c>
      <c r="B7" s="5">
        <v>1</v>
      </c>
      <c r="C7" s="8"/>
      <c r="D7" s="5">
        <v>1</v>
      </c>
      <c r="E7" s="5"/>
      <c r="F7" s="5"/>
      <c r="G7" s="8"/>
      <c r="H7" s="5"/>
      <c r="I7" s="5"/>
      <c r="J7" s="5"/>
      <c r="K7" s="5"/>
      <c r="L7" s="8">
        <v>1</v>
      </c>
      <c r="M7" s="7" t="s">
        <v>148</v>
      </c>
      <c r="N7" s="12" t="str">
        <f t="shared" si="0"/>
        <v>Validar funcionalidad Seguimiento del modulo Menú Favoritos, sub-modulo Créditos, seleccionando tipo de crédito Inteligente, con estado pago Pre Judicial</v>
      </c>
      <c r="O7" s="7" t="str">
        <f t="shared" si="1"/>
        <v>Acceder a sistema Cartera con usuario que posee perfil para acceder al modulo Menú Favoritos - sub modulo Créditos, filtrar por tipo crédito Inteligente y estado de pago Pre Judicial, hacer clic en boton Información de contacto para ingresar seguimiento</v>
      </c>
      <c r="P7" s="7" t="s">
        <v>158</v>
      </c>
    </row>
    <row r="8" spans="1:16" s="1" customFormat="1" x14ac:dyDescent="0.25">
      <c r="A8" s="8">
        <v>1</v>
      </c>
      <c r="B8" s="5"/>
      <c r="C8" s="8">
        <v>1</v>
      </c>
      <c r="D8" s="5">
        <v>1</v>
      </c>
      <c r="E8" s="5"/>
      <c r="F8" s="5"/>
      <c r="G8" s="8"/>
      <c r="H8" s="5">
        <v>1</v>
      </c>
      <c r="I8" s="5"/>
      <c r="J8" s="5"/>
      <c r="K8" s="5"/>
      <c r="L8" s="8"/>
      <c r="M8" s="7" t="s">
        <v>149</v>
      </c>
      <c r="N8" s="12" t="str">
        <f t="shared" si="0"/>
        <v>Validar funcionalidad Editar Crédito del modulo Menú Favoritos, sub-modulo Créditos, seleccionando tipo de crédito Inteligente, con estado pago Al día</v>
      </c>
      <c r="O8" s="7" t="str">
        <f t="shared" si="1"/>
        <v>Acceder a sistema Cartera con usuario que posee perfil para acceder al modulo Menú Favoritos - sub modulo Créditos, filtrar por tipo crédito Inteligente y estado de pago Al día, hacer clic en boton editar crédito para modificar datos del crédito seleccionado</v>
      </c>
      <c r="P8" s="7" t="s">
        <v>159</v>
      </c>
    </row>
    <row r="9" spans="1:16" s="1" customFormat="1" x14ac:dyDescent="0.25">
      <c r="A9" s="8">
        <v>1</v>
      </c>
      <c r="B9" s="5"/>
      <c r="C9" s="8">
        <v>1</v>
      </c>
      <c r="D9" s="5">
        <v>1</v>
      </c>
      <c r="E9" s="5"/>
      <c r="F9" s="5"/>
      <c r="G9" s="8"/>
      <c r="H9" s="5"/>
      <c r="I9" s="5">
        <v>1</v>
      </c>
      <c r="J9" s="5"/>
      <c r="K9" s="5"/>
      <c r="L9" s="8"/>
      <c r="M9" s="7" t="s">
        <v>150</v>
      </c>
      <c r="N9" s="12" t="str">
        <f t="shared" si="0"/>
        <v>Validar funcionalidad Editar Crédito del modulo Menú Favoritos, sub-modulo Créditos, seleccionando tipo de crédito Inteligente, con estado pago Moroso</v>
      </c>
      <c r="O9" s="7" t="str">
        <f t="shared" si="1"/>
        <v>Acceder a sistema Cartera con usuario que posee perfil para acceder al modulo Menú Favoritos - sub modulo Créditos, filtrar por tipo crédito Inteligente y estado de pago Moroso, hacer clic en boton editar crédito para modificar datos del crédito seleccionado</v>
      </c>
      <c r="P9" s="7" t="s">
        <v>159</v>
      </c>
    </row>
    <row r="10" spans="1:16" s="25" customFormat="1" x14ac:dyDescent="0.25">
      <c r="A10" s="8">
        <v>1</v>
      </c>
      <c r="B10" s="23"/>
      <c r="C10" s="8">
        <v>1</v>
      </c>
      <c r="D10" s="23"/>
      <c r="E10" s="23">
        <v>1</v>
      </c>
      <c r="F10" s="23"/>
      <c r="G10" s="22"/>
      <c r="H10" s="23"/>
      <c r="I10" s="23"/>
      <c r="J10" s="23">
        <v>1</v>
      </c>
      <c r="K10" s="23"/>
      <c r="L10" s="22"/>
      <c r="M10" s="7" t="s">
        <v>151</v>
      </c>
      <c r="N10" s="12" t="str">
        <f t="shared" si="0"/>
        <v>Validar funcionalidad Editar Crédito del modulo Menú Favoritos, sub-modulo Créditos, seleccionando tipo de crédito Convencional, con estado pago Vencido</v>
      </c>
      <c r="O10" s="7" t="str">
        <f t="shared" si="1"/>
        <v>Acceder a sistema Cartera con usuario que posee perfil para acceder al modulo Menú Favoritos - sub modulo Créditos, filtrar por tipo crédito Convencional y estado de pago Vencido, hacer clic en boton editar crédito para modificar datos del crédito seleccionado</v>
      </c>
      <c r="P10" s="7" t="s">
        <v>159</v>
      </c>
    </row>
    <row r="11" spans="1:16" x14ac:dyDescent="0.25">
      <c r="A11" s="8">
        <v>1</v>
      </c>
      <c r="C11" s="8">
        <v>1</v>
      </c>
      <c r="D11" s="5"/>
      <c r="E11" s="5">
        <v>1</v>
      </c>
      <c r="F11" s="5"/>
      <c r="G11" s="8"/>
      <c r="H11" s="5"/>
      <c r="I11" s="5"/>
      <c r="J11" s="5"/>
      <c r="K11" s="5">
        <v>1</v>
      </c>
      <c r="L11" s="8"/>
      <c r="M11" s="7" t="s">
        <v>152</v>
      </c>
      <c r="N11" s="12" t="str">
        <f t="shared" si="0"/>
        <v>Validar funcionalidad Editar Crédito del modulo Menú Favoritos, sub-modulo Créditos, seleccionando tipo de crédito Convencional, con estado pago Judicial</v>
      </c>
      <c r="O11" s="7" t="str">
        <f t="shared" si="1"/>
        <v>Acceder a sistema Cartera con usuario que posee perfil para acceder al modulo Menú Favoritos - sub modulo Créditos, filtrar por tipo crédito Convencional y estado de pago Judicial, hacer clic en boton editar crédito para modificar datos del crédito seleccionado</v>
      </c>
      <c r="P11" s="7" t="s">
        <v>159</v>
      </c>
    </row>
    <row r="12" spans="1:16" x14ac:dyDescent="0.25">
      <c r="A12" s="8">
        <v>1</v>
      </c>
      <c r="B12" s="23"/>
      <c r="C12" s="8">
        <v>1</v>
      </c>
      <c r="D12" s="5"/>
      <c r="E12" s="5"/>
      <c r="F12" s="5">
        <v>1</v>
      </c>
      <c r="G12" s="8"/>
      <c r="H12" s="5"/>
      <c r="I12" s="5"/>
      <c r="J12" s="5"/>
      <c r="K12" s="5"/>
      <c r="L12" s="8">
        <v>1</v>
      </c>
      <c r="M12" s="7" t="s">
        <v>153</v>
      </c>
      <c r="N12" s="12" t="str">
        <f t="shared" si="0"/>
        <v>Validar funcionalidad Editar Crédito del modulo Menú Favoritos, sub-modulo Créditos, seleccionando tipo de crédito Leasing, con estado pago Pre Judicial</v>
      </c>
      <c r="O12" s="7" t="str">
        <f t="shared" si="1"/>
        <v>Acceder a sistema Cartera con usuario que posee perfil para acceder al modulo Menú Favoritos - sub modulo Créditos, filtrar por tipo crédito Leasing y estado de pago Pre Judicial, hacer clic en boton editar crédito para modificar datos del crédito seleccionado</v>
      </c>
      <c r="P12" s="7" t="s">
        <v>159</v>
      </c>
    </row>
    <row r="13" spans="1:16" x14ac:dyDescent="0.25">
      <c r="A13" s="8">
        <v>1</v>
      </c>
      <c r="C13" s="8">
        <v>1</v>
      </c>
      <c r="D13" s="5"/>
      <c r="E13" s="5"/>
      <c r="F13" s="5">
        <v>1</v>
      </c>
      <c r="G13" s="8"/>
      <c r="H13" s="5">
        <v>1</v>
      </c>
      <c r="I13" s="5"/>
      <c r="J13" s="5"/>
      <c r="K13" s="5"/>
      <c r="L13" s="8"/>
      <c r="M13" s="7" t="s">
        <v>154</v>
      </c>
      <c r="N13" s="12" t="str">
        <f t="shared" si="0"/>
        <v>Validar funcionalidad Editar Crédito del modulo Menú Favoritos, sub-modulo Créditos, seleccionando tipo de crédito Leasing, con estado pago Al día</v>
      </c>
      <c r="O13" s="7" t="str">
        <f t="shared" si="1"/>
        <v>Acceder a sistema Cartera con usuario que posee perfil para acceder al modulo Menú Favoritos - sub modulo Créditos, filtrar por tipo crédito Leasing y estado de pago Al día, hacer clic en boton editar crédito para modificar datos del crédito seleccionado</v>
      </c>
      <c r="P13" s="7" t="s">
        <v>159</v>
      </c>
    </row>
    <row r="14" spans="1:16" x14ac:dyDescent="0.25">
      <c r="A14" s="8">
        <v>1</v>
      </c>
      <c r="C14" s="8">
        <v>1</v>
      </c>
      <c r="D14" s="5"/>
      <c r="E14" s="5"/>
      <c r="F14" s="5"/>
      <c r="G14" s="8">
        <v>1</v>
      </c>
      <c r="H14" s="5"/>
      <c r="I14" s="5">
        <v>1</v>
      </c>
      <c r="J14" s="5"/>
      <c r="K14" s="5"/>
      <c r="L14" s="8"/>
      <c r="M14" s="7" t="s">
        <v>155</v>
      </c>
      <c r="N14" s="12" t="str">
        <f t="shared" si="0"/>
        <v>Validar funcionalidad Editar Crédito del modulo Menú Favoritos, sub-modulo Créditos, seleccionando tipo de crédito Leasing Inteligente, con estado pago Moroso</v>
      </c>
      <c r="O14" s="7" t="str">
        <f t="shared" si="1"/>
        <v>Acceder a sistema Cartera con usuario que posee perfil para acceder al modulo Menú Favoritos - sub modulo Créditos, filtrar por tipo crédito Leasing Inteligente y estado de pago Moroso, hacer clic en boton editar crédito para modificar datos del crédito seleccionado</v>
      </c>
      <c r="P14" s="7" t="s">
        <v>159</v>
      </c>
    </row>
    <row r="15" spans="1:16" x14ac:dyDescent="0.25">
      <c r="A15" s="8">
        <v>1</v>
      </c>
      <c r="C15" s="8">
        <v>1</v>
      </c>
      <c r="D15" s="5"/>
      <c r="E15" s="5"/>
      <c r="F15" s="5"/>
      <c r="G15" s="8">
        <v>1</v>
      </c>
      <c r="H15" s="5"/>
      <c r="I15" s="5"/>
      <c r="J15" s="5">
        <v>1</v>
      </c>
      <c r="K15" s="5"/>
      <c r="L15" s="8"/>
      <c r="M15" s="7" t="s">
        <v>156</v>
      </c>
      <c r="N15" s="12" t="str">
        <f t="shared" si="0"/>
        <v>Validar funcionalidad Editar Crédito del modulo Menú Favoritos, sub-modulo Créditos, seleccionando tipo de crédito Leasing Inteligente, con estado pago Vencido</v>
      </c>
      <c r="O15" s="7" t="str">
        <f t="shared" si="1"/>
        <v>Acceder a sistema Cartera con usuario que posee perfil para acceder al modulo Menú Favoritos - sub modulo Créditos, filtrar por tipo crédito Leasing Inteligente y estado de pago Vencido, hacer clic en boton editar crédito para modificar datos del crédito seleccionado</v>
      </c>
      <c r="P15" s="7" t="s">
        <v>159</v>
      </c>
    </row>
    <row r="16" spans="1:16" x14ac:dyDescent="0.25">
      <c r="A16" s="8"/>
      <c r="C16" s="8"/>
      <c r="D16" s="5"/>
      <c r="E16" s="5"/>
      <c r="F16" s="5"/>
      <c r="G16" s="8"/>
      <c r="H16" s="5"/>
      <c r="I16" s="5"/>
      <c r="J16" s="5"/>
      <c r="K16" s="5"/>
      <c r="L16" s="8"/>
      <c r="M16" s="7"/>
    </row>
    <row r="17" spans="1:16" x14ac:dyDescent="0.25">
      <c r="A17" s="8"/>
      <c r="C17" s="8"/>
      <c r="D17" s="5"/>
      <c r="E17" s="5"/>
      <c r="F17" s="5"/>
      <c r="G17" s="8"/>
      <c r="H17" s="5"/>
      <c r="I17" s="5"/>
      <c r="J17" s="5"/>
      <c r="K17" s="5"/>
      <c r="L17" s="8"/>
      <c r="M17" s="7"/>
    </row>
    <row r="18" spans="1:16" s="26" customFormat="1" x14ac:dyDescent="0.25">
      <c r="A18" s="22"/>
      <c r="C18" s="22"/>
      <c r="D18" s="23"/>
      <c r="E18" s="23"/>
      <c r="F18" s="23"/>
      <c r="G18" s="22"/>
      <c r="H18" s="23"/>
      <c r="I18" s="23"/>
      <c r="J18" s="23"/>
      <c r="K18" s="23"/>
      <c r="L18" s="22"/>
      <c r="M18" s="24"/>
      <c r="N18" s="12"/>
      <c r="O18" s="7"/>
      <c r="P18" s="24"/>
    </row>
    <row r="19" spans="1:16" s="1" customFormat="1" x14ac:dyDescent="0.25">
      <c r="A19" s="8"/>
      <c r="B19" s="5"/>
      <c r="C19" s="8"/>
      <c r="D19" s="5"/>
      <c r="E19" s="5"/>
      <c r="F19" s="5"/>
      <c r="G19" s="8"/>
      <c r="H19" s="5"/>
      <c r="I19" s="5"/>
      <c r="J19" s="5"/>
      <c r="K19" s="5"/>
      <c r="L19" s="8"/>
      <c r="M19" s="7"/>
      <c r="N19" s="12"/>
      <c r="O19" s="7"/>
      <c r="P19" s="7"/>
    </row>
    <row r="20" spans="1:16" s="1" customFormat="1" x14ac:dyDescent="0.25">
      <c r="A20" s="8"/>
      <c r="B20" s="5"/>
      <c r="C20" s="8"/>
      <c r="D20" s="5"/>
      <c r="E20" s="5"/>
      <c r="F20" s="5"/>
      <c r="G20" s="8"/>
      <c r="H20" s="5"/>
      <c r="I20" s="5"/>
      <c r="J20" s="5"/>
      <c r="K20" s="5"/>
      <c r="L20" s="8"/>
      <c r="M20" s="7" t="s">
        <v>160</v>
      </c>
      <c r="N20" s="12" t="s">
        <v>161</v>
      </c>
      <c r="O20" s="28" t="s">
        <v>162</v>
      </c>
      <c r="P20" s="7" t="s">
        <v>163</v>
      </c>
    </row>
    <row r="21" spans="1:16" s="1" customFormat="1" x14ac:dyDescent="0.25">
      <c r="A21" s="8"/>
      <c r="B21" s="5"/>
      <c r="C21" s="8"/>
      <c r="D21" s="5"/>
      <c r="E21" s="5"/>
      <c r="F21" s="5"/>
      <c r="G21" s="8"/>
      <c r="H21" s="5"/>
      <c r="I21" s="5"/>
      <c r="J21" s="5"/>
      <c r="K21" s="5"/>
      <c r="L21" s="8"/>
      <c r="M21" s="7"/>
      <c r="N21" s="12"/>
      <c r="O21" s="7"/>
      <c r="P21" s="7"/>
    </row>
    <row r="22" spans="1:16" s="1" customFormat="1" x14ac:dyDescent="0.25">
      <c r="A22" s="8"/>
      <c r="B22" s="5"/>
      <c r="C22" s="8"/>
      <c r="D22" s="5"/>
      <c r="E22" s="5"/>
      <c r="F22" s="5"/>
      <c r="G22" s="8"/>
      <c r="H22" s="5"/>
      <c r="I22" s="5"/>
      <c r="J22" s="5"/>
      <c r="K22" s="5"/>
      <c r="L22" s="8"/>
      <c r="M22" s="7"/>
      <c r="N22" s="12"/>
      <c r="O22" s="7"/>
      <c r="P22" s="7"/>
    </row>
    <row r="23" spans="1:16" s="1" customFormat="1" x14ac:dyDescent="0.25">
      <c r="A23" s="8"/>
      <c r="B23" s="5"/>
      <c r="C23" s="8"/>
      <c r="D23" s="5"/>
      <c r="E23" s="5"/>
      <c r="F23" s="5"/>
      <c r="G23" s="8"/>
      <c r="H23" s="5"/>
      <c r="I23" s="5"/>
      <c r="J23" s="5"/>
      <c r="K23" s="5"/>
      <c r="L23" s="8"/>
      <c r="M23" s="7"/>
      <c r="N23" s="12"/>
      <c r="O23" s="7"/>
      <c r="P23" s="7"/>
    </row>
    <row r="24" spans="1:16" s="1" customFormat="1" x14ac:dyDescent="0.25">
      <c r="A24" s="8"/>
      <c r="B24" s="5"/>
      <c r="C24" s="8"/>
      <c r="D24" s="5"/>
      <c r="E24" s="5"/>
      <c r="F24" s="5"/>
      <c r="G24" s="8"/>
      <c r="H24" s="5"/>
      <c r="I24" s="5"/>
      <c r="J24" s="5"/>
      <c r="K24" s="5"/>
      <c r="L24" s="8"/>
      <c r="M24" s="7"/>
      <c r="N24" s="12"/>
      <c r="O24" s="7"/>
      <c r="P24" s="7"/>
    </row>
    <row r="25" spans="1:16" s="1" customFormat="1" x14ac:dyDescent="0.25">
      <c r="A25" s="8"/>
      <c r="B25" s="5"/>
      <c r="C25" s="8"/>
      <c r="D25" s="5"/>
      <c r="E25" s="5"/>
      <c r="F25" s="5"/>
      <c r="G25" s="8"/>
      <c r="H25" s="5"/>
      <c r="I25" s="5"/>
      <c r="J25" s="5"/>
      <c r="K25" s="5"/>
      <c r="L25" s="8"/>
      <c r="M25" s="7"/>
      <c r="N25" s="12"/>
      <c r="O25" s="7"/>
      <c r="P25" s="7"/>
    </row>
    <row r="26" spans="1:16" s="26" customFormat="1" x14ac:dyDescent="0.25">
      <c r="A26" s="22"/>
      <c r="B26" s="23"/>
      <c r="C26" s="22"/>
      <c r="D26" s="23"/>
      <c r="E26" s="23"/>
      <c r="F26" s="23"/>
      <c r="G26" s="22"/>
      <c r="H26" s="23"/>
      <c r="I26" s="23"/>
      <c r="J26" s="23"/>
      <c r="K26" s="23"/>
      <c r="L26" s="22"/>
      <c r="M26" s="24"/>
      <c r="N26" s="12"/>
      <c r="O26" s="7"/>
      <c r="P26" s="7"/>
    </row>
    <row r="27" spans="1:16" x14ac:dyDescent="0.25">
      <c r="A27" s="8"/>
      <c r="C27" s="8"/>
      <c r="D27" s="5"/>
      <c r="E27" s="5"/>
      <c r="F27" s="5"/>
      <c r="G27" s="8"/>
      <c r="H27" s="5"/>
      <c r="I27" s="5"/>
      <c r="J27" s="5"/>
      <c r="K27" s="5"/>
      <c r="L27" s="8"/>
      <c r="M27" s="7"/>
    </row>
    <row r="28" spans="1:16" x14ac:dyDescent="0.25">
      <c r="A28" s="8"/>
      <c r="C28" s="8"/>
      <c r="D28" s="5"/>
      <c r="E28" s="5"/>
      <c r="F28" s="5"/>
      <c r="G28" s="8"/>
      <c r="H28" s="5"/>
      <c r="I28" s="5"/>
      <c r="J28" s="5"/>
      <c r="K28" s="5"/>
      <c r="L28" s="8"/>
      <c r="M28" s="7"/>
    </row>
    <row r="29" spans="1:16" x14ac:dyDescent="0.25">
      <c r="A29" s="8"/>
      <c r="C29" s="8"/>
      <c r="D29" s="5"/>
      <c r="E29" s="5"/>
      <c r="F29" s="5"/>
      <c r="G29" s="8"/>
      <c r="H29" s="5"/>
      <c r="I29" s="5"/>
      <c r="J29" s="5"/>
      <c r="K29" s="5"/>
      <c r="L29" s="8"/>
      <c r="M29" s="7"/>
    </row>
    <row r="30" spans="1:16" x14ac:dyDescent="0.25">
      <c r="A30" s="8"/>
      <c r="C30" s="8"/>
      <c r="D30" s="5"/>
      <c r="E30" s="5"/>
      <c r="F30" s="5"/>
      <c r="G30" s="8"/>
      <c r="H30" s="5"/>
      <c r="I30" s="5"/>
      <c r="J30" s="5"/>
      <c r="K30" s="5"/>
      <c r="L30" s="8"/>
      <c r="M30" s="7"/>
    </row>
    <row r="31" spans="1:16" x14ac:dyDescent="0.25">
      <c r="A31" s="8"/>
      <c r="C31" s="8"/>
      <c r="D31" s="5"/>
      <c r="E31" s="5"/>
      <c r="F31" s="5"/>
      <c r="G31" s="8"/>
      <c r="H31" s="5"/>
      <c r="I31" s="5"/>
      <c r="J31" s="5"/>
      <c r="K31" s="5"/>
      <c r="L31" s="8"/>
      <c r="M31" s="7"/>
    </row>
    <row r="32" spans="1:16" x14ac:dyDescent="0.25">
      <c r="A32" s="8"/>
      <c r="C32" s="8"/>
      <c r="D32" s="5"/>
      <c r="E32" s="5"/>
      <c r="F32" s="5"/>
      <c r="G32" s="8"/>
      <c r="H32" s="5"/>
      <c r="I32" s="5"/>
      <c r="J32" s="5"/>
      <c r="K32" s="5"/>
      <c r="L32" s="8"/>
      <c r="M32" s="7"/>
    </row>
    <row r="33" spans="1:16" x14ac:dyDescent="0.25">
      <c r="A33" s="8"/>
      <c r="C33" s="8"/>
      <c r="D33" s="5"/>
      <c r="E33" s="5"/>
      <c r="F33" s="5"/>
      <c r="G33" s="8"/>
      <c r="H33" s="5"/>
      <c r="I33" s="5"/>
      <c r="J33" s="5"/>
      <c r="K33" s="5"/>
      <c r="L33" s="8"/>
      <c r="M33" s="7"/>
    </row>
    <row r="34" spans="1:16" s="1" customFormat="1" x14ac:dyDescent="0.25">
      <c r="A34" s="8"/>
      <c r="C34" s="8"/>
      <c r="D34" s="5"/>
      <c r="E34" s="5"/>
      <c r="F34" s="5"/>
      <c r="G34" s="8"/>
      <c r="H34" s="5"/>
      <c r="I34" s="5"/>
      <c r="J34" s="5"/>
      <c r="K34" s="5"/>
      <c r="L34" s="8"/>
      <c r="M34" s="7"/>
      <c r="N34" s="12"/>
      <c r="O34" s="7"/>
      <c r="P34" s="7"/>
    </row>
    <row r="35" spans="1:16" s="1" customFormat="1" x14ac:dyDescent="0.25">
      <c r="A35" s="8"/>
      <c r="C35" s="8"/>
      <c r="D35" s="5"/>
      <c r="E35" s="5"/>
      <c r="F35" s="5"/>
      <c r="G35" s="8"/>
      <c r="H35" s="5"/>
      <c r="I35" s="5"/>
      <c r="J35" s="5"/>
      <c r="K35" s="5"/>
      <c r="L35" s="8"/>
      <c r="M35" s="7"/>
      <c r="N35" s="12"/>
      <c r="O35" s="7"/>
      <c r="P35" s="7"/>
    </row>
    <row r="36" spans="1:16" s="1" customFormat="1" x14ac:dyDescent="0.25">
      <c r="A36" s="8"/>
      <c r="C36" s="8"/>
      <c r="D36" s="5"/>
      <c r="E36" s="5"/>
      <c r="F36" s="5"/>
      <c r="G36" s="8"/>
      <c r="H36" s="5"/>
      <c r="I36" s="5"/>
      <c r="J36" s="5"/>
      <c r="K36" s="5"/>
      <c r="L36" s="8"/>
      <c r="M36" s="7"/>
      <c r="N36" s="12"/>
      <c r="O36" s="7"/>
      <c r="P36" s="7"/>
    </row>
    <row r="37" spans="1:16" s="1" customFormat="1" ht="30" x14ac:dyDescent="0.25">
      <c r="A37" s="8"/>
      <c r="C37" s="8"/>
      <c r="D37" s="5"/>
      <c r="E37" s="5"/>
      <c r="F37" s="5"/>
      <c r="G37" s="8"/>
      <c r="H37" s="5"/>
      <c r="I37" s="5"/>
      <c r="J37" s="5"/>
      <c r="K37" s="5"/>
      <c r="L37" s="8"/>
      <c r="M37" s="7" t="s">
        <v>7</v>
      </c>
      <c r="N37" s="12" t="s">
        <v>8</v>
      </c>
      <c r="O37" s="28" t="s">
        <v>9</v>
      </c>
      <c r="P37" s="7" t="s">
        <v>6</v>
      </c>
    </row>
    <row r="38" spans="1:16" s="1" customFormat="1" x14ac:dyDescent="0.25">
      <c r="A38" s="8"/>
      <c r="C38" s="8"/>
      <c r="D38" s="5"/>
      <c r="E38" s="5"/>
      <c r="F38" s="5"/>
      <c r="G38" s="8"/>
      <c r="H38" s="5"/>
      <c r="I38" s="5"/>
      <c r="J38" s="5"/>
      <c r="K38" s="5"/>
      <c r="L38" s="8"/>
      <c r="M38" s="7"/>
      <c r="N38" s="12"/>
      <c r="O38" s="7"/>
      <c r="P38" s="7"/>
    </row>
    <row r="39" spans="1:16" s="1" customFormat="1" x14ac:dyDescent="0.25">
      <c r="A39" s="8"/>
      <c r="C39" s="8"/>
      <c r="D39" s="5"/>
      <c r="E39" s="5"/>
      <c r="F39" s="5"/>
      <c r="G39" s="8"/>
      <c r="H39" s="5"/>
      <c r="I39" s="5"/>
      <c r="J39" s="5"/>
      <c r="K39" s="5"/>
      <c r="L39" s="8"/>
      <c r="M39" s="7"/>
      <c r="N39" s="12"/>
      <c r="O39" s="7"/>
      <c r="P39" s="7"/>
    </row>
    <row r="40" spans="1:16" x14ac:dyDescent="0.25">
      <c r="A40" s="8"/>
      <c r="C40" s="8"/>
      <c r="D40" s="5"/>
      <c r="E40" s="5"/>
      <c r="F40" s="5"/>
      <c r="G40" s="8"/>
      <c r="H40" s="5"/>
      <c r="I40" s="5"/>
      <c r="J40" s="5"/>
      <c r="K40" s="5"/>
      <c r="L40" s="8"/>
      <c r="M40" s="7"/>
    </row>
    <row r="41" spans="1:16" x14ac:dyDescent="0.25">
      <c r="A41" s="8"/>
      <c r="C41" s="8"/>
      <c r="D41" s="5"/>
      <c r="E41" s="5"/>
      <c r="F41" s="5"/>
      <c r="G41" s="8"/>
      <c r="H41" s="5"/>
      <c r="I41" s="5"/>
      <c r="J41" s="5"/>
      <c r="K41" s="5"/>
      <c r="L41" s="8"/>
      <c r="M41" s="7"/>
    </row>
    <row r="42" spans="1:16" x14ac:dyDescent="0.25">
      <c r="A42" s="8"/>
      <c r="C42" s="8"/>
      <c r="D42" s="5"/>
      <c r="E42" s="5"/>
      <c r="F42" s="5"/>
      <c r="G42" s="8"/>
      <c r="H42" s="5"/>
      <c r="I42" s="5"/>
      <c r="J42" s="5"/>
      <c r="K42" s="5"/>
      <c r="L42" s="8"/>
      <c r="M42" s="7"/>
    </row>
    <row r="43" spans="1:16" x14ac:dyDescent="0.25">
      <c r="A43" s="8"/>
      <c r="C43" s="8"/>
      <c r="D43" s="5"/>
      <c r="E43" s="5"/>
      <c r="F43" s="5"/>
      <c r="G43" s="8"/>
      <c r="H43" s="5"/>
      <c r="I43" s="5"/>
      <c r="J43" s="5"/>
      <c r="K43" s="5"/>
      <c r="L43" s="8"/>
      <c r="M43" s="7"/>
    </row>
    <row r="44" spans="1:16" x14ac:dyDescent="0.25">
      <c r="A44" s="8"/>
      <c r="C44" s="8"/>
      <c r="D44" s="5"/>
      <c r="E44" s="5"/>
      <c r="F44" s="5"/>
      <c r="G44" s="8"/>
      <c r="H44" s="5"/>
      <c r="I44" s="5"/>
      <c r="J44" s="5"/>
      <c r="K44" s="5"/>
      <c r="L44" s="8"/>
      <c r="M44" s="7"/>
    </row>
    <row r="45" spans="1:16" x14ac:dyDescent="0.25">
      <c r="A45" s="8"/>
      <c r="C45" s="8"/>
      <c r="D45" s="5"/>
      <c r="E45" s="5"/>
      <c r="F45" s="5"/>
      <c r="G45" s="8"/>
      <c r="H45" s="5"/>
      <c r="I45" s="5"/>
      <c r="J45" s="5"/>
      <c r="K45" s="5"/>
      <c r="L45" s="8"/>
      <c r="M45" s="7"/>
    </row>
    <row r="46" spans="1:16" x14ac:dyDescent="0.25">
      <c r="A46" s="8"/>
      <c r="C46" s="8"/>
      <c r="D46" s="5"/>
      <c r="E46" s="5"/>
      <c r="F46" s="5"/>
      <c r="G46" s="8"/>
      <c r="H46" s="5"/>
      <c r="I46" s="5"/>
      <c r="J46" s="5"/>
      <c r="K46" s="5"/>
      <c r="L46" s="8"/>
      <c r="M46" s="7"/>
    </row>
    <row r="47" spans="1:16" x14ac:dyDescent="0.25">
      <c r="A47" s="8"/>
      <c r="C47" s="8"/>
      <c r="D47" s="5"/>
      <c r="E47" s="5"/>
      <c r="F47" s="5"/>
      <c r="G47" s="8"/>
      <c r="H47" s="5"/>
      <c r="I47" s="5"/>
      <c r="J47" s="5"/>
      <c r="K47" s="5"/>
      <c r="L47" s="8"/>
      <c r="M47" s="7"/>
    </row>
    <row r="48" spans="1:16" x14ac:dyDescent="0.25">
      <c r="A48" s="8"/>
      <c r="C48" s="8"/>
      <c r="D48" s="5"/>
      <c r="E48" s="5"/>
      <c r="F48" s="5"/>
      <c r="G48" s="8"/>
      <c r="H48" s="5"/>
      <c r="I48" s="5"/>
      <c r="J48" s="5"/>
      <c r="K48" s="5"/>
      <c r="L48" s="8"/>
      <c r="M48" s="7"/>
    </row>
    <row r="49" spans="1:16" x14ac:dyDescent="0.25">
      <c r="A49" s="8"/>
      <c r="C49" s="8"/>
      <c r="D49" s="5"/>
      <c r="E49" s="5"/>
      <c r="F49" s="5"/>
      <c r="G49" s="8"/>
      <c r="H49" s="5"/>
      <c r="I49" s="5"/>
      <c r="J49" s="5"/>
      <c r="K49" s="5"/>
      <c r="L49" s="8"/>
      <c r="M49" s="7"/>
    </row>
    <row r="50" spans="1:16" s="1" customFormat="1" x14ac:dyDescent="0.25">
      <c r="A50" s="8"/>
      <c r="C50" s="8"/>
      <c r="D50" s="5"/>
      <c r="E50" s="5"/>
      <c r="F50" s="5"/>
      <c r="G50" s="8"/>
      <c r="H50" s="5"/>
      <c r="I50" s="5"/>
      <c r="J50" s="5"/>
      <c r="K50" s="5"/>
      <c r="L50" s="8"/>
      <c r="M50" s="7"/>
      <c r="N50" s="12"/>
      <c r="O50" s="7"/>
      <c r="P50" s="7"/>
    </row>
  </sheetData>
  <mergeCells count="8">
    <mergeCell ref="M1:M2"/>
    <mergeCell ref="O1:O2"/>
    <mergeCell ref="P1:P2"/>
    <mergeCell ref="N1:N2"/>
    <mergeCell ref="A1:A2"/>
    <mergeCell ref="B1:C1"/>
    <mergeCell ref="D1:G1"/>
    <mergeCell ref="H1:L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6" customWidth="1"/>
    <col min="2" max="2" width="117" style="12" customWidth="1"/>
    <col min="3" max="3" width="255.42578125" style="7" customWidth="1"/>
    <col min="4" max="4" width="100.140625" style="7" bestFit="1" customWidth="1"/>
  </cols>
  <sheetData>
    <row r="1" spans="1:4" s="4" customFormat="1" ht="11.25" x14ac:dyDescent="0.2">
      <c r="A1" s="39" t="s">
        <v>0</v>
      </c>
      <c r="B1" s="39" t="s">
        <v>2</v>
      </c>
      <c r="C1" s="39" t="s">
        <v>1</v>
      </c>
      <c r="D1" s="39" t="s">
        <v>3</v>
      </c>
    </row>
    <row r="2" spans="1:4" s="14" customFormat="1" ht="42" customHeight="1" x14ac:dyDescent="0.25">
      <c r="A2" s="40"/>
      <c r="B2" s="40"/>
      <c r="C2" s="40"/>
      <c r="D2" s="40"/>
    </row>
    <row r="3" spans="1:4" s="1" customFormat="1" x14ac:dyDescent="0.25">
      <c r="A3" s="7" t="s">
        <v>88</v>
      </c>
      <c r="B3" s="12" t="s">
        <v>89</v>
      </c>
      <c r="C3" s="7" t="s">
        <v>94</v>
      </c>
      <c r="D3" s="7" t="s">
        <v>90</v>
      </c>
    </row>
    <row r="4" spans="1:4" s="1" customFormat="1" x14ac:dyDescent="0.25">
      <c r="A4" s="7" t="s">
        <v>91</v>
      </c>
      <c r="B4" s="12" t="s">
        <v>93</v>
      </c>
      <c r="C4" s="7" t="s">
        <v>95</v>
      </c>
      <c r="D4" s="7" t="s">
        <v>98</v>
      </c>
    </row>
    <row r="5" spans="1:4" s="1" customFormat="1" x14ac:dyDescent="0.25">
      <c r="A5" s="7" t="s">
        <v>92</v>
      </c>
      <c r="B5" s="12" t="s">
        <v>96</v>
      </c>
      <c r="C5" s="7" t="s">
        <v>97</v>
      </c>
      <c r="D5" s="7" t="s">
        <v>99</v>
      </c>
    </row>
    <row r="6" spans="1:4" s="1" customFormat="1" x14ac:dyDescent="0.25">
      <c r="A6" s="7"/>
      <c r="B6" s="12"/>
      <c r="C6" s="7"/>
      <c r="D6" s="7"/>
    </row>
    <row r="7" spans="1:4" s="1" customFormat="1" x14ac:dyDescent="0.25">
      <c r="A7" s="7"/>
      <c r="B7" s="12"/>
      <c r="C7" s="7"/>
      <c r="D7" s="24"/>
    </row>
    <row r="8" spans="1:4" s="1" customFormat="1" x14ac:dyDescent="0.25">
      <c r="A8" s="7"/>
      <c r="B8" s="12"/>
      <c r="C8" s="7"/>
      <c r="D8" s="7"/>
    </row>
    <row r="9" spans="1:4" s="1" customFormat="1" x14ac:dyDescent="0.25">
      <c r="A9" s="7"/>
      <c r="B9" s="12"/>
      <c r="C9" s="7"/>
      <c r="D9" s="7"/>
    </row>
    <row r="10" spans="1:4" x14ac:dyDescent="0.25">
      <c r="A10" s="7"/>
    </row>
    <row r="11" spans="1:4" x14ac:dyDescent="0.25">
      <c r="A11" s="7"/>
      <c r="C11" s="12"/>
    </row>
    <row r="12" spans="1:4" x14ac:dyDescent="0.25">
      <c r="A12" s="7"/>
      <c r="C12" s="12"/>
      <c r="D12" s="24"/>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4"/>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28"/>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A1:A2"/>
    <mergeCell ref="B1:B2"/>
    <mergeCell ref="C1:C2"/>
    <mergeCell ref="D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C1" activePane="topRight" state="frozen"/>
      <selection pane="topRight" activeCell="C3" sqref="C3"/>
    </sheetView>
  </sheetViews>
  <sheetFormatPr baseColWidth="10" defaultColWidth="9.140625" defaultRowHeight="15" x14ac:dyDescent="0.25"/>
  <cols>
    <col min="1" max="1" width="59" style="6" customWidth="1"/>
    <col min="2" max="2" width="255.42578125" style="12" customWidth="1"/>
    <col min="3" max="3" width="255.42578125" style="7" customWidth="1"/>
    <col min="4" max="4" width="79" style="7" bestFit="1" customWidth="1"/>
  </cols>
  <sheetData>
    <row r="1" spans="1:4" s="4" customFormat="1" ht="42" customHeight="1" x14ac:dyDescent="0.2">
      <c r="A1" s="39" t="s">
        <v>0</v>
      </c>
      <c r="B1" s="39" t="s">
        <v>2</v>
      </c>
      <c r="C1" s="39" t="s">
        <v>1</v>
      </c>
      <c r="D1" s="39" t="s">
        <v>3</v>
      </c>
    </row>
    <row r="2" spans="1:4" s="14" customFormat="1" ht="72" customHeight="1" x14ac:dyDescent="0.25">
      <c r="A2" s="40"/>
      <c r="B2" s="40"/>
      <c r="C2" s="40"/>
      <c r="D2" s="40"/>
    </row>
    <row r="3" spans="1:4" s="1" customFormat="1" x14ac:dyDescent="0.25">
      <c r="A3" s="7" t="s">
        <v>10</v>
      </c>
      <c r="B3" s="12" t="s">
        <v>11</v>
      </c>
      <c r="C3" s="7" t="s">
        <v>12</v>
      </c>
      <c r="D3" s="7" t="s">
        <v>13</v>
      </c>
    </row>
    <row r="4" spans="1:4" s="1" customFormat="1" ht="30" x14ac:dyDescent="0.25">
      <c r="A4" s="7" t="s">
        <v>14</v>
      </c>
      <c r="B4" s="12" t="s">
        <v>15</v>
      </c>
      <c r="C4" s="7" t="s">
        <v>16</v>
      </c>
      <c r="D4" s="28" t="s">
        <v>17</v>
      </c>
    </row>
    <row r="5" spans="1:4" s="1" customFormat="1" x14ac:dyDescent="0.25">
      <c r="A5" s="7" t="s">
        <v>18</v>
      </c>
      <c r="B5" s="12" t="s">
        <v>19</v>
      </c>
      <c r="C5" s="7" t="s">
        <v>20</v>
      </c>
      <c r="D5" s="28" t="s">
        <v>21</v>
      </c>
    </row>
    <row r="6" spans="1:4" s="1" customFormat="1" x14ac:dyDescent="0.25">
      <c r="A6" s="7" t="s">
        <v>22</v>
      </c>
      <c r="B6" s="12" t="s">
        <v>23</v>
      </c>
      <c r="C6" s="7" t="s">
        <v>24</v>
      </c>
      <c r="D6" s="7" t="s">
        <v>13</v>
      </c>
    </row>
    <row r="7" spans="1:4" s="26" customFormat="1" x14ac:dyDescent="0.25">
      <c r="A7" s="7" t="s">
        <v>25</v>
      </c>
      <c r="B7" s="12" t="s">
        <v>31</v>
      </c>
      <c r="C7" s="7" t="s">
        <v>29</v>
      </c>
      <c r="D7" s="7" t="s">
        <v>30</v>
      </c>
    </row>
    <row r="8" spans="1:4" s="1" customFormat="1" x14ac:dyDescent="0.25">
      <c r="A8" s="7" t="s">
        <v>27</v>
      </c>
      <c r="B8" s="12" t="s">
        <v>32</v>
      </c>
      <c r="C8" s="7" t="s">
        <v>33</v>
      </c>
      <c r="D8" s="7" t="s">
        <v>30</v>
      </c>
    </row>
    <row r="9" spans="1:4" s="1" customFormat="1" x14ac:dyDescent="0.25">
      <c r="A9" s="7" t="s">
        <v>28</v>
      </c>
      <c r="B9" s="12" t="s">
        <v>34</v>
      </c>
      <c r="C9" s="7" t="s">
        <v>33</v>
      </c>
      <c r="D9" s="7" t="s">
        <v>30</v>
      </c>
    </row>
    <row r="10" spans="1:4" x14ac:dyDescent="0.25">
      <c r="A10" s="7" t="s">
        <v>26</v>
      </c>
      <c r="B10" s="12" t="s">
        <v>37</v>
      </c>
      <c r="C10" s="7" t="s">
        <v>40</v>
      </c>
      <c r="D10" s="7" t="s">
        <v>44</v>
      </c>
    </row>
    <row r="11" spans="1:4" x14ac:dyDescent="0.25">
      <c r="A11" s="7" t="s">
        <v>35</v>
      </c>
      <c r="B11" s="12" t="s">
        <v>38</v>
      </c>
      <c r="C11" s="7" t="s">
        <v>42</v>
      </c>
      <c r="D11" s="7" t="s">
        <v>44</v>
      </c>
    </row>
    <row r="12" spans="1:4" s="25" customFormat="1" x14ac:dyDescent="0.25">
      <c r="A12" s="7" t="s">
        <v>36</v>
      </c>
      <c r="B12" s="12" t="s">
        <v>39</v>
      </c>
      <c r="C12" s="7" t="s">
        <v>41</v>
      </c>
      <c r="D12" s="24" t="s">
        <v>43</v>
      </c>
    </row>
    <row r="13" spans="1:4" x14ac:dyDescent="0.25">
      <c r="A13" s="7"/>
    </row>
    <row r="14" spans="1:4" x14ac:dyDescent="0.25">
      <c r="A14" s="7"/>
    </row>
    <row r="15" spans="1:4" x14ac:dyDescent="0.25">
      <c r="A15" s="7"/>
    </row>
    <row r="16" spans="1:4" x14ac:dyDescent="0.25">
      <c r="A16" s="7"/>
    </row>
    <row r="17" spans="1:4" s="25" customFormat="1" x14ac:dyDescent="0.25">
      <c r="A17" s="7"/>
      <c r="B17" s="12"/>
      <c r="C17" s="7"/>
      <c r="D17" s="24"/>
    </row>
    <row r="18" spans="1:4" s="1" customFormat="1" x14ac:dyDescent="0.25">
      <c r="A18" s="7"/>
      <c r="B18" s="12"/>
      <c r="C18" s="7"/>
      <c r="D18" s="24"/>
    </row>
    <row r="19" spans="1:4" s="1" customFormat="1" x14ac:dyDescent="0.25">
      <c r="A19" s="7"/>
      <c r="B19" s="12"/>
      <c r="C19" s="7"/>
      <c r="D19" s="24"/>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28"/>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C1" activePane="topRight" state="frozen"/>
      <selection pane="topRight" activeCell="C3" sqref="C3"/>
    </sheetView>
  </sheetViews>
  <sheetFormatPr baseColWidth="10" defaultColWidth="9.140625" defaultRowHeight="15" x14ac:dyDescent="0.25"/>
  <cols>
    <col min="1" max="1" width="42.85546875" style="6" customWidth="1"/>
    <col min="2" max="2" width="152.28515625" style="12" customWidth="1"/>
    <col min="3" max="3" width="162" style="7" customWidth="1"/>
    <col min="4" max="4" width="135" style="7" customWidth="1"/>
  </cols>
  <sheetData>
    <row r="1" spans="1:4" s="4" customFormat="1" ht="42" customHeight="1" x14ac:dyDescent="0.2">
      <c r="A1" s="39" t="s">
        <v>0</v>
      </c>
      <c r="B1" s="39" t="s">
        <v>2</v>
      </c>
      <c r="C1" s="39" t="s">
        <v>1</v>
      </c>
      <c r="D1" s="39" t="s">
        <v>3</v>
      </c>
    </row>
    <row r="2" spans="1:4" s="14" customFormat="1" ht="72" customHeight="1" x14ac:dyDescent="0.25">
      <c r="A2" s="40"/>
      <c r="B2" s="40"/>
      <c r="C2" s="40"/>
      <c r="D2" s="40"/>
    </row>
    <row r="3" spans="1:4" s="1" customFormat="1" x14ac:dyDescent="0.25">
      <c r="A3" s="7" t="s">
        <v>45</v>
      </c>
      <c r="B3" s="12" t="s">
        <v>47</v>
      </c>
      <c r="C3" s="7" t="s">
        <v>60</v>
      </c>
      <c r="D3" s="7" t="s">
        <v>46</v>
      </c>
    </row>
    <row r="4" spans="1:4" s="1" customFormat="1" x14ac:dyDescent="0.25">
      <c r="A4" s="7" t="s">
        <v>48</v>
      </c>
      <c r="B4" s="12" t="s">
        <v>50</v>
      </c>
      <c r="C4" s="7" t="s">
        <v>52</v>
      </c>
      <c r="D4" s="7" t="s">
        <v>54</v>
      </c>
    </row>
    <row r="5" spans="1:4" s="1" customFormat="1" x14ac:dyDescent="0.25">
      <c r="A5" s="7" t="s">
        <v>49</v>
      </c>
      <c r="B5" s="12" t="s">
        <v>51</v>
      </c>
      <c r="C5" s="7" t="s">
        <v>53</v>
      </c>
      <c r="D5" s="7" t="s">
        <v>55</v>
      </c>
    </row>
    <row r="6" spans="1:4" s="1" customFormat="1" x14ac:dyDescent="0.25">
      <c r="A6" s="7" t="s">
        <v>56</v>
      </c>
      <c r="B6" s="12" t="s">
        <v>57</v>
      </c>
      <c r="C6" s="7" t="s">
        <v>58</v>
      </c>
      <c r="D6" s="7" t="s">
        <v>59</v>
      </c>
    </row>
    <row r="7" spans="1:4" s="26" customFormat="1" x14ac:dyDescent="0.25">
      <c r="A7" s="7" t="s">
        <v>84</v>
      </c>
      <c r="B7" s="12" t="s">
        <v>85</v>
      </c>
      <c r="C7" s="7" t="s">
        <v>86</v>
      </c>
      <c r="D7" s="24" t="s">
        <v>87</v>
      </c>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5" customFormat="1" x14ac:dyDescent="0.25">
      <c r="A12" s="24"/>
      <c r="B12" s="12"/>
      <c r="C12" s="7"/>
      <c r="D12" s="24"/>
    </row>
    <row r="13" spans="1:4" x14ac:dyDescent="0.25">
      <c r="A13" s="7"/>
    </row>
    <row r="14" spans="1:4" x14ac:dyDescent="0.25">
      <c r="A14" s="7"/>
    </row>
    <row r="15" spans="1:4" x14ac:dyDescent="0.25">
      <c r="A15" s="7"/>
    </row>
    <row r="16" spans="1:4" x14ac:dyDescent="0.25">
      <c r="A16" s="7"/>
    </row>
    <row r="17" spans="1:4" s="25" customFormat="1" x14ac:dyDescent="0.25">
      <c r="A17" s="24"/>
      <c r="B17" s="12"/>
      <c r="C17" s="7"/>
      <c r="D17" s="24"/>
    </row>
    <row r="18" spans="1:4" s="1" customFormat="1" x14ac:dyDescent="0.25">
      <c r="A18" s="7"/>
      <c r="B18" s="12"/>
      <c r="C18" s="7"/>
      <c r="D18" s="24"/>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28"/>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zoomScale="70" zoomScaleNormal="70" workbookViewId="0">
      <pane xSplit="14" topLeftCell="Q1" activePane="topRight" state="frozen"/>
      <selection pane="topRight" activeCell="Q25" sqref="Q25"/>
    </sheetView>
  </sheetViews>
  <sheetFormatPr baseColWidth="10" defaultColWidth="9.140625" defaultRowHeight="15" x14ac:dyDescent="0.25"/>
  <cols>
    <col min="1" max="1" width="7.140625" style="3" customWidth="1"/>
    <col min="2" max="2" width="6.140625" customWidth="1"/>
    <col min="3" max="3" width="7.85546875" style="3" customWidth="1"/>
    <col min="4" max="4" width="3.85546875" customWidth="1"/>
    <col min="5" max="5" width="4.5703125" customWidth="1"/>
    <col min="6" max="6" width="5" customWidth="1"/>
    <col min="7" max="7" width="4" customWidth="1"/>
    <col min="8" max="8" width="3.7109375" style="3" customWidth="1"/>
    <col min="9" max="9" width="3.42578125" style="11" customWidth="1"/>
    <col min="10" max="10" width="5.7109375" style="11" customWidth="1"/>
    <col min="11" max="11" width="5.28515625" style="2" customWidth="1"/>
    <col min="12" max="12" width="4.85546875" style="2" customWidth="1"/>
    <col min="13" max="13" width="4.85546875" style="37" customWidth="1"/>
    <col min="14" max="14" width="56.42578125" style="3" customWidth="1"/>
    <col min="15" max="15" width="134.28515625" style="12" customWidth="1"/>
    <col min="16" max="16" width="255.42578125" style="7" customWidth="1"/>
    <col min="17" max="17" width="79" style="7" bestFit="1" customWidth="1"/>
  </cols>
  <sheetData>
    <row r="1" spans="1:17" s="4" customFormat="1" ht="30.75" customHeight="1" x14ac:dyDescent="0.2">
      <c r="A1" s="41" t="s">
        <v>164</v>
      </c>
      <c r="B1" s="43" t="s">
        <v>165</v>
      </c>
      <c r="C1" s="44"/>
      <c r="D1" s="48" t="s">
        <v>168</v>
      </c>
      <c r="E1" s="48"/>
      <c r="F1" s="48"/>
      <c r="G1" s="48"/>
      <c r="H1" s="44"/>
      <c r="I1" s="49" t="s">
        <v>169</v>
      </c>
      <c r="J1" s="50"/>
      <c r="K1" s="50"/>
      <c r="L1" s="51"/>
      <c r="M1" s="52" t="s">
        <v>174</v>
      </c>
      <c r="N1" s="47" t="s">
        <v>0</v>
      </c>
      <c r="O1" s="39" t="s">
        <v>2</v>
      </c>
      <c r="P1" s="39" t="s">
        <v>1</v>
      </c>
      <c r="Q1" s="39" t="s">
        <v>3</v>
      </c>
    </row>
    <row r="2" spans="1:17" s="14" customFormat="1" ht="72" customHeight="1" x14ac:dyDescent="0.25">
      <c r="A2" s="42"/>
      <c r="B2" s="19" t="s">
        <v>166</v>
      </c>
      <c r="C2" s="31" t="s">
        <v>167</v>
      </c>
      <c r="D2" s="19" t="s">
        <v>136</v>
      </c>
      <c r="E2" s="19" t="s">
        <v>137</v>
      </c>
      <c r="F2" s="19" t="s">
        <v>138</v>
      </c>
      <c r="G2" s="19" t="s">
        <v>139</v>
      </c>
      <c r="H2" s="15" t="s">
        <v>140</v>
      </c>
      <c r="I2" s="18" t="s">
        <v>170</v>
      </c>
      <c r="J2" s="18" t="s">
        <v>171</v>
      </c>
      <c r="K2" s="18" t="s">
        <v>172</v>
      </c>
      <c r="L2" s="17" t="s">
        <v>173</v>
      </c>
      <c r="M2" s="53"/>
      <c r="N2" s="42"/>
      <c r="O2" s="40"/>
      <c r="P2" s="40"/>
      <c r="Q2" s="40"/>
    </row>
    <row r="3" spans="1:17" s="1" customFormat="1" x14ac:dyDescent="0.25">
      <c r="A3" s="8">
        <v>1</v>
      </c>
      <c r="B3" s="5">
        <v>1</v>
      </c>
      <c r="C3" s="8"/>
      <c r="D3" s="5">
        <v>1</v>
      </c>
      <c r="E3" s="5"/>
      <c r="F3" s="5"/>
      <c r="G3" s="5"/>
      <c r="H3" s="8"/>
      <c r="I3" s="9">
        <v>1</v>
      </c>
      <c r="J3" s="9"/>
      <c r="K3" s="9"/>
      <c r="L3" s="20"/>
      <c r="M3" s="20"/>
      <c r="N3" s="36" t="s">
        <v>175</v>
      </c>
      <c r="O3" s="12" t="str">
        <f>CONCATENATE("Validar Asignaciones, seleccionando crédito con estado contrato ",IF(B3=1,$B$2," distinto a vigente")," y estado de pago ",IF(D3=1,$D$2,IF(E3=1,$E$2,IF(F3=1,$F$2,IF(G3=1,$G$2,IF(H3=1,$H$2))))),", asignando ejecutivo tipo ",IF(I3=1,$I$2,IF(J3=1,$J$2,IF(K3=1,$K$2,IF(L3=1,$L$2)))))</f>
        <v>Validar Asignaciones, seleccionando crédito con estado contrato Vigente y estado de pago Al día, asignando ejecutivo tipo Call</v>
      </c>
      <c r="P3" s="7" t="str">
        <f>CONCATENATE("Acceder a sistema Cartera con usuario que posee perfil para acceder al modulo Menú favoritos, sub-modulo Asignaciones, seleccionar crédito que posea contrato en estado ",IF(B3=1,$B$2," distinto de vigente")," y estado de pago ",IF(D3=1,$D$2,IF(E3=1,$E$2,IF(F3=1,$F$2,IF(G3=1,$G$2,IF(H3=1,$H$2))))),", asignar tipo ejecutivo ",IF(I3=1,$I$2,IF(J3=1,$J$2,IF(K3=1,$K$2,IF(L3=1,$L$2)))),IF(M3=1,". Finalizando con exportar a excel",""))</f>
        <v>Acceder a sistema Cartera con usuario que posee perfil para acceder al modulo Menú favoritos, sub-modulo Asignaciones, seleccionar crédito que posea contrato en estado Vigente y estado de pago Al día, asignar tipo ejecutivo Call</v>
      </c>
      <c r="Q3" s="7" t="s">
        <v>195</v>
      </c>
    </row>
    <row r="4" spans="1:17" s="1" customFormat="1" x14ac:dyDescent="0.25">
      <c r="A4" s="8">
        <v>1</v>
      </c>
      <c r="B4" s="5">
        <v>1</v>
      </c>
      <c r="C4" s="8"/>
      <c r="D4" s="5">
        <v>1</v>
      </c>
      <c r="E4" s="5"/>
      <c r="F4" s="5"/>
      <c r="G4" s="5"/>
      <c r="H4" s="8"/>
      <c r="I4" s="9"/>
      <c r="J4" s="9">
        <v>1</v>
      </c>
      <c r="K4" s="9"/>
      <c r="L4" s="10"/>
      <c r="M4" s="10">
        <v>1</v>
      </c>
      <c r="N4" s="36" t="s">
        <v>176</v>
      </c>
      <c r="O4" s="12" t="str">
        <f t="shared" ref="O4:O20" si="0">CONCATENATE("Validar Asignaciones, seleccionando crédito con estado contrato ",IF(B4=1,$B$2," distinto a vigente")," y estado de pago ",IF(D4=1,$D$2,IF(E4=1,$E$2,IF(F4=1,$F$2,IF(G4=1,$G$2,IF(H4=1,$H$2))))),", asignando ejecutivo tipo ",IF(I4=1,$I$2,IF(J4=1,$J$2,IF(K4=1,$K$2,IF(L4=1,$L$2)))))</f>
        <v>Validar Asignaciones, seleccionando crédito con estado contrato Vigente y estado de pago Al día, asignando ejecutivo tipo Terreno</v>
      </c>
      <c r="P4" s="7" t="str">
        <f t="shared" ref="P4:P20" si="1">CONCATENATE("Acceder a sistema Cartera con usuario que posee perfil para acceder al modulo Menú favoritos, sub-modulo Asignaciones, seleccionar crédito que posea contrato en estado ",IF(B4=1,$B$2," distinto de vigente")," y estado de pago ",IF(D4=1,$D$2,IF(E4=1,$E$2,IF(F4=1,$F$2,IF(G4=1,$G$2,IF(H4=1,$H$2))))),", asignar tipo ejecutivo ",IF(I4=1,$I$2,IF(J4=1,$J$2,IF(K4=1,$K$2,IF(L4=1,$L$2)))),IF(M4=1,". Finalizando con exportar a excel",""))</f>
        <v>Acceder a sistema Cartera con usuario que posee perfil para acceder al modulo Menú favoritos, sub-modulo Asignaciones, seleccionar crédito que posea contrato en estado Vigente y estado de pago Al día, asignar tipo ejecutivo Terreno. Finalizando con exportar a excel</v>
      </c>
      <c r="Q4" s="7" t="s">
        <v>195</v>
      </c>
    </row>
    <row r="5" spans="1:17" s="1" customFormat="1" x14ac:dyDescent="0.25">
      <c r="A5" s="8">
        <v>1</v>
      </c>
      <c r="B5" s="5">
        <v>1</v>
      </c>
      <c r="C5" s="8"/>
      <c r="D5" s="5"/>
      <c r="E5" s="5">
        <v>1</v>
      </c>
      <c r="F5" s="5"/>
      <c r="G5" s="5"/>
      <c r="H5" s="8"/>
      <c r="I5" s="9"/>
      <c r="J5" s="9"/>
      <c r="K5" s="9">
        <v>1</v>
      </c>
      <c r="L5" s="10"/>
      <c r="M5" s="10"/>
      <c r="N5" s="36" t="s">
        <v>177</v>
      </c>
      <c r="O5" s="12" t="str">
        <f t="shared" si="0"/>
        <v>Validar Asignaciones, seleccionando crédito con estado contrato Vigente y estado de pago Moroso, asignando ejecutivo tipo Regiones</v>
      </c>
      <c r="P5" s="7" t="str">
        <f t="shared" si="1"/>
        <v>Acceder a sistema Cartera con usuario que posee perfil para acceder al modulo Menú favoritos, sub-modulo Asignaciones, seleccionar crédito que posea contrato en estado Vigente y estado de pago Moroso, asignar tipo ejecutivo Regiones</v>
      </c>
      <c r="Q5" s="7" t="s">
        <v>195</v>
      </c>
    </row>
    <row r="6" spans="1:17" s="1" customFormat="1" x14ac:dyDescent="0.25">
      <c r="A6" s="8">
        <v>1</v>
      </c>
      <c r="B6" s="5">
        <v>1</v>
      </c>
      <c r="C6" s="8"/>
      <c r="D6" s="5"/>
      <c r="E6" s="5">
        <v>1</v>
      </c>
      <c r="F6" s="5"/>
      <c r="G6" s="5"/>
      <c r="H6" s="8"/>
      <c r="I6" s="9"/>
      <c r="J6" s="9"/>
      <c r="K6" s="9"/>
      <c r="L6" s="10">
        <v>1</v>
      </c>
      <c r="M6" s="10">
        <v>1</v>
      </c>
      <c r="N6" s="36" t="s">
        <v>178</v>
      </c>
      <c r="O6" s="12" t="str">
        <f t="shared" si="0"/>
        <v>Validar Asignaciones, seleccionando crédito con estado contrato Vigente y estado de pago Moroso, asignando ejecutivo tipo Abogado</v>
      </c>
      <c r="P6" s="7" t="str">
        <f t="shared" si="1"/>
        <v>Acceder a sistema Cartera con usuario que posee perfil para acceder al modulo Menú favoritos, sub-modulo Asignaciones, seleccionar crédito que posea contrato en estado Vigente y estado de pago Moroso, asignar tipo ejecutivo Abogado. Finalizando con exportar a excel</v>
      </c>
      <c r="Q6" s="7" t="s">
        <v>195</v>
      </c>
    </row>
    <row r="7" spans="1:17" s="1" customFormat="1" x14ac:dyDescent="0.25">
      <c r="A7" s="8">
        <v>1</v>
      </c>
      <c r="B7" s="5">
        <v>1</v>
      </c>
      <c r="C7" s="8"/>
      <c r="D7" s="5"/>
      <c r="E7" s="5"/>
      <c r="F7" s="5">
        <v>1</v>
      </c>
      <c r="G7" s="5"/>
      <c r="H7" s="8"/>
      <c r="I7" s="9">
        <v>1</v>
      </c>
      <c r="J7" s="9"/>
      <c r="K7" s="9"/>
      <c r="L7" s="10"/>
      <c r="M7" s="10"/>
      <c r="N7" s="36" t="s">
        <v>179</v>
      </c>
      <c r="O7" s="12" t="str">
        <f t="shared" si="0"/>
        <v>Validar Asignaciones, seleccionando crédito con estado contrato Vigente y estado de pago Vencido, asignando ejecutivo tipo Call</v>
      </c>
      <c r="P7" s="7" t="str">
        <f t="shared" si="1"/>
        <v>Acceder a sistema Cartera con usuario que posee perfil para acceder al modulo Menú favoritos, sub-modulo Asignaciones, seleccionar crédito que posea contrato en estado Vigente y estado de pago Vencido, asignar tipo ejecutivo Call</v>
      </c>
      <c r="Q7" s="7" t="s">
        <v>195</v>
      </c>
    </row>
    <row r="8" spans="1:17" s="1" customFormat="1" x14ac:dyDescent="0.25">
      <c r="A8" s="8">
        <v>1</v>
      </c>
      <c r="B8" s="5">
        <v>1</v>
      </c>
      <c r="C8" s="8"/>
      <c r="D8" s="5"/>
      <c r="E8" s="5"/>
      <c r="F8" s="5">
        <v>1</v>
      </c>
      <c r="G8" s="5"/>
      <c r="H8" s="8"/>
      <c r="I8" s="9"/>
      <c r="J8" s="9">
        <v>1</v>
      </c>
      <c r="K8" s="9"/>
      <c r="L8" s="20"/>
      <c r="M8" s="20">
        <v>1</v>
      </c>
      <c r="N8" s="36" t="s">
        <v>180</v>
      </c>
      <c r="O8" s="12" t="str">
        <f t="shared" si="0"/>
        <v>Validar Asignaciones, seleccionando crédito con estado contrato Vigente y estado de pago Vencido, asignando ejecutivo tipo Terreno</v>
      </c>
      <c r="P8" s="7" t="str">
        <f t="shared" si="1"/>
        <v>Acceder a sistema Cartera con usuario que posee perfil para acceder al modulo Menú favoritos, sub-modulo Asignaciones, seleccionar crédito que posea contrato en estado Vigente y estado de pago Vencido, asignar tipo ejecutivo Terreno. Finalizando con exportar a excel</v>
      </c>
      <c r="Q8" s="7" t="s">
        <v>195</v>
      </c>
    </row>
    <row r="9" spans="1:17" s="1" customFormat="1" x14ac:dyDescent="0.25">
      <c r="A9" s="8">
        <v>1</v>
      </c>
      <c r="B9" s="5">
        <v>1</v>
      </c>
      <c r="C9" s="8"/>
      <c r="D9" s="5"/>
      <c r="E9" s="5"/>
      <c r="F9" s="5"/>
      <c r="G9" s="5">
        <v>1</v>
      </c>
      <c r="H9" s="8"/>
      <c r="I9" s="9"/>
      <c r="J9" s="9"/>
      <c r="K9" s="9">
        <v>1</v>
      </c>
      <c r="L9" s="10"/>
      <c r="M9" s="10"/>
      <c r="N9" s="36" t="s">
        <v>181</v>
      </c>
      <c r="O9" s="12" t="str">
        <f t="shared" si="0"/>
        <v>Validar Asignaciones, seleccionando crédito con estado contrato Vigente y estado de pago Judicial, asignando ejecutivo tipo Regiones</v>
      </c>
      <c r="P9" s="7" t="str">
        <f t="shared" si="1"/>
        <v>Acceder a sistema Cartera con usuario que posee perfil para acceder al modulo Menú favoritos, sub-modulo Asignaciones, seleccionar crédito que posea contrato en estado Vigente y estado de pago Judicial, asignar tipo ejecutivo Regiones</v>
      </c>
      <c r="Q9" s="7" t="s">
        <v>195</v>
      </c>
    </row>
    <row r="10" spans="1:17" x14ac:dyDescent="0.25">
      <c r="A10" s="8">
        <v>1</v>
      </c>
      <c r="B10" s="5">
        <v>1</v>
      </c>
      <c r="C10" s="8"/>
      <c r="D10" s="5"/>
      <c r="E10" s="5"/>
      <c r="F10" s="5"/>
      <c r="G10" s="5">
        <v>1</v>
      </c>
      <c r="H10" s="8"/>
      <c r="I10" s="9"/>
      <c r="J10" s="9"/>
      <c r="K10" s="9"/>
      <c r="L10" s="10">
        <v>1</v>
      </c>
      <c r="M10" s="10">
        <v>1</v>
      </c>
      <c r="N10" s="36" t="s">
        <v>182</v>
      </c>
      <c r="O10" s="12" t="str">
        <f t="shared" si="0"/>
        <v>Validar Asignaciones, seleccionando crédito con estado contrato Vigente y estado de pago Judicial, asignando ejecutivo tipo Abogado</v>
      </c>
      <c r="P10" s="7" t="str">
        <f t="shared" si="1"/>
        <v>Acceder a sistema Cartera con usuario que posee perfil para acceder al modulo Menú favoritos, sub-modulo Asignaciones, seleccionar crédito que posea contrato en estado Vigente y estado de pago Judicial, asignar tipo ejecutivo Abogado. Finalizando con exportar a excel</v>
      </c>
      <c r="Q10" s="7" t="s">
        <v>195</v>
      </c>
    </row>
    <row r="11" spans="1:17" x14ac:dyDescent="0.25">
      <c r="A11" s="8">
        <v>1</v>
      </c>
      <c r="B11" s="5">
        <v>1</v>
      </c>
      <c r="C11" s="8"/>
      <c r="D11" s="5"/>
      <c r="E11" s="5"/>
      <c r="F11" s="5"/>
      <c r="G11" s="5"/>
      <c r="H11" s="8">
        <v>1</v>
      </c>
      <c r="I11" s="9">
        <v>1</v>
      </c>
      <c r="J11" s="9"/>
      <c r="K11" s="9"/>
      <c r="L11" s="10"/>
      <c r="M11" s="10"/>
      <c r="N11" s="36" t="s">
        <v>183</v>
      </c>
      <c r="O11" s="12" t="str">
        <f t="shared" si="0"/>
        <v>Validar Asignaciones, seleccionando crédito con estado contrato Vigente y estado de pago Pre Judicial, asignando ejecutivo tipo Call</v>
      </c>
      <c r="P11" s="7" t="str">
        <f t="shared" si="1"/>
        <v>Acceder a sistema Cartera con usuario que posee perfil para acceder al modulo Menú favoritos, sub-modulo Asignaciones, seleccionar crédito que posea contrato en estado Vigente y estado de pago Pre Judicial, asignar tipo ejecutivo Call</v>
      </c>
      <c r="Q11" s="7" t="s">
        <v>195</v>
      </c>
    </row>
    <row r="12" spans="1:17" x14ac:dyDescent="0.25">
      <c r="A12" s="8">
        <v>1</v>
      </c>
      <c r="B12" s="5">
        <v>1</v>
      </c>
      <c r="C12" s="8"/>
      <c r="D12" s="5"/>
      <c r="E12" s="5"/>
      <c r="F12" s="5"/>
      <c r="G12" s="5"/>
      <c r="H12" s="8">
        <v>1</v>
      </c>
      <c r="I12" s="9"/>
      <c r="J12" s="9">
        <v>1</v>
      </c>
      <c r="K12" s="9"/>
      <c r="L12" s="10"/>
      <c r="M12" s="10">
        <v>1</v>
      </c>
      <c r="N12" s="36" t="s">
        <v>184</v>
      </c>
      <c r="O12" s="12" t="str">
        <f t="shared" si="0"/>
        <v>Validar Asignaciones, seleccionando crédito con estado contrato Vigente y estado de pago Pre Judicial, asignando ejecutivo tipo Terreno</v>
      </c>
      <c r="P12" s="7" t="str">
        <f t="shared" si="1"/>
        <v>Acceder a sistema Cartera con usuario que posee perfil para acceder al modulo Menú favoritos, sub-modulo Asignaciones, seleccionar crédito que posea contrato en estado Vigente y estado de pago Pre Judicial, asignar tipo ejecutivo Terreno. Finalizando con exportar a excel</v>
      </c>
      <c r="Q12" s="7" t="s">
        <v>195</v>
      </c>
    </row>
    <row r="13" spans="1:17" x14ac:dyDescent="0.25">
      <c r="A13" s="8">
        <v>1</v>
      </c>
      <c r="B13" s="5"/>
      <c r="C13" s="8">
        <v>1</v>
      </c>
      <c r="D13" s="5">
        <v>1</v>
      </c>
      <c r="E13" s="5"/>
      <c r="F13" s="5"/>
      <c r="G13" s="5"/>
      <c r="H13" s="8"/>
      <c r="I13" s="9"/>
      <c r="J13" s="9"/>
      <c r="K13" s="9">
        <v>1</v>
      </c>
      <c r="L13" s="20"/>
      <c r="M13" s="20"/>
      <c r="N13" s="36" t="s">
        <v>185</v>
      </c>
      <c r="O13" s="12" t="str">
        <f t="shared" si="0"/>
        <v>Validar Asignaciones, seleccionando crédito con estado contrato  distinto a vigente y estado de pago Al día, asignando ejecutivo tipo Regiones</v>
      </c>
      <c r="P13" s="7" t="str">
        <f t="shared" si="1"/>
        <v>Acceder a sistema Cartera con usuario que posee perfil para acceder al modulo Menú favoritos, sub-modulo Asignaciones, seleccionar crédito que posea contrato en estado  distinto de vigente y estado de pago Al día, asignar tipo ejecutivo Regiones</v>
      </c>
      <c r="Q13" s="7" t="s">
        <v>195</v>
      </c>
    </row>
    <row r="14" spans="1:17" x14ac:dyDescent="0.25">
      <c r="A14" s="8">
        <v>1</v>
      </c>
      <c r="B14" s="5"/>
      <c r="C14" s="8">
        <v>1</v>
      </c>
      <c r="D14" s="5">
        <v>1</v>
      </c>
      <c r="E14" s="5"/>
      <c r="F14" s="5"/>
      <c r="G14" s="5"/>
      <c r="H14" s="8"/>
      <c r="I14" s="9"/>
      <c r="J14" s="9"/>
      <c r="K14" s="9"/>
      <c r="L14" s="10">
        <v>1</v>
      </c>
      <c r="M14" s="10">
        <v>1</v>
      </c>
      <c r="N14" s="36" t="s">
        <v>186</v>
      </c>
      <c r="O14" s="12" t="str">
        <f t="shared" si="0"/>
        <v>Validar Asignaciones, seleccionando crédito con estado contrato  distinto a vigente y estado de pago Al día, asignando ejecutivo tipo Abogado</v>
      </c>
      <c r="P14" s="7" t="str">
        <f t="shared" si="1"/>
        <v>Acceder a sistema Cartera con usuario que posee perfil para acceder al modulo Menú favoritos, sub-modulo Asignaciones, seleccionar crédito que posea contrato en estado  distinto de vigente y estado de pago Al día, asignar tipo ejecutivo Abogado. Finalizando con exportar a excel</v>
      </c>
      <c r="Q14" s="7" t="s">
        <v>195</v>
      </c>
    </row>
    <row r="15" spans="1:17" x14ac:dyDescent="0.25">
      <c r="A15" s="8">
        <v>1</v>
      </c>
      <c r="B15" s="5"/>
      <c r="C15" s="8">
        <v>1</v>
      </c>
      <c r="D15" s="5"/>
      <c r="E15" s="5"/>
      <c r="F15" s="5">
        <v>1</v>
      </c>
      <c r="G15" s="5"/>
      <c r="H15" s="8"/>
      <c r="I15" s="9"/>
      <c r="J15" s="9">
        <v>1</v>
      </c>
      <c r="K15" s="9"/>
      <c r="L15" s="10"/>
      <c r="M15" s="10"/>
      <c r="N15" s="36" t="s">
        <v>187</v>
      </c>
      <c r="O15" s="12" t="str">
        <f t="shared" si="0"/>
        <v>Validar Asignaciones, seleccionando crédito con estado contrato  distinto a vigente y estado de pago Vencido, asignando ejecutivo tipo Terreno</v>
      </c>
      <c r="P15" s="7" t="str">
        <f t="shared" si="1"/>
        <v>Acceder a sistema Cartera con usuario que posee perfil para acceder al modulo Menú favoritos, sub-modulo Asignaciones, seleccionar crédito que posea contrato en estado  distinto de vigente y estado de pago Vencido, asignar tipo ejecutivo Terreno</v>
      </c>
      <c r="Q15" s="7" t="s">
        <v>195</v>
      </c>
    </row>
    <row r="16" spans="1:17" s="1" customFormat="1" x14ac:dyDescent="0.25">
      <c r="A16" s="8">
        <v>1</v>
      </c>
      <c r="B16" s="5"/>
      <c r="C16" s="8">
        <v>1</v>
      </c>
      <c r="D16" s="5"/>
      <c r="E16" s="5"/>
      <c r="F16" s="5">
        <v>1</v>
      </c>
      <c r="G16" s="5"/>
      <c r="H16" s="8"/>
      <c r="I16" s="9"/>
      <c r="J16" s="9"/>
      <c r="K16" s="9"/>
      <c r="L16" s="20">
        <v>1</v>
      </c>
      <c r="M16" s="20">
        <v>1</v>
      </c>
      <c r="N16" s="36" t="s">
        <v>188</v>
      </c>
      <c r="O16" s="12" t="str">
        <f t="shared" si="0"/>
        <v>Validar Asignaciones, seleccionando crédito con estado contrato  distinto a vigente y estado de pago Vencido, asignando ejecutivo tipo Abogado</v>
      </c>
      <c r="P16" s="7" t="str">
        <f t="shared" si="1"/>
        <v>Acceder a sistema Cartera con usuario que posee perfil para acceder al modulo Menú favoritos, sub-modulo Asignaciones, seleccionar crédito que posea contrato en estado  distinto de vigente y estado de pago Vencido, asignar tipo ejecutivo Abogado. Finalizando con exportar a excel</v>
      </c>
      <c r="Q16" s="7" t="s">
        <v>195</v>
      </c>
    </row>
    <row r="17" spans="1:17" s="1" customFormat="1" x14ac:dyDescent="0.25">
      <c r="A17" s="8">
        <v>1</v>
      </c>
      <c r="B17" s="5"/>
      <c r="C17" s="8">
        <v>1</v>
      </c>
      <c r="D17" s="5"/>
      <c r="E17" s="5"/>
      <c r="F17" s="5"/>
      <c r="G17" s="5">
        <v>1</v>
      </c>
      <c r="H17" s="8"/>
      <c r="I17" s="9">
        <v>1</v>
      </c>
      <c r="J17" s="9"/>
      <c r="K17" s="9"/>
      <c r="L17" s="10"/>
      <c r="M17" s="10"/>
      <c r="N17" s="36" t="s">
        <v>189</v>
      </c>
      <c r="O17" s="12" t="str">
        <f t="shared" si="0"/>
        <v>Validar Asignaciones, seleccionando crédito con estado contrato  distinto a vigente y estado de pago Judicial, asignando ejecutivo tipo Call</v>
      </c>
      <c r="P17" s="7" t="str">
        <f t="shared" si="1"/>
        <v>Acceder a sistema Cartera con usuario que posee perfil para acceder al modulo Menú favoritos, sub-modulo Asignaciones, seleccionar crédito que posea contrato en estado  distinto de vigente y estado de pago Judicial, asignar tipo ejecutivo Call</v>
      </c>
      <c r="Q17" s="7" t="s">
        <v>195</v>
      </c>
    </row>
    <row r="18" spans="1:17" s="1" customFormat="1" x14ac:dyDescent="0.25">
      <c r="A18" s="8">
        <v>1</v>
      </c>
      <c r="B18" s="5"/>
      <c r="C18" s="8">
        <v>1</v>
      </c>
      <c r="D18" s="5"/>
      <c r="E18" s="5"/>
      <c r="F18" s="5"/>
      <c r="G18" s="5">
        <v>1</v>
      </c>
      <c r="H18" s="8"/>
      <c r="I18" s="9"/>
      <c r="J18" s="9">
        <v>1</v>
      </c>
      <c r="K18" s="9"/>
      <c r="L18" s="10"/>
      <c r="M18" s="10">
        <v>1</v>
      </c>
      <c r="N18" s="36" t="s">
        <v>190</v>
      </c>
      <c r="O18" s="12" t="str">
        <f t="shared" si="0"/>
        <v>Validar Asignaciones, seleccionando crédito con estado contrato  distinto a vigente y estado de pago Judicial, asignando ejecutivo tipo Terreno</v>
      </c>
      <c r="P18" s="7" t="str">
        <f t="shared" si="1"/>
        <v>Acceder a sistema Cartera con usuario que posee perfil para acceder al modulo Menú favoritos, sub-modulo Asignaciones, seleccionar crédito que posea contrato en estado  distinto de vigente y estado de pago Judicial, asignar tipo ejecutivo Terreno. Finalizando con exportar a excel</v>
      </c>
      <c r="Q18" s="7" t="s">
        <v>195</v>
      </c>
    </row>
    <row r="19" spans="1:17" s="1" customFormat="1" x14ac:dyDescent="0.25">
      <c r="A19" s="8">
        <v>1</v>
      </c>
      <c r="B19" s="5"/>
      <c r="C19" s="8">
        <v>1</v>
      </c>
      <c r="D19" s="5"/>
      <c r="E19" s="5"/>
      <c r="F19" s="5"/>
      <c r="G19" s="5"/>
      <c r="H19" s="8">
        <v>1</v>
      </c>
      <c r="I19" s="9"/>
      <c r="J19" s="9"/>
      <c r="K19" s="9">
        <v>1</v>
      </c>
      <c r="L19" s="10"/>
      <c r="M19" s="10"/>
      <c r="N19" s="36" t="s">
        <v>191</v>
      </c>
      <c r="O19" s="12" t="str">
        <f t="shared" si="0"/>
        <v>Validar Asignaciones, seleccionando crédito con estado contrato  distinto a vigente y estado de pago Pre Judicial, asignando ejecutivo tipo Regiones</v>
      </c>
      <c r="P19" s="7" t="str">
        <f t="shared" si="1"/>
        <v>Acceder a sistema Cartera con usuario que posee perfil para acceder al modulo Menú favoritos, sub-modulo Asignaciones, seleccionar crédito que posea contrato en estado  distinto de vigente y estado de pago Pre Judicial, asignar tipo ejecutivo Regiones</v>
      </c>
      <c r="Q19" s="7" t="s">
        <v>195</v>
      </c>
    </row>
    <row r="20" spans="1:17" s="1" customFormat="1" x14ac:dyDescent="0.25">
      <c r="A20" s="8">
        <v>1</v>
      </c>
      <c r="B20" s="5"/>
      <c r="C20" s="8">
        <v>1</v>
      </c>
      <c r="D20" s="5"/>
      <c r="E20" s="5"/>
      <c r="F20" s="5"/>
      <c r="G20" s="5"/>
      <c r="H20" s="8">
        <v>1</v>
      </c>
      <c r="I20" s="9"/>
      <c r="J20" s="9"/>
      <c r="K20" s="9"/>
      <c r="L20" s="10">
        <v>1</v>
      </c>
      <c r="M20" s="10">
        <v>1</v>
      </c>
      <c r="N20" s="36" t="s">
        <v>192</v>
      </c>
      <c r="O20" s="12" t="str">
        <f t="shared" si="0"/>
        <v>Validar Asignaciones, seleccionando crédito con estado contrato  distinto a vigente y estado de pago Pre Judicial, asignando ejecutivo tipo Abogado</v>
      </c>
      <c r="P20" s="7" t="str">
        <f t="shared" si="1"/>
        <v>Acceder a sistema Cartera con usuario que posee perfil para acceder al modulo Menú favoritos, sub-modulo Asignaciones, seleccionar crédito que posea contrato en estado  distinto de vigente y estado de pago Pre Judicial, asignar tipo ejecutivo Abogado. Finalizando con exportar a excel</v>
      </c>
      <c r="Q20" s="7" t="s">
        <v>195</v>
      </c>
    </row>
    <row r="21" spans="1:17" s="1" customFormat="1" x14ac:dyDescent="0.25">
      <c r="A21" s="8"/>
      <c r="B21" s="5"/>
      <c r="C21" s="8"/>
      <c r="D21" s="5"/>
      <c r="E21" s="5"/>
      <c r="F21" s="5"/>
      <c r="G21" s="5"/>
      <c r="H21" s="8"/>
      <c r="I21" s="9"/>
      <c r="J21" s="9"/>
      <c r="K21" s="9"/>
      <c r="L21" s="10"/>
      <c r="M21" s="10"/>
      <c r="N21" s="36"/>
      <c r="O21" s="12"/>
      <c r="P21" s="7"/>
      <c r="Q21" s="7"/>
    </row>
    <row r="22" spans="1:17" s="1" customFormat="1" x14ac:dyDescent="0.25">
      <c r="A22" s="8"/>
      <c r="B22" s="5"/>
      <c r="C22" s="8"/>
      <c r="D22" s="5"/>
      <c r="E22" s="5"/>
      <c r="F22" s="5"/>
      <c r="G22" s="5"/>
      <c r="H22" s="8"/>
      <c r="I22" s="9"/>
      <c r="J22" s="9"/>
      <c r="K22" s="9"/>
      <c r="L22" s="10"/>
      <c r="M22" s="10"/>
      <c r="N22" s="36"/>
      <c r="O22" s="12"/>
      <c r="P22" s="7"/>
      <c r="Q22" s="7"/>
    </row>
    <row r="23" spans="1:17" s="1" customFormat="1" x14ac:dyDescent="0.25">
      <c r="A23" s="8"/>
      <c r="B23" s="5"/>
      <c r="C23" s="8"/>
      <c r="D23" s="5"/>
      <c r="E23" s="5"/>
      <c r="F23" s="5"/>
      <c r="G23" s="5"/>
      <c r="H23" s="8"/>
      <c r="I23" s="9"/>
      <c r="J23" s="9"/>
      <c r="K23" s="9"/>
      <c r="L23" s="10"/>
      <c r="M23" s="10"/>
      <c r="N23" s="36" t="s">
        <v>193</v>
      </c>
      <c r="O23" s="12" t="s">
        <v>197</v>
      </c>
      <c r="P23" s="7" t="s">
        <v>198</v>
      </c>
      <c r="Q23" s="7" t="s">
        <v>199</v>
      </c>
    </row>
    <row r="24" spans="1:17" s="1" customFormat="1" x14ac:dyDescent="0.25">
      <c r="A24" s="8"/>
      <c r="B24" s="5"/>
      <c r="C24" s="8"/>
      <c r="D24" s="5"/>
      <c r="E24" s="5"/>
      <c r="F24" s="5"/>
      <c r="G24" s="5"/>
      <c r="H24" s="8"/>
      <c r="I24" s="9"/>
      <c r="J24" s="9"/>
      <c r="K24" s="9"/>
      <c r="L24" s="10"/>
      <c r="M24" s="10"/>
      <c r="N24" s="36" t="s">
        <v>194</v>
      </c>
      <c r="O24" s="12" t="s">
        <v>196</v>
      </c>
      <c r="P24" s="7" t="s">
        <v>200</v>
      </c>
      <c r="Q24" s="7" t="s">
        <v>201</v>
      </c>
    </row>
    <row r="25" spans="1:17" x14ac:dyDescent="0.25">
      <c r="A25" s="8"/>
      <c r="C25" s="8"/>
      <c r="D25" s="5"/>
      <c r="E25" s="5"/>
      <c r="F25" s="5"/>
      <c r="G25" s="5"/>
      <c r="H25" s="8"/>
      <c r="I25" s="9"/>
      <c r="J25" s="9"/>
      <c r="K25" s="9"/>
      <c r="L25" s="10"/>
      <c r="M25" s="10"/>
      <c r="N25" s="36"/>
    </row>
    <row r="26" spans="1:17" x14ac:dyDescent="0.25">
      <c r="A26" s="8"/>
      <c r="C26" s="8"/>
      <c r="D26" s="5"/>
      <c r="E26" s="5"/>
      <c r="F26" s="5"/>
      <c r="G26" s="5"/>
      <c r="H26" s="8"/>
      <c r="I26" s="9"/>
      <c r="J26" s="9"/>
      <c r="K26" s="9"/>
      <c r="L26" s="10"/>
      <c r="M26" s="10"/>
      <c r="N26" s="36"/>
    </row>
    <row r="27" spans="1:17" x14ac:dyDescent="0.25">
      <c r="A27" s="8"/>
      <c r="C27" s="8"/>
      <c r="D27" s="5"/>
      <c r="E27" s="5"/>
      <c r="F27" s="5"/>
      <c r="G27" s="5"/>
      <c r="H27" s="8"/>
      <c r="I27" s="9"/>
      <c r="J27" s="9"/>
      <c r="K27" s="9"/>
      <c r="L27" s="10"/>
      <c r="M27" s="10"/>
      <c r="N27" s="36"/>
    </row>
    <row r="28" spans="1:17" x14ac:dyDescent="0.25">
      <c r="A28" s="8"/>
      <c r="C28" s="8"/>
      <c r="D28" s="5"/>
      <c r="E28" s="5"/>
      <c r="F28" s="5"/>
      <c r="G28" s="5"/>
      <c r="H28" s="8"/>
      <c r="I28" s="9"/>
      <c r="J28" s="9"/>
      <c r="K28" s="9"/>
      <c r="L28" s="10"/>
      <c r="M28" s="10"/>
      <c r="N28" s="36"/>
    </row>
    <row r="29" spans="1:17" x14ac:dyDescent="0.25">
      <c r="A29" s="8"/>
      <c r="C29" s="8"/>
      <c r="D29" s="5"/>
      <c r="E29" s="5"/>
      <c r="F29" s="5"/>
      <c r="G29" s="5"/>
      <c r="H29" s="8"/>
      <c r="I29" s="9"/>
      <c r="J29" s="9"/>
      <c r="K29" s="9"/>
      <c r="L29" s="10"/>
      <c r="M29" s="10"/>
      <c r="N29" s="36"/>
    </row>
    <row r="30" spans="1:17" x14ac:dyDescent="0.25">
      <c r="A30" s="8"/>
      <c r="C30" s="8"/>
      <c r="D30" s="5"/>
      <c r="E30" s="5"/>
      <c r="F30" s="5"/>
      <c r="G30" s="5"/>
      <c r="H30" s="8"/>
      <c r="I30" s="9"/>
      <c r="J30" s="9"/>
      <c r="K30" s="9"/>
      <c r="L30" s="10"/>
      <c r="M30" s="10"/>
      <c r="N30" s="36"/>
    </row>
    <row r="31" spans="1:17" x14ac:dyDescent="0.25">
      <c r="A31" s="8"/>
      <c r="C31" s="8"/>
      <c r="D31" s="5"/>
      <c r="E31" s="5"/>
      <c r="F31" s="5"/>
      <c r="G31" s="5"/>
      <c r="H31" s="8"/>
      <c r="I31" s="9"/>
      <c r="J31" s="9"/>
      <c r="K31" s="9"/>
      <c r="L31" s="10"/>
      <c r="M31" s="10"/>
      <c r="N31" s="36"/>
    </row>
    <row r="32" spans="1:17" s="1" customFormat="1" x14ac:dyDescent="0.25">
      <c r="A32" s="8"/>
      <c r="C32" s="8"/>
      <c r="D32" s="5"/>
      <c r="E32" s="5"/>
      <c r="F32" s="5"/>
      <c r="G32" s="5"/>
      <c r="H32" s="8"/>
      <c r="I32" s="9"/>
      <c r="J32" s="9"/>
      <c r="K32" s="9"/>
      <c r="L32" s="10"/>
      <c r="M32" s="10"/>
      <c r="N32" s="36"/>
      <c r="O32" s="12"/>
      <c r="P32" s="7"/>
      <c r="Q32" s="7"/>
    </row>
    <row r="33" spans="1:17" s="1" customFormat="1" x14ac:dyDescent="0.25">
      <c r="A33" s="8"/>
      <c r="C33" s="8"/>
      <c r="D33" s="5"/>
      <c r="E33" s="5"/>
      <c r="F33" s="5"/>
      <c r="G33" s="5"/>
      <c r="H33" s="8"/>
      <c r="I33" s="9"/>
      <c r="J33" s="9"/>
      <c r="K33" s="9"/>
      <c r="L33" s="10"/>
      <c r="M33" s="10"/>
      <c r="N33" s="36"/>
      <c r="O33" s="12"/>
      <c r="P33" s="7"/>
      <c r="Q33" s="7"/>
    </row>
    <row r="34" spans="1:17" s="1" customFormat="1" x14ac:dyDescent="0.25">
      <c r="A34" s="8"/>
      <c r="C34" s="8"/>
      <c r="D34" s="5"/>
      <c r="E34" s="5"/>
      <c r="F34" s="5"/>
      <c r="G34" s="5"/>
      <c r="H34" s="8"/>
      <c r="I34" s="9"/>
      <c r="J34" s="9"/>
      <c r="K34" s="9"/>
      <c r="L34" s="10"/>
      <c r="M34" s="10"/>
      <c r="N34" s="36"/>
      <c r="O34" s="12"/>
      <c r="P34" s="7"/>
      <c r="Q34" s="7"/>
    </row>
    <row r="35" spans="1:17" s="1" customFormat="1" x14ac:dyDescent="0.25">
      <c r="A35" s="8"/>
      <c r="C35" s="8"/>
      <c r="D35" s="5"/>
      <c r="E35" s="5"/>
      <c r="F35" s="5"/>
      <c r="G35" s="5"/>
      <c r="H35" s="8"/>
      <c r="I35" s="9"/>
      <c r="J35" s="9"/>
      <c r="K35" s="9"/>
      <c r="L35" s="10"/>
      <c r="M35" s="10"/>
      <c r="N35" s="36"/>
      <c r="O35" s="12"/>
      <c r="P35" s="7"/>
      <c r="Q35" s="7"/>
    </row>
    <row r="36" spans="1:17" s="1" customFormat="1" x14ac:dyDescent="0.25">
      <c r="A36" s="8"/>
      <c r="C36" s="8"/>
      <c r="D36" s="5"/>
      <c r="E36" s="5"/>
      <c r="F36" s="5"/>
      <c r="G36" s="5"/>
      <c r="H36" s="8"/>
      <c r="I36" s="9"/>
      <c r="J36" s="9"/>
      <c r="K36" s="9"/>
      <c r="L36" s="10"/>
      <c r="M36" s="10"/>
      <c r="N36" s="36"/>
      <c r="O36" s="12"/>
      <c r="P36" s="7"/>
      <c r="Q36" s="7"/>
    </row>
    <row r="37" spans="1:17" s="1" customFormat="1" x14ac:dyDescent="0.25">
      <c r="A37" s="8"/>
      <c r="C37" s="8"/>
      <c r="D37" s="5"/>
      <c r="E37" s="5"/>
      <c r="F37" s="5"/>
      <c r="G37" s="5"/>
      <c r="H37" s="8"/>
      <c r="I37" s="9"/>
      <c r="J37" s="9"/>
      <c r="K37" s="9"/>
      <c r="L37" s="10"/>
      <c r="M37" s="10"/>
      <c r="N37" s="36"/>
      <c r="O37" s="12"/>
      <c r="P37" s="7"/>
      <c r="Q37" s="7"/>
    </row>
    <row r="38" spans="1:17" x14ac:dyDescent="0.25">
      <c r="A38" s="8"/>
      <c r="C38" s="8"/>
      <c r="D38" s="5"/>
      <c r="E38" s="5"/>
      <c r="F38" s="5"/>
      <c r="G38" s="5"/>
      <c r="H38" s="8"/>
      <c r="I38" s="9"/>
      <c r="J38" s="9"/>
      <c r="K38" s="9"/>
      <c r="L38" s="10"/>
      <c r="M38" s="10"/>
      <c r="N38" s="36"/>
    </row>
    <row r="39" spans="1:17" x14ac:dyDescent="0.25">
      <c r="A39" s="8"/>
      <c r="C39" s="8"/>
      <c r="D39" s="5"/>
      <c r="E39" s="5"/>
      <c r="F39" s="5"/>
      <c r="G39" s="5"/>
      <c r="H39" s="8"/>
      <c r="I39" s="9"/>
      <c r="J39" s="9"/>
      <c r="K39" s="9"/>
      <c r="L39" s="10"/>
      <c r="M39" s="10"/>
      <c r="N39" s="36"/>
    </row>
    <row r="40" spans="1:17" x14ac:dyDescent="0.25">
      <c r="A40" s="8"/>
      <c r="C40" s="8"/>
      <c r="D40" s="5"/>
      <c r="E40" s="5"/>
      <c r="F40" s="5"/>
      <c r="G40" s="5"/>
      <c r="H40" s="8"/>
      <c r="I40" s="9"/>
      <c r="J40" s="9"/>
      <c r="K40" s="9"/>
      <c r="L40" s="10"/>
      <c r="M40" s="10"/>
      <c r="N40" s="36"/>
    </row>
    <row r="41" spans="1:17" x14ac:dyDescent="0.25">
      <c r="A41" s="8"/>
      <c r="C41" s="8"/>
      <c r="D41" s="5"/>
      <c r="E41" s="5"/>
      <c r="F41" s="5"/>
      <c r="G41" s="5"/>
      <c r="H41" s="8"/>
      <c r="I41" s="9"/>
      <c r="J41" s="9"/>
      <c r="K41" s="9"/>
      <c r="L41" s="10"/>
      <c r="M41" s="10"/>
      <c r="N41" s="36"/>
    </row>
    <row r="42" spans="1:17" x14ac:dyDescent="0.25">
      <c r="A42" s="8"/>
      <c r="C42" s="8"/>
      <c r="D42" s="5"/>
      <c r="E42" s="5"/>
      <c r="F42" s="5"/>
      <c r="G42" s="5"/>
      <c r="H42" s="8"/>
      <c r="I42" s="9"/>
      <c r="J42" s="9"/>
      <c r="K42" s="9"/>
      <c r="L42" s="10"/>
      <c r="M42" s="10"/>
      <c r="N42" s="36"/>
    </row>
    <row r="43" spans="1:17" x14ac:dyDescent="0.25">
      <c r="A43" s="8"/>
      <c r="C43" s="8"/>
      <c r="D43" s="5"/>
      <c r="E43" s="5"/>
      <c r="F43" s="5"/>
      <c r="G43" s="5"/>
      <c r="H43" s="8"/>
      <c r="I43" s="9"/>
      <c r="J43" s="9"/>
      <c r="K43" s="9"/>
      <c r="L43" s="10"/>
      <c r="M43" s="10"/>
      <c r="N43" s="36"/>
    </row>
    <row r="44" spans="1:17" x14ac:dyDescent="0.25">
      <c r="A44" s="8"/>
      <c r="C44" s="8"/>
      <c r="D44" s="5"/>
      <c r="E44" s="5"/>
      <c r="F44" s="5"/>
      <c r="G44" s="5"/>
      <c r="H44" s="8"/>
      <c r="I44" s="9"/>
      <c r="J44" s="9"/>
      <c r="K44" s="9"/>
      <c r="L44" s="10"/>
      <c r="M44" s="10"/>
      <c r="N44" s="36"/>
    </row>
    <row r="45" spans="1:17" x14ac:dyDescent="0.25">
      <c r="A45" s="8"/>
      <c r="C45" s="8"/>
      <c r="D45" s="5"/>
      <c r="E45" s="5"/>
      <c r="F45" s="5"/>
      <c r="G45" s="5"/>
      <c r="H45" s="8"/>
      <c r="I45" s="9"/>
      <c r="J45" s="9"/>
      <c r="K45" s="9"/>
      <c r="L45" s="10"/>
      <c r="M45" s="10"/>
      <c r="N45" s="36"/>
    </row>
    <row r="46" spans="1:17" x14ac:dyDescent="0.25">
      <c r="A46" s="8"/>
      <c r="C46" s="8"/>
      <c r="D46" s="5"/>
      <c r="E46" s="5"/>
      <c r="F46" s="5"/>
      <c r="G46" s="5"/>
      <c r="H46" s="8"/>
      <c r="I46" s="9"/>
      <c r="J46" s="9"/>
      <c r="K46" s="9"/>
      <c r="L46" s="10"/>
      <c r="M46" s="10"/>
      <c r="N46" s="36"/>
    </row>
    <row r="47" spans="1:17" x14ac:dyDescent="0.25">
      <c r="A47" s="8"/>
      <c r="C47" s="8"/>
      <c r="D47" s="5"/>
      <c r="E47" s="5"/>
      <c r="F47" s="5"/>
      <c r="G47" s="5"/>
      <c r="H47" s="8"/>
      <c r="I47" s="9"/>
      <c r="J47" s="9"/>
      <c r="K47" s="9"/>
      <c r="L47" s="10"/>
      <c r="M47" s="10"/>
      <c r="N47" s="36"/>
    </row>
    <row r="48" spans="1:17" s="1" customFormat="1" x14ac:dyDescent="0.25">
      <c r="A48" s="8"/>
      <c r="C48" s="8"/>
      <c r="D48" s="5"/>
      <c r="E48" s="5"/>
      <c r="F48" s="5"/>
      <c r="G48" s="5"/>
      <c r="H48" s="8"/>
      <c r="I48" s="9"/>
      <c r="J48" s="9"/>
      <c r="K48" s="9"/>
      <c r="L48" s="10"/>
      <c r="M48" s="10"/>
      <c r="N48" s="36"/>
      <c r="O48" s="12"/>
      <c r="P48" s="7"/>
      <c r="Q48" s="7"/>
    </row>
  </sheetData>
  <mergeCells count="9">
    <mergeCell ref="O1:O2"/>
    <mergeCell ref="N1:N2"/>
    <mergeCell ref="Q1:Q2"/>
    <mergeCell ref="P1:P2"/>
    <mergeCell ref="A1:A2"/>
    <mergeCell ref="B1:C1"/>
    <mergeCell ref="D1:H1"/>
    <mergeCell ref="I1:L1"/>
    <mergeCell ref="M1:M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zoomScale="70" zoomScaleNormal="70" workbookViewId="0">
      <pane xSplit="16" topLeftCell="Q1" activePane="topRight" state="frozen"/>
      <selection pane="topRight" activeCell="Q25" sqref="Q25"/>
    </sheetView>
  </sheetViews>
  <sheetFormatPr baseColWidth="10" defaultColWidth="9.140625" defaultRowHeight="15" x14ac:dyDescent="0.25"/>
  <cols>
    <col min="1" max="1" width="7.85546875" style="3" customWidth="1"/>
    <col min="2" max="2" width="5" customWidth="1"/>
    <col min="3" max="5" width="4.85546875" style="13" customWidth="1"/>
    <col min="6" max="6" width="5.140625" style="3" customWidth="1"/>
    <col min="7" max="12" width="4.42578125" customWidth="1"/>
    <col min="13" max="13" width="4.42578125" style="13" customWidth="1"/>
    <col min="14" max="15" width="4.42578125" style="3" customWidth="1"/>
    <col min="16" max="16" width="51.7109375" style="6" customWidth="1"/>
    <col min="17" max="17" width="148.28515625" style="12" customWidth="1"/>
    <col min="18" max="18" width="224" style="7" customWidth="1"/>
    <col min="19" max="19" width="79" style="7" bestFit="1" customWidth="1"/>
  </cols>
  <sheetData>
    <row r="1" spans="1:19" s="4" customFormat="1" ht="30.75" customHeight="1" x14ac:dyDescent="0.2">
      <c r="A1" s="41" t="s">
        <v>202</v>
      </c>
      <c r="B1" s="43" t="s">
        <v>203</v>
      </c>
      <c r="C1" s="45"/>
      <c r="D1" s="45"/>
      <c r="E1" s="45"/>
      <c r="F1" s="44"/>
      <c r="G1" s="54" t="s">
        <v>209</v>
      </c>
      <c r="H1" s="48"/>
      <c r="I1" s="48"/>
      <c r="J1" s="48"/>
      <c r="K1" s="48"/>
      <c r="L1" s="48"/>
      <c r="M1" s="48"/>
      <c r="N1" s="55"/>
      <c r="O1" s="41" t="s">
        <v>216</v>
      </c>
      <c r="P1" s="39" t="s">
        <v>0</v>
      </c>
      <c r="Q1" s="39" t="s">
        <v>2</v>
      </c>
      <c r="R1" s="39" t="s">
        <v>1</v>
      </c>
      <c r="S1" s="39" t="s">
        <v>3</v>
      </c>
    </row>
    <row r="2" spans="1:19" s="14" customFormat="1" ht="69" customHeight="1" x14ac:dyDescent="0.25">
      <c r="A2" s="42"/>
      <c r="B2" s="19" t="s">
        <v>204</v>
      </c>
      <c r="C2" s="19" t="s">
        <v>205</v>
      </c>
      <c r="D2" s="19" t="s">
        <v>206</v>
      </c>
      <c r="E2" s="19" t="s">
        <v>207</v>
      </c>
      <c r="F2" s="35" t="s">
        <v>208</v>
      </c>
      <c r="G2" s="19" t="s">
        <v>210</v>
      </c>
      <c r="H2" s="33" t="s">
        <v>211</v>
      </c>
      <c r="I2" s="19" t="s">
        <v>212</v>
      </c>
      <c r="J2" s="19" t="s">
        <v>213</v>
      </c>
      <c r="K2" s="19" t="s">
        <v>214</v>
      </c>
      <c r="L2" s="19" t="s">
        <v>215</v>
      </c>
      <c r="M2" s="33" t="s">
        <v>217</v>
      </c>
      <c r="N2" s="21" t="s">
        <v>218</v>
      </c>
      <c r="O2" s="42"/>
      <c r="P2" s="40"/>
      <c r="Q2" s="40"/>
      <c r="R2" s="40"/>
      <c r="S2" s="40"/>
    </row>
    <row r="3" spans="1:19" s="1" customFormat="1" x14ac:dyDescent="0.25">
      <c r="A3" s="8">
        <v>1</v>
      </c>
      <c r="B3" s="5">
        <v>1</v>
      </c>
      <c r="C3" s="5"/>
      <c r="D3" s="5"/>
      <c r="E3" s="5"/>
      <c r="F3" s="8"/>
      <c r="G3" s="5">
        <v>1</v>
      </c>
      <c r="H3" s="5"/>
      <c r="I3" s="5"/>
      <c r="J3" s="5"/>
      <c r="K3" s="5"/>
      <c r="L3" s="5"/>
      <c r="M3" s="5"/>
      <c r="N3" s="8"/>
      <c r="O3" s="8">
        <v>1</v>
      </c>
      <c r="P3" s="7" t="s">
        <v>219</v>
      </c>
      <c r="Q3" s="12" t="str">
        <f>CONCATENATE("Validar funcionalidad Cheques, seleccionando cheque con estado ",IF(B3=1,$B$2,IF(C3=1,$C$2,IF(D3=1,$D$2,IF(E3=1,$E$2,IF(F3=1,$F$2))))),", realizando la acción ",IF(G3=1,$G$2,IF(H3=1,$H$2,IF(I3=1,$I$2,IF(J3=1,$J$2,IF(K3=1,$K$2,IF(L3=1,$L$2,IF(M3=1,$M$2,IF(N3=1,$N$2)))))))),IF(O3=1,", finalizando con exportar a excel.",""))</f>
        <v>Validar funcionalidad Cheques, seleccionando cheque con estado En cartera, realizando la acción Depositar, finalizando con exportar a excel.</v>
      </c>
      <c r="R3" s="12" t="str">
        <f>CONCATENATE("Acceder a sistema Cartera con usuario que posee perfil para acceder al modulo Menú de Favoritos, sub-modulo Cheques, seleccionar cheque en estado ",IF(B3=1,$B$2,IF(C3=1,$C$2,IF(D3=1,$D$2,IF(E3=1,$E$2,IF(F3=1,$F$2)))))," para realizar acción de ",IF(G3=1,$G$2,IF(H3=1,$H$2,IF(I3=1,$I$2,IF(J3=1,$J$2,IF(K3=1,$K$2,IF(L3=1,$L$2,IF(M3=1,$M$2,IF(N3=1,$N$2)))))))),IF(O3=1,", hacer clic en boton exportar a excel",""))</f>
        <v>Acceder a sistema Cartera con usuario que posee perfil para acceder al modulo Menú de Favoritos, sub-modulo Cheques, seleccionar cheque en estado En cartera para realizar acción de Depositar, hacer clic en boton exportar a excel</v>
      </c>
      <c r="S3" s="7" t="s">
        <v>229</v>
      </c>
    </row>
    <row r="4" spans="1:19" s="1" customFormat="1" x14ac:dyDescent="0.25">
      <c r="A4" s="8">
        <v>1</v>
      </c>
      <c r="B4" s="5">
        <v>1</v>
      </c>
      <c r="C4" s="5"/>
      <c r="D4" s="5"/>
      <c r="E4" s="5"/>
      <c r="F4" s="8"/>
      <c r="G4" s="5"/>
      <c r="H4" s="5">
        <v>1</v>
      </c>
      <c r="I4" s="5"/>
      <c r="J4" s="5"/>
      <c r="K4" s="5"/>
      <c r="L4" s="5"/>
      <c r="M4" s="5"/>
      <c r="N4" s="8"/>
      <c r="O4" s="8"/>
      <c r="P4" s="7" t="s">
        <v>220</v>
      </c>
      <c r="Q4" s="12" t="str">
        <f t="shared" ref="Q4:Q12" si="0">CONCATENATE("Validar funcionalidad Cheques, seleccionando cheque con estado ",IF(B4=1,$B$2,IF(C4=1,$C$2,IF(D4=1,$D$2,IF(E4=1,$E$2,IF(F4=1,$F$2))))),", realizando la acción ",IF(G4=1,$G$2,IF(H4=1,$H$2,IF(I4=1,$I$2,IF(J4=1,$J$2,IF(K4=1,$K$2,IF(L4=1,$L$2,IF(M4=1,$M$2,IF(N4=1,$N$2)))))))),IF(O4=1,", finalizando con exportar a excel.",""))</f>
        <v>Validar funcionalidad Cheques, seleccionando cheque con estado En cartera, realizando la acción Cambiar la
ubiciación</v>
      </c>
      <c r="R4" s="12" t="str">
        <f t="shared" ref="R4:R12" si="1">CONCATENATE("Acceder a sistema Cartera con usuario que posee perfil para acceder al modulo Menú de Favoritos, sub-modulo Cheques, seleccionar cheque en estado ",IF(B4=1,$B$2,IF(C4=1,$C$2,IF(D4=1,$D$2,IF(E4=1,$E$2,IF(F4=1,$F$2)))))," para realizar acción de ",IF(G4=1,$G$2,IF(H4=1,$H$2,IF(I4=1,$I$2,IF(J4=1,$J$2,IF(K4=1,$K$2,IF(L4=1,$L$2,IF(M4=1,$M$2,IF(N4=1,$N$2)))))))),IF(O4=1,", hacer clic en boton exportar a excel",""))</f>
        <v>Acceder a sistema Cartera con usuario que posee perfil para acceder al modulo Menú de Favoritos, sub-modulo Cheques, seleccionar cheque en estado En cartera para realizar acción de Cambiar la
ubiciación</v>
      </c>
      <c r="S4" s="7" t="s">
        <v>229</v>
      </c>
    </row>
    <row r="5" spans="1:19" s="1" customFormat="1" x14ac:dyDescent="0.25">
      <c r="A5" s="8">
        <v>1</v>
      </c>
      <c r="B5" s="5">
        <v>1</v>
      </c>
      <c r="C5" s="5"/>
      <c r="D5" s="5"/>
      <c r="E5" s="5"/>
      <c r="F5" s="8"/>
      <c r="G5" s="5"/>
      <c r="H5" s="5"/>
      <c r="I5" s="5"/>
      <c r="J5" s="5">
        <v>1</v>
      </c>
      <c r="K5" s="5"/>
      <c r="L5" s="5"/>
      <c r="M5" s="5"/>
      <c r="N5" s="8"/>
      <c r="O5" s="8">
        <v>1</v>
      </c>
      <c r="P5" s="7" t="s">
        <v>221</v>
      </c>
      <c r="Q5" s="12" t="str">
        <f t="shared" si="0"/>
        <v>Validar funcionalidad Cheques, seleccionando cheque con estado En cartera, realizando la acción Cambio Cheque, finalizando con exportar a excel.</v>
      </c>
      <c r="R5" s="12" t="str">
        <f t="shared" si="1"/>
        <v>Acceder a sistema Cartera con usuario que posee perfil para acceder al modulo Menú de Favoritos, sub-modulo Cheques, seleccionar cheque en estado En cartera para realizar acción de Cambio Cheque, hacer clic en boton exportar a excel</v>
      </c>
      <c r="S5" s="7" t="s">
        <v>229</v>
      </c>
    </row>
    <row r="6" spans="1:19" s="1" customFormat="1" x14ac:dyDescent="0.25">
      <c r="A6" s="8">
        <v>1</v>
      </c>
      <c r="B6" s="5">
        <v>1</v>
      </c>
      <c r="C6" s="5"/>
      <c r="D6" s="5"/>
      <c r="E6" s="5"/>
      <c r="F6" s="8"/>
      <c r="G6" s="5"/>
      <c r="H6" s="5"/>
      <c r="I6" s="5"/>
      <c r="J6" s="5"/>
      <c r="K6" s="5"/>
      <c r="L6" s="5">
        <v>1</v>
      </c>
      <c r="M6" s="5"/>
      <c r="N6" s="8"/>
      <c r="O6" s="8"/>
      <c r="P6" s="7" t="s">
        <v>222</v>
      </c>
      <c r="Q6" s="12" t="str">
        <f t="shared" si="0"/>
        <v>Validar funcionalidad Cheques, seleccionando cheque con estado En cartera, realizando la acción Prorroga</v>
      </c>
      <c r="R6" s="12" t="str">
        <f t="shared" si="1"/>
        <v>Acceder a sistema Cartera con usuario que posee perfil para acceder al modulo Menú de Favoritos, sub-modulo Cheques, seleccionar cheque en estado En cartera para realizar acción de Prorroga</v>
      </c>
      <c r="S6" s="7" t="s">
        <v>229</v>
      </c>
    </row>
    <row r="7" spans="1:19" s="1" customFormat="1" x14ac:dyDescent="0.25">
      <c r="A7" s="8">
        <v>1</v>
      </c>
      <c r="B7" s="5"/>
      <c r="C7" s="5">
        <v>1</v>
      </c>
      <c r="D7" s="5"/>
      <c r="E7" s="5"/>
      <c r="F7" s="8"/>
      <c r="G7" s="5"/>
      <c r="H7" s="5"/>
      <c r="I7" s="5"/>
      <c r="J7" s="5"/>
      <c r="K7" s="5"/>
      <c r="L7" s="5"/>
      <c r="M7" s="5">
        <v>1</v>
      </c>
      <c r="N7" s="8"/>
      <c r="O7" s="8">
        <v>1</v>
      </c>
      <c r="P7" s="7" t="s">
        <v>223</v>
      </c>
      <c r="Q7" s="12" t="str">
        <f t="shared" si="0"/>
        <v>Validar funcionalidad Cheques, seleccionando cheque con estado Cobrado, realizando la acción Volver a
depositado, finalizando con exportar a excel.</v>
      </c>
      <c r="R7" s="12" t="str">
        <f t="shared" si="1"/>
        <v>Acceder a sistema Cartera con usuario que posee perfil para acceder al modulo Menú de Favoritos, sub-modulo Cheques, seleccionar cheque en estado Cobrado para realizar acción de Volver a
depositado, hacer clic en boton exportar a excel</v>
      </c>
      <c r="S7" s="7" t="s">
        <v>229</v>
      </c>
    </row>
    <row r="8" spans="1:19" s="1" customFormat="1" x14ac:dyDescent="0.25">
      <c r="A8" s="8">
        <v>1</v>
      </c>
      <c r="C8" s="5"/>
      <c r="D8" s="5">
        <v>1</v>
      </c>
      <c r="E8" s="5"/>
      <c r="F8" s="8"/>
      <c r="G8" s="5"/>
      <c r="H8" s="5"/>
      <c r="I8" s="5"/>
      <c r="J8" s="5">
        <v>1</v>
      </c>
      <c r="K8" s="5"/>
      <c r="L8" s="5"/>
      <c r="M8" s="5"/>
      <c r="N8" s="8"/>
      <c r="O8" s="8"/>
      <c r="P8" s="7" t="s">
        <v>224</v>
      </c>
      <c r="Q8" s="12" t="str">
        <f t="shared" si="0"/>
        <v>Validar funcionalidad Cheques, seleccionando cheque con estado Protestado, realizando la acción Cambio Cheque</v>
      </c>
      <c r="R8" s="12" t="str">
        <f t="shared" si="1"/>
        <v>Acceder a sistema Cartera con usuario que posee perfil para acceder al modulo Menú de Favoritos, sub-modulo Cheques, seleccionar cheque en estado Protestado para realizar acción de Cambio Cheque</v>
      </c>
      <c r="S8" s="7" t="s">
        <v>229</v>
      </c>
    </row>
    <row r="9" spans="1:19" s="1" customFormat="1" x14ac:dyDescent="0.25">
      <c r="A9" s="8">
        <v>1</v>
      </c>
      <c r="C9" s="5"/>
      <c r="D9" s="5">
        <v>1</v>
      </c>
      <c r="E9" s="5"/>
      <c r="F9" s="8"/>
      <c r="G9" s="5"/>
      <c r="H9" s="5"/>
      <c r="I9" s="5"/>
      <c r="J9" s="5"/>
      <c r="K9" s="5"/>
      <c r="L9" s="5"/>
      <c r="M9" s="5">
        <v>1</v>
      </c>
      <c r="N9" s="8"/>
      <c r="O9" s="8">
        <v>1</v>
      </c>
      <c r="P9" s="7" t="s">
        <v>225</v>
      </c>
      <c r="Q9" s="12" t="str">
        <f t="shared" si="0"/>
        <v>Validar funcionalidad Cheques, seleccionando cheque con estado Protestado, realizando la acción Volver a
depositado, finalizando con exportar a excel.</v>
      </c>
      <c r="R9" s="12" t="str">
        <f t="shared" si="1"/>
        <v>Acceder a sistema Cartera con usuario que posee perfil para acceder al modulo Menú de Favoritos, sub-modulo Cheques, seleccionar cheque en estado Protestado para realizar acción de Volver a
depositado, hacer clic en boton exportar a excel</v>
      </c>
      <c r="S9" s="7" t="s">
        <v>229</v>
      </c>
    </row>
    <row r="10" spans="1:19" x14ac:dyDescent="0.25">
      <c r="A10" s="8">
        <v>1</v>
      </c>
      <c r="C10" s="5"/>
      <c r="D10" s="5"/>
      <c r="E10" s="5">
        <v>1</v>
      </c>
      <c r="F10" s="8"/>
      <c r="G10" s="5"/>
      <c r="H10" s="5"/>
      <c r="I10" s="5"/>
      <c r="J10" s="5"/>
      <c r="K10" s="5"/>
      <c r="L10" s="5"/>
      <c r="M10" s="5"/>
      <c r="N10" s="8">
        <v>1</v>
      </c>
      <c r="O10" s="8"/>
      <c r="P10" s="7" t="s">
        <v>226</v>
      </c>
      <c r="Q10" s="12" t="str">
        <f t="shared" si="0"/>
        <v>Validar funcionalidad Cheques, seleccionando cheque con estado Reemplazado, realizando la acción Comprobante cambio cheque</v>
      </c>
      <c r="R10" s="12" t="str">
        <f t="shared" si="1"/>
        <v>Acceder a sistema Cartera con usuario que posee perfil para acceder al modulo Menú de Favoritos, sub-modulo Cheques, seleccionar cheque en estado Reemplazado para realizar acción de Comprobante cambio cheque</v>
      </c>
      <c r="S10" s="7" t="s">
        <v>229</v>
      </c>
    </row>
    <row r="11" spans="1:19" x14ac:dyDescent="0.25">
      <c r="A11" s="8">
        <v>1</v>
      </c>
      <c r="C11" s="5"/>
      <c r="D11" s="5"/>
      <c r="E11" s="5"/>
      <c r="F11" s="8">
        <v>1</v>
      </c>
      <c r="G11" s="5"/>
      <c r="H11" s="5"/>
      <c r="I11" s="5">
        <v>1</v>
      </c>
      <c r="J11" s="5"/>
      <c r="K11" s="5"/>
      <c r="L11" s="5"/>
      <c r="M11" s="5"/>
      <c r="N11" s="8"/>
      <c r="O11" s="8">
        <v>1</v>
      </c>
      <c r="P11" s="7" t="s">
        <v>227</v>
      </c>
      <c r="Q11" s="12" t="str">
        <f t="shared" si="0"/>
        <v>Validar funcionalidad Cheques, seleccionando cheque con estado Deppositado, realizando la acción Cobrar, finalizando con exportar a excel.</v>
      </c>
      <c r="R11" s="12" t="str">
        <f t="shared" si="1"/>
        <v>Acceder a sistema Cartera con usuario que posee perfil para acceder al modulo Menú de Favoritos, sub-modulo Cheques, seleccionar cheque en estado Deppositado para realizar acción de Cobrar, hacer clic en boton exportar a excel</v>
      </c>
      <c r="S11" s="7" t="s">
        <v>229</v>
      </c>
    </row>
    <row r="12" spans="1:19" x14ac:dyDescent="0.25">
      <c r="A12" s="8">
        <v>1</v>
      </c>
      <c r="C12" s="5"/>
      <c r="D12" s="5"/>
      <c r="E12" s="5"/>
      <c r="F12" s="8">
        <v>1</v>
      </c>
      <c r="G12" s="5"/>
      <c r="H12" s="5"/>
      <c r="I12" s="5"/>
      <c r="J12" s="5"/>
      <c r="K12" s="5">
        <v>1</v>
      </c>
      <c r="L12" s="5"/>
      <c r="M12" s="5"/>
      <c r="N12" s="8"/>
      <c r="O12" s="8"/>
      <c r="P12" s="7" t="s">
        <v>228</v>
      </c>
      <c r="Q12" s="12" t="str">
        <f t="shared" si="0"/>
        <v>Validar funcionalidad Cheques, seleccionando cheque con estado Deppositado, realizando la acción Protesto</v>
      </c>
      <c r="R12" s="12" t="str">
        <f t="shared" si="1"/>
        <v>Acceder a sistema Cartera con usuario que posee perfil para acceder al modulo Menú de Favoritos, sub-modulo Cheques, seleccionar cheque en estado Deppositado para realizar acción de Protesto</v>
      </c>
      <c r="S12" s="7" t="s">
        <v>229</v>
      </c>
    </row>
    <row r="13" spans="1:19" x14ac:dyDescent="0.25">
      <c r="A13" s="8"/>
      <c r="F13" s="8"/>
      <c r="G13" s="5"/>
      <c r="H13" s="5"/>
      <c r="I13" s="5"/>
      <c r="J13" s="5"/>
      <c r="K13" s="5"/>
      <c r="L13" s="5"/>
      <c r="M13" s="5"/>
      <c r="N13" s="8"/>
      <c r="O13" s="8"/>
      <c r="P13" s="7"/>
      <c r="R13" s="12"/>
    </row>
    <row r="14" spans="1:19" x14ac:dyDescent="0.25">
      <c r="A14" s="8"/>
      <c r="F14" s="8"/>
      <c r="G14" s="5"/>
      <c r="H14" s="5"/>
      <c r="I14" s="5"/>
      <c r="J14" s="5"/>
      <c r="K14" s="5"/>
      <c r="L14" s="5"/>
      <c r="M14" s="5"/>
      <c r="N14" s="8"/>
      <c r="O14" s="8"/>
      <c r="P14" s="7"/>
      <c r="R14" s="12"/>
    </row>
    <row r="15" spans="1:19" x14ac:dyDescent="0.25">
      <c r="A15" s="8"/>
      <c r="F15" s="8"/>
      <c r="G15" s="5"/>
      <c r="H15" s="5"/>
      <c r="I15" s="5"/>
      <c r="J15" s="5"/>
      <c r="K15" s="5"/>
      <c r="L15" s="5"/>
      <c r="M15" s="5"/>
      <c r="N15" s="8"/>
      <c r="O15" s="8"/>
      <c r="P15" s="7"/>
      <c r="R15" s="12"/>
    </row>
    <row r="16" spans="1:19" x14ac:dyDescent="0.25">
      <c r="A16" s="8"/>
      <c r="F16" s="8"/>
      <c r="G16" s="5"/>
      <c r="H16" s="5"/>
      <c r="I16" s="5"/>
      <c r="J16" s="5"/>
      <c r="K16" s="5"/>
      <c r="L16" s="5"/>
      <c r="M16" s="5"/>
      <c r="N16" s="8"/>
      <c r="O16" s="8"/>
      <c r="P16" s="7"/>
      <c r="R16" s="12"/>
    </row>
    <row r="17" spans="1:19" x14ac:dyDescent="0.25">
      <c r="A17" s="8"/>
      <c r="F17" s="8"/>
      <c r="G17" s="5"/>
      <c r="H17" s="5"/>
      <c r="I17" s="5"/>
      <c r="J17" s="5"/>
      <c r="K17" s="5"/>
      <c r="L17" s="5"/>
      <c r="M17" s="5"/>
      <c r="N17" s="8"/>
      <c r="O17" s="8"/>
      <c r="P17" s="7"/>
      <c r="R17" s="12"/>
      <c r="S17" s="24"/>
    </row>
    <row r="18" spans="1:19" s="1" customFormat="1" x14ac:dyDescent="0.25">
      <c r="A18" s="8"/>
      <c r="C18" s="5"/>
      <c r="D18" s="5"/>
      <c r="E18" s="5"/>
      <c r="F18" s="8"/>
      <c r="G18" s="5"/>
      <c r="H18" s="5"/>
      <c r="I18" s="5"/>
      <c r="J18" s="5"/>
      <c r="K18" s="5"/>
      <c r="L18" s="5"/>
      <c r="M18" s="5"/>
      <c r="N18" s="8"/>
      <c r="O18" s="8"/>
      <c r="P18" s="7"/>
      <c r="Q18" s="12"/>
      <c r="R18" s="7"/>
      <c r="S18" s="7"/>
    </row>
    <row r="19" spans="1:19" s="1" customFormat="1" x14ac:dyDescent="0.25">
      <c r="A19" s="8"/>
      <c r="B19" s="5"/>
      <c r="F19" s="8"/>
      <c r="G19" s="5"/>
      <c r="H19" s="5"/>
      <c r="I19" s="5"/>
      <c r="J19" s="5"/>
      <c r="K19" s="5"/>
      <c r="L19" s="5"/>
      <c r="M19" s="5"/>
      <c r="N19" s="8"/>
      <c r="O19" s="8"/>
      <c r="P19" s="7"/>
      <c r="Q19" s="12"/>
      <c r="R19" s="7"/>
      <c r="S19" s="7"/>
    </row>
    <row r="20" spans="1:19" s="1" customFormat="1" x14ac:dyDescent="0.25">
      <c r="A20" s="8"/>
      <c r="B20" s="5"/>
      <c r="F20" s="8"/>
      <c r="G20" s="5"/>
      <c r="H20" s="5"/>
      <c r="I20" s="5"/>
      <c r="J20" s="5"/>
      <c r="K20" s="5"/>
      <c r="L20" s="5"/>
      <c r="M20" s="5"/>
      <c r="N20" s="8"/>
      <c r="O20" s="8"/>
      <c r="P20" s="7"/>
      <c r="Q20" s="12"/>
      <c r="R20" s="7"/>
      <c r="S20" s="7"/>
    </row>
    <row r="21" spans="1:19" s="1" customFormat="1" x14ac:dyDescent="0.25">
      <c r="A21" s="8"/>
      <c r="B21" s="5"/>
      <c r="F21" s="8"/>
      <c r="G21" s="5"/>
      <c r="H21" s="5"/>
      <c r="I21" s="5"/>
      <c r="J21" s="5"/>
      <c r="K21" s="5"/>
      <c r="L21" s="5"/>
      <c r="M21" s="5"/>
      <c r="N21" s="8"/>
      <c r="O21" s="8"/>
      <c r="P21" s="7"/>
      <c r="Q21" s="12"/>
      <c r="R21" s="7"/>
      <c r="S21" s="7"/>
    </row>
    <row r="22" spans="1:19" s="1" customFormat="1" x14ac:dyDescent="0.25">
      <c r="A22" s="8"/>
      <c r="B22" s="5"/>
      <c r="F22" s="8"/>
      <c r="G22" s="5"/>
      <c r="H22" s="5"/>
      <c r="I22" s="5"/>
      <c r="J22" s="5"/>
      <c r="K22" s="5"/>
      <c r="L22" s="5"/>
      <c r="M22" s="5"/>
      <c r="N22" s="8"/>
      <c r="O22" s="8"/>
      <c r="P22" s="7"/>
      <c r="Q22" s="12"/>
      <c r="R22" s="7"/>
      <c r="S22" s="7"/>
    </row>
    <row r="23" spans="1:19" s="1" customFormat="1" x14ac:dyDescent="0.25">
      <c r="A23" s="8"/>
      <c r="B23" s="5"/>
      <c r="F23" s="8"/>
      <c r="G23" s="5"/>
      <c r="H23" s="5"/>
      <c r="I23" s="5"/>
      <c r="J23" s="5"/>
      <c r="K23" s="5"/>
      <c r="L23" s="5"/>
      <c r="M23" s="5"/>
      <c r="N23" s="8"/>
      <c r="O23" s="8"/>
      <c r="P23" s="7"/>
      <c r="Q23" s="12"/>
      <c r="R23" s="7"/>
      <c r="S23" s="7"/>
    </row>
    <row r="24" spans="1:19" s="1" customFormat="1" ht="30" x14ac:dyDescent="0.25">
      <c r="A24" s="8"/>
      <c r="B24" s="5"/>
      <c r="F24" s="8"/>
      <c r="G24" s="5"/>
      <c r="H24" s="5"/>
      <c r="I24" s="5"/>
      <c r="J24" s="5"/>
      <c r="K24" s="5"/>
      <c r="L24" s="5"/>
      <c r="M24" s="5"/>
      <c r="N24" s="8"/>
      <c r="O24" s="8"/>
      <c r="P24" s="7" t="s">
        <v>230</v>
      </c>
      <c r="Q24" s="12" t="s">
        <v>233</v>
      </c>
      <c r="R24" s="28" t="s">
        <v>231</v>
      </c>
      <c r="S24" s="7" t="s">
        <v>232</v>
      </c>
    </row>
    <row r="25" spans="1:19" s="1" customFormat="1" x14ac:dyDescent="0.25">
      <c r="A25" s="8"/>
      <c r="B25" s="5"/>
      <c r="F25" s="8"/>
      <c r="G25" s="5"/>
      <c r="H25" s="5"/>
      <c r="I25" s="5"/>
      <c r="J25" s="5"/>
      <c r="K25" s="5"/>
      <c r="L25" s="5"/>
      <c r="M25" s="5"/>
      <c r="N25" s="8"/>
      <c r="O25" s="8"/>
      <c r="P25" s="7"/>
      <c r="Q25" s="12"/>
      <c r="R25" s="7"/>
      <c r="S25" s="7"/>
    </row>
    <row r="26" spans="1:19" s="1" customFormat="1" x14ac:dyDescent="0.25">
      <c r="A26" s="8"/>
      <c r="B26" s="5"/>
      <c r="F26" s="8"/>
      <c r="G26" s="5"/>
      <c r="H26" s="5"/>
      <c r="I26" s="5"/>
      <c r="J26" s="5"/>
      <c r="K26" s="5"/>
      <c r="L26" s="5"/>
      <c r="M26" s="5"/>
      <c r="N26" s="8"/>
      <c r="O26" s="8"/>
      <c r="P26" s="7"/>
      <c r="Q26" s="12"/>
      <c r="R26" s="7"/>
      <c r="S26" s="7"/>
    </row>
    <row r="27" spans="1:19" x14ac:dyDescent="0.25">
      <c r="A27" s="8"/>
      <c r="C27" s="5"/>
      <c r="D27" s="5"/>
      <c r="E27" s="5"/>
      <c r="F27" s="8"/>
      <c r="G27" s="5"/>
      <c r="H27" s="5"/>
      <c r="I27" s="5"/>
      <c r="J27" s="5"/>
      <c r="K27" s="5"/>
      <c r="L27" s="5"/>
      <c r="M27" s="5"/>
      <c r="N27" s="8"/>
      <c r="O27" s="8"/>
      <c r="P27" s="7"/>
    </row>
    <row r="28" spans="1:19" x14ac:dyDescent="0.25">
      <c r="A28" s="8"/>
      <c r="C28" s="5"/>
      <c r="D28" s="5"/>
      <c r="E28" s="5"/>
      <c r="F28" s="8"/>
      <c r="G28" s="5"/>
      <c r="H28" s="5"/>
      <c r="I28" s="5"/>
      <c r="J28" s="5"/>
      <c r="K28" s="5"/>
      <c r="L28" s="5"/>
      <c r="M28" s="5"/>
      <c r="N28" s="8"/>
      <c r="O28" s="8"/>
      <c r="P28" s="7"/>
    </row>
    <row r="29" spans="1:19" x14ac:dyDescent="0.25">
      <c r="A29" s="8"/>
      <c r="C29" s="5"/>
      <c r="D29" s="5"/>
      <c r="E29" s="5"/>
      <c r="F29" s="8"/>
      <c r="G29" s="5"/>
      <c r="H29" s="5"/>
      <c r="I29" s="5"/>
      <c r="J29" s="5"/>
      <c r="K29" s="5"/>
      <c r="L29" s="5"/>
      <c r="M29" s="5"/>
      <c r="N29" s="8"/>
      <c r="O29" s="8"/>
      <c r="P29" s="7"/>
    </row>
    <row r="30" spans="1:19" x14ac:dyDescent="0.25">
      <c r="A30" s="8"/>
      <c r="C30" s="5"/>
      <c r="D30" s="5"/>
      <c r="E30" s="5"/>
      <c r="F30" s="8"/>
      <c r="G30" s="5"/>
      <c r="H30" s="5"/>
      <c r="I30" s="5"/>
      <c r="J30" s="5"/>
      <c r="K30" s="5"/>
      <c r="L30" s="5"/>
      <c r="M30" s="5"/>
      <c r="N30" s="8"/>
      <c r="O30" s="8"/>
      <c r="P30" s="7"/>
    </row>
    <row r="31" spans="1:19" x14ac:dyDescent="0.25">
      <c r="A31" s="8"/>
      <c r="C31" s="5"/>
      <c r="D31" s="5"/>
      <c r="E31" s="5"/>
      <c r="F31" s="8"/>
      <c r="G31" s="5"/>
      <c r="H31" s="5"/>
      <c r="I31" s="5"/>
      <c r="J31" s="5"/>
      <c r="K31" s="5"/>
      <c r="L31" s="5"/>
      <c r="M31" s="5"/>
      <c r="N31" s="8"/>
      <c r="O31" s="8"/>
      <c r="P31" s="7"/>
    </row>
    <row r="32" spans="1:19" x14ac:dyDescent="0.25">
      <c r="A32" s="8"/>
      <c r="C32" s="5"/>
      <c r="D32" s="5"/>
      <c r="E32" s="5"/>
      <c r="F32" s="8"/>
      <c r="G32" s="5"/>
      <c r="H32" s="5"/>
      <c r="I32" s="5"/>
      <c r="J32" s="5"/>
      <c r="K32" s="5"/>
      <c r="L32" s="5"/>
      <c r="M32" s="5"/>
      <c r="N32" s="8"/>
      <c r="O32" s="8"/>
      <c r="P32" s="7"/>
    </row>
    <row r="33" spans="1:19" x14ac:dyDescent="0.25">
      <c r="A33" s="8"/>
      <c r="C33" s="5"/>
      <c r="D33" s="5"/>
      <c r="E33" s="5"/>
      <c r="F33" s="8"/>
      <c r="G33" s="5"/>
      <c r="H33" s="5"/>
      <c r="I33" s="5"/>
      <c r="J33" s="5"/>
      <c r="K33" s="5"/>
      <c r="L33" s="5"/>
      <c r="M33" s="5"/>
      <c r="N33" s="8"/>
      <c r="O33" s="8"/>
      <c r="P33" s="7"/>
    </row>
    <row r="34" spans="1:19" s="1" customFormat="1" x14ac:dyDescent="0.25">
      <c r="A34" s="8"/>
      <c r="C34" s="5"/>
      <c r="D34" s="5"/>
      <c r="E34" s="5"/>
      <c r="F34" s="8"/>
      <c r="G34" s="5"/>
      <c r="H34" s="5"/>
      <c r="I34" s="5"/>
      <c r="J34" s="5"/>
      <c r="K34" s="5"/>
      <c r="L34" s="5"/>
      <c r="M34" s="5"/>
      <c r="N34" s="8"/>
      <c r="O34" s="8"/>
      <c r="P34" s="7"/>
      <c r="Q34" s="12"/>
      <c r="R34" s="7"/>
      <c r="S34" s="7"/>
    </row>
    <row r="35" spans="1:19" s="1" customFormat="1" x14ac:dyDescent="0.25">
      <c r="A35" s="8"/>
      <c r="C35" s="5"/>
      <c r="D35" s="5"/>
      <c r="E35" s="5"/>
      <c r="F35" s="8"/>
      <c r="G35" s="5"/>
      <c r="H35" s="5"/>
      <c r="I35" s="5"/>
      <c r="J35" s="5"/>
      <c r="K35" s="5"/>
      <c r="L35" s="5"/>
      <c r="M35" s="5"/>
      <c r="N35" s="8"/>
      <c r="O35" s="8"/>
      <c r="P35" s="7"/>
      <c r="Q35" s="12"/>
      <c r="R35" s="7"/>
      <c r="S35" s="7"/>
    </row>
    <row r="36" spans="1:19" s="1" customFormat="1" x14ac:dyDescent="0.25">
      <c r="A36" s="8"/>
      <c r="C36" s="5"/>
      <c r="D36" s="5"/>
      <c r="E36" s="5"/>
      <c r="F36" s="8"/>
      <c r="G36" s="5"/>
      <c r="H36" s="5"/>
      <c r="I36" s="5"/>
      <c r="J36" s="5"/>
      <c r="K36" s="5"/>
      <c r="L36" s="5"/>
      <c r="M36" s="5"/>
      <c r="N36" s="8"/>
      <c r="O36" s="8"/>
      <c r="P36" s="7"/>
      <c r="Q36" s="12"/>
      <c r="R36" s="7"/>
      <c r="S36" s="7"/>
    </row>
    <row r="37" spans="1:19" s="1" customFormat="1" x14ac:dyDescent="0.25">
      <c r="A37" s="8"/>
      <c r="C37" s="5"/>
      <c r="D37" s="5"/>
      <c r="E37" s="5"/>
      <c r="F37" s="8"/>
      <c r="G37" s="5"/>
      <c r="H37" s="5"/>
      <c r="I37" s="5"/>
      <c r="J37" s="5"/>
      <c r="K37" s="5"/>
      <c r="L37" s="5"/>
      <c r="M37" s="5"/>
      <c r="N37" s="8"/>
      <c r="O37" s="8"/>
      <c r="P37" s="7"/>
      <c r="Q37" s="12"/>
      <c r="R37" s="7"/>
      <c r="S37" s="7"/>
    </row>
    <row r="38" spans="1:19" s="1" customFormat="1" x14ac:dyDescent="0.25">
      <c r="A38" s="8"/>
      <c r="C38" s="5"/>
      <c r="D38" s="5"/>
      <c r="E38" s="5"/>
      <c r="F38" s="8"/>
      <c r="G38" s="5"/>
      <c r="H38" s="5"/>
      <c r="I38" s="5"/>
      <c r="J38" s="5"/>
      <c r="K38" s="5"/>
      <c r="L38" s="5"/>
      <c r="M38" s="5"/>
      <c r="N38" s="8"/>
      <c r="O38" s="8"/>
      <c r="P38" s="7"/>
      <c r="Q38" s="12"/>
      <c r="R38" s="7"/>
      <c r="S38" s="7"/>
    </row>
    <row r="39" spans="1:19" s="1" customFormat="1" x14ac:dyDescent="0.25">
      <c r="A39" s="8"/>
      <c r="C39" s="5"/>
      <c r="D39" s="5"/>
      <c r="E39" s="5"/>
      <c r="F39" s="8"/>
      <c r="G39" s="5"/>
      <c r="H39" s="5"/>
      <c r="I39" s="5"/>
      <c r="J39" s="5"/>
      <c r="K39" s="5"/>
      <c r="L39" s="5"/>
      <c r="M39" s="5"/>
      <c r="N39" s="8"/>
      <c r="O39" s="8"/>
      <c r="P39" s="7"/>
      <c r="Q39" s="12"/>
      <c r="R39" s="7"/>
      <c r="S39" s="7"/>
    </row>
    <row r="40" spans="1:19" x14ac:dyDescent="0.25">
      <c r="A40" s="8"/>
      <c r="C40" s="5"/>
      <c r="D40" s="5"/>
      <c r="E40" s="5"/>
      <c r="F40" s="8"/>
      <c r="G40" s="5"/>
      <c r="H40" s="5"/>
      <c r="I40" s="5"/>
      <c r="J40" s="5"/>
      <c r="K40" s="5"/>
      <c r="L40" s="5"/>
      <c r="M40" s="5"/>
      <c r="N40" s="8"/>
      <c r="O40" s="8"/>
      <c r="P40" s="7"/>
    </row>
    <row r="41" spans="1:19" x14ac:dyDescent="0.25">
      <c r="A41" s="8"/>
      <c r="C41" s="5"/>
      <c r="D41" s="5"/>
      <c r="E41" s="5"/>
      <c r="F41" s="8"/>
      <c r="G41" s="5"/>
      <c r="H41" s="5"/>
      <c r="I41" s="5"/>
      <c r="J41" s="5"/>
      <c r="K41" s="5"/>
      <c r="L41" s="5"/>
      <c r="M41" s="5"/>
      <c r="N41" s="8"/>
      <c r="O41" s="8"/>
      <c r="P41" s="7"/>
    </row>
    <row r="42" spans="1:19" x14ac:dyDescent="0.25">
      <c r="A42" s="8"/>
      <c r="C42" s="5"/>
      <c r="D42" s="5"/>
      <c r="E42" s="5"/>
      <c r="F42" s="8"/>
      <c r="G42" s="5"/>
      <c r="H42" s="5"/>
      <c r="I42" s="5"/>
      <c r="J42" s="5"/>
      <c r="K42" s="5"/>
      <c r="L42" s="5"/>
      <c r="M42" s="5"/>
      <c r="N42" s="8"/>
      <c r="O42" s="8"/>
      <c r="P42" s="7"/>
    </row>
    <row r="43" spans="1:19" x14ac:dyDescent="0.25">
      <c r="A43" s="8"/>
      <c r="C43" s="5"/>
      <c r="D43" s="5"/>
      <c r="E43" s="5"/>
      <c r="F43" s="8"/>
      <c r="G43" s="5"/>
      <c r="H43" s="5"/>
      <c r="I43" s="5"/>
      <c r="J43" s="5"/>
      <c r="K43" s="5"/>
      <c r="L43" s="5"/>
      <c r="M43" s="5"/>
      <c r="N43" s="8"/>
      <c r="O43" s="8"/>
      <c r="P43" s="7"/>
    </row>
    <row r="44" spans="1:19" x14ac:dyDescent="0.25">
      <c r="A44" s="8"/>
      <c r="C44" s="5"/>
      <c r="D44" s="5"/>
      <c r="E44" s="5"/>
      <c r="F44" s="8"/>
      <c r="G44" s="5"/>
      <c r="H44" s="5"/>
      <c r="I44" s="5"/>
      <c r="J44" s="5"/>
      <c r="K44" s="5"/>
      <c r="L44" s="5"/>
      <c r="M44" s="5"/>
      <c r="N44" s="8"/>
      <c r="O44" s="8"/>
      <c r="P44" s="7"/>
    </row>
    <row r="45" spans="1:19" x14ac:dyDescent="0.25">
      <c r="A45" s="8"/>
      <c r="C45" s="5"/>
      <c r="D45" s="5"/>
      <c r="E45" s="5"/>
      <c r="F45" s="8"/>
      <c r="G45" s="5"/>
      <c r="H45" s="5"/>
      <c r="I45" s="5"/>
      <c r="J45" s="5"/>
      <c r="K45" s="5"/>
      <c r="L45" s="5"/>
      <c r="M45" s="5"/>
      <c r="N45" s="8"/>
      <c r="O45" s="8"/>
      <c r="P45" s="7"/>
    </row>
    <row r="46" spans="1:19" x14ac:dyDescent="0.25">
      <c r="A46" s="8"/>
      <c r="C46" s="5"/>
      <c r="D46" s="5"/>
      <c r="E46" s="5"/>
      <c r="F46" s="8"/>
      <c r="G46" s="5"/>
      <c r="H46" s="5"/>
      <c r="I46" s="5"/>
      <c r="J46" s="5"/>
      <c r="K46" s="5"/>
      <c r="L46" s="5"/>
      <c r="M46" s="5"/>
      <c r="N46" s="8"/>
      <c r="O46" s="8"/>
      <c r="P46" s="7"/>
    </row>
    <row r="47" spans="1:19" x14ac:dyDescent="0.25">
      <c r="A47" s="8"/>
      <c r="C47" s="5"/>
      <c r="D47" s="5"/>
      <c r="E47" s="5"/>
      <c r="F47" s="8"/>
      <c r="G47" s="5"/>
      <c r="H47" s="5"/>
      <c r="I47" s="5"/>
      <c r="J47" s="5"/>
      <c r="K47" s="5"/>
      <c r="L47" s="5"/>
      <c r="M47" s="5"/>
      <c r="N47" s="8"/>
      <c r="O47" s="8"/>
      <c r="P47" s="7"/>
    </row>
    <row r="48" spans="1:19" x14ac:dyDescent="0.25">
      <c r="A48" s="8"/>
      <c r="C48" s="5"/>
      <c r="D48" s="5"/>
      <c r="E48" s="5"/>
      <c r="F48" s="8"/>
      <c r="G48" s="5"/>
      <c r="H48" s="5"/>
      <c r="I48" s="5"/>
      <c r="J48" s="5"/>
      <c r="K48" s="5"/>
      <c r="L48" s="5"/>
      <c r="M48" s="5"/>
      <c r="N48" s="8"/>
      <c r="O48" s="8"/>
      <c r="P48" s="7"/>
    </row>
    <row r="49" spans="1:19" x14ac:dyDescent="0.25">
      <c r="A49" s="8"/>
      <c r="C49" s="5"/>
      <c r="D49" s="5"/>
      <c r="E49" s="5"/>
      <c r="F49" s="8"/>
      <c r="G49" s="5"/>
      <c r="H49" s="5"/>
      <c r="I49" s="5"/>
      <c r="J49" s="5"/>
      <c r="K49" s="5"/>
      <c r="L49" s="5"/>
      <c r="M49" s="5"/>
      <c r="N49" s="8"/>
      <c r="O49" s="8"/>
      <c r="P49" s="7"/>
    </row>
    <row r="50" spans="1:19" s="1" customFormat="1" x14ac:dyDescent="0.25">
      <c r="A50" s="8"/>
      <c r="C50" s="5"/>
      <c r="D50" s="5"/>
      <c r="E50" s="5"/>
      <c r="F50" s="8"/>
      <c r="G50" s="5"/>
      <c r="H50" s="5"/>
      <c r="I50" s="5"/>
      <c r="J50" s="5"/>
      <c r="K50" s="5"/>
      <c r="L50" s="5"/>
      <c r="M50" s="5"/>
      <c r="N50" s="8"/>
      <c r="O50" s="8"/>
      <c r="P50" s="7"/>
      <c r="Q50" s="12"/>
      <c r="R50" s="7"/>
      <c r="S50" s="7"/>
    </row>
  </sheetData>
  <mergeCells count="8">
    <mergeCell ref="S1:S2"/>
    <mergeCell ref="R1:R2"/>
    <mergeCell ref="Q1:Q2"/>
    <mergeCell ref="P1:P2"/>
    <mergeCell ref="A1:A2"/>
    <mergeCell ref="B1:F1"/>
    <mergeCell ref="O1:O2"/>
    <mergeCell ref="G1:N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6" customWidth="1"/>
    <col min="2" max="2" width="255.42578125" style="12" customWidth="1"/>
    <col min="3" max="3" width="255.42578125" style="7" customWidth="1"/>
    <col min="4" max="4" width="79" style="7" bestFit="1" customWidth="1"/>
  </cols>
  <sheetData>
    <row r="1" spans="1:4" s="4" customFormat="1" ht="30.75" customHeight="1" x14ac:dyDescent="0.2">
      <c r="A1" s="39" t="s">
        <v>0</v>
      </c>
      <c r="B1" s="39" t="s">
        <v>2</v>
      </c>
      <c r="C1" s="39" t="s">
        <v>1</v>
      </c>
      <c r="D1" s="39" t="s">
        <v>3</v>
      </c>
    </row>
    <row r="2" spans="1:4" s="14" customFormat="1" ht="91.5" customHeight="1" x14ac:dyDescent="0.25">
      <c r="A2" s="40"/>
      <c r="B2" s="40"/>
      <c r="C2" s="40"/>
      <c r="D2" s="40"/>
    </row>
    <row r="3" spans="1:4" s="1" customFormat="1" x14ac:dyDescent="0.25">
      <c r="A3" s="7" t="s">
        <v>61</v>
      </c>
      <c r="B3" s="12" t="s">
        <v>67</v>
      </c>
      <c r="C3" s="7" t="s">
        <v>68</v>
      </c>
      <c r="D3" s="7" t="s">
        <v>69</v>
      </c>
    </row>
    <row r="4" spans="1:4" s="1" customFormat="1" x14ac:dyDescent="0.25">
      <c r="A4" s="7" t="s">
        <v>62</v>
      </c>
      <c r="B4" s="12" t="s">
        <v>70</v>
      </c>
      <c r="C4" s="7" t="s">
        <v>72</v>
      </c>
      <c r="D4" s="7" t="s">
        <v>69</v>
      </c>
    </row>
    <row r="5" spans="1:4" s="1" customFormat="1" x14ac:dyDescent="0.25">
      <c r="A5" s="7" t="s">
        <v>63</v>
      </c>
      <c r="B5" s="12" t="s">
        <v>71</v>
      </c>
      <c r="C5" s="7" t="s">
        <v>73</v>
      </c>
      <c r="D5" s="7" t="s">
        <v>69</v>
      </c>
    </row>
    <row r="6" spans="1:4" s="1" customFormat="1" x14ac:dyDescent="0.25">
      <c r="A6" s="7" t="s">
        <v>64</v>
      </c>
      <c r="B6" s="12" t="s">
        <v>74</v>
      </c>
      <c r="C6" s="7" t="s">
        <v>75</v>
      </c>
      <c r="D6" s="7" t="s">
        <v>69</v>
      </c>
    </row>
    <row r="7" spans="1:4" s="1" customFormat="1" x14ac:dyDescent="0.25">
      <c r="A7" s="7" t="s">
        <v>65</v>
      </c>
      <c r="B7" s="12" t="s">
        <v>76</v>
      </c>
      <c r="C7" s="7" t="s">
        <v>68</v>
      </c>
      <c r="D7" s="24" t="s">
        <v>77</v>
      </c>
    </row>
    <row r="8" spans="1:4" s="1" customFormat="1" x14ac:dyDescent="0.25">
      <c r="A8" s="7" t="s">
        <v>78</v>
      </c>
      <c r="B8" s="12" t="s">
        <v>79</v>
      </c>
      <c r="C8" s="7" t="s">
        <v>68</v>
      </c>
      <c r="D8" s="7" t="s">
        <v>69</v>
      </c>
    </row>
    <row r="9" spans="1:4" s="1" customFormat="1" x14ac:dyDescent="0.25">
      <c r="A9" s="7" t="s">
        <v>66</v>
      </c>
      <c r="B9" s="12" t="s">
        <v>80</v>
      </c>
      <c r="C9" s="7" t="s">
        <v>68</v>
      </c>
      <c r="D9" s="7" t="s">
        <v>77</v>
      </c>
    </row>
    <row r="10" spans="1:4" x14ac:dyDescent="0.25">
      <c r="A10" s="7" t="s">
        <v>81</v>
      </c>
      <c r="B10" s="12" t="s">
        <v>82</v>
      </c>
      <c r="C10" s="7" t="s">
        <v>68</v>
      </c>
      <c r="D10" s="7" t="s">
        <v>83</v>
      </c>
    </row>
    <row r="11" spans="1:4" x14ac:dyDescent="0.25">
      <c r="A11" s="7"/>
      <c r="C11" s="12"/>
    </row>
    <row r="12" spans="1:4" x14ac:dyDescent="0.25">
      <c r="A12" s="7"/>
      <c r="C12" s="12"/>
      <c r="D12" s="24"/>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4"/>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28"/>
      <c r="D22" s="7" t="s">
        <v>6</v>
      </c>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70" zoomScaleNormal="70" workbookViewId="0">
      <pane xSplit="12" topLeftCell="M1" activePane="topRight" state="frozen"/>
      <selection pane="topRight" activeCell="M22" sqref="M22"/>
    </sheetView>
  </sheetViews>
  <sheetFormatPr baseColWidth="10" defaultColWidth="9.140625" defaultRowHeight="15" x14ac:dyDescent="0.25"/>
  <cols>
    <col min="1" max="1" width="7.5703125" style="3" customWidth="1"/>
    <col min="2" max="3" width="4.7109375" customWidth="1"/>
    <col min="4" max="4" width="4.85546875" style="13" customWidth="1"/>
    <col min="5" max="5" width="4.140625" style="3" customWidth="1"/>
    <col min="6" max="6" width="4.42578125" style="6" customWidth="1"/>
    <col min="7" max="7" width="5.28515625" style="6" customWidth="1"/>
    <col min="8" max="9" width="5.28515625" style="3" customWidth="1"/>
    <col min="10" max="10" width="3.85546875" style="3" customWidth="1"/>
    <col min="11" max="11" width="5.42578125" style="16" customWidth="1"/>
    <col min="12" max="12" width="56.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56" t="s">
        <v>100</v>
      </c>
      <c r="B1" s="43" t="s">
        <v>126</v>
      </c>
      <c r="C1" s="45"/>
      <c r="D1" s="45"/>
      <c r="E1" s="44"/>
      <c r="F1" s="46" t="s">
        <v>4</v>
      </c>
      <c r="G1" s="45"/>
      <c r="H1" s="45"/>
      <c r="I1" s="45"/>
      <c r="J1" s="45"/>
      <c r="K1" s="39" t="s">
        <v>5</v>
      </c>
      <c r="L1" s="39" t="s">
        <v>0</v>
      </c>
      <c r="M1" s="39" t="s">
        <v>2</v>
      </c>
      <c r="N1" s="39" t="s">
        <v>1</v>
      </c>
      <c r="O1" s="39" t="s">
        <v>3</v>
      </c>
    </row>
    <row r="2" spans="1:15" s="14" customFormat="1" ht="88.5" customHeight="1" x14ac:dyDescent="0.25">
      <c r="A2" s="42"/>
      <c r="B2" s="19" t="s">
        <v>101</v>
      </c>
      <c r="C2" s="19" t="s">
        <v>102</v>
      </c>
      <c r="D2" s="19" t="s">
        <v>103</v>
      </c>
      <c r="E2" s="30" t="s">
        <v>104</v>
      </c>
      <c r="F2" s="19" t="s">
        <v>105</v>
      </c>
      <c r="G2" s="19" t="s">
        <v>106</v>
      </c>
      <c r="H2" s="19" t="s">
        <v>107</v>
      </c>
      <c r="I2" s="19" t="s">
        <v>108</v>
      </c>
      <c r="J2" s="19" t="s">
        <v>109</v>
      </c>
      <c r="K2" s="40"/>
      <c r="L2" s="40"/>
      <c r="M2" s="40"/>
      <c r="N2" s="40"/>
      <c r="O2" s="40"/>
    </row>
    <row r="3" spans="1:15" s="1" customFormat="1" x14ac:dyDescent="0.25">
      <c r="A3" s="8">
        <v>1</v>
      </c>
      <c r="B3" s="5">
        <v>1</v>
      </c>
      <c r="C3" s="5"/>
      <c r="D3" s="5"/>
      <c r="E3" s="8"/>
      <c r="F3" s="16">
        <v>1</v>
      </c>
      <c r="G3" s="16"/>
      <c r="H3" s="8">
        <v>1</v>
      </c>
      <c r="I3" s="8"/>
      <c r="J3" s="8"/>
      <c r="K3" s="16"/>
      <c r="L3" s="7" t="s">
        <v>110</v>
      </c>
      <c r="M3" s="12" t="str">
        <f>CONCATENATE("Validar funcionalidad ",IF(B3=1,$B$2,IF(C3=1,$C$2,IF(D3=1,$D$2,IF(E3=1,$E$2))))," del Menú Favoritos, sub-modulo Pagarés, considerando la opción ",IF(H3=1,$H$2,IF(I3=1,$I$2,IF(J3=1,$J$2,""))), " y ",IF(F3=1,$F$2,$G$2),IF(K3=1,". Finalizando con exportar a excel",""))</f>
        <v>Validar funcionalidad Carta guía Pagare del Menú Favoritos, sub-modulo Pagarés, considerando la opción Agregar Pagares y Exportar carta guía</v>
      </c>
      <c r="N3" s="12" t="str">
        <f>CONCATENATE("Acceder a sistema Cartera con usuario que posee perfil para ingresar al modulo Menú favoritos, sub-modulo Pagarés, ingresar a ",IF(B3=1,$B$2,IF(C3=1,$C$2,IF(D3=1,$D$2,IF(E3=1,$E$2)))),", realizando la(s) accion(es) ",IF(F3=1,$F$2,$G$2)," ",IF(H3=1,$H$2,IF(I3=1,$I$2,IF(J3=1,$J$2,IF(K3=1,$K$1)))))</f>
        <v>Acceder a sistema Cartera con usuario que posee perfil para ingresar al modulo Menú favoritos, sub-modulo Pagarés, ingresar a Carta guía Pagare, realizando la(s) accion(es) Exportar carta guía Agregar Pagares</v>
      </c>
      <c r="O3" s="7" t="s">
        <v>127</v>
      </c>
    </row>
    <row r="4" spans="1:15" s="1" customFormat="1" x14ac:dyDescent="0.25">
      <c r="A4" s="8">
        <v>1</v>
      </c>
      <c r="B4" s="5">
        <v>1</v>
      </c>
      <c r="C4" s="5"/>
      <c r="D4" s="5"/>
      <c r="E4" s="8"/>
      <c r="F4" s="16">
        <v>1</v>
      </c>
      <c r="G4" s="16"/>
      <c r="H4" s="8"/>
      <c r="I4" s="8">
        <v>1</v>
      </c>
      <c r="J4" s="8"/>
      <c r="K4" s="16"/>
      <c r="L4" s="7" t="s">
        <v>111</v>
      </c>
      <c r="M4" s="12" t="str">
        <f t="shared" ref="M4:M18" si="0">CONCATENATE("Validar funcionalidad ",IF(B4=1,$B$2,IF(C4=1,$C$2,IF(D4=1,$D$2,IF(E4=1,$E$2))))," del Menú Favoritos, sub-modulo Pagarés, considerando la opción ",IF(H4=1,$H$2,IF(I4=1,$I$2,IF(J4=1,$J$2,""))), " y ",IF(F4=1,$F$2,$G$2),IF(K4=1,". Finalizando con exportar a excel",""))</f>
        <v>Validar funcionalidad Carta guía Pagare del Menú Favoritos, sub-modulo Pagarés, considerando la opción Eliminar Pagare y Exportar carta guía</v>
      </c>
      <c r="N4" s="12" t="str">
        <f t="shared" ref="N4:N18" si="1">CONCATENATE("Acceder a sistema Cartera con usuario que posee perfil para ingresar al modulo Menú favoritos, sub-modulo Pagarés, ingresar a ",IF(B4=1,$B$2,IF(C4=1,$C$2,IF(D4=1,$D$2,IF(E4=1,$E$2)))),", realizando la(s) accion(es) ",IF(F4=1,$F$2,$G$2)," ",IF(H4=1,$H$2,IF(I4=1,$I$2,IF(J4=1,$J$2,IF(K4=1,$K$1)))))</f>
        <v>Acceder a sistema Cartera con usuario que posee perfil para ingresar al modulo Menú favoritos, sub-modulo Pagarés, ingresar a Carta guía Pagare, realizando la(s) accion(es) Exportar carta guía Eliminar Pagare</v>
      </c>
      <c r="O4" s="7" t="s">
        <v>128</v>
      </c>
    </row>
    <row r="5" spans="1:15" s="1" customFormat="1" x14ac:dyDescent="0.25">
      <c r="A5" s="8">
        <v>1</v>
      </c>
      <c r="B5" s="5">
        <v>1</v>
      </c>
      <c r="C5" s="5"/>
      <c r="D5" s="5"/>
      <c r="E5" s="8"/>
      <c r="F5" s="16">
        <v>1</v>
      </c>
      <c r="G5" s="16"/>
      <c r="H5" s="8"/>
      <c r="I5" s="8"/>
      <c r="J5" s="8">
        <v>1</v>
      </c>
      <c r="K5" s="16"/>
      <c r="L5" s="7" t="s">
        <v>112</v>
      </c>
      <c r="M5" s="12" t="str">
        <f t="shared" si="0"/>
        <v>Validar funcionalidad Carta guía Pagare del Menú Favoritos, sub-modulo Pagarés, considerando la opción Aprobar carta guía y Exportar carta guía</v>
      </c>
      <c r="N5" s="12" t="str">
        <f t="shared" si="1"/>
        <v>Acceder a sistema Cartera con usuario que posee perfil para ingresar al modulo Menú favoritos, sub-modulo Pagarés, ingresar a Carta guía Pagare, realizando la(s) accion(es) Exportar carta guía Aprobar carta guía</v>
      </c>
      <c r="O5" s="7" t="s">
        <v>129</v>
      </c>
    </row>
    <row r="6" spans="1:15" s="1" customFormat="1" x14ac:dyDescent="0.25">
      <c r="A6" s="8">
        <v>1</v>
      </c>
      <c r="B6" s="5">
        <v>1</v>
      </c>
      <c r="C6" s="5"/>
      <c r="D6" s="5"/>
      <c r="E6" s="8"/>
      <c r="F6" s="16"/>
      <c r="G6" s="16">
        <v>1</v>
      </c>
      <c r="H6" s="8"/>
      <c r="I6" s="8"/>
      <c r="J6" s="8"/>
      <c r="K6" s="16">
        <v>1</v>
      </c>
      <c r="L6" s="7" t="s">
        <v>113</v>
      </c>
      <c r="M6" s="12" t="str">
        <f t="shared" si="0"/>
        <v>Validar funcionalidad Carta guía Pagare del Menú Favoritos, sub-modulo Pagarés, considerando la opción  y Eliminar carta guía. Finalizando con exportar a excel</v>
      </c>
      <c r="N6" s="12" t="str">
        <f t="shared" si="1"/>
        <v>Acceder a sistema Cartera con usuario que posee perfil para ingresar al modulo Menú favoritos, sub-modulo Pagarés, ingresar a Carta guía Pagare, realizando la(s) accion(es) Eliminar carta guía Exportar a Excel</v>
      </c>
      <c r="O6" s="7" t="s">
        <v>130</v>
      </c>
    </row>
    <row r="7" spans="1:15" s="1" customFormat="1" x14ac:dyDescent="0.25">
      <c r="A7" s="8">
        <v>1</v>
      </c>
      <c r="C7" s="5">
        <v>1</v>
      </c>
      <c r="D7" s="5"/>
      <c r="E7" s="8"/>
      <c r="F7" s="16">
        <v>1</v>
      </c>
      <c r="G7" s="16"/>
      <c r="H7" s="8">
        <v>1</v>
      </c>
      <c r="I7" s="8"/>
      <c r="J7" s="8"/>
      <c r="K7" s="16"/>
      <c r="L7" s="7" t="s">
        <v>114</v>
      </c>
      <c r="M7" s="12" t="str">
        <f t="shared" si="0"/>
        <v>Validar funcionalidad Carta Guía Traslado del Menú Favoritos, sub-modulo Pagarés, considerando la opción Agregar Pagares y Exportar carta guía</v>
      </c>
      <c r="N7" s="12" t="str">
        <f t="shared" si="1"/>
        <v>Acceder a sistema Cartera con usuario que posee perfil para ingresar al modulo Menú favoritos, sub-modulo Pagarés, ingresar a Carta Guía Traslado, realizando la(s) accion(es) Exportar carta guía Agregar Pagares</v>
      </c>
      <c r="O7" s="7" t="s">
        <v>127</v>
      </c>
    </row>
    <row r="8" spans="1:15" s="1" customFormat="1" x14ac:dyDescent="0.25">
      <c r="A8" s="8">
        <v>1</v>
      </c>
      <c r="C8" s="5">
        <v>1</v>
      </c>
      <c r="D8" s="5"/>
      <c r="E8" s="8"/>
      <c r="F8" s="16">
        <v>1</v>
      </c>
      <c r="G8" s="16"/>
      <c r="H8" s="8"/>
      <c r="I8" s="8">
        <v>1</v>
      </c>
      <c r="J8" s="8"/>
      <c r="K8" s="16"/>
      <c r="L8" s="7" t="s">
        <v>115</v>
      </c>
      <c r="M8" s="12" t="str">
        <f t="shared" si="0"/>
        <v>Validar funcionalidad Carta Guía Traslado del Menú Favoritos, sub-modulo Pagarés, considerando la opción Eliminar Pagare y Exportar carta guía</v>
      </c>
      <c r="N8" s="12" t="str">
        <f t="shared" si="1"/>
        <v>Acceder a sistema Cartera con usuario que posee perfil para ingresar al modulo Menú favoritos, sub-modulo Pagarés, ingresar a Carta Guía Traslado, realizando la(s) accion(es) Exportar carta guía Eliminar Pagare</v>
      </c>
      <c r="O8" s="7" t="s">
        <v>128</v>
      </c>
    </row>
    <row r="9" spans="1:15" s="1" customFormat="1" x14ac:dyDescent="0.25">
      <c r="A9" s="8">
        <v>1</v>
      </c>
      <c r="C9" s="5">
        <v>1</v>
      </c>
      <c r="D9" s="5"/>
      <c r="E9" s="8"/>
      <c r="F9" s="16">
        <v>1</v>
      </c>
      <c r="G9" s="16"/>
      <c r="H9" s="8"/>
      <c r="I9" s="8"/>
      <c r="J9" s="8">
        <v>1</v>
      </c>
      <c r="K9" s="16"/>
      <c r="L9" s="7" t="s">
        <v>116</v>
      </c>
      <c r="M9" s="12" t="str">
        <f t="shared" si="0"/>
        <v>Validar funcionalidad Carta Guía Traslado del Menú Favoritos, sub-modulo Pagarés, considerando la opción Aprobar carta guía y Exportar carta guía</v>
      </c>
      <c r="N9" s="12" t="str">
        <f t="shared" si="1"/>
        <v>Acceder a sistema Cartera con usuario que posee perfil para ingresar al modulo Menú favoritos, sub-modulo Pagarés, ingresar a Carta Guía Traslado, realizando la(s) accion(es) Exportar carta guía Aprobar carta guía</v>
      </c>
      <c r="O9" s="7" t="s">
        <v>129</v>
      </c>
    </row>
    <row r="10" spans="1:15" x14ac:dyDescent="0.25">
      <c r="A10" s="8">
        <v>1</v>
      </c>
      <c r="C10" s="5">
        <v>1</v>
      </c>
      <c r="D10" s="5"/>
      <c r="E10" s="8"/>
      <c r="F10" s="16"/>
      <c r="G10" s="16">
        <v>1</v>
      </c>
      <c r="H10" s="8"/>
      <c r="I10" s="8"/>
      <c r="J10" s="8"/>
      <c r="K10" s="16">
        <v>1</v>
      </c>
      <c r="L10" s="7" t="s">
        <v>117</v>
      </c>
      <c r="M10" s="12" t="str">
        <f t="shared" si="0"/>
        <v>Validar funcionalidad Carta Guía Traslado del Menú Favoritos, sub-modulo Pagarés, considerando la opción  y Eliminar carta guía. Finalizando con exportar a excel</v>
      </c>
      <c r="N10" s="12" t="str">
        <f t="shared" si="1"/>
        <v>Acceder a sistema Cartera con usuario que posee perfil para ingresar al modulo Menú favoritos, sub-modulo Pagarés, ingresar a Carta Guía Traslado, realizando la(s) accion(es) Eliminar carta guía Exportar a Excel</v>
      </c>
      <c r="O10" s="7" t="s">
        <v>130</v>
      </c>
    </row>
    <row r="11" spans="1:15" x14ac:dyDescent="0.25">
      <c r="A11" s="8">
        <v>1</v>
      </c>
      <c r="D11" s="5">
        <v>1</v>
      </c>
      <c r="E11" s="5"/>
      <c r="F11" s="16">
        <v>1</v>
      </c>
      <c r="G11" s="16"/>
      <c r="H11" s="8">
        <v>1</v>
      </c>
      <c r="I11" s="8"/>
      <c r="J11" s="8"/>
      <c r="L11" s="7" t="s">
        <v>118</v>
      </c>
      <c r="M11" s="12" t="str">
        <f t="shared" si="0"/>
        <v>Validar funcionalidad Importar Carta Guía del Menú Favoritos, sub-modulo Pagarés, considerando la opción Agregar Pagares y Exportar carta guía</v>
      </c>
      <c r="N11" s="12" t="str">
        <f t="shared" si="1"/>
        <v>Acceder a sistema Cartera con usuario que posee perfil para ingresar al modulo Menú favoritos, sub-modulo Pagarés, ingresar a Importar Carta Guía, realizando la(s) accion(es) Exportar carta guía Agregar Pagares</v>
      </c>
      <c r="O11" s="7" t="s">
        <v>127</v>
      </c>
    </row>
    <row r="12" spans="1:15" x14ac:dyDescent="0.25">
      <c r="A12" s="8">
        <v>1</v>
      </c>
      <c r="D12" s="5">
        <v>1</v>
      </c>
      <c r="E12" s="5"/>
      <c r="F12" s="16">
        <v>1</v>
      </c>
      <c r="G12" s="16"/>
      <c r="H12" s="8"/>
      <c r="I12" s="8">
        <v>1</v>
      </c>
      <c r="J12" s="8"/>
      <c r="L12" s="7" t="s">
        <v>119</v>
      </c>
      <c r="M12" s="12" t="str">
        <f t="shared" si="0"/>
        <v>Validar funcionalidad Importar Carta Guía del Menú Favoritos, sub-modulo Pagarés, considerando la opción Eliminar Pagare y Exportar carta guía</v>
      </c>
      <c r="N12" s="12" t="str">
        <f t="shared" si="1"/>
        <v>Acceder a sistema Cartera con usuario que posee perfil para ingresar al modulo Menú favoritos, sub-modulo Pagarés, ingresar a Importar Carta Guía, realizando la(s) accion(es) Exportar carta guía Eliminar Pagare</v>
      </c>
      <c r="O12" s="7" t="s">
        <v>128</v>
      </c>
    </row>
    <row r="13" spans="1:15" x14ac:dyDescent="0.25">
      <c r="A13" s="8">
        <v>1</v>
      </c>
      <c r="D13" s="5">
        <v>1</v>
      </c>
      <c r="E13" s="5"/>
      <c r="F13" s="16">
        <v>1</v>
      </c>
      <c r="G13" s="16"/>
      <c r="H13" s="8"/>
      <c r="I13" s="8"/>
      <c r="J13" s="8">
        <v>1</v>
      </c>
      <c r="L13" s="7" t="s">
        <v>120</v>
      </c>
      <c r="M13" s="12" t="str">
        <f t="shared" si="0"/>
        <v>Validar funcionalidad Importar Carta Guía del Menú Favoritos, sub-modulo Pagarés, considerando la opción Aprobar carta guía y Exportar carta guía</v>
      </c>
      <c r="N13" s="12" t="str">
        <f t="shared" si="1"/>
        <v>Acceder a sistema Cartera con usuario que posee perfil para ingresar al modulo Menú favoritos, sub-modulo Pagarés, ingresar a Importar Carta Guía, realizando la(s) accion(es) Exportar carta guía Aprobar carta guía</v>
      </c>
      <c r="O13" s="7" t="s">
        <v>129</v>
      </c>
    </row>
    <row r="14" spans="1:15" x14ac:dyDescent="0.25">
      <c r="A14" s="8">
        <v>1</v>
      </c>
      <c r="D14" s="5">
        <v>1</v>
      </c>
      <c r="E14" s="5"/>
      <c r="F14" s="16"/>
      <c r="G14" s="16">
        <v>1</v>
      </c>
      <c r="H14" s="8"/>
      <c r="I14" s="8"/>
      <c r="J14" s="8"/>
      <c r="K14" s="16">
        <v>1</v>
      </c>
      <c r="L14" s="7" t="s">
        <v>121</v>
      </c>
      <c r="M14" s="12" t="str">
        <f t="shared" si="0"/>
        <v>Validar funcionalidad Importar Carta Guía del Menú Favoritos, sub-modulo Pagarés, considerando la opción  y Eliminar carta guía. Finalizando con exportar a excel</v>
      </c>
      <c r="N14" s="12" t="str">
        <f t="shared" si="1"/>
        <v>Acceder a sistema Cartera con usuario que posee perfil para ingresar al modulo Menú favoritos, sub-modulo Pagarés, ingresar a Importar Carta Guía, realizando la(s) accion(es) Eliminar carta guía Exportar a Excel</v>
      </c>
      <c r="O14" s="7" t="s">
        <v>130</v>
      </c>
    </row>
    <row r="15" spans="1:15" x14ac:dyDescent="0.25">
      <c r="A15" s="8">
        <v>1</v>
      </c>
      <c r="E15" s="5">
        <v>1</v>
      </c>
      <c r="F15" s="16">
        <v>1</v>
      </c>
      <c r="G15" s="16"/>
      <c r="H15" s="8">
        <v>1</v>
      </c>
      <c r="I15" s="8"/>
      <c r="J15" s="8"/>
      <c r="L15" s="7" t="s">
        <v>122</v>
      </c>
      <c r="M15" s="12" t="str">
        <f t="shared" si="0"/>
        <v>Validar funcionalidad Importar Recompras del Menú Favoritos, sub-modulo Pagarés, considerando la opción Agregar Pagares y Exportar carta guía</v>
      </c>
      <c r="N15" s="12" t="str">
        <f t="shared" si="1"/>
        <v>Acceder a sistema Cartera con usuario que posee perfil para ingresar al modulo Menú favoritos, sub-modulo Pagarés, ingresar a Importar Recompras, realizando la(s) accion(es) Exportar carta guía Agregar Pagares</v>
      </c>
      <c r="O15" s="7" t="s">
        <v>127</v>
      </c>
    </row>
    <row r="16" spans="1:15" x14ac:dyDescent="0.25">
      <c r="A16" s="8">
        <v>1</v>
      </c>
      <c r="E16" s="5">
        <v>1</v>
      </c>
      <c r="F16" s="16">
        <v>1</v>
      </c>
      <c r="G16" s="16"/>
      <c r="H16" s="8"/>
      <c r="I16" s="8">
        <v>1</v>
      </c>
      <c r="J16" s="8"/>
      <c r="L16" s="7" t="s">
        <v>123</v>
      </c>
      <c r="M16" s="12" t="str">
        <f t="shared" si="0"/>
        <v>Validar funcionalidad Importar Recompras del Menú Favoritos, sub-modulo Pagarés, considerando la opción Eliminar Pagare y Exportar carta guía</v>
      </c>
      <c r="N16" s="12" t="str">
        <f t="shared" si="1"/>
        <v>Acceder a sistema Cartera con usuario que posee perfil para ingresar al modulo Menú favoritos, sub-modulo Pagarés, ingresar a Importar Recompras, realizando la(s) accion(es) Exportar carta guía Eliminar Pagare</v>
      </c>
      <c r="O16" s="7" t="s">
        <v>128</v>
      </c>
    </row>
    <row r="17" spans="1:15" x14ac:dyDescent="0.25">
      <c r="A17" s="8">
        <v>1</v>
      </c>
      <c r="E17" s="5">
        <v>1</v>
      </c>
      <c r="F17" s="16">
        <v>1</v>
      </c>
      <c r="G17" s="16"/>
      <c r="H17" s="8"/>
      <c r="I17" s="8"/>
      <c r="J17" s="8">
        <v>1</v>
      </c>
      <c r="L17" s="7" t="s">
        <v>124</v>
      </c>
      <c r="M17" s="12" t="str">
        <f t="shared" si="0"/>
        <v>Validar funcionalidad Importar Recompras del Menú Favoritos, sub-modulo Pagarés, considerando la opción Aprobar carta guía y Exportar carta guía</v>
      </c>
      <c r="N17" s="12" t="str">
        <f t="shared" si="1"/>
        <v>Acceder a sistema Cartera con usuario que posee perfil para ingresar al modulo Menú favoritos, sub-modulo Pagarés, ingresar a Importar Recompras, realizando la(s) accion(es) Exportar carta guía Aprobar carta guía</v>
      </c>
      <c r="O17" s="7" t="s">
        <v>129</v>
      </c>
    </row>
    <row r="18" spans="1:15" s="1" customFormat="1" x14ac:dyDescent="0.25">
      <c r="A18" s="8">
        <v>1</v>
      </c>
      <c r="D18" s="5"/>
      <c r="E18" s="5">
        <v>1</v>
      </c>
      <c r="F18" s="16"/>
      <c r="G18" s="16">
        <v>1</v>
      </c>
      <c r="H18" s="8"/>
      <c r="I18" s="8"/>
      <c r="J18" s="8"/>
      <c r="K18" s="16">
        <v>1</v>
      </c>
      <c r="L18" s="7" t="s">
        <v>125</v>
      </c>
      <c r="M18" s="12" t="str">
        <f t="shared" si="0"/>
        <v>Validar funcionalidad Importar Recompras del Menú Favoritos, sub-modulo Pagarés, considerando la opción  y Eliminar carta guía. Finalizando con exportar a excel</v>
      </c>
      <c r="N18" s="12" t="str">
        <f t="shared" si="1"/>
        <v>Acceder a sistema Cartera con usuario que posee perfil para ingresar al modulo Menú favoritos, sub-modulo Pagarés, ingresar a Importar Recompras, realizando la(s) accion(es) Eliminar carta guía Exportar a Excel</v>
      </c>
      <c r="O18" s="7" t="s">
        <v>130</v>
      </c>
    </row>
    <row r="19" spans="1:15" s="1" customFormat="1" x14ac:dyDescent="0.25">
      <c r="A19" s="8"/>
      <c r="B19" s="5"/>
      <c r="C19" s="5"/>
      <c r="E19" s="8"/>
      <c r="F19" s="16"/>
      <c r="G19" s="16"/>
      <c r="H19" s="8"/>
      <c r="I19" s="8"/>
      <c r="J19" s="8"/>
      <c r="K19" s="16"/>
      <c r="L19" s="7"/>
      <c r="M19" s="12"/>
      <c r="N19" s="7"/>
      <c r="O19" s="7"/>
    </row>
    <row r="20" spans="1:15" s="1" customFormat="1" x14ac:dyDescent="0.25">
      <c r="A20" s="8"/>
      <c r="B20" s="5"/>
      <c r="C20" s="5"/>
      <c r="E20" s="8"/>
      <c r="F20" s="16"/>
      <c r="G20" s="16"/>
      <c r="H20" s="8"/>
      <c r="I20" s="8"/>
      <c r="J20" s="8"/>
      <c r="K20" s="16"/>
      <c r="L20" s="7"/>
      <c r="M20" s="12"/>
      <c r="N20" s="28"/>
      <c r="O20" s="7"/>
    </row>
    <row r="21" spans="1:15" s="1" customFormat="1" x14ac:dyDescent="0.25">
      <c r="A21" s="8"/>
      <c r="B21" s="5"/>
      <c r="C21" s="5"/>
      <c r="E21" s="8"/>
      <c r="F21" s="16"/>
      <c r="G21" s="16"/>
      <c r="H21" s="8"/>
      <c r="I21" s="8"/>
      <c r="J21" s="8"/>
      <c r="K21" s="16"/>
      <c r="L21" s="7"/>
      <c r="M21" s="12"/>
      <c r="N21" s="7"/>
      <c r="O21" s="7"/>
    </row>
    <row r="22" spans="1:15" s="1" customFormat="1" x14ac:dyDescent="0.25">
      <c r="A22" s="8"/>
      <c r="B22" s="5"/>
      <c r="C22" s="5"/>
      <c r="E22" s="8"/>
      <c r="F22" s="16"/>
      <c r="G22" s="16"/>
      <c r="H22" s="8"/>
      <c r="I22" s="8"/>
      <c r="J22" s="8"/>
      <c r="K22" s="16"/>
      <c r="L22" s="7"/>
      <c r="M22" s="12"/>
      <c r="N22" s="7"/>
      <c r="O22" s="7"/>
    </row>
    <row r="23" spans="1:15" s="1" customFormat="1" x14ac:dyDescent="0.25">
      <c r="A23" s="8"/>
      <c r="B23" s="5"/>
      <c r="C23" s="5"/>
      <c r="E23" s="8"/>
      <c r="F23" s="16"/>
      <c r="G23" s="16"/>
      <c r="H23" s="8"/>
      <c r="I23" s="8"/>
      <c r="J23" s="8"/>
      <c r="K23" s="16"/>
      <c r="L23" s="7"/>
      <c r="M23" s="12"/>
      <c r="N23" s="7"/>
      <c r="O23" s="7"/>
    </row>
    <row r="24" spans="1:15" s="1" customFormat="1" x14ac:dyDescent="0.25">
      <c r="A24" s="8"/>
      <c r="B24" s="5"/>
      <c r="C24" s="5"/>
      <c r="E24" s="8"/>
      <c r="F24" s="16"/>
      <c r="G24" s="16"/>
      <c r="H24" s="8"/>
      <c r="I24" s="8"/>
      <c r="J24" s="8"/>
      <c r="K24" s="16"/>
      <c r="L24" s="7"/>
      <c r="M24" s="12"/>
      <c r="N24" s="7"/>
      <c r="O24" s="7"/>
    </row>
    <row r="25" spans="1:15" s="1" customFormat="1" x14ac:dyDescent="0.25">
      <c r="A25" s="8"/>
      <c r="B25" s="5"/>
      <c r="C25" s="5"/>
      <c r="E25" s="8"/>
      <c r="F25" s="16"/>
      <c r="G25" s="16"/>
      <c r="H25" s="8"/>
      <c r="I25" s="8"/>
      <c r="J25" s="8"/>
      <c r="K25" s="16"/>
      <c r="L25" s="7"/>
      <c r="M25" s="12"/>
      <c r="N25" s="7"/>
      <c r="O25" s="7"/>
    </row>
    <row r="26" spans="1:15" s="1" customFormat="1" x14ac:dyDescent="0.25">
      <c r="A26" s="8"/>
      <c r="B26" s="5"/>
      <c r="C26" s="5"/>
      <c r="E26" s="8"/>
      <c r="F26" s="16"/>
      <c r="G26" s="16"/>
      <c r="H26" s="8"/>
      <c r="I26" s="8"/>
      <c r="J26" s="8"/>
      <c r="K26" s="16"/>
      <c r="L26" s="7"/>
      <c r="M26" s="12"/>
      <c r="N26" s="7"/>
      <c r="O26" s="7"/>
    </row>
    <row r="27" spans="1:15" x14ac:dyDescent="0.25">
      <c r="A27" s="8"/>
      <c r="D27" s="5"/>
      <c r="E27" s="8"/>
      <c r="F27" s="16"/>
      <c r="G27" s="16"/>
      <c r="H27" s="8"/>
      <c r="I27" s="8"/>
      <c r="J27" s="8"/>
      <c r="L27" s="7"/>
    </row>
    <row r="28" spans="1:15" x14ac:dyDescent="0.25">
      <c r="A28" s="8"/>
      <c r="D28" s="5"/>
      <c r="E28" s="8"/>
      <c r="F28" s="16"/>
      <c r="G28" s="16"/>
      <c r="H28" s="8"/>
      <c r="I28" s="8"/>
      <c r="J28" s="8"/>
      <c r="L28" s="7"/>
    </row>
    <row r="29" spans="1:15" x14ac:dyDescent="0.25">
      <c r="A29" s="8"/>
      <c r="D29" s="5"/>
      <c r="E29" s="8"/>
      <c r="F29" s="16"/>
      <c r="G29" s="16"/>
      <c r="H29" s="8"/>
      <c r="I29" s="8"/>
      <c r="J29" s="8"/>
      <c r="L29" s="7"/>
    </row>
    <row r="30" spans="1:15" x14ac:dyDescent="0.25">
      <c r="A30" s="8"/>
      <c r="D30" s="5"/>
      <c r="E30" s="8"/>
      <c r="F30" s="16"/>
      <c r="G30" s="16"/>
      <c r="H30" s="8"/>
      <c r="I30" s="8"/>
      <c r="J30" s="8"/>
      <c r="L30" s="7"/>
    </row>
    <row r="31" spans="1:15" x14ac:dyDescent="0.25">
      <c r="A31" s="8"/>
      <c r="D31" s="5"/>
      <c r="E31" s="8"/>
      <c r="F31" s="16"/>
      <c r="G31" s="16"/>
      <c r="H31" s="8"/>
      <c r="I31" s="8"/>
      <c r="J31" s="8"/>
      <c r="L31" s="7"/>
    </row>
    <row r="32" spans="1:15" x14ac:dyDescent="0.25">
      <c r="A32" s="8"/>
      <c r="D32" s="5"/>
      <c r="E32" s="8"/>
      <c r="F32" s="16"/>
      <c r="G32" s="16"/>
      <c r="H32" s="8"/>
      <c r="I32" s="8"/>
      <c r="J32" s="8"/>
      <c r="L32" s="7"/>
    </row>
    <row r="33" spans="1:15" x14ac:dyDescent="0.25">
      <c r="A33" s="8"/>
      <c r="D33" s="5"/>
      <c r="E33" s="8"/>
      <c r="F33" s="16"/>
      <c r="G33" s="16"/>
      <c r="H33" s="8"/>
      <c r="I33" s="8"/>
      <c r="J33" s="8"/>
      <c r="L33" s="7"/>
    </row>
    <row r="34" spans="1:15" s="1" customFormat="1" x14ac:dyDescent="0.25">
      <c r="A34" s="8"/>
      <c r="D34" s="5"/>
      <c r="E34" s="8"/>
      <c r="F34" s="16"/>
      <c r="G34" s="16"/>
      <c r="H34" s="8"/>
      <c r="I34" s="8"/>
      <c r="J34" s="8"/>
      <c r="K34" s="16"/>
      <c r="L34" s="7"/>
      <c r="M34" s="12"/>
      <c r="N34" s="7"/>
      <c r="O34" s="7"/>
    </row>
    <row r="35" spans="1:15" s="1" customFormat="1" x14ac:dyDescent="0.25">
      <c r="A35" s="8"/>
      <c r="D35" s="5"/>
      <c r="E35" s="8"/>
      <c r="F35" s="16"/>
      <c r="G35" s="16"/>
      <c r="H35" s="8"/>
      <c r="I35" s="8"/>
      <c r="J35" s="8"/>
      <c r="K35" s="16"/>
      <c r="L35" s="7"/>
      <c r="M35" s="12"/>
      <c r="N35" s="7"/>
      <c r="O35" s="7"/>
    </row>
    <row r="36" spans="1:15" s="1" customFormat="1" x14ac:dyDescent="0.25">
      <c r="A36" s="8"/>
      <c r="D36" s="5"/>
      <c r="E36" s="8"/>
      <c r="F36" s="16"/>
      <c r="G36" s="16"/>
      <c r="H36" s="8"/>
      <c r="I36" s="8"/>
      <c r="J36" s="8"/>
      <c r="K36" s="16"/>
      <c r="L36" s="7"/>
      <c r="M36" s="12"/>
      <c r="N36" s="7"/>
      <c r="O36" s="7"/>
    </row>
    <row r="37" spans="1:15" s="1" customFormat="1" x14ac:dyDescent="0.25">
      <c r="A37" s="8"/>
      <c r="D37" s="5"/>
      <c r="E37" s="8"/>
      <c r="F37" s="16"/>
      <c r="G37" s="16"/>
      <c r="H37" s="8"/>
      <c r="I37" s="8"/>
      <c r="J37" s="8"/>
      <c r="K37" s="16"/>
      <c r="L37" s="7"/>
      <c r="M37" s="12"/>
      <c r="N37" s="7"/>
      <c r="O37" s="7"/>
    </row>
    <row r="38" spans="1:15" s="1" customFormat="1" x14ac:dyDescent="0.25">
      <c r="A38" s="8"/>
      <c r="D38" s="5"/>
      <c r="E38" s="8"/>
      <c r="F38" s="16"/>
      <c r="G38" s="16"/>
      <c r="H38" s="8"/>
      <c r="I38" s="8"/>
      <c r="J38" s="8"/>
      <c r="K38" s="16"/>
      <c r="L38" s="7"/>
      <c r="M38" s="12"/>
      <c r="N38" s="7"/>
      <c r="O38" s="7"/>
    </row>
    <row r="39" spans="1:15" s="1" customFormat="1" x14ac:dyDescent="0.25">
      <c r="A39" s="8"/>
      <c r="D39" s="5"/>
      <c r="E39" s="8"/>
      <c r="F39" s="16"/>
      <c r="G39" s="16"/>
      <c r="H39" s="8"/>
      <c r="I39" s="8"/>
      <c r="J39" s="8"/>
      <c r="K39" s="16"/>
      <c r="L39" s="7"/>
      <c r="M39" s="12"/>
      <c r="N39" s="7"/>
      <c r="O39" s="7"/>
    </row>
    <row r="40" spans="1:15" x14ac:dyDescent="0.25">
      <c r="A40" s="8"/>
      <c r="D40" s="5"/>
      <c r="E40" s="8"/>
      <c r="F40" s="16"/>
      <c r="G40" s="16"/>
      <c r="H40" s="8"/>
      <c r="I40" s="8"/>
      <c r="J40" s="8"/>
      <c r="L40" s="7"/>
    </row>
    <row r="41" spans="1:15" x14ac:dyDescent="0.25">
      <c r="A41" s="8"/>
      <c r="D41" s="5"/>
      <c r="E41" s="8"/>
      <c r="F41" s="16"/>
      <c r="G41" s="16"/>
      <c r="H41" s="8"/>
      <c r="I41" s="8"/>
      <c r="J41" s="8"/>
      <c r="L41" s="7"/>
    </row>
    <row r="42" spans="1:15" x14ac:dyDescent="0.25">
      <c r="A42" s="8"/>
      <c r="D42" s="5"/>
      <c r="E42" s="8"/>
      <c r="F42" s="16"/>
      <c r="G42" s="16"/>
      <c r="H42" s="8"/>
      <c r="I42" s="8"/>
      <c r="J42" s="8"/>
      <c r="L42" s="7"/>
    </row>
    <row r="43" spans="1:15" x14ac:dyDescent="0.25">
      <c r="A43" s="8"/>
      <c r="D43" s="5"/>
      <c r="E43" s="8"/>
      <c r="F43" s="16"/>
      <c r="G43" s="16"/>
      <c r="H43" s="8"/>
      <c r="I43" s="8"/>
      <c r="J43" s="8"/>
      <c r="L43" s="7"/>
    </row>
    <row r="44" spans="1:15" x14ac:dyDescent="0.25">
      <c r="A44" s="8"/>
      <c r="D44" s="5"/>
      <c r="E44" s="8"/>
      <c r="F44" s="16"/>
      <c r="G44" s="16"/>
      <c r="H44" s="8"/>
      <c r="I44" s="8"/>
      <c r="J44" s="8"/>
      <c r="L44" s="7"/>
    </row>
    <row r="45" spans="1:15" x14ac:dyDescent="0.25">
      <c r="A45" s="8"/>
      <c r="D45" s="5"/>
      <c r="E45" s="8"/>
      <c r="F45" s="16"/>
      <c r="G45" s="16"/>
      <c r="H45" s="8"/>
      <c r="I45" s="8"/>
      <c r="J45" s="8"/>
      <c r="L45" s="7"/>
    </row>
    <row r="46" spans="1:15" x14ac:dyDescent="0.25">
      <c r="A46" s="8"/>
      <c r="D46" s="5"/>
      <c r="E46" s="8"/>
      <c r="F46" s="16"/>
      <c r="G46" s="16"/>
      <c r="H46" s="8"/>
      <c r="I46" s="8"/>
      <c r="J46" s="8"/>
      <c r="L46" s="7"/>
    </row>
    <row r="47" spans="1:15" x14ac:dyDescent="0.25">
      <c r="A47" s="8"/>
      <c r="D47" s="5"/>
      <c r="E47" s="8"/>
      <c r="F47" s="16"/>
      <c r="G47" s="16"/>
      <c r="H47" s="8"/>
      <c r="I47" s="8"/>
      <c r="J47" s="8"/>
      <c r="L47" s="7"/>
    </row>
    <row r="48" spans="1:15" x14ac:dyDescent="0.25">
      <c r="A48" s="8"/>
      <c r="D48" s="5"/>
      <c r="E48" s="8"/>
      <c r="F48" s="16"/>
      <c r="G48" s="16"/>
      <c r="H48" s="8"/>
      <c r="I48" s="8"/>
      <c r="J48" s="8"/>
      <c r="L48" s="7"/>
    </row>
    <row r="49" spans="1:15" x14ac:dyDescent="0.25">
      <c r="A49" s="8"/>
      <c r="D49" s="5"/>
      <c r="E49" s="8"/>
      <c r="F49" s="16"/>
      <c r="G49" s="16"/>
      <c r="H49" s="8"/>
      <c r="I49" s="8"/>
      <c r="J49" s="8"/>
      <c r="L49" s="7"/>
    </row>
    <row r="50" spans="1:15" s="1" customFormat="1" x14ac:dyDescent="0.25">
      <c r="A50" s="8"/>
      <c r="D50" s="5"/>
      <c r="E50" s="8"/>
      <c r="F50" s="16"/>
      <c r="G50" s="16"/>
      <c r="H50" s="8"/>
      <c r="I50" s="8"/>
      <c r="J50" s="8"/>
      <c r="K50" s="16"/>
      <c r="L50" s="7"/>
      <c r="M50" s="12"/>
      <c r="N50" s="7"/>
      <c r="O50" s="7"/>
    </row>
  </sheetData>
  <mergeCells count="8">
    <mergeCell ref="A1:A2"/>
    <mergeCell ref="B1:E1"/>
    <mergeCell ref="N1:N2"/>
    <mergeCell ref="O1:O2"/>
    <mergeCell ref="F1:J1"/>
    <mergeCell ref="K1:K2"/>
    <mergeCell ref="L1:L2"/>
    <mergeCell ref="M1:M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6" customWidth="1"/>
    <col min="2" max="2" width="58.5703125" style="12" customWidth="1"/>
    <col min="3" max="3" width="255.42578125" style="7" customWidth="1"/>
    <col min="4" max="4" width="114" style="7" customWidth="1"/>
  </cols>
  <sheetData>
    <row r="1" spans="1:4" s="4" customFormat="1" ht="30.75" customHeight="1" x14ac:dyDescent="0.2">
      <c r="A1" s="39" t="s">
        <v>0</v>
      </c>
      <c r="B1" s="39" t="s">
        <v>2</v>
      </c>
      <c r="C1" s="39" t="s">
        <v>1</v>
      </c>
      <c r="D1" s="39" t="s">
        <v>3</v>
      </c>
    </row>
    <row r="2" spans="1:4" s="14" customFormat="1" ht="66" customHeight="1" x14ac:dyDescent="0.25">
      <c r="A2" s="40"/>
      <c r="B2" s="40"/>
      <c r="C2" s="40"/>
      <c r="D2" s="40"/>
    </row>
    <row r="3" spans="1:4" s="1" customFormat="1" x14ac:dyDescent="0.25">
      <c r="A3" s="7" t="s">
        <v>234</v>
      </c>
      <c r="B3" s="12" t="s">
        <v>237</v>
      </c>
      <c r="C3" s="7" t="s">
        <v>240</v>
      </c>
      <c r="D3" s="7" t="s">
        <v>241</v>
      </c>
    </row>
    <row r="4" spans="1:4" s="1" customFormat="1" x14ac:dyDescent="0.25">
      <c r="A4" s="7" t="s">
        <v>235</v>
      </c>
      <c r="B4" s="12" t="s">
        <v>238</v>
      </c>
      <c r="C4" s="7" t="s">
        <v>240</v>
      </c>
      <c r="D4" s="7" t="s">
        <v>241</v>
      </c>
    </row>
    <row r="5" spans="1:4" s="1" customFormat="1" x14ac:dyDescent="0.25">
      <c r="A5" s="7" t="s">
        <v>236</v>
      </c>
      <c r="B5" s="12" t="s">
        <v>239</v>
      </c>
      <c r="C5" s="7" t="s">
        <v>240</v>
      </c>
      <c r="D5" s="7" t="s">
        <v>241</v>
      </c>
    </row>
    <row r="6" spans="1:4" s="1" customFormat="1" x14ac:dyDescent="0.25">
      <c r="A6" s="7"/>
      <c r="B6" s="12"/>
      <c r="C6" s="12"/>
      <c r="D6" s="7"/>
    </row>
    <row r="7" spans="1:4" s="1" customFormat="1" x14ac:dyDescent="0.25">
      <c r="A7" s="7"/>
      <c r="B7" s="12"/>
      <c r="C7" s="12"/>
      <c r="D7" s="24"/>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4"/>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4"/>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28"/>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tabSelected="1" zoomScale="80" zoomScaleNormal="80" workbookViewId="0">
      <pane xSplit="12" topLeftCell="O1" activePane="topRight" state="frozen"/>
      <selection pane="topRight" activeCell="O13" sqref="O13:O14"/>
    </sheetView>
  </sheetViews>
  <sheetFormatPr baseColWidth="10" defaultColWidth="9.140625" defaultRowHeight="15" x14ac:dyDescent="0.25"/>
  <cols>
    <col min="1" max="1" width="7.85546875" style="3" customWidth="1"/>
    <col min="2" max="2" width="5" customWidth="1"/>
    <col min="3" max="6" width="4.85546875" style="13" customWidth="1"/>
    <col min="7" max="7" width="5.140625" style="3" customWidth="1"/>
    <col min="8" max="10" width="4.42578125" customWidth="1"/>
    <col min="11" max="11" width="4.42578125" style="3" customWidth="1"/>
    <col min="12" max="12" width="56.140625" style="6" customWidth="1"/>
    <col min="13" max="13" width="80.28515625" style="12" customWidth="1"/>
    <col min="14" max="14" width="255.42578125" style="7" customWidth="1"/>
    <col min="15" max="15" width="83.85546875" style="7" customWidth="1"/>
  </cols>
  <sheetData>
    <row r="1" spans="1:15" s="4" customFormat="1" ht="30.75" customHeight="1" x14ac:dyDescent="0.2">
      <c r="A1" s="56" t="s">
        <v>242</v>
      </c>
      <c r="B1" s="45" t="s">
        <v>243</v>
      </c>
      <c r="C1" s="45"/>
      <c r="D1" s="45"/>
      <c r="E1" s="45"/>
      <c r="F1" s="45"/>
      <c r="G1" s="44"/>
      <c r="H1" s="54" t="s">
        <v>4</v>
      </c>
      <c r="I1" s="48"/>
      <c r="J1" s="48"/>
      <c r="K1" s="55"/>
      <c r="L1" s="39" t="s">
        <v>0</v>
      </c>
      <c r="M1" s="39" t="s">
        <v>2</v>
      </c>
      <c r="N1" s="39" t="s">
        <v>1</v>
      </c>
      <c r="O1" s="39" t="s">
        <v>3</v>
      </c>
    </row>
    <row r="2" spans="1:15" s="14" customFormat="1" ht="94.5" customHeight="1" x14ac:dyDescent="0.25">
      <c r="A2" s="57"/>
      <c r="B2" s="19" t="s">
        <v>244</v>
      </c>
      <c r="C2" s="19" t="s">
        <v>245</v>
      </c>
      <c r="D2" s="19" t="s">
        <v>246</v>
      </c>
      <c r="E2" s="19" t="s">
        <v>247</v>
      </c>
      <c r="F2" s="19" t="s">
        <v>248</v>
      </c>
      <c r="G2" s="38" t="s">
        <v>249</v>
      </c>
      <c r="H2" s="19" t="s">
        <v>250</v>
      </c>
      <c r="I2" s="19" t="s">
        <v>277</v>
      </c>
      <c r="J2" s="19" t="s">
        <v>251</v>
      </c>
      <c r="K2" s="27" t="s">
        <v>252</v>
      </c>
      <c r="L2" s="40"/>
      <c r="M2" s="40"/>
      <c r="N2" s="40"/>
      <c r="O2" s="40"/>
    </row>
    <row r="3" spans="1:15" s="1" customFormat="1" x14ac:dyDescent="0.25">
      <c r="A3" s="8">
        <v>1</v>
      </c>
      <c r="B3" s="5">
        <v>1</v>
      </c>
      <c r="C3" s="5"/>
      <c r="D3" s="5"/>
      <c r="E3" s="5"/>
      <c r="F3" s="5"/>
      <c r="G3" s="8"/>
      <c r="H3" s="5">
        <v>1</v>
      </c>
      <c r="I3" s="5">
        <v>1</v>
      </c>
      <c r="J3" s="5"/>
      <c r="K3" s="8"/>
      <c r="L3" s="7" t="s">
        <v>256</v>
      </c>
      <c r="M3" s="12" t="s">
        <v>265</v>
      </c>
      <c r="N3" s="7" t="s">
        <v>279</v>
      </c>
      <c r="O3" s="7" t="s">
        <v>278</v>
      </c>
    </row>
    <row r="4" spans="1:15" s="1" customFormat="1" x14ac:dyDescent="0.25">
      <c r="A4" s="8">
        <v>1</v>
      </c>
      <c r="B4" s="5">
        <v>1</v>
      </c>
      <c r="C4" s="5"/>
      <c r="D4" s="5"/>
      <c r="E4" s="5"/>
      <c r="F4" s="5"/>
      <c r="G4" s="8"/>
      <c r="H4" s="5"/>
      <c r="I4" s="5"/>
      <c r="J4" s="5">
        <v>1</v>
      </c>
      <c r="K4" s="8"/>
      <c r="L4" s="7" t="s">
        <v>257</v>
      </c>
      <c r="M4" s="12" t="s">
        <v>267</v>
      </c>
      <c r="N4" s="7" t="s">
        <v>280</v>
      </c>
      <c r="O4" s="7" t="s">
        <v>281</v>
      </c>
    </row>
    <row r="5" spans="1:15" s="1" customFormat="1" x14ac:dyDescent="0.25">
      <c r="A5" s="8">
        <v>1</v>
      </c>
      <c r="B5" s="5"/>
      <c r="C5" s="5">
        <v>1</v>
      </c>
      <c r="D5" s="5"/>
      <c r="E5" s="5"/>
      <c r="F5" s="5"/>
      <c r="G5" s="8"/>
      <c r="H5" s="5">
        <v>1</v>
      </c>
      <c r="I5" s="5">
        <v>1</v>
      </c>
      <c r="J5" s="5"/>
      <c r="K5" s="8"/>
      <c r="L5" s="7" t="s">
        <v>258</v>
      </c>
      <c r="M5" s="12" t="s">
        <v>266</v>
      </c>
      <c r="N5" s="7" t="s">
        <v>282</v>
      </c>
      <c r="O5" s="7" t="s">
        <v>278</v>
      </c>
    </row>
    <row r="6" spans="1:15" s="1" customFormat="1" x14ac:dyDescent="0.25">
      <c r="A6" s="8">
        <v>1</v>
      </c>
      <c r="B6" s="5"/>
      <c r="C6" s="5">
        <v>1</v>
      </c>
      <c r="D6" s="5"/>
      <c r="E6" s="5"/>
      <c r="F6" s="5"/>
      <c r="G6" s="8"/>
      <c r="H6" s="5"/>
      <c r="I6" s="5"/>
      <c r="J6" s="5">
        <v>1</v>
      </c>
      <c r="K6" s="8"/>
      <c r="L6" s="7" t="s">
        <v>259</v>
      </c>
      <c r="M6" s="12" t="s">
        <v>268</v>
      </c>
      <c r="N6" s="7" t="s">
        <v>283</v>
      </c>
      <c r="O6" s="7" t="s">
        <v>281</v>
      </c>
    </row>
    <row r="7" spans="1:15" s="1" customFormat="1" x14ac:dyDescent="0.25">
      <c r="A7" s="8">
        <v>1</v>
      </c>
      <c r="B7" s="5"/>
      <c r="C7" s="5"/>
      <c r="D7" s="5">
        <v>1</v>
      </c>
      <c r="E7" s="5"/>
      <c r="F7" s="5"/>
      <c r="G7" s="8"/>
      <c r="H7" s="5">
        <v>1</v>
      </c>
      <c r="I7" s="5"/>
      <c r="J7" s="5"/>
      <c r="K7" s="8">
        <v>1</v>
      </c>
      <c r="L7" s="7" t="s">
        <v>260</v>
      </c>
      <c r="M7" s="12" t="s">
        <v>269</v>
      </c>
      <c r="N7" s="7" t="s">
        <v>284</v>
      </c>
      <c r="O7" s="24" t="s">
        <v>285</v>
      </c>
    </row>
    <row r="8" spans="1:15" s="1" customFormat="1" x14ac:dyDescent="0.25">
      <c r="A8" s="8">
        <v>1</v>
      </c>
      <c r="C8" s="5"/>
      <c r="D8" s="5">
        <v>1</v>
      </c>
      <c r="E8" s="5"/>
      <c r="F8" s="5"/>
      <c r="G8" s="8"/>
      <c r="H8" s="5"/>
      <c r="I8" s="5"/>
      <c r="J8" s="5">
        <v>1</v>
      </c>
      <c r="K8" s="8"/>
      <c r="L8" s="7" t="s">
        <v>261</v>
      </c>
      <c r="M8" s="12" t="s">
        <v>270</v>
      </c>
      <c r="N8" s="7" t="s">
        <v>286</v>
      </c>
      <c r="O8" s="7" t="s">
        <v>281</v>
      </c>
    </row>
    <row r="9" spans="1:15" s="1" customFormat="1" x14ac:dyDescent="0.25">
      <c r="A9" s="8">
        <v>1</v>
      </c>
      <c r="C9" s="5"/>
      <c r="D9" s="5"/>
      <c r="E9" s="5">
        <v>1</v>
      </c>
      <c r="F9" s="5"/>
      <c r="G9" s="8"/>
      <c r="H9" s="5">
        <v>1</v>
      </c>
      <c r="I9" s="5"/>
      <c r="J9" s="5">
        <v>1</v>
      </c>
      <c r="K9" s="8"/>
      <c r="L9" s="7" t="s">
        <v>263</v>
      </c>
      <c r="M9" s="12" t="s">
        <v>271</v>
      </c>
      <c r="N9" s="7" t="s">
        <v>287</v>
      </c>
      <c r="O9" s="7" t="s">
        <v>288</v>
      </c>
    </row>
    <row r="10" spans="1:15" x14ac:dyDescent="0.25">
      <c r="A10" s="8">
        <v>1</v>
      </c>
      <c r="C10" s="5"/>
      <c r="D10" s="5"/>
      <c r="E10" s="5"/>
      <c r="F10" s="5">
        <v>1</v>
      </c>
      <c r="G10" s="8"/>
      <c r="H10" s="5">
        <v>1</v>
      </c>
      <c r="I10" s="5"/>
      <c r="J10" s="5">
        <v>1</v>
      </c>
      <c r="K10" s="8"/>
      <c r="L10" s="7" t="s">
        <v>262</v>
      </c>
      <c r="M10" s="12" t="s">
        <v>272</v>
      </c>
      <c r="N10" s="7" t="s">
        <v>289</v>
      </c>
      <c r="O10" s="7" t="s">
        <v>288</v>
      </c>
    </row>
    <row r="11" spans="1:15" x14ac:dyDescent="0.25">
      <c r="A11" s="8">
        <v>1</v>
      </c>
      <c r="C11" s="5"/>
      <c r="D11" s="5"/>
      <c r="E11" s="5"/>
      <c r="F11" s="5"/>
      <c r="G11" s="8">
        <v>1</v>
      </c>
      <c r="H11" s="5">
        <v>1</v>
      </c>
      <c r="I11" s="5"/>
      <c r="J11" s="5">
        <v>1</v>
      </c>
      <c r="K11" s="8"/>
      <c r="L11" s="7" t="s">
        <v>264</v>
      </c>
      <c r="M11" s="12" t="s">
        <v>273</v>
      </c>
      <c r="N11" s="7" t="s">
        <v>290</v>
      </c>
      <c r="O11" s="7" t="s">
        <v>288</v>
      </c>
    </row>
    <row r="12" spans="1:15" x14ac:dyDescent="0.25">
      <c r="A12" s="8">
        <v>1</v>
      </c>
      <c r="C12" s="5"/>
      <c r="D12" s="5"/>
      <c r="E12" s="5"/>
      <c r="F12" s="5"/>
      <c r="G12" s="8"/>
      <c r="H12" s="5"/>
      <c r="I12" s="5"/>
      <c r="J12" s="5"/>
      <c r="K12" s="8"/>
      <c r="L12" s="7" t="s">
        <v>253</v>
      </c>
      <c r="M12" s="12" t="s">
        <v>274</v>
      </c>
      <c r="N12" s="7" t="s">
        <v>291</v>
      </c>
      <c r="O12" s="24" t="s">
        <v>292</v>
      </c>
    </row>
    <row r="13" spans="1:15" x14ac:dyDescent="0.25">
      <c r="A13" s="8">
        <v>1</v>
      </c>
      <c r="G13" s="8"/>
      <c r="H13" s="5"/>
      <c r="I13" s="5"/>
      <c r="J13" s="5"/>
      <c r="K13" s="8"/>
      <c r="L13" s="7" t="s">
        <v>254</v>
      </c>
      <c r="M13" s="12" t="s">
        <v>275</v>
      </c>
      <c r="N13" s="7" t="s">
        <v>293</v>
      </c>
      <c r="O13" s="7" t="s">
        <v>295</v>
      </c>
    </row>
    <row r="14" spans="1:15" x14ac:dyDescent="0.25">
      <c r="A14" s="8">
        <v>1</v>
      </c>
      <c r="G14" s="8"/>
      <c r="H14" s="5"/>
      <c r="I14" s="5"/>
      <c r="J14" s="5"/>
      <c r="K14" s="8"/>
      <c r="L14" s="7" t="s">
        <v>255</v>
      </c>
      <c r="M14" s="12" t="s">
        <v>276</v>
      </c>
      <c r="N14" s="7" t="s">
        <v>294</v>
      </c>
      <c r="O14" s="7" t="s">
        <v>295</v>
      </c>
    </row>
    <row r="15" spans="1:15" x14ac:dyDescent="0.25">
      <c r="A15" s="8"/>
      <c r="G15" s="8"/>
      <c r="H15" s="5"/>
      <c r="I15" s="5"/>
      <c r="J15" s="5"/>
      <c r="K15" s="8"/>
      <c r="L15" s="7"/>
      <c r="N15" s="12"/>
    </row>
    <row r="16" spans="1:15" x14ac:dyDescent="0.25">
      <c r="A16" s="8"/>
      <c r="G16" s="8"/>
      <c r="H16" s="5"/>
      <c r="I16" s="5"/>
      <c r="J16" s="5"/>
      <c r="K16" s="8"/>
      <c r="L16" s="7"/>
      <c r="N16" s="12"/>
    </row>
    <row r="17" spans="1:15" x14ac:dyDescent="0.25">
      <c r="A17" s="8"/>
      <c r="G17" s="8"/>
      <c r="H17" s="5"/>
      <c r="I17" s="5"/>
      <c r="J17" s="5"/>
      <c r="K17" s="8"/>
      <c r="L17" s="7"/>
      <c r="N17" s="12"/>
      <c r="O17" s="24"/>
    </row>
    <row r="18" spans="1:15" s="1" customFormat="1" x14ac:dyDescent="0.25">
      <c r="A18" s="8"/>
      <c r="C18" s="5"/>
      <c r="D18" s="5"/>
      <c r="E18" s="5"/>
      <c r="F18" s="5"/>
      <c r="G18" s="8"/>
      <c r="H18" s="5"/>
      <c r="I18" s="5"/>
      <c r="J18" s="5"/>
      <c r="K18" s="8"/>
      <c r="L18" s="7"/>
      <c r="M18" s="12"/>
      <c r="N18" s="7"/>
      <c r="O18" s="7"/>
    </row>
    <row r="19" spans="1:15" s="1" customFormat="1" x14ac:dyDescent="0.25">
      <c r="A19" s="8"/>
      <c r="B19" s="5"/>
      <c r="G19" s="8"/>
      <c r="H19" s="5"/>
      <c r="I19" s="5"/>
      <c r="J19" s="5"/>
      <c r="K19" s="8"/>
      <c r="L19" s="7"/>
      <c r="M19" s="12"/>
      <c r="N19" s="7"/>
      <c r="O19" s="7"/>
    </row>
    <row r="20" spans="1:15" s="1" customFormat="1" x14ac:dyDescent="0.25">
      <c r="A20" s="8"/>
      <c r="B20" s="5"/>
      <c r="G20" s="8"/>
      <c r="H20" s="5"/>
      <c r="I20" s="5"/>
      <c r="J20" s="5"/>
      <c r="K20" s="8"/>
      <c r="L20" s="7"/>
      <c r="M20" s="12"/>
      <c r="N20" s="7"/>
      <c r="O20" s="7"/>
    </row>
    <row r="21" spans="1:15" s="1" customFormat="1" x14ac:dyDescent="0.25">
      <c r="A21" s="8"/>
      <c r="B21" s="5"/>
      <c r="G21" s="8"/>
      <c r="H21" s="5"/>
      <c r="I21" s="5"/>
      <c r="J21" s="5"/>
      <c r="K21" s="8"/>
      <c r="L21" s="7"/>
      <c r="M21" s="12"/>
      <c r="N21" s="7"/>
      <c r="O21" s="7"/>
    </row>
    <row r="22" spans="1:15" s="1" customFormat="1" x14ac:dyDescent="0.25">
      <c r="A22" s="8"/>
      <c r="B22" s="5"/>
      <c r="G22" s="8"/>
      <c r="H22" s="5"/>
      <c r="I22" s="5"/>
      <c r="J22" s="5"/>
      <c r="K22" s="8"/>
      <c r="L22" s="7"/>
      <c r="M22" s="12"/>
      <c r="N22" s="28"/>
      <c r="O22" s="7"/>
    </row>
    <row r="23" spans="1:15" s="1" customFormat="1" x14ac:dyDescent="0.25">
      <c r="A23" s="8"/>
      <c r="B23" s="5"/>
      <c r="G23" s="8"/>
      <c r="H23" s="5"/>
      <c r="I23" s="5"/>
      <c r="J23" s="5"/>
      <c r="K23" s="8"/>
      <c r="L23" s="7"/>
      <c r="M23" s="12"/>
      <c r="N23" s="7"/>
      <c r="O23" s="7"/>
    </row>
    <row r="24" spans="1:15" s="1" customFormat="1" x14ac:dyDescent="0.25">
      <c r="A24" s="8"/>
      <c r="B24" s="5"/>
      <c r="G24" s="8"/>
      <c r="H24" s="5"/>
      <c r="I24" s="5"/>
      <c r="J24" s="5"/>
      <c r="K24" s="8"/>
      <c r="L24" s="7"/>
      <c r="M24" s="12"/>
      <c r="N24" s="7"/>
      <c r="O24" s="7"/>
    </row>
    <row r="25" spans="1:15" s="1" customFormat="1" x14ac:dyDescent="0.25">
      <c r="A25" s="8"/>
      <c r="B25" s="5"/>
      <c r="G25" s="8"/>
      <c r="H25" s="5"/>
      <c r="I25" s="5"/>
      <c r="J25" s="5"/>
      <c r="K25" s="8"/>
      <c r="L25" s="7"/>
      <c r="M25" s="12"/>
      <c r="N25" s="7"/>
      <c r="O25" s="7"/>
    </row>
    <row r="26" spans="1:15" s="1" customFormat="1" x14ac:dyDescent="0.25">
      <c r="A26" s="8"/>
      <c r="B26" s="5"/>
      <c r="G26" s="8"/>
      <c r="H26" s="5"/>
      <c r="I26" s="5"/>
      <c r="J26" s="5"/>
      <c r="K26" s="8"/>
      <c r="L26" s="7"/>
      <c r="M26" s="12"/>
      <c r="N26" s="7"/>
      <c r="O26" s="7"/>
    </row>
    <row r="27" spans="1:15" x14ac:dyDescent="0.25">
      <c r="A27" s="8"/>
      <c r="C27" s="5"/>
      <c r="D27" s="5"/>
      <c r="E27" s="5"/>
      <c r="F27" s="5"/>
      <c r="G27" s="8"/>
      <c r="H27" s="5"/>
      <c r="I27" s="5"/>
      <c r="J27" s="5"/>
      <c r="K27" s="8"/>
      <c r="L27" s="7"/>
    </row>
    <row r="28" spans="1:15" x14ac:dyDescent="0.25">
      <c r="A28" s="8"/>
      <c r="C28" s="5"/>
      <c r="D28" s="5"/>
      <c r="E28" s="5"/>
      <c r="F28" s="5"/>
      <c r="G28" s="8"/>
      <c r="H28" s="5"/>
      <c r="I28" s="5"/>
      <c r="J28" s="5"/>
      <c r="K28" s="8"/>
      <c r="L28" s="7"/>
    </row>
    <row r="29" spans="1:15" x14ac:dyDescent="0.25">
      <c r="A29" s="8"/>
      <c r="C29" s="5"/>
      <c r="D29" s="5"/>
      <c r="E29" s="5"/>
      <c r="F29" s="5"/>
      <c r="G29" s="8"/>
      <c r="H29" s="5"/>
      <c r="I29" s="5"/>
      <c r="J29" s="5"/>
      <c r="K29" s="8"/>
      <c r="L29" s="7"/>
    </row>
    <row r="30" spans="1:15" x14ac:dyDescent="0.25">
      <c r="A30" s="8"/>
      <c r="C30" s="5"/>
      <c r="D30" s="5"/>
      <c r="E30" s="5"/>
      <c r="F30" s="5"/>
      <c r="G30" s="8"/>
      <c r="H30" s="5"/>
      <c r="I30" s="5"/>
      <c r="J30" s="5"/>
      <c r="K30" s="8"/>
      <c r="L30" s="7"/>
    </row>
    <row r="31" spans="1:15" x14ac:dyDescent="0.25">
      <c r="A31" s="8"/>
      <c r="C31" s="5"/>
      <c r="D31" s="5"/>
      <c r="E31" s="5"/>
      <c r="F31" s="5"/>
      <c r="G31" s="8"/>
      <c r="H31" s="5"/>
      <c r="I31" s="5"/>
      <c r="J31" s="5"/>
      <c r="K31" s="8"/>
      <c r="L31" s="7"/>
    </row>
    <row r="32" spans="1:15" x14ac:dyDescent="0.25">
      <c r="A32" s="8"/>
      <c r="C32" s="5"/>
      <c r="D32" s="5"/>
      <c r="E32" s="5"/>
      <c r="F32" s="5"/>
      <c r="G32" s="8"/>
      <c r="H32" s="5"/>
      <c r="I32" s="5"/>
      <c r="J32" s="5"/>
      <c r="K32" s="8"/>
      <c r="L32" s="7"/>
    </row>
    <row r="33" spans="1:15" x14ac:dyDescent="0.25">
      <c r="A33" s="8"/>
      <c r="C33" s="5"/>
      <c r="D33" s="5"/>
      <c r="E33" s="5"/>
      <c r="F33" s="5"/>
      <c r="G33" s="8"/>
      <c r="H33" s="5"/>
      <c r="I33" s="5"/>
      <c r="J33" s="5"/>
      <c r="K33" s="8"/>
      <c r="L33" s="7"/>
    </row>
    <row r="34" spans="1:15" s="1" customFormat="1" x14ac:dyDescent="0.25">
      <c r="A34" s="8"/>
      <c r="C34" s="5"/>
      <c r="D34" s="5"/>
      <c r="E34" s="5"/>
      <c r="F34" s="5"/>
      <c r="G34" s="8"/>
      <c r="H34" s="5"/>
      <c r="I34" s="5"/>
      <c r="J34" s="5"/>
      <c r="K34" s="8"/>
      <c r="L34" s="7"/>
      <c r="M34" s="12"/>
      <c r="N34" s="7"/>
      <c r="O34" s="7"/>
    </row>
    <row r="35" spans="1:15" s="1" customFormat="1" x14ac:dyDescent="0.25">
      <c r="A35" s="8"/>
      <c r="C35" s="5"/>
      <c r="D35" s="5"/>
      <c r="E35" s="5"/>
      <c r="F35" s="5"/>
      <c r="G35" s="8"/>
      <c r="H35" s="5"/>
      <c r="I35" s="5"/>
      <c r="J35" s="5"/>
      <c r="K35" s="8"/>
      <c r="L35" s="7"/>
      <c r="M35" s="12"/>
      <c r="N35" s="7"/>
      <c r="O35" s="7"/>
    </row>
    <row r="36" spans="1:15" s="1" customFormat="1" x14ac:dyDescent="0.25">
      <c r="A36" s="8"/>
      <c r="C36" s="5"/>
      <c r="D36" s="5"/>
      <c r="E36" s="5"/>
      <c r="F36" s="5"/>
      <c r="G36" s="8"/>
      <c r="H36" s="5"/>
      <c r="I36" s="5"/>
      <c r="J36" s="5"/>
      <c r="K36" s="8"/>
      <c r="L36" s="7"/>
      <c r="M36" s="12"/>
      <c r="N36" s="7"/>
      <c r="O36" s="7"/>
    </row>
    <row r="37" spans="1:15" s="1" customFormat="1" x14ac:dyDescent="0.25">
      <c r="A37" s="8"/>
      <c r="C37" s="5"/>
      <c r="D37" s="5"/>
      <c r="E37" s="5"/>
      <c r="F37" s="5"/>
      <c r="G37" s="8"/>
      <c r="H37" s="5"/>
      <c r="I37" s="5"/>
      <c r="J37" s="5"/>
      <c r="K37" s="8"/>
      <c r="L37" s="7"/>
      <c r="M37" s="12"/>
      <c r="N37" s="7"/>
      <c r="O37" s="7"/>
    </row>
    <row r="38" spans="1:15" s="1" customFormat="1" x14ac:dyDescent="0.25">
      <c r="A38" s="8"/>
      <c r="C38" s="5"/>
      <c r="D38" s="5"/>
      <c r="E38" s="5"/>
      <c r="F38" s="5"/>
      <c r="G38" s="8"/>
      <c r="H38" s="5"/>
      <c r="I38" s="5"/>
      <c r="J38" s="5"/>
      <c r="K38" s="8"/>
      <c r="L38" s="7"/>
      <c r="M38" s="12"/>
      <c r="N38" s="7"/>
      <c r="O38" s="7"/>
    </row>
    <row r="39" spans="1:15" s="1" customFormat="1" x14ac:dyDescent="0.25">
      <c r="A39" s="8"/>
      <c r="C39" s="5"/>
      <c r="D39" s="5"/>
      <c r="E39" s="5"/>
      <c r="F39" s="5"/>
      <c r="G39" s="8"/>
      <c r="H39" s="5"/>
      <c r="I39" s="5"/>
      <c r="J39" s="5"/>
      <c r="K39" s="8"/>
      <c r="L39" s="7"/>
      <c r="M39" s="12"/>
      <c r="N39" s="7"/>
      <c r="O39" s="7"/>
    </row>
    <row r="40" spans="1:15" x14ac:dyDescent="0.25">
      <c r="A40" s="8"/>
      <c r="C40" s="5"/>
      <c r="D40" s="5"/>
      <c r="E40" s="5"/>
      <c r="F40" s="5"/>
      <c r="G40" s="8"/>
      <c r="H40" s="5"/>
      <c r="I40" s="5"/>
      <c r="J40" s="5"/>
      <c r="K40" s="8"/>
      <c r="L40" s="7"/>
    </row>
    <row r="41" spans="1:15" x14ac:dyDescent="0.25">
      <c r="A41" s="8"/>
      <c r="C41" s="5"/>
      <c r="D41" s="5"/>
      <c r="E41" s="5"/>
      <c r="F41" s="5"/>
      <c r="G41" s="8"/>
      <c r="H41" s="5"/>
      <c r="I41" s="5"/>
      <c r="J41" s="5"/>
      <c r="K41" s="8"/>
      <c r="L41" s="7"/>
    </row>
    <row r="42" spans="1:15" x14ac:dyDescent="0.25">
      <c r="A42" s="8"/>
      <c r="C42" s="5"/>
      <c r="D42" s="5"/>
      <c r="E42" s="5"/>
      <c r="F42" s="5"/>
      <c r="G42" s="8"/>
      <c r="H42" s="5"/>
      <c r="I42" s="5"/>
      <c r="J42" s="5"/>
      <c r="K42" s="8"/>
      <c r="L42" s="7"/>
    </row>
    <row r="43" spans="1:15" x14ac:dyDescent="0.25">
      <c r="A43" s="8"/>
      <c r="C43" s="5"/>
      <c r="D43" s="5"/>
      <c r="E43" s="5"/>
      <c r="F43" s="5"/>
      <c r="G43" s="8"/>
      <c r="H43" s="5"/>
      <c r="I43" s="5"/>
      <c r="J43" s="5"/>
      <c r="K43" s="8"/>
      <c r="L43" s="7"/>
    </row>
    <row r="44" spans="1:15" x14ac:dyDescent="0.25">
      <c r="A44" s="8"/>
      <c r="C44" s="5"/>
      <c r="D44" s="5"/>
      <c r="E44" s="5"/>
      <c r="F44" s="5"/>
      <c r="G44" s="8"/>
      <c r="H44" s="5"/>
      <c r="I44" s="5"/>
      <c r="J44" s="5"/>
      <c r="K44" s="8"/>
      <c r="L44" s="7"/>
    </row>
    <row r="45" spans="1:15" x14ac:dyDescent="0.25">
      <c r="A45" s="8"/>
      <c r="C45" s="5"/>
      <c r="D45" s="5"/>
      <c r="E45" s="5"/>
      <c r="F45" s="5"/>
      <c r="G45" s="8"/>
      <c r="H45" s="5"/>
      <c r="I45" s="5"/>
      <c r="J45" s="5"/>
      <c r="K45" s="8"/>
      <c r="L45" s="7"/>
    </row>
    <row r="46" spans="1:15" x14ac:dyDescent="0.25">
      <c r="A46" s="8"/>
      <c r="C46" s="5"/>
      <c r="D46" s="5"/>
      <c r="E46" s="5"/>
      <c r="F46" s="5"/>
      <c r="G46" s="8"/>
      <c r="H46" s="5"/>
      <c r="I46" s="5"/>
      <c r="J46" s="5"/>
      <c r="K46" s="8"/>
      <c r="L46" s="7"/>
    </row>
    <row r="47" spans="1:15" x14ac:dyDescent="0.25">
      <c r="A47" s="8"/>
      <c r="C47" s="5"/>
      <c r="D47" s="5"/>
      <c r="E47" s="5"/>
      <c r="F47" s="5"/>
      <c r="G47" s="8"/>
      <c r="H47" s="5"/>
      <c r="I47" s="5"/>
      <c r="J47" s="5"/>
      <c r="K47" s="8"/>
      <c r="L47" s="7"/>
    </row>
    <row r="48" spans="1:15" x14ac:dyDescent="0.25">
      <c r="A48" s="8"/>
      <c r="C48" s="5"/>
      <c r="D48" s="5"/>
      <c r="E48" s="5"/>
      <c r="F48" s="5"/>
      <c r="G48" s="8"/>
      <c r="H48" s="5"/>
      <c r="I48" s="5"/>
      <c r="J48" s="5"/>
      <c r="K48" s="8"/>
      <c r="L48" s="7"/>
    </row>
    <row r="49" spans="1:15" x14ac:dyDescent="0.25">
      <c r="A49" s="8"/>
      <c r="C49" s="5"/>
      <c r="D49" s="5"/>
      <c r="E49" s="5"/>
      <c r="F49" s="5"/>
      <c r="G49" s="8"/>
      <c r="H49" s="5"/>
      <c r="I49" s="5"/>
      <c r="J49" s="5"/>
      <c r="K49" s="8"/>
      <c r="L49" s="7"/>
    </row>
    <row r="50" spans="1:15" s="1" customFormat="1" x14ac:dyDescent="0.25">
      <c r="A50" s="8"/>
      <c r="C50" s="5"/>
      <c r="D50" s="5"/>
      <c r="E50" s="5"/>
      <c r="F50" s="5"/>
      <c r="G50" s="8"/>
      <c r="H50" s="5"/>
      <c r="I50" s="5"/>
      <c r="J50" s="5"/>
      <c r="K50" s="8"/>
      <c r="L50" s="7"/>
      <c r="M50" s="12"/>
      <c r="N50" s="7"/>
      <c r="O50" s="7"/>
    </row>
  </sheetData>
  <mergeCells count="7">
    <mergeCell ref="O1:O2"/>
    <mergeCell ref="L1:L2"/>
    <mergeCell ref="H1:K1"/>
    <mergeCell ref="B1:G1"/>
    <mergeCell ref="A1:A2"/>
    <mergeCell ref="M1:M2"/>
    <mergeCell ref="N1:N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Créditos</vt:lpstr>
      <vt:lpstr>Nueva Recaudación</vt:lpstr>
      <vt:lpstr>Recaudaciones</vt:lpstr>
      <vt:lpstr>  Asignaciones</vt:lpstr>
      <vt:lpstr>Cheques</vt:lpstr>
      <vt:lpstr>Generar Prepago</vt:lpstr>
      <vt:lpstr>Pagarés</vt:lpstr>
      <vt:lpstr>Activos Vehículos</vt:lpstr>
      <vt:lpstr>Administración Medios de Pago </vt:lpstr>
      <vt:lpstr>Usuario</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2018-09-14T13:41:33Z</dcterms:modified>
</cp:coreProperties>
</file>