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
    </mc:Choice>
  </mc:AlternateContent>
  <bookViews>
    <workbookView xWindow="0" yWindow="0" windowWidth="20490" windowHeight="6930" tabRatio="787" firstSheet="5" activeTab="8"/>
  </bookViews>
  <sheets>
    <sheet name="Trabajar con remesas" sheetId="15" r:id="rId1"/>
    <sheet name="ID Operación (TCR)" sheetId="38" r:id="rId2"/>
    <sheet name="Asignación ejecutivos" sheetId="16" r:id="rId3"/>
    <sheet name="Centralización Cheques" sheetId="18" r:id="rId4"/>
    <sheet name="Centralización Créditos Nuevos" sheetId="17" r:id="rId5"/>
    <sheet name="Centralización Mensual" sheetId="19" r:id="rId6"/>
    <sheet name="Centralización Recaudaciones" sheetId="20" r:id="rId7"/>
    <sheet name="Selección de créditos (afianza)" sheetId="21" r:id="rId8"/>
    <sheet name="Generación XML (afianza)" sheetId="22" r:id="rId9"/>
    <sheet name="Liquidación seguro cesantía" sheetId="23" r:id="rId10"/>
    <sheet name="Liquidacición seguro desgravame" sheetId="24" r:id="rId11"/>
    <sheet name="Generar Archivo SBIF D92" sheetId="25" r:id="rId12"/>
    <sheet name="Generar Archivo SBIF D93" sheetId="26" r:id="rId13"/>
  </sheets>
  <definedNames>
    <definedName name="_xlnm._FilterDatabase" localSheetId="0" hidden="1">'Trabajar con remesas'!$A$2:$O$50</definedName>
  </definedNames>
  <calcPr calcId="152511"/>
</workbook>
</file>

<file path=xl/calcChain.xml><?xml version="1.0" encoding="utf-8"?>
<calcChain xmlns="http://schemas.openxmlformats.org/spreadsheetml/2006/main">
  <c r="J4" i="15" l="1"/>
  <c r="J5" i="15"/>
  <c r="J6" i="15"/>
  <c r="J7" i="15"/>
  <c r="J8" i="15"/>
  <c r="J9" i="15"/>
  <c r="J10" i="15"/>
  <c r="J11" i="15"/>
  <c r="J12" i="15"/>
  <c r="J3" i="15"/>
  <c r="I4" i="15"/>
  <c r="I5" i="15"/>
  <c r="I6" i="15"/>
  <c r="I7" i="15"/>
  <c r="I8" i="15"/>
  <c r="I9" i="15"/>
  <c r="I10" i="15"/>
  <c r="I11" i="15"/>
  <c r="I12" i="15"/>
  <c r="I3" i="15"/>
  <c r="L4" i="26" l="1"/>
  <c r="L5" i="26"/>
  <c r="L6" i="26"/>
  <c r="L7" i="26"/>
  <c r="L8" i="26"/>
  <c r="L9" i="26"/>
  <c r="L10" i="26"/>
  <c r="L11" i="26"/>
  <c r="L12" i="26"/>
  <c r="L13" i="26"/>
  <c r="L14" i="26"/>
  <c r="L15" i="26"/>
  <c r="L16" i="26"/>
  <c r="L17" i="26"/>
  <c r="L3" i="26"/>
  <c r="K4" i="26"/>
  <c r="K5" i="26"/>
  <c r="K6" i="26"/>
  <c r="K7" i="26"/>
  <c r="K8" i="26"/>
  <c r="K9" i="26"/>
  <c r="K10" i="26"/>
  <c r="K11" i="26"/>
  <c r="K12" i="26"/>
  <c r="K13" i="26"/>
  <c r="K14" i="26"/>
  <c r="K15" i="26"/>
  <c r="K16" i="26"/>
  <c r="K17" i="26"/>
  <c r="K3" i="26"/>
  <c r="M4" i="23"/>
  <c r="M5" i="23"/>
  <c r="M6" i="23"/>
  <c r="M7" i="23"/>
  <c r="M8" i="23"/>
  <c r="M9" i="23"/>
  <c r="M10" i="23"/>
  <c r="M11" i="23"/>
  <c r="M12" i="23"/>
  <c r="M13" i="23"/>
  <c r="M14" i="23"/>
  <c r="M15" i="23"/>
  <c r="M16" i="23"/>
  <c r="M17" i="23"/>
  <c r="M3" i="23"/>
  <c r="L4" i="23"/>
  <c r="L5" i="23"/>
  <c r="L6" i="23"/>
  <c r="L7" i="23"/>
  <c r="L8" i="23"/>
  <c r="L9" i="23"/>
  <c r="L10" i="23"/>
  <c r="L11" i="23"/>
  <c r="L12" i="23"/>
  <c r="L13" i="23"/>
  <c r="L14" i="23"/>
  <c r="L15" i="23"/>
  <c r="L16" i="23"/>
  <c r="L17" i="23"/>
  <c r="L3" i="23"/>
  <c r="M17" i="25" l="1"/>
  <c r="L17" i="25"/>
  <c r="M16" i="25"/>
  <c r="L16" i="25"/>
  <c r="M15" i="25"/>
  <c r="L15" i="25"/>
  <c r="M14" i="25"/>
  <c r="L14" i="25"/>
  <c r="M13" i="25"/>
  <c r="L13" i="25"/>
  <c r="M12" i="25"/>
  <c r="L12" i="25"/>
  <c r="M11" i="25"/>
  <c r="L11" i="25"/>
  <c r="M10" i="25"/>
  <c r="L10" i="25"/>
  <c r="M9" i="25"/>
  <c r="L9" i="25"/>
  <c r="M8" i="25"/>
  <c r="L8" i="25"/>
  <c r="M7" i="25"/>
  <c r="L7" i="25"/>
  <c r="M6" i="25"/>
  <c r="L6" i="25"/>
  <c r="M5" i="25"/>
  <c r="L5" i="25"/>
  <c r="M4" i="25"/>
  <c r="L4" i="25"/>
  <c r="M3" i="25"/>
  <c r="L3" i="25"/>
  <c r="L17" i="24"/>
  <c r="K17" i="24"/>
  <c r="L16" i="24"/>
  <c r="K16" i="24"/>
  <c r="L15" i="24"/>
  <c r="K15" i="24"/>
  <c r="L14" i="24"/>
  <c r="K14" i="24"/>
  <c r="L13" i="24"/>
  <c r="K13" i="24"/>
  <c r="L12" i="24"/>
  <c r="K12" i="24"/>
  <c r="L11" i="24"/>
  <c r="K11" i="24"/>
  <c r="L10" i="24"/>
  <c r="K10" i="24"/>
  <c r="L9" i="24"/>
  <c r="K9" i="24"/>
  <c r="L8" i="24"/>
  <c r="K8" i="24"/>
  <c r="L7" i="24"/>
  <c r="K7" i="24"/>
  <c r="L6" i="24"/>
  <c r="K6" i="24"/>
  <c r="L5" i="24"/>
  <c r="K5" i="24"/>
  <c r="L4" i="24"/>
  <c r="K4" i="24"/>
  <c r="L3" i="24"/>
  <c r="K3" i="24"/>
  <c r="S4" i="20" l="1"/>
  <c r="S5" i="20"/>
  <c r="S6" i="20"/>
  <c r="S7" i="20"/>
  <c r="S8" i="20"/>
  <c r="S9" i="20"/>
  <c r="S10" i="20"/>
  <c r="S11" i="20"/>
  <c r="S12" i="20"/>
  <c r="S13" i="20"/>
  <c r="S14" i="20"/>
  <c r="S15" i="20"/>
  <c r="S16" i="20"/>
  <c r="S17" i="20"/>
  <c r="S3" i="20"/>
  <c r="R4" i="20"/>
  <c r="R5" i="20"/>
  <c r="R6" i="20"/>
  <c r="R7" i="20"/>
  <c r="R8" i="20"/>
  <c r="R9" i="20"/>
  <c r="R10" i="20"/>
  <c r="R11" i="20"/>
  <c r="R12" i="20"/>
  <c r="R13" i="20"/>
  <c r="R14" i="20"/>
  <c r="R15" i="20"/>
  <c r="R16" i="20"/>
  <c r="R17" i="20"/>
  <c r="R3" i="20"/>
  <c r="M4" i="19"/>
  <c r="N4" i="19" l="1"/>
  <c r="N5" i="19"/>
  <c r="N6" i="19"/>
  <c r="N7" i="19"/>
  <c r="N8" i="19"/>
  <c r="N9" i="19"/>
  <c r="N10" i="19"/>
  <c r="N11" i="19"/>
  <c r="N12" i="19"/>
  <c r="N13" i="19"/>
  <c r="N14" i="19"/>
  <c r="N15" i="19"/>
  <c r="N16" i="19"/>
  <c r="N17" i="19"/>
  <c r="N3" i="19"/>
  <c r="M5" i="19"/>
  <c r="M6" i="19"/>
  <c r="M7" i="19"/>
  <c r="M8" i="19"/>
  <c r="M9" i="19"/>
  <c r="M10" i="19"/>
  <c r="M11" i="19"/>
  <c r="M12" i="19"/>
  <c r="M13" i="19"/>
  <c r="M14" i="19"/>
  <c r="M15" i="19"/>
  <c r="M16" i="19"/>
  <c r="M17" i="19"/>
  <c r="M3" i="19"/>
  <c r="P4" i="17"/>
  <c r="P5" i="17"/>
  <c r="P6" i="17"/>
  <c r="P7" i="17"/>
  <c r="P8" i="17"/>
  <c r="P9" i="17"/>
  <c r="P10" i="17"/>
  <c r="P11" i="17"/>
  <c r="P12" i="17"/>
  <c r="P13" i="17"/>
  <c r="P14" i="17"/>
  <c r="P3" i="17"/>
  <c r="O4" i="17"/>
  <c r="O5" i="17"/>
  <c r="O6" i="17"/>
  <c r="O7" i="17"/>
  <c r="O8" i="17"/>
  <c r="O9" i="17"/>
  <c r="O10" i="17"/>
  <c r="O11" i="17"/>
  <c r="O12" i="17"/>
  <c r="O13" i="17"/>
  <c r="O14" i="17"/>
  <c r="O3" i="17"/>
  <c r="M4" i="18"/>
  <c r="M5" i="18"/>
  <c r="M6" i="18"/>
  <c r="M7" i="18"/>
  <c r="M8" i="18"/>
  <c r="M9" i="18"/>
  <c r="M10" i="18"/>
  <c r="M11" i="18"/>
  <c r="M12" i="18"/>
  <c r="M13" i="18"/>
  <c r="M14" i="18"/>
  <c r="M15" i="18"/>
  <c r="M16" i="18"/>
  <c r="M17" i="18"/>
  <c r="M3" i="18"/>
  <c r="L4" i="18"/>
  <c r="L5" i="18"/>
  <c r="L6" i="18"/>
  <c r="L7" i="18"/>
  <c r="L8" i="18"/>
  <c r="L9" i="18"/>
  <c r="L10" i="18"/>
  <c r="L11" i="18"/>
  <c r="L12" i="18"/>
  <c r="L13" i="18"/>
  <c r="L14" i="18"/>
  <c r="L15" i="18"/>
  <c r="L16" i="18"/>
  <c r="L17" i="18"/>
  <c r="L3" i="18"/>
</calcChain>
</file>

<file path=xl/sharedStrings.xml><?xml version="1.0" encoding="utf-8"?>
<sst xmlns="http://schemas.openxmlformats.org/spreadsheetml/2006/main" count="644" uniqueCount="373">
  <si>
    <t>Nombre CP</t>
  </si>
  <si>
    <t>Pasos CP</t>
  </si>
  <si>
    <t>Descripción  CP</t>
  </si>
  <si>
    <t>Resultado esperado</t>
  </si>
  <si>
    <t>Acción</t>
  </si>
  <si>
    <t>Agregar</t>
  </si>
  <si>
    <t>Eliminar</t>
  </si>
  <si>
    <t>Modificar</t>
  </si>
  <si>
    <t>Exportar a Excel</t>
  </si>
  <si>
    <t>Filtros</t>
  </si>
  <si>
    <t>Valor</t>
  </si>
  <si>
    <t>Buzón de Voz</t>
  </si>
  <si>
    <t>Vencimiento no le acomoda</t>
  </si>
  <si>
    <t>PAC Inactivo</t>
  </si>
  <si>
    <t>No contesta</t>
  </si>
  <si>
    <t>Licencia Medica</t>
  </si>
  <si>
    <t>Empresas Externas</t>
  </si>
  <si>
    <t>Documentos Proveedor</t>
  </si>
  <si>
    <t>Descripción
(Formulario Documentos Proveedor)</t>
  </si>
  <si>
    <t>Nombre corto</t>
  </si>
  <si>
    <t>Nombre</t>
  </si>
  <si>
    <t>Empresa</t>
  </si>
  <si>
    <t>EPR</t>
  </si>
  <si>
    <t>PRENDA : Cedula</t>
  </si>
  <si>
    <t>Estados de seguimiento</t>
  </si>
  <si>
    <t xml:space="preserve">Enlace Descripción
</t>
  </si>
  <si>
    <t>Descripción</t>
  </si>
  <si>
    <t>Días</t>
  </si>
  <si>
    <t>Anulación de Recaudación</t>
  </si>
  <si>
    <t>Feriados</t>
  </si>
  <si>
    <t>Motivo</t>
  </si>
  <si>
    <t>Mes</t>
  </si>
  <si>
    <t>Día feriado</t>
  </si>
  <si>
    <t>Feriado</t>
  </si>
  <si>
    <t>Celebración</t>
  </si>
  <si>
    <t>Registro creado exitosamente</t>
  </si>
  <si>
    <t>Registro eliminado exitosamente</t>
  </si>
  <si>
    <t>TC_Cartera_Estados_AgregarConsulta</t>
  </si>
  <si>
    <t>TC_Cartera_Estados_AgregarExportarExcel</t>
  </si>
  <si>
    <t>TC_Cartera_Estados_Agregar</t>
  </si>
  <si>
    <t>TC_Cartera_Estados_EliminarConsulta</t>
  </si>
  <si>
    <t>TC_Cartera_Estados_EliminarExportarExcel</t>
  </si>
  <si>
    <t>TC_Cartera_Estados_Eliminar</t>
  </si>
  <si>
    <t>TC_Cartera_Estados_ModificarConsulta</t>
  </si>
  <si>
    <t>TC_Cartera_Estados_ModificarExportarExcel</t>
  </si>
  <si>
    <t>TC_Cartera_Estados_Modificar</t>
  </si>
  <si>
    <t>TC_Cartera_Feriados_AgregarConsulta</t>
  </si>
  <si>
    <t>TC_Cartera_Feriados_AgregarExportarExcel</t>
  </si>
  <si>
    <t>TC_Cartera_Feriados_Agregar</t>
  </si>
  <si>
    <t>TC_Cartera_Feriados_EliminarConsulta</t>
  </si>
  <si>
    <t>TC_Cartera_Feriados_EliminarExportarExcel</t>
  </si>
  <si>
    <t>TC_Cartera_Feriados_Eliminar</t>
  </si>
  <si>
    <t>TC_Cartera_Feriados_ModificarConsulta</t>
  </si>
  <si>
    <t>TC_Cartera_Feriados_ModificarExportarExcel</t>
  </si>
  <si>
    <t>TC_Cartera_Feriados_Modificar</t>
  </si>
  <si>
    <t>TC_Cartera_Estados_AgregarEnlaceDescripcion</t>
  </si>
  <si>
    <t>TC_Cartera_Estados_AgregarEnlaceDescripcionModificar</t>
  </si>
  <si>
    <t>TC_Cartera_Estados_EliminarEnlaceDescripcion</t>
  </si>
  <si>
    <t>TC_Cartera_Estados_ModificarEnlaceDescripcion</t>
  </si>
  <si>
    <t>TC_Cartera_Estados_EliminarEnlaceDescripcionModificar</t>
  </si>
  <si>
    <t>TC_Cartera_Estados_ModificarEnlaceDescripcionModificar</t>
  </si>
  <si>
    <t>TC_Cartera_Feriados_AgregarEnlaceDias</t>
  </si>
  <si>
    <t>TC_Cartera_Feriados_AgregarEnlaceDiasModificar</t>
  </si>
  <si>
    <t>TC_Cartera_Feriados_EliminarEnlaceDias</t>
  </si>
  <si>
    <t>TC_Cartera_Feriados_EliminarDiasModificar</t>
  </si>
  <si>
    <t>TC_Cartera_Feriados_ModificarEnlaceDiasModificar</t>
  </si>
  <si>
    <t>TC_Cartera_Feriados_ModificarEnlaceDias</t>
  </si>
  <si>
    <t>TC_Cartera_Empresa_Agregar</t>
  </si>
  <si>
    <t>Registro modificado exitosamente</t>
  </si>
  <si>
    <t>TC_Cartera_Empresa_AgregarEnlaceDocumentos</t>
  </si>
  <si>
    <t>TC_Cartera_Empresa_AgregarExportarExcel</t>
  </si>
  <si>
    <t>TC_Cartera_Empresa_AgregarConsultaDescripcion</t>
  </si>
  <si>
    <t>TC_Cartera_Empresa_Eliminar</t>
  </si>
  <si>
    <t>TC_Cartera_Empresa_EliminarEnlaceDocumentos</t>
  </si>
  <si>
    <t>TC_Cartera_Empresa_EliminarExportarExcel</t>
  </si>
  <si>
    <t>TC_Cartera_Empresa_EliminarConsultaDescripcion</t>
  </si>
  <si>
    <t>TC_Cartera_Empresa_ModificarEnlaceDocumentos</t>
  </si>
  <si>
    <t>TC_Cartera_Empresa_ModificarExportarExcel</t>
  </si>
  <si>
    <t>TC_Cartera_Empresa_ModificarConsultaDescripcion</t>
  </si>
  <si>
    <t>TC_Cartera_Empresa_Modificar</t>
  </si>
  <si>
    <t>Registro eliminar exitosamente</t>
  </si>
  <si>
    <t>Enlace Descripción (Modificar y/o Eliminar registro)</t>
  </si>
  <si>
    <t>Formas de pago</t>
  </si>
  <si>
    <t>Pago descripcion</t>
  </si>
  <si>
    <t>Es convenido</t>
  </si>
  <si>
    <t>Requiere banco</t>
  </si>
  <si>
    <t>Requiere fecha</t>
  </si>
  <si>
    <t>Requiere numero</t>
  </si>
  <si>
    <t>Nro de operación</t>
  </si>
  <si>
    <t>Requiere monto</t>
  </si>
  <si>
    <t>Corresponde alzamiento</t>
  </si>
  <si>
    <t>TC_Cartera_FormasPago_AgregarConsulta</t>
  </si>
  <si>
    <t>TC_Cartera_FormasPago_AgregarExportarExcel</t>
  </si>
  <si>
    <t>TC_Cartera_FormasPago_Agregar</t>
  </si>
  <si>
    <t>TC_Cartera_FormasPago_EliminarConsulta</t>
  </si>
  <si>
    <t>TC_Cartera_FormasPago_EliminarExportarExcel</t>
  </si>
  <si>
    <t>TC_Cartera_FormasPago_Eliminar</t>
  </si>
  <si>
    <t>TC_Cartera_FormasPago_ModificarConsulta</t>
  </si>
  <si>
    <t>TC_Cartera_FormasPago_ModificarExportarExcel</t>
  </si>
  <si>
    <t>TC_Cartera_FormasPago_Modificar</t>
  </si>
  <si>
    <t>TC_Cartera_FormasPago_EliminarEnlaceDescripcion</t>
  </si>
  <si>
    <t>TC_Cartera_FormasPago_EliminarConsultaNumero</t>
  </si>
  <si>
    <t>TC_Cartera_FormasPago_AgregarConsultaBanco</t>
  </si>
  <si>
    <t>TC_Cartera_FormasPago_AgregarEnlaceDescripcion</t>
  </si>
  <si>
    <t>TC_Cartera_FormasPago_ModificarEnlaceEliminar</t>
  </si>
  <si>
    <t>TC_Cartera_FormasPago_ModificarEnlace</t>
  </si>
  <si>
    <t>Cheque</t>
  </si>
  <si>
    <t>Efectivo</t>
  </si>
  <si>
    <t>Tarjeta</t>
  </si>
  <si>
    <t>Descripcion</t>
  </si>
  <si>
    <t>Concepto</t>
  </si>
  <si>
    <t>Cuenta
Contabilización</t>
  </si>
  <si>
    <t>Recaudos
Otros</t>
  </si>
  <si>
    <t>Segmentos</t>
  </si>
  <si>
    <t>Sub Estados CAV</t>
  </si>
  <si>
    <t>Sub Estados
Tipos</t>
  </si>
  <si>
    <t>Bien Descripcion</t>
  </si>
  <si>
    <t>TC_Cartera_Empresa_ConsolidadoError</t>
  </si>
  <si>
    <t>TC_Cartera_Feriados_ConsolidadoError</t>
  </si>
  <si>
    <t>TC_Cartera_FormasPago_ConsolidadoError</t>
  </si>
  <si>
    <t>TC_Cartera_Recaudacion_ConsolidadoError</t>
  </si>
  <si>
    <t>TC_Cartera_Recaudacion_AgregarConsulta</t>
  </si>
  <si>
    <t>TC_Cartera_Recaudacion_AgregarDescripcion</t>
  </si>
  <si>
    <t>TC_Cartera_Recaudacion_AgregarEnlaceModificar</t>
  </si>
  <si>
    <t>TC_Cartera_Recaudacion_AgregarExportarExcel</t>
  </si>
  <si>
    <t>TC_Cartera_Recaudacion_Agregar</t>
  </si>
  <si>
    <t>TC_Cartera_Recaudacion_EliminarConsulta</t>
  </si>
  <si>
    <t>TC_Cartera_Recaudacion_EliminarDescripcion</t>
  </si>
  <si>
    <t>TC_Cartera_Recaudacion_EliminarSinExportarExcel</t>
  </si>
  <si>
    <t>TC_Cartera_Recaudacion_EliminarExportarExcel</t>
  </si>
  <si>
    <t>TC_Cartera_Recaudacion_Eliminar</t>
  </si>
  <si>
    <t>TC_Cartera_Recaudacion_ModificarConsulta</t>
  </si>
  <si>
    <t>TC_Cartera_Recaudacion_ModificarEnlace</t>
  </si>
  <si>
    <t>TC_Cartera_Recaudacion_ModificarDescripcion</t>
  </si>
  <si>
    <t>TC_Cartera_Recaudacion_ModificarExportarExcel</t>
  </si>
  <si>
    <t>TC_Cartera_Recaudacion_Modificar</t>
  </si>
  <si>
    <t>TC_Cartera_Segmentos_AgregarDescripcion</t>
  </si>
  <si>
    <t>TC_Cartera_Segmentos_AgregarEnlaceModificar</t>
  </si>
  <si>
    <t>TC_Cartera_Segmentos_AgregarExportarExcel</t>
  </si>
  <si>
    <t>TC_Cartera_Segmentos_Agregar</t>
  </si>
  <si>
    <t>TC_Cartera_Segmentos_EliminarConsulta</t>
  </si>
  <si>
    <t>TC_Cartera_Segmentos_EliminarDescripcion</t>
  </si>
  <si>
    <t>TC_Cartera_Segmentos_EliminarSinExportarExcel</t>
  </si>
  <si>
    <t>TC_Cartera_Segmentos_EliminarExportarExcel</t>
  </si>
  <si>
    <t>TC_Cartera_Segmentos_Eliminar</t>
  </si>
  <si>
    <t>TC_Cartera_Segmentos_ModificarConsulta</t>
  </si>
  <si>
    <t>TC_Cartera_Segmentos_ModificarEnlace</t>
  </si>
  <si>
    <t>TC_Cartera_Segmentos_ModificarDescripcion</t>
  </si>
  <si>
    <t>TC_Cartera_Segmentos_ModificarExportarExcel</t>
  </si>
  <si>
    <t>TC_Cartera_Segmentos_Modificar</t>
  </si>
  <si>
    <t>TC_Cartera_Segmentos_ConsolidadoError</t>
  </si>
  <si>
    <t>TC_Cartera_SEstadosCAV_AgregarConsulta</t>
  </si>
  <si>
    <t>TC_Cartera_SEstadosCAV_AgregarDescripcion</t>
  </si>
  <si>
    <t>TC_Cartera_SEstadosCAV_AgregarEnlaceModificar</t>
  </si>
  <si>
    <t>TC_Cartera_SEstadosCAV_AgregarExportarExcel</t>
  </si>
  <si>
    <t>TC_Cartera_SEstadosCAV_Agregar</t>
  </si>
  <si>
    <t>TC_Cartera_SEstadosCAV_EliminarConsulta</t>
  </si>
  <si>
    <t>TC_Cartera_SEstadosCAV_EliminarDescripcion</t>
  </si>
  <si>
    <t>TC_Cartera_SEstadosCAV_EliminarSinExportarExcel</t>
  </si>
  <si>
    <t>TC_Cartera_SEstadosCAV_EliminarExportarExcel</t>
  </si>
  <si>
    <t>TC_Cartera_SEstadosCAV_Eliminar</t>
  </si>
  <si>
    <t>TC_Cartera_SEstadosCAV_ModificarConsulta</t>
  </si>
  <si>
    <t>TC_Cartera_SEstadosCAV_ModificarEnlace</t>
  </si>
  <si>
    <t>TC_Cartera_SEstadosCAV_ModificarDescripcion</t>
  </si>
  <si>
    <t>TC_Cartera_SEstadosCAV_ModificarExportarExcel</t>
  </si>
  <si>
    <t>TC_Cartera_SEstadosCAV_Modificar</t>
  </si>
  <si>
    <t>TC_Cartera_SEstadosCAV_ConsolidadoError</t>
  </si>
  <si>
    <t>TC_Cartera_TipoBien_AgregarConsulta</t>
  </si>
  <si>
    <t>TC_Cartera_TipoBien_AgregarDescripcion</t>
  </si>
  <si>
    <t>TC_Cartera_TipoBien_AgregarEnlaceModificar</t>
  </si>
  <si>
    <t>TC_Cartera_TipoBien_AgregarExportarExcel</t>
  </si>
  <si>
    <t>TC_Cartera_TipoBien_Agregar</t>
  </si>
  <si>
    <t>TC_Cartera_TipoBien_EliminarConsulta</t>
  </si>
  <si>
    <t>TC_Cartera_TipoBien_EliminarDescripcion</t>
  </si>
  <si>
    <t>TC_Cartera_TipoBien_EliminarSinExportarExcel</t>
  </si>
  <si>
    <t>TC_Cartera_TipoBien_EliminarExportarExcel</t>
  </si>
  <si>
    <t>TC_Cartera_TipoBien_Eliminar</t>
  </si>
  <si>
    <t>TC_Cartera_TipoBien_ModificarConsulta</t>
  </si>
  <si>
    <t>TC_Cartera_TipoBien_ModificarEnlace</t>
  </si>
  <si>
    <t>TC_Cartera_TipoBien_ModificarDescripcion</t>
  </si>
  <si>
    <t>TC_Cartera_TipoBien_ModificarExportarExcel</t>
  </si>
  <si>
    <t>TC_Cartera_TipoBien_Modificar</t>
  </si>
  <si>
    <t>TC_Cartera_TipoBien_ConsolidadoError</t>
  </si>
  <si>
    <t>Bien
Descripcion</t>
  </si>
  <si>
    <t>Sistema debe de emitir mensaje de alerta correspondiente a cada situación</t>
  </si>
  <si>
    <t>TC_Cartera_Estados_ConsolidadoError</t>
  </si>
  <si>
    <t>Validar funcionalidad Agregar del modulo Maestro, sub-modulo Estados,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</si>
  <si>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Estados de seguimiento,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</si>
  <si>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Empresas Externas,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</si>
  <si>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Empresas externas,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</si>
  <si>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Feriados,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</si>
  <si>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Feriados,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</si>
  <si>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Formas de Pago,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</si>
  <si>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Formas de pago,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</si>
  <si>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Recaudacion,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</si>
  <si>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Recaudacion, hacer clic en boton Agregar, ingresar datos de un registro existente y hacer clic en boton guardar, posterior a ello, intentar realizar registro sin llenar campos obligatorios. Finalizando con la modificación y eliminación de registro en uso.</t>
  </si>
  <si>
    <t>TC_Cartera_Segmentos_AgregarConsulta</t>
  </si>
  <si>
    <t>Validar funcionalidad Agregar del modulo Maestro, sub-modulo Segmentos,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</si>
  <si>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Segmentos,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</si>
  <si>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Sub Estatos CAV,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</si>
  <si>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Sub Estatos CAV, hacer clic en boton Agregar, ingresar datos de un registro existente y hacer clic en boton guardar, posterior a ello, intentar realizar registro sin llenar campos obligatorios. Finalizando con la modificación y eliminación de registro en uso.</t>
  </si>
  <si>
    <t>TIpo Bien</t>
  </si>
  <si>
    <t>Validar funcionalidad Agregar del modulo Maestro, sub-modulo TIpo Bien,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</si>
  <si>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TIpo Bien, hacer clic en boton Agregar, ingresar datos de un registro existente y hacer clic en boton guardar, posterior a ello, intentar realizar registro sin llenar campos obligatorios. Finalizando con la modificación y eliminación de registro en uso.</t>
  </si>
  <si>
    <t>Remesas</t>
  </si>
  <si>
    <t>PDF</t>
  </si>
  <si>
    <t>Depositar
Remesa</t>
  </si>
  <si>
    <t>Enlace ID</t>
  </si>
  <si>
    <t>General</t>
  </si>
  <si>
    <t>Recaudación</t>
  </si>
  <si>
    <t>Exportar
Excel</t>
  </si>
  <si>
    <t>ID Operación
(Trabajar con remesas)</t>
  </si>
  <si>
    <t>Informacion
General (Cliente)</t>
  </si>
  <si>
    <t>Informacion del
Bien (Comerciales)</t>
  </si>
  <si>
    <t>Contabilidad</t>
  </si>
  <si>
    <t>Imprimir
certificado</t>
  </si>
  <si>
    <t>Documentos
asociados</t>
  </si>
  <si>
    <t>Pasar a Judicial</t>
  </si>
  <si>
    <t>Pasar a pre
Judicial</t>
  </si>
  <si>
    <t>Bloquear RUT</t>
  </si>
  <si>
    <t>Eliminar Crédito</t>
  </si>
  <si>
    <t xml:space="preserve">Desarrollo del Crédito
</t>
  </si>
  <si>
    <t>Ver comisiones</t>
  </si>
  <si>
    <t>Seguimiento</t>
  </si>
  <si>
    <t>Cheques</t>
  </si>
  <si>
    <t>Comprobante
PDF</t>
  </si>
  <si>
    <t>ID</t>
  </si>
  <si>
    <t>Comprobante
de pago</t>
  </si>
  <si>
    <t>Anular</t>
  </si>
  <si>
    <t>Forma de pago
(Consulta)</t>
  </si>
  <si>
    <t>Geolocalización</t>
  </si>
  <si>
    <t>Proceso</t>
  </si>
  <si>
    <t>TER</t>
  </si>
  <si>
    <t>CRE</t>
  </si>
  <si>
    <t>Legal</t>
  </si>
  <si>
    <t>TC_Cartera_ProcesoRemesa_Agregar</t>
  </si>
  <si>
    <t>TC_Cartera_ProcesoRemesa_AgregarGeneral</t>
  </si>
  <si>
    <t>TC_Cartera_ProcesoRemesa_GenerarPDF</t>
  </si>
  <si>
    <t>TC_Cartera_ProcesoRemesa_EnlaceGeneral</t>
  </si>
  <si>
    <t>TC_Cartera_ProcesoRemesa_AgregarDepositarRemesa</t>
  </si>
  <si>
    <t>TC_Cartera_ProcesoRemesa_DepositarRemesa</t>
  </si>
  <si>
    <t>TC_Cartera_ProcesoRemesa_PDFDepositarRemesa</t>
  </si>
  <si>
    <t>TC_Cartera_ProcesoRemesa_RemesaPDF</t>
  </si>
  <si>
    <t>TC_Cartera_ProcesoRemesa_AgregarPDF</t>
  </si>
  <si>
    <t>TC_Cartera_ProcesoRemesa_AgregarDepositarPDF</t>
  </si>
  <si>
    <t>Archivo PDF generado de manera exitosa</t>
  </si>
  <si>
    <t>Archivo PDF generado y consulta de manera exitosa</t>
  </si>
  <si>
    <t>Deposito de remesa de maera exitosa</t>
  </si>
  <si>
    <t>Archivo PDF generado y deposito de remesa de manera exitosa</t>
  </si>
  <si>
    <t>TC_Cartera_ProcesoRemesa_ConsolidadoError</t>
  </si>
  <si>
    <t>Validar funcionalidad Agregar del modulo Proceso, sub-modulo Trabajar con Remesa, ingresando datos de un registro existente, luego de ello, intentar crear registro sin llenar campo obligatorios.</t>
  </si>
  <si>
    <t>Acceder a sistema Cartera con usuario que posee perfil para acceder al modulo Procesos - sub modulo Tabajar con remesas, hacer clic en boton Agregar, ingresar datos de un registro existente y hacer clic en boton guardar, posterior a ello, intentar realizar registro sin llenar campos obligatorios.</t>
  </si>
  <si>
    <t>TC_Cartera_ProcesoRemesa_InformacionGeneral</t>
  </si>
  <si>
    <t>TC_Cartera_ProcesoRemesa_Contabilidad</t>
  </si>
  <si>
    <t>TC_Cartera_ProcesoRemesa_Documentos</t>
  </si>
  <si>
    <t>TC_Cartera_ProcesoRemesa_BloquearRut</t>
  </si>
  <si>
    <t>TC_Cartera_ProcesoRemesa_EliminarCredito</t>
  </si>
  <si>
    <t>TC_Cartera_ProcesoRemesa_Modificar</t>
  </si>
  <si>
    <t>TC_Cartera_ProcesoRemesa_ExportarExcel</t>
  </si>
  <si>
    <t>TC_Cartera_ProcesoRemesa_Comisiones</t>
  </si>
  <si>
    <t>TC_Cartera_ProcesoRemesa_SeguimientoAgregar</t>
  </si>
  <si>
    <t>TC_Cartera_ProcesoRemesa_SeguimientoEliminar</t>
  </si>
  <si>
    <t>TC_Cartera_ProcesoRemesa_Geolocalizacion</t>
  </si>
  <si>
    <t>TC_Cartera_ProcesoRemesa_ComprobantePDF</t>
  </si>
  <si>
    <t>TC_Cartera_ProcesoRemesa_ComprobantePago</t>
  </si>
  <si>
    <t>TC_Cartera_ProcesoRemesa_Anular</t>
  </si>
  <si>
    <t>TC_Cartera_ProcesoRemesa_FormaPago</t>
  </si>
  <si>
    <t>TC_Cartera_ProcesoRemesa_TER</t>
  </si>
  <si>
    <t>TC_Cartera_ProcesoRemesa_CRE</t>
  </si>
  <si>
    <t>Modificación de datos y consulta de mapa de manera exitosa</t>
  </si>
  <si>
    <t>Acceder a sistema Cartera con usuario que posee perfil para acceder al modulo Proceso - sub modulo Trabajar con Remesa, hacer clic en enlace ID, pestaña Recaudación, hacer clic en enlace Operaciones, pestaña General, modificar datos de la sección información general con la opción datos clientes, luego de esto, modificar datos de la sección información del bien con la opción datos comerciales. Finalizando con consulta a la pestaña geolocalización para visualizar mapa.</t>
  </si>
  <si>
    <t>Acceder a sistema Cartera con usuario que posee perfil para acceder al modulo Proceso - sub modulo Trabajar con Remesa, hacer clic en enlace ID, pestaña Recaudación, hacer clic en enlace Operaciones, pestaña General, modificar datos de la sección contabilidad con la opción datos clientes, luego de esto, hacer clic en boton imprimir certificado.</t>
  </si>
  <si>
    <t>Modificación de datos e impresión de certificado de manera exitosa</t>
  </si>
  <si>
    <t>Validar enlace Operaciones del formulario Remesa pestaña recaudación, modificando datos de la pestaña general sección contabilidad e imprimir certiticado</t>
  </si>
  <si>
    <t>Validar enlace Operaciones del formulario Remesa pestaña recaudación, modificando datos de la pestaña general sección información general e información del bien</t>
  </si>
  <si>
    <t>TC_Cartera_ProcesoRemesa_ChequeModificar</t>
  </si>
  <si>
    <t>Enlace Número</t>
  </si>
  <si>
    <t>TC_Cartera_ProcesoRemesa_ChequeNumero</t>
  </si>
  <si>
    <t>Acceder a sistema Cartera con usuario que posee perfil para acceder al modulo Proceso - sub modulo Trabajar con Remesa, hacer clic en enlace ID, pestaña Recaudación, hacer clic en enlace Operaciones, pestaña General, hacer clic en boton documentos asociados para visualizar y descargar documentos, luego, hacer clic en boton pasar a judicial y hacer clic en boton normalizar estado</t>
  </si>
  <si>
    <t>Validar enlace Operaciones del formulario Remesa pestaña recaudación, en la opción General, visualizar y descargar documentos asociados, finalizando con pasar a judicial</t>
  </si>
  <si>
    <t>Validar enlace Operaciones del formulario Remesa pestaña recaudación, en la opción General,pasar registro seleccionado a pre judicial, finalizando con bloqueo de RUT</t>
  </si>
  <si>
    <t>Validar enlace Operaciones del formulario Remesa pestaña recaudación, en la opción General, eliminando credito seleccionado</t>
  </si>
  <si>
    <t>Acceder a sistema Cartera con usuario que posee perfil para acceder al modulo Proceso - sub modulo Trabajar con Remesa, hacer clic en enlace ID, pestaña Recaudación, hacer clic en enlace Operaciones, pestaña General, hacer clic en boton pasar a pre judicial y hacer clic en boton normalizar estado, finalizando con el bloqueo de RUT haciendo clic en boton bloquear RUT</t>
  </si>
  <si>
    <t>Acceder a sistema Cartera con usuario que posee perfil para acceder al modulo Proceso - sub modulo Trabajar con Remesa, hacer clic en enlace ID, pestaña Recaudación, hacer clic en enlace Operaciones, pestaña General, hacer clic en boton eliminar crédito.</t>
  </si>
  <si>
    <t>Acceder a sistema Cartera con usuario que posee perfil para acceder al modulo Proceso - sub modulo Trabajar con Remesa, hacer clic en enlace ID, pestaña Recaudación, hacer clic en enlace Operaciones, pestaña Desarrollo del crédito, hacer clic en icono editar, cambiar datos del registro, finalizar con exportar archivo excel</t>
  </si>
  <si>
    <t>Registro modificado y archivo exportado de manera exitosa</t>
  </si>
  <si>
    <t>Validar enlace Operaciones del formulario Remesa pestaña recaudación, en la opción Desarrollo del crédito, seleccionando registro para modificiar y exportar archivo excel</t>
  </si>
  <si>
    <t>Validar enlace Operaciones del formulario Remesa pestaña recaudación, en la opción Desarrollo del crédito, seleccionando exportar archivo excel y consultar las comisiones</t>
  </si>
  <si>
    <t>Acceder a sistema Cartera con usuario que posee perfil para acceder al modulo Proceso - sub modulo Trabajar con Remesa, hacer clic en enlace ID, pestaña Recaudación, hacer clic en enlace Operaciones, pestaña Desarrollo del crédito, exportar archivo excel, hacer clic en boton ver comisiones</t>
  </si>
  <si>
    <t>Archivo exportado y cosulta de comisiones de manera exitosa</t>
  </si>
  <si>
    <t>Validar enlace Operaciones del formulario Remesa pestaña recaudación, en la opción Desarrollo del crédito, seleccionando registro para modificiar, se exporta archivo excel y se consultan las comisiones</t>
  </si>
  <si>
    <t>Acceder a sistema Cartera con usuario que posee perfil para acceder al modulo Proceso - sub modulo Trabajar con Remesa, hacer clic en enlace ID, pestaña Recaudación, hacer clic en enlace Operaciones, pestaña Desarrollo del crédito, hacer clic en icono editar, cambiar datos del registro, exportar archivo excel y hacer clic en boton ver comisiones para consultar las mismas</t>
  </si>
  <si>
    <t>Registro modificado, archivo exportado y consulta de comisiones de manera exitosa</t>
  </si>
  <si>
    <t>Validar enlace Operaciones del formulario Remesa pestaña recaudación, en la opción Seguimiento, agregando nuevo registro</t>
  </si>
  <si>
    <t>Acceder a sistema Cartera con usuario que posee perfil para acceder al modulo Proceso - sub modulo Trabajar con Remesa, hacer clic en enlace ID, pestaña Recaudación, hacer clic en enlace Operaciones, pestaña Desarrollo del crédito, hacer clic boton agregar, llenar formulario con datos correspondientes, hacer clic en boton confirmar</t>
  </si>
  <si>
    <t>Ingreso de nuevo registro de manera exitosa</t>
  </si>
  <si>
    <t>Validar enlace Operaciones del formulario Remesa pestaña recaudación, en la opción Seguimiento, eliminando registro exitente</t>
  </si>
  <si>
    <t>Acceder a sistema Cartera con usuario que posee perfil para acceder al modulo Proceso - sub modulo Trabajar con Remesa, hacer clic en enlace ID, pestaña Recaudación, hacer clic en enlace Operaciones, pestaña Desarrollo del crédito, hacer clic boton eliminar, hacer clic en boton confirmar</t>
  </si>
  <si>
    <t>Eliminacion de registro de manera exitosa</t>
  </si>
  <si>
    <t>Validar enlace Operaciones del formulario Remesa pestaña recaudación, en la opción Geolocalización, consultando ubicación en el mapa</t>
  </si>
  <si>
    <t>Acceder a sistema Cartera con usuario que posee perfil para acceder al modulo Proceso - sub modulo Trabajar con Remesa, hacer clic en enlace ID, pestaña Recaudación, hacer clic en enlace Operaciones, pestaña Geolocalización, consultar ubicación en mapa y comparar con google maps</t>
  </si>
  <si>
    <t>Consulta de ubicación de manera exitosa</t>
  </si>
  <si>
    <t>Validar enlace Operaciones del formulario Remesa pestaña recaudación, en la opción Recaudación, consultando comprobante de pago</t>
  </si>
  <si>
    <t>Acceder a sistema Cartera con usuario que posee perfil para acceder al modulo Proceso - sub modulo Trabajar con Remesa, hacer clic en enlace ID, pestaña Recaudación, hacer clic en enlace Operaciones, pestaña Recaudación, hacer clic en boton ver comprobante de pago</t>
  </si>
  <si>
    <t>Consulta de comprobante de manera exitosa</t>
  </si>
  <si>
    <t>Validar enlace Operaciones del formulario Remesa pestaña recaudación, en la opción Recaudación, para consultar comprobante de pago al acceder a traves del enlace ID.</t>
  </si>
  <si>
    <t>Acceder a sistema Cartera con usuario que posee perfil para acceder al modulo Proceso - sub modulo Trabajar con Remesa, hacer clic en enlace ID, pestaña Recaudación, hacer clic en enlace Operaciones, pestaña Recaudación, hacer clic en enlace ID, hacer clic en boton comprobante de pago.</t>
  </si>
  <si>
    <t>Se debe visualizar el mismo comprobante del casos anterior</t>
  </si>
  <si>
    <t>Validar enlace Operaciones del formulario Remesa pestaña recaudación, en la opción Recaudación, para anular comprobante de pago al acceder a traves del enlace ID.</t>
  </si>
  <si>
    <t>Acceder a sistema Cartera con usuario que posee perfil para acceder al modulo Proceso - sub modulo Trabajar con Remesa, hacer clic en enlace ID, pestaña Recaudación, hacer clic en enlace Operaciones, pestaña Recaudación, hacer clic en enlace ID, hacer clic en boton anular.</t>
  </si>
  <si>
    <t>Sistema solo permite anular la  la última recaudación del crédito</t>
  </si>
  <si>
    <t>Validar enlace Operaciones del formulario Remesa pestaña recaudación, en la opción Recaudación, para consultar de pago al acceder a traves del enlace ID.</t>
  </si>
  <si>
    <t>Acceder a sistema Cartera con usuario que posee perfil para acceder al modulo Proceso - sub modulo Trabajar con Remesa, hacer clic en enlace ID, pestaña Recaudación, hacer clic en enlace Operaciones, pestaña Recaudación, hacer clic en enlace ID, hacer clic en pestaña forma de pago</t>
  </si>
  <si>
    <t>Visualizar datos de forma de pago</t>
  </si>
  <si>
    <t>Validar enlace Operaciones del formulario Remesa pestaña recaudación, en la opción Proceso, para eliminar registro TER</t>
  </si>
  <si>
    <t>Validar enlace Operaciones del formulario Remesa pestaña recaudación, en la opción Proceso, para eliminar registro CRE</t>
  </si>
  <si>
    <t>Acceder a sistema Cartera con usuario que posee perfil para acceder al modulo Proceso - sub modulo Trabajar con Remesa, hacer clic en enlace ID, pestaña Proceso, hacer clic en enlace ID Proceso, hacer clic en boton eliminar</t>
  </si>
  <si>
    <t>Proceso eliminado exitosamente</t>
  </si>
  <si>
    <t>Validar enlace Operaciones del formulario Remesa pestaña recaudación, en la opción Cheque, para modificar cheque</t>
  </si>
  <si>
    <t>Validar enlace Operaciones del formulario Remesa pestaña recaudación, en la opción Cheque, para modificar registro cheque a traves de enlace Numero</t>
  </si>
  <si>
    <t>Acceder a sistema Cartera con usuario que posee perfil para acceder al modulo Proceso - sub modulo Trabajar con Remesa, hacer clic en enlace ID, pestaña Cheques, hacer clic en boton editar, editar datos correspondientes del cheque</t>
  </si>
  <si>
    <t>Acceder a sistema Cartera con usuario que posee perfil para acceder al modulo Proceso - sub modulo Trabajar con Remesa, hacer clic en enlace ID, pestaña Cheques, hacer clic en enlace Numero, hacer clic en boton modificar, editar datos correspondientes del registro de cheques, hacer clic en boton confirmar</t>
  </si>
  <si>
    <t>Visualización, descarga de documentos y pasar a judicial de manera exitosa. El registro seleccionado debe tener 150 dias de en mora</t>
  </si>
  <si>
    <t>Registro pasado a pre judicial, el registro seleccinado debe tener 91 dias en mora y bloqueo de Rut de manera exitosa</t>
  </si>
  <si>
    <t>TC_Cartera_ProcesoRemesa_PreJudicial</t>
  </si>
  <si>
    <t>Validar enlace Operaciones del formulario Remesa pestaña recaudación, en la opción General,pasar registro seleccionado a pre judicial que no ha cumplido plazo de 90 dias en mora</t>
  </si>
  <si>
    <t>Acceder a sistema Cartera con usuario que posee perfil para acceder al modulo Proceso - sub modulo Trabajar con Remesa, hacer clic en enlace ID, pestaña Recaudación, hacer clic en enlace Operaciones, pestaña General, hacer clic en boton pasar a pre judicial.</t>
  </si>
  <si>
    <t>Sistema debe emitir mensaje indicando que no se ha cumplido el plazo de 90dias en mora</t>
  </si>
  <si>
    <t>TC_Cartera_ProcesoRemesa_Judicial</t>
  </si>
  <si>
    <t>Validar enlace Operaciones del formulario Remesa pestaña recaudación, en la opción General, seleccionando registro que no tiene estado pre judicial para pasar a judicial</t>
  </si>
  <si>
    <t>Acceder a sistema Cartera con usuario que posee perfil para acceder al modulo Proceso - sub modulo Trabajar con Remesa, hacer clic en enlace ID, pestaña Recaudación, hacer clic en enlace Operaciones, pestaña General, hacer clic en boton pasar a judicial.</t>
  </si>
  <si>
    <t>Sistema debe emitir mensaje indicando que no el registro no tiene estado pre judicial</t>
  </si>
  <si>
    <t>TC_Cartera_ProcesosAsignacion_Asignacion</t>
  </si>
  <si>
    <t>TC_Cartera_ProcesosAsignacion_ReporteGrupos</t>
  </si>
  <si>
    <t>TC_Cartera_ProcesosAsignacion_ReporteEjecutivos</t>
  </si>
  <si>
    <t>Validar la emisión de archivo en formato excel que posee registro de la asignación de ejecutivos</t>
  </si>
  <si>
    <t>Validar la emisión de reporte de ejecutivos, ordenados por grupo</t>
  </si>
  <si>
    <t>Validar la emisión de reporte de ejecutivos, considerando todas las opciones del combo asignacion</t>
  </si>
  <si>
    <t>Acceder a sistema Cartera con usuario que posee perfil para acceder al modulo Proceso - sub modulo Asignacion ejecutivos, hacer clic en boton asignar ejecutivos</t>
  </si>
  <si>
    <t>Acceder a sistema Cartera con usuario que posee perfil para acceder al modulo Proceso - sub modulo Asignacion ejecutivos, hacer clic en boton reporte por grupos</t>
  </si>
  <si>
    <t>Acceder a sistema Cartera con usuario que posee perfil para acceder al modulo Proceso - sub modulo Asignacion ejecutivos, seleccionar opcione del combo
asignación, hacer clic en boton reporte ejecutivos</t>
  </si>
  <si>
    <t>Reporte generado de manera exitosa</t>
  </si>
  <si>
    <t>TC_Cartera_ProcesosSeleccion_CartaGuia</t>
  </si>
  <si>
    <t>TC_Cartera_ProcesosSeleccion_ExportarExcel</t>
  </si>
  <si>
    <t>TC_Cartera_ProcesosSeleccion_CartaGuiaPolitica</t>
  </si>
  <si>
    <t>TC_Cartera_ProcesosSeleccion_IncluirPagares</t>
  </si>
  <si>
    <t>TC_Cartera_ProcesosSeleccion_ExcluirPagares</t>
  </si>
  <si>
    <t>Validar inclusión de pagares que cumple con las políticas aplicadas en los criterios de selección</t>
  </si>
  <si>
    <t>Acceder a sistema Cartera con usuario que posee perfil para acceder al modulo Proceso - sub modulo Selección de creditos (afianza), seleccionar opcion si del filtro excluidos, hacer clic en boton incorporar, hacer clic en boton si</t>
  </si>
  <si>
    <t>Inclusion de pagare de manera exitosa</t>
  </si>
  <si>
    <t>Validar emision de carta guia con pagares que cumple con las políticas aplicadas en los criterios de selección</t>
  </si>
  <si>
    <t>Acceder a sistema Cartera con usuario que posee perfil para acceder al modulo Proceso - sub modulo Selección de creditos (afianza), hacer clic en boton crear carta guia</t>
  </si>
  <si>
    <t>Emisión de carta guia con pagares que cumple con las políticas aplicadas en los criterios de selección</t>
  </si>
  <si>
    <t>Validar descarga de archivo excel con pagares que cumple y no cumplen con las políticas aplicadas en los criterios de selección</t>
  </si>
  <si>
    <t>Acceder a sistema Cartera con usuario que posee perfil para acceder al modulo Proceso - sub modulo Selección de creditos (afianza), seleccionar opcion con politica del filtro Política Selección, hacer clic en boton exportar a excel, luego, seleccionar opcion sin politica del filtro Política Selección, hacer clic en boton exportar a excel</t>
  </si>
  <si>
    <t>Descarga de archivo excel, visualizando registro según criterios seleccionados</t>
  </si>
  <si>
    <t>Validar emision de carta guia con pagares que no cumple con las políticas aplicadas en los criterios de selección</t>
  </si>
  <si>
    <t>Acceder a sistema Cartera con usuario que posee perfil para acceder al modulo Proceso - sub modulo Selección de creditos (afianza), seleccionar opcion sin politica del filtro Política Selección, hacer clic en boton crear carta guia</t>
  </si>
  <si>
    <t>Emisión de carta guia con pagares que no cumple con las políticas aplicadas en los criterios 
de selección, la selección de pagares queda a criterio del usuario para emitir carta</t>
  </si>
  <si>
    <t>Validar exclusión de pagares que cumplen y no cumplen con las políticas aplicadas en los criterios de selección</t>
  </si>
  <si>
    <t>Acceder a sistema Cartera con usuario que posee perfil para acceder al modulo Proceso - sub modulo Selección de creditos (afianza), seleccionar opcion sin politica del filtro Política Selección, hacer clic en boton desmarcar credito, hacer clic en boton si, luego, seleccionar opcion sin politica del filtro Política Selección, hacer clic en boton desmarcar credito, hacer clic en boton si</t>
  </si>
  <si>
    <t>Exclusion de pagare de manera exitosa</t>
  </si>
  <si>
    <t>TC_Cartera_ProcesoXML_OfertaTD</t>
  </si>
  <si>
    <t>TC_Cartera_ProcesoXML_RestoXML</t>
  </si>
  <si>
    <t>TC_Cartera_ProcesoXML_CartaGuiaID</t>
  </si>
  <si>
    <t>Validar emisión XML con la opción oferta y TD</t>
  </si>
  <si>
    <t>Validar emisión XML con la opción resto XML</t>
  </si>
  <si>
    <t>Validar emisión XML, sin indicar ID de carta guía</t>
  </si>
  <si>
    <t>Acceder a sistema Cartera con usuario que posee perfil para acceder al modulo Proceso - sub modulo Generación XML (afianza), ingresar ID válido de carta guía, hacer clic en boton Generar XML Oferta y TD</t>
  </si>
  <si>
    <t>XML generado exitosamente</t>
  </si>
  <si>
    <t>Sisteme emite mensaje indicando "Debe ingresar Carta Guia"</t>
  </si>
  <si>
    <t>Acceder a sistema Cartera con usuario que posee perfil para acceder al modulo Proceso - sub modulo Generación XML (afianza), ingresar ID válido de carta guía, hacer clic en boton Resto XML</t>
  </si>
  <si>
    <t>Acceder a sistema Cartera con usuario que posee perfil para acceder al modulo Proceso - sub modulo Generación XML (afianza), hacer clic en boton Generar XML Oferta y TD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</si>
</sst>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ck">
        <color indexed="64"/>
      </left>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61">
    <xf numFmtId="0" fontId="0" fillId="0" borderId="0" xfId="0"/>
    <xf numFmtId="0" fontId="0" fillId="0" borderId="0" xfId="0" applyAlignment="1">
      <alignment horizontal="center"/>
    </xf>
    <xf numFmtId="0" fontId="0" fillId="0" borderId="0" xfId="0" applyNumberFormat="1"/>
    <xf numFmtId="0" fontId="0" fillId="0" borderId="1" xfId="0" applyBorder="1"/>
    <xf numFmtId="0" fontId="1" fillId="0" borderId="0" xfId="0" applyFont="1" applyAlignment="1"/>
    <xf numFmtId="0" fontId="0" fillId="0" borderId="0" xfId="0" applyBorder="1" applyAlignment="1">
      <alignment horizontal="center"/>
    </xf>
    <xf numFmtId="0" fontId="0" fillId="0" borderId="4" xfId="0" applyBorder="1"/>
    <xf numFmtId="0" fontId="0" fillId="0" borderId="4" xfId="0" applyBorder="1" applyAlignment="1">
      <alignment horizontal="left"/>
    </xf>
    <xf numFmtId="0" fontId="0" fillId="0" borderId="1" xfId="0" applyBorder="1" applyAlignment="1">
      <alignment horizontal="center"/>
    </xf>
    <xf numFmtId="0" fontId="0" fillId="0" borderId="0" xfId="0" applyNumberFormat="1" applyBorder="1" applyAlignment="1">
      <alignment horizontal="center"/>
    </xf>
    <xf numFmtId="0" fontId="0" fillId="0" borderId="1" xfId="0" applyNumberFormat="1" applyBorder="1" applyAlignment="1">
      <alignment horizontal="center"/>
    </xf>
    <xf numFmtId="0" fontId="0" fillId="0" borderId="0" xfId="0" applyNumberFormat="1" applyBorder="1"/>
    <xf numFmtId="0" fontId="0" fillId="0" borderId="4" xfId="0" applyBorder="1" applyAlignment="1"/>
    <xf numFmtId="0" fontId="0" fillId="0" borderId="0" xfId="0" applyBorder="1"/>
    <xf numFmtId="0" fontId="1" fillId="0" borderId="6" xfId="0" applyFont="1" applyBorder="1" applyAlignment="1">
      <alignment vertical="center" textRotation="90"/>
    </xf>
    <xf numFmtId="0" fontId="1" fillId="0" borderId="7" xfId="0" applyFont="1" applyBorder="1" applyAlignment="1">
      <alignment horizontal="center" vertical="center" textRotation="90"/>
    </xf>
    <xf numFmtId="0" fontId="0" fillId="0" borderId="4" xfId="0" applyBorder="1" applyAlignment="1">
      <alignment horizontal="center"/>
    </xf>
    <xf numFmtId="0" fontId="1" fillId="0" borderId="7" xfId="0" applyNumberFormat="1" applyFont="1" applyBorder="1" applyAlignment="1">
      <alignment horizontal="center" vertical="center" textRotation="90"/>
    </xf>
    <xf numFmtId="0" fontId="1" fillId="0" borderId="6" xfId="0" applyNumberFormat="1" applyFont="1" applyBorder="1" applyAlignment="1">
      <alignment horizontal="center" vertical="center" textRotation="90"/>
    </xf>
    <xf numFmtId="0" fontId="1" fillId="0" borderId="6" xfId="0" applyFont="1" applyBorder="1" applyAlignment="1">
      <alignment horizontal="center" vertical="center" textRotation="90"/>
    </xf>
    <xf numFmtId="0" fontId="2" fillId="0" borderId="1" xfId="0" applyNumberFormat="1" applyFont="1" applyBorder="1" applyAlignment="1">
      <alignment horizontal="center"/>
    </xf>
    <xf numFmtId="0" fontId="3" fillId="0" borderId="1" xfId="0" applyNumberFormat="1" applyFont="1" applyBorder="1" applyAlignment="1">
      <alignment horizontal="center"/>
    </xf>
    <xf numFmtId="0" fontId="1" fillId="0" borderId="6" xfId="0" applyNumberFormat="1"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0" fillId="0" borderId="1" xfId="0" applyFill="1"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center"/>
    </xf>
    <xf numFmtId="0" fontId="0" fillId="0" borderId="4" xfId="0" applyFill="1" applyBorder="1" applyAlignment="1">
      <alignment horizontal="left"/>
    </xf>
    <xf numFmtId="0" fontId="0" fillId="0" borderId="0" xfId="0" applyFill="1"/>
    <xf numFmtId="0" fontId="0" fillId="0" borderId="0" xfId="0" applyFill="1" applyAlignment="1">
      <alignment horizontal="center"/>
    </xf>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0" fillId="0" borderId="4" xfId="0" applyBorder="1" applyAlignment="1">
      <alignment horizontal="left" wrapText="1"/>
    </xf>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7" xfId="0" applyFont="1" applyBorder="1" applyAlignment="1">
      <alignment vertical="center" textRotation="90" wrapText="1"/>
    </xf>
    <xf numFmtId="0" fontId="1" fillId="0" borderId="6" xfId="0" applyFont="1" applyBorder="1" applyAlignment="1">
      <alignment horizontal="center" vertical="center" textRotation="90" wrapText="1"/>
    </xf>
    <xf numFmtId="0" fontId="0" fillId="0" borderId="1" xfId="0" applyFill="1" applyBorder="1"/>
    <xf numFmtId="0" fontId="1" fillId="0" borderId="6" xfId="0" applyFont="1" applyBorder="1" applyAlignment="1">
      <alignment vertical="center" textRotation="90" wrapText="1"/>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1" fillId="0" borderId="4"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2" xfId="0" applyFont="1"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textRotation="90" wrapText="1"/>
    </xf>
    <xf numFmtId="0" fontId="1" fillId="0" borderId="3" xfId="0" applyFont="1" applyBorder="1" applyAlignment="1">
      <alignment horizontal="center"/>
    </xf>
    <xf numFmtId="0" fontId="1" fillId="0" borderId="0" xfId="0" applyFont="1" applyBorder="1" applyAlignment="1">
      <alignment horizontal="center" vertical="center" wrapText="1"/>
    </xf>
    <xf numFmtId="0" fontId="1" fillId="0" borderId="3" xfId="0" applyNumberFormat="1" applyFont="1" applyBorder="1" applyAlignment="1">
      <alignment horizontal="center"/>
    </xf>
    <xf numFmtId="0" fontId="1" fillId="0" borderId="0" xfId="0" applyNumberFormat="1" applyFont="1" applyBorder="1" applyAlignment="1">
      <alignment horizontal="center"/>
    </xf>
    <xf numFmtId="0" fontId="1" fillId="0" borderId="1" xfId="0" applyNumberFormat="1" applyFont="1" applyBorder="1" applyAlignment="1">
      <alignment horizontal="center"/>
    </xf>
    <xf numFmtId="0" fontId="1" fillId="0" borderId="1" xfId="0" applyFont="1" applyBorder="1" applyAlignment="1">
      <alignment horizontal="center" vertical="center" textRotation="90"/>
    </xf>
    <xf numFmtId="0" fontId="1" fillId="0" borderId="5" xfId="0" applyFont="1" applyBorder="1" applyAlignment="1">
      <alignment horizontal="center" vertical="center" textRotation="90" wrapText="1"/>
    </xf>
    <xf numFmtId="0" fontId="0" fillId="0" borderId="4"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13" zoomScale="80" zoomScaleNormal="80" workbookViewId="0">
      <pane xSplit="8" topLeftCell="J1" activePane="topRight" state="frozen"/>
      <selection pane="topRight" activeCell="H37" sqref="H37"/>
    </sheetView>
  </sheetViews>
  <sheetFormatPr baseColWidth="10" defaultColWidth="9.140625" defaultRowHeight="15" x14ac:dyDescent="0.25"/>
  <cols>
    <col min="1" max="1" width="10.85546875" style="3" customWidth="1"/>
    <col min="2" max="2" width="3.7109375" customWidth="1"/>
    <col min="3" max="3" width="4.42578125" style="13" customWidth="1"/>
    <col min="4" max="4" width="4.5703125" style="3" customWidth="1"/>
    <col min="5" max="6" width="6.140625" customWidth="1"/>
    <col min="7" max="7" width="4.7109375" style="3" customWidth="1"/>
    <col min="8" max="8" width="54.28515625" style="6" customWidth="1"/>
    <col min="9" max="9" width="255.42578125" style="12" customWidth="1"/>
    <col min="10" max="10" width="255.7109375" style="7" bestFit="1" customWidth="1"/>
    <col min="11" max="11" width="79" style="7" bestFit="1" customWidth="1"/>
  </cols>
  <sheetData>
    <row r="1" spans="1:11" s="4" customFormat="1" ht="18" customHeight="1" x14ac:dyDescent="0.2">
      <c r="A1" s="43" t="s">
        <v>204</v>
      </c>
      <c r="B1" s="45" t="s">
        <v>4</v>
      </c>
      <c r="C1" s="46"/>
      <c r="D1" s="47"/>
      <c r="E1" s="46" t="s">
        <v>207</v>
      </c>
      <c r="F1" s="46"/>
      <c r="G1" s="47"/>
      <c r="H1" s="41" t="s">
        <v>0</v>
      </c>
      <c r="I1" s="41" t="s">
        <v>2</v>
      </c>
      <c r="J1" s="41" t="s">
        <v>1</v>
      </c>
      <c r="K1" s="41" t="s">
        <v>3</v>
      </c>
    </row>
    <row r="2" spans="1:11" s="14" customFormat="1" ht="57.75" customHeight="1" x14ac:dyDescent="0.25">
      <c r="A2" s="44"/>
      <c r="B2" s="14" t="s">
        <v>5</v>
      </c>
      <c r="C2" s="14" t="s">
        <v>205</v>
      </c>
      <c r="D2" s="35" t="s">
        <v>206</v>
      </c>
      <c r="E2" s="14" t="s">
        <v>208</v>
      </c>
      <c r="F2" s="14" t="s">
        <v>209</v>
      </c>
      <c r="G2" s="35" t="s">
        <v>210</v>
      </c>
      <c r="H2" s="42"/>
      <c r="I2" s="42"/>
      <c r="J2" s="42"/>
      <c r="K2" s="42"/>
    </row>
    <row r="3" spans="1:11" s="1" customFormat="1" x14ac:dyDescent="0.25">
      <c r="A3" s="8">
        <v>1</v>
      </c>
      <c r="B3" s="5">
        <v>1</v>
      </c>
      <c r="C3" s="5"/>
      <c r="D3" s="8"/>
      <c r="E3" s="5"/>
      <c r="F3" s="5">
        <v>1</v>
      </c>
      <c r="G3" s="8">
        <v>1</v>
      </c>
      <c r="H3" s="7" t="s">
        <v>235</v>
      </c>
      <c r="I3" s="12" t="str">
        <f>CONCATENATE("Validar funcionalidad ",IF(B3=1,$B$2,"")," ",IF(C3=1,$C$2,"")," ",IF(D3=1,$D$2,"")," del modulo Procesos, sub-modulo Trabajar con Remesa",IF(E3=1,", considerando la opcion enlace ID pestaña General",IF(F3=1,", considerando la opcion enlace ID pestaña Recaudacion y exportar registro a archivo excel","")))</f>
        <v>Validar funcionalidad Agregar   del modulo Procesos, sub-modulo Trabajar con Remesa, considerando la opcion enlace ID pestaña Recaudacion y exportar registro a archivo excel</v>
      </c>
      <c r="J3" s="7" t="str">
        <f>CONCATENATE("Acceder a sistema Cartera con usuario que posee perfil para acceder al modulo Proceso - sub modulo Trabajar con Remesa, hacer clic en boton ",IF(B3=1," agregar para el registro de nuevo registro","")," ",IF(C3=1," generar archivo PDF","")," ",IF(D3=1," depositar remesa",""),IF(E3=1,", considerando la opcion enlace ID pestaña general para consultar registro",IF(F3=1,", considerando la opcion enlace ID pestaña recaudacion para consultar registro y exportar archivo excel","")))</f>
        <v>Acceder a sistema Cartera con usuario que posee perfil para acceder al modulo Proceso - sub modulo Trabajar con Remesa, hacer clic en boton  agregar para el registro de nuevo registro  , considerando la opcion enlace ID pestaña recaudacion para consultar registro y exportar archivo excel</v>
      </c>
      <c r="K3" s="7" t="s">
        <v>35</v>
      </c>
    </row>
    <row r="4" spans="1:11" s="1" customFormat="1" x14ac:dyDescent="0.25">
      <c r="A4" s="8">
        <v>1</v>
      </c>
      <c r="B4" s="5">
        <v>1</v>
      </c>
      <c r="C4" s="5"/>
      <c r="D4" s="8"/>
      <c r="E4" s="5">
        <v>1</v>
      </c>
      <c r="F4" s="5"/>
      <c r="G4" s="8"/>
      <c r="H4" s="7" t="s">
        <v>236</v>
      </c>
      <c r="I4" s="12" t="str">
        <f t="shared" ref="I4:I12" si="0">CONCATENATE("Validar funcionalidad ",IF(B4=1,$B$2,"")," ",IF(C4=1,$C$2,"")," ",IF(D4=1,$D$2,"")," del modulo Procesos, sub-modulo Trabajar con Remesa",IF(E4=1,", considerando la opcion enlace ID pestaña General",IF(F4=1,", considerando la opcion enlace ID pestaña Recaudacion y exportar registro a archivo excel","")))</f>
        <v>Validar funcionalidad Agregar   del modulo Procesos, sub-modulo Trabajar con Remesa, considerando la opcion enlace ID pestaña General</v>
      </c>
      <c r="J4" s="7" t="str">
        <f t="shared" ref="J4:J12" si="1">CONCATENATE("Acceder a sistema Cartera con usuario que posee perfil para acceder al modulo Proceso - sub modulo Trabajar con Remesa, hacer clic en boton ",IF(B4=1," agregar para el registro de nuevo registro","")," ",IF(C4=1," generar archivo PDF","")," ",IF(D4=1," depositar remesa",""),IF(E4=1,", considerando la opcion enlace ID pestaña general para consultar registro",IF(F4=1,", considerando la opcion enlace ID pestaña recaudacion para consultar registro y exportar archivo excel","")))</f>
        <v>Acceder a sistema Cartera con usuario que posee perfil para acceder al modulo Proceso - sub modulo Trabajar con Remesa, hacer clic en boton  agregar para el registro de nuevo registro  , considerando la opcion enlace ID pestaña general para consultar registro</v>
      </c>
      <c r="K4" s="7" t="s">
        <v>35</v>
      </c>
    </row>
    <row r="5" spans="1:11" s="1" customFormat="1" x14ac:dyDescent="0.25">
      <c r="A5" s="8">
        <v>1</v>
      </c>
      <c r="B5" s="5"/>
      <c r="C5" s="5">
        <v>1</v>
      </c>
      <c r="D5" s="8"/>
      <c r="E5" s="5"/>
      <c r="F5" s="5">
        <v>1</v>
      </c>
      <c r="G5" s="8">
        <v>1</v>
      </c>
      <c r="H5" s="7" t="s">
        <v>237</v>
      </c>
      <c r="I5" s="12" t="str">
        <f t="shared" si="0"/>
        <v>Validar funcionalidad  PDF  del modulo Procesos, sub-modulo Trabajar con Remesa, considerando la opcion enlace ID pestaña Recaudacion y exportar registro a archivo excel</v>
      </c>
      <c r="J5" s="7" t="str">
        <f t="shared" si="1"/>
        <v>Acceder a sistema Cartera con usuario que posee perfil para acceder al modulo Proceso - sub modulo Trabajar con Remesa, hacer clic en boton   generar archivo PDF , considerando la opcion enlace ID pestaña recaudacion para consultar registro y exportar archivo excel</v>
      </c>
      <c r="K5" s="7" t="s">
        <v>245</v>
      </c>
    </row>
    <row r="6" spans="1:11" s="1" customFormat="1" x14ac:dyDescent="0.25">
      <c r="A6" s="8">
        <v>1</v>
      </c>
      <c r="B6" s="5"/>
      <c r="C6" s="5">
        <v>1</v>
      </c>
      <c r="D6" s="8"/>
      <c r="E6" s="5">
        <v>1</v>
      </c>
      <c r="F6" s="5"/>
      <c r="G6" s="8"/>
      <c r="H6" s="7" t="s">
        <v>238</v>
      </c>
      <c r="I6" s="12" t="str">
        <f t="shared" si="0"/>
        <v>Validar funcionalidad  PDF  del modulo Procesos, sub-modulo Trabajar con Remesa, considerando la opcion enlace ID pestaña General</v>
      </c>
      <c r="J6" s="7" t="str">
        <f t="shared" si="1"/>
        <v>Acceder a sistema Cartera con usuario que posee perfil para acceder al modulo Proceso - sub modulo Trabajar con Remesa, hacer clic en boton   generar archivo PDF , considerando la opcion enlace ID pestaña general para consultar registro</v>
      </c>
      <c r="K6" s="7" t="s">
        <v>246</v>
      </c>
    </row>
    <row r="7" spans="1:11" s="1" customFormat="1" x14ac:dyDescent="0.25">
      <c r="A7" s="8">
        <v>1</v>
      </c>
      <c r="B7" s="5">
        <v>1</v>
      </c>
      <c r="C7" s="5"/>
      <c r="D7" s="8">
        <v>1</v>
      </c>
      <c r="E7" s="5"/>
      <c r="F7" s="5">
        <v>1</v>
      </c>
      <c r="G7" s="8">
        <v>1</v>
      </c>
      <c r="H7" s="7" t="s">
        <v>239</v>
      </c>
      <c r="I7" s="12" t="str">
        <f t="shared" si="0"/>
        <v>Validar funcionalidad Agregar  Depositar
Remesa del modulo Procesos, sub-modulo Trabajar con Remesa, considerando la opcion enlace ID pestaña Recaudacion y exportar registro a archivo excel</v>
      </c>
      <c r="J7" s="7" t="str">
        <f t="shared" si="1"/>
        <v>Acceder a sistema Cartera con usuario que posee perfil para acceder al modulo Proceso - sub modulo Trabajar con Remesa, hacer clic en boton  agregar para el registro de nuevo registro   depositar remesa, considerando la opcion enlace ID pestaña recaudacion para consultar registro y exportar archivo excel</v>
      </c>
      <c r="K7" s="7" t="s">
        <v>35</v>
      </c>
    </row>
    <row r="8" spans="1:11" s="1" customFormat="1" x14ac:dyDescent="0.25">
      <c r="A8" s="8">
        <v>1</v>
      </c>
      <c r="B8" s="5">
        <v>1</v>
      </c>
      <c r="C8" s="5"/>
      <c r="D8" s="8">
        <v>1</v>
      </c>
      <c r="E8" s="5">
        <v>1</v>
      </c>
      <c r="F8" s="5"/>
      <c r="G8" s="8"/>
      <c r="H8" s="7" t="s">
        <v>240</v>
      </c>
      <c r="I8" s="12" t="str">
        <f t="shared" si="0"/>
        <v>Validar funcionalidad Agregar  Depositar
Remesa del modulo Procesos, sub-modulo Trabajar con Remesa, considerando la opcion enlace ID pestaña General</v>
      </c>
      <c r="J8" s="7" t="str">
        <f t="shared" si="1"/>
        <v>Acceder a sistema Cartera con usuario que posee perfil para acceder al modulo Proceso - sub modulo Trabajar con Remesa, hacer clic en boton  agregar para el registro de nuevo registro   depositar remesa, considerando la opcion enlace ID pestaña general para consultar registro</v>
      </c>
      <c r="K8" s="7" t="s">
        <v>247</v>
      </c>
    </row>
    <row r="9" spans="1:11" s="1" customFormat="1" x14ac:dyDescent="0.25">
      <c r="A9" s="8">
        <v>1</v>
      </c>
      <c r="B9" s="5"/>
      <c r="C9" s="5">
        <v>1</v>
      </c>
      <c r="D9" s="8">
        <v>1</v>
      </c>
      <c r="E9" s="5"/>
      <c r="F9" s="5">
        <v>1</v>
      </c>
      <c r="G9" s="8">
        <v>1</v>
      </c>
      <c r="H9" s="7" t="s">
        <v>241</v>
      </c>
      <c r="I9" s="12" t="str">
        <f t="shared" si="0"/>
        <v>Validar funcionalidad  PDF Depositar
Remesa del modulo Procesos, sub-modulo Trabajar con Remesa, considerando la opcion enlace ID pestaña Recaudacion y exportar registro a archivo excel</v>
      </c>
      <c r="J9" s="7" t="str">
        <f t="shared" si="1"/>
        <v>Acceder a sistema Cartera con usuario que posee perfil para acceder al modulo Proceso - sub modulo Trabajar con Remesa, hacer clic en boton   generar archivo PDF  depositar remesa, considerando la opcion enlace ID pestaña recaudacion para consultar registro y exportar archivo excel</v>
      </c>
      <c r="K9" s="7" t="s">
        <v>245</v>
      </c>
    </row>
    <row r="10" spans="1:11" s="28" customFormat="1" x14ac:dyDescent="0.25">
      <c r="A10" s="8">
        <v>1</v>
      </c>
      <c r="B10" s="25"/>
      <c r="C10" s="25">
        <v>1</v>
      </c>
      <c r="D10" s="24">
        <v>1</v>
      </c>
      <c r="E10" s="25"/>
      <c r="F10" s="25"/>
      <c r="G10" s="24"/>
      <c r="H10" s="7" t="s">
        <v>242</v>
      </c>
      <c r="I10" s="12" t="str">
        <f t="shared" si="0"/>
        <v>Validar funcionalidad  PDF Depositar
Remesa del modulo Procesos, sub-modulo Trabajar con Remesa</v>
      </c>
      <c r="J10" s="7" t="str">
        <f t="shared" si="1"/>
        <v>Acceder a sistema Cartera con usuario que posee perfil para acceder al modulo Proceso - sub modulo Trabajar con Remesa, hacer clic en boton   generar archivo PDF  depositar remesa</v>
      </c>
      <c r="K10" s="7" t="s">
        <v>248</v>
      </c>
    </row>
    <row r="11" spans="1:11" x14ac:dyDescent="0.25">
      <c r="A11" s="8">
        <v>1</v>
      </c>
      <c r="B11">
        <v>1</v>
      </c>
      <c r="C11" s="5">
        <v>1</v>
      </c>
      <c r="D11" s="8">
        <v>1</v>
      </c>
      <c r="E11" s="5"/>
      <c r="F11" s="5">
        <v>1</v>
      </c>
      <c r="G11" s="8">
        <v>1</v>
      </c>
      <c r="H11" s="7" t="s">
        <v>243</v>
      </c>
      <c r="I11" s="12" t="str">
        <f t="shared" si="0"/>
        <v>Validar funcionalidad Agregar PDF Depositar
Remesa del modulo Procesos, sub-modulo Trabajar con Remesa, considerando la opcion enlace ID pestaña Recaudacion y exportar registro a archivo excel</v>
      </c>
      <c r="J11" s="7" t="str">
        <f t="shared" si="1"/>
        <v>Acceder a sistema Cartera con usuario que posee perfil para acceder al modulo Proceso - sub modulo Trabajar con Remesa, hacer clic en boton  agregar para el registro de nuevo registro  generar archivo PDF  depositar remesa, considerando la opcion enlace ID pestaña recaudacion para consultar registro y exportar archivo excel</v>
      </c>
      <c r="K11" s="7" t="s">
        <v>35</v>
      </c>
    </row>
    <row r="12" spans="1:11" x14ac:dyDescent="0.25">
      <c r="A12" s="8">
        <v>1</v>
      </c>
      <c r="B12" s="25">
        <v>1</v>
      </c>
      <c r="C12" s="5">
        <v>1</v>
      </c>
      <c r="D12" s="8">
        <v>1</v>
      </c>
      <c r="E12" s="5">
        <v>1</v>
      </c>
      <c r="F12" s="5"/>
      <c r="G12" s="8"/>
      <c r="H12" s="7" t="s">
        <v>244</v>
      </c>
      <c r="I12" s="12" t="str">
        <f t="shared" si="0"/>
        <v>Validar funcionalidad Agregar PDF Depositar
Remesa del modulo Procesos, sub-modulo Trabajar con Remesa, considerando la opcion enlace ID pestaña General</v>
      </c>
      <c r="J12" s="7" t="str">
        <f t="shared" si="1"/>
        <v>Acceder a sistema Cartera con usuario que posee perfil para acceder al modulo Proceso - sub modulo Trabajar con Remesa, hacer clic en boton  agregar para el registro de nuevo registro  generar archivo PDF  depositar remesa, considerando la opcion enlace ID pestaña general para consultar registro</v>
      </c>
      <c r="K12" s="7" t="s">
        <v>35</v>
      </c>
    </row>
    <row r="13" spans="1:11" x14ac:dyDescent="0.25">
      <c r="A13" s="8"/>
      <c r="C13" s="5"/>
      <c r="D13" s="8"/>
      <c r="E13" s="5"/>
      <c r="F13" s="5"/>
      <c r="G13" s="8"/>
      <c r="H13" s="7"/>
    </row>
    <row r="14" spans="1:11" x14ac:dyDescent="0.25">
      <c r="A14" s="8"/>
      <c r="C14" s="5"/>
      <c r="D14" s="8"/>
      <c r="E14" s="5"/>
      <c r="F14" s="5"/>
      <c r="G14" s="8"/>
      <c r="H14" s="7"/>
    </row>
    <row r="15" spans="1:11" x14ac:dyDescent="0.25">
      <c r="A15" s="8"/>
      <c r="C15" s="5"/>
      <c r="D15" s="8"/>
      <c r="E15" s="5"/>
      <c r="F15" s="5"/>
      <c r="G15" s="8"/>
      <c r="H15" s="7"/>
    </row>
    <row r="16" spans="1:11" x14ac:dyDescent="0.25">
      <c r="A16" s="8"/>
      <c r="C16" s="5"/>
      <c r="D16" s="8"/>
      <c r="E16" s="5"/>
      <c r="F16" s="5"/>
      <c r="G16" s="8"/>
      <c r="H16" s="7"/>
    </row>
    <row r="17" spans="1:11" x14ac:dyDescent="0.25">
      <c r="A17" s="8"/>
      <c r="C17" s="5"/>
      <c r="D17" s="8"/>
      <c r="E17" s="5"/>
      <c r="F17" s="5"/>
      <c r="G17" s="8"/>
      <c r="H17" s="7"/>
    </row>
    <row r="18" spans="1:11" s="29" customFormat="1" x14ac:dyDescent="0.25">
      <c r="A18" s="24"/>
      <c r="C18" s="25"/>
      <c r="D18" s="24"/>
      <c r="E18" s="25"/>
      <c r="F18" s="25"/>
      <c r="G18" s="24"/>
      <c r="H18" s="27"/>
      <c r="I18" s="12"/>
      <c r="J18" s="7"/>
      <c r="K18" s="27"/>
    </row>
    <row r="19" spans="1:11" s="1" customFormat="1" x14ac:dyDescent="0.25">
      <c r="A19" s="8"/>
      <c r="B19" s="5"/>
      <c r="D19" s="8"/>
      <c r="E19" s="5"/>
      <c r="F19" s="5"/>
      <c r="G19" s="8"/>
      <c r="H19" s="7"/>
      <c r="I19" s="12"/>
      <c r="J19" s="7"/>
      <c r="K19" s="7"/>
    </row>
    <row r="20" spans="1:11" s="1" customFormat="1" x14ac:dyDescent="0.25">
      <c r="A20" s="8"/>
      <c r="B20" s="5"/>
      <c r="D20" s="8"/>
      <c r="E20" s="5"/>
      <c r="F20" s="5"/>
      <c r="G20" s="8"/>
      <c r="H20" s="7"/>
      <c r="I20" s="12"/>
      <c r="J20" s="7"/>
      <c r="K20" s="7"/>
    </row>
    <row r="21" spans="1:11" s="1" customFormat="1" x14ac:dyDescent="0.25">
      <c r="A21" s="8"/>
      <c r="B21" s="5"/>
      <c r="D21" s="8"/>
      <c r="E21" s="5"/>
      <c r="F21" s="5"/>
      <c r="G21" s="8"/>
      <c r="H21" s="7"/>
      <c r="I21" s="12"/>
      <c r="J21" s="7"/>
      <c r="K21" s="7"/>
    </row>
    <row r="22" spans="1:11" s="1" customFormat="1" x14ac:dyDescent="0.25">
      <c r="A22" s="8"/>
      <c r="B22" s="5"/>
      <c r="D22" s="8"/>
      <c r="E22" s="5"/>
      <c r="F22" s="5"/>
      <c r="G22" s="8"/>
      <c r="H22" s="7"/>
      <c r="I22" s="12"/>
      <c r="J22" s="7"/>
      <c r="K22" s="7"/>
    </row>
    <row r="23" spans="1:11" s="1" customFormat="1" x14ac:dyDescent="0.25">
      <c r="A23" s="8"/>
      <c r="B23" s="5"/>
      <c r="D23" s="8"/>
      <c r="E23" s="5"/>
      <c r="F23" s="5"/>
      <c r="G23" s="8"/>
      <c r="H23" s="7"/>
      <c r="I23" s="12"/>
      <c r="J23" s="7"/>
      <c r="K23" s="7"/>
    </row>
    <row r="24" spans="1:11" s="1" customFormat="1" x14ac:dyDescent="0.25">
      <c r="A24" s="8"/>
      <c r="B24" s="5"/>
      <c r="D24" s="8"/>
      <c r="E24" s="5"/>
      <c r="F24" s="5"/>
      <c r="G24" s="8"/>
      <c r="H24" s="7"/>
      <c r="I24" s="12"/>
      <c r="J24" s="7"/>
      <c r="K24" s="7"/>
    </row>
    <row r="25" spans="1:11" s="1" customFormat="1" x14ac:dyDescent="0.25">
      <c r="A25" s="8"/>
      <c r="B25" s="5"/>
      <c r="D25" s="8"/>
      <c r="E25" s="5"/>
      <c r="F25" s="5"/>
      <c r="G25" s="8"/>
      <c r="H25" s="7"/>
      <c r="I25" s="12"/>
      <c r="J25" s="7"/>
      <c r="K25" s="7"/>
    </row>
    <row r="26" spans="1:11" s="29" customFormat="1" x14ac:dyDescent="0.25">
      <c r="A26" s="24"/>
      <c r="B26" s="25"/>
      <c r="D26" s="24"/>
      <c r="E26" s="25"/>
      <c r="F26" s="25"/>
      <c r="G26" s="24"/>
      <c r="H26" s="27"/>
      <c r="I26" s="12"/>
      <c r="J26" s="7"/>
      <c r="K26" s="7"/>
    </row>
    <row r="27" spans="1:11" x14ac:dyDescent="0.25">
      <c r="A27" s="8"/>
      <c r="C27" s="5"/>
      <c r="D27" s="8"/>
      <c r="E27" s="5"/>
      <c r="F27" s="5"/>
      <c r="G27" s="8"/>
      <c r="H27" s="7"/>
    </row>
    <row r="28" spans="1:11" x14ac:dyDescent="0.25">
      <c r="A28" s="8"/>
      <c r="C28" s="5"/>
      <c r="D28" s="8"/>
      <c r="E28" s="5"/>
      <c r="F28" s="5"/>
      <c r="G28" s="8"/>
      <c r="H28" s="7"/>
    </row>
    <row r="29" spans="1:11" x14ac:dyDescent="0.25">
      <c r="A29" s="8"/>
      <c r="C29" s="5"/>
      <c r="D29" s="8"/>
      <c r="E29" s="5"/>
      <c r="F29" s="5"/>
      <c r="G29" s="8"/>
      <c r="H29" s="7"/>
    </row>
    <row r="30" spans="1:11" x14ac:dyDescent="0.25">
      <c r="A30" s="8"/>
      <c r="C30" s="5"/>
      <c r="D30" s="8"/>
      <c r="E30" s="5"/>
      <c r="F30" s="5"/>
      <c r="G30" s="8"/>
      <c r="H30" s="7"/>
    </row>
    <row r="31" spans="1:11" x14ac:dyDescent="0.25">
      <c r="A31" s="8"/>
      <c r="C31" s="5"/>
      <c r="D31" s="8"/>
      <c r="E31" s="5"/>
      <c r="F31" s="5"/>
      <c r="G31" s="8"/>
      <c r="H31" s="7"/>
    </row>
    <row r="32" spans="1:11" x14ac:dyDescent="0.25">
      <c r="A32" s="8"/>
      <c r="C32" s="5"/>
      <c r="D32" s="8"/>
      <c r="E32" s="5"/>
      <c r="F32" s="5"/>
      <c r="G32" s="8"/>
      <c r="H32" s="7"/>
    </row>
    <row r="33" spans="1:11" x14ac:dyDescent="0.25">
      <c r="A33" s="8"/>
      <c r="C33" s="5"/>
      <c r="D33" s="8"/>
      <c r="E33" s="5"/>
      <c r="F33" s="5"/>
      <c r="G33" s="8"/>
      <c r="H33" s="7"/>
    </row>
    <row r="34" spans="1:11" s="1" customFormat="1" x14ac:dyDescent="0.25">
      <c r="A34" s="8"/>
      <c r="C34" s="5"/>
      <c r="D34" s="8"/>
      <c r="E34" s="5"/>
      <c r="F34" s="5"/>
      <c r="G34" s="8"/>
      <c r="H34" s="7"/>
      <c r="I34" s="12"/>
      <c r="J34" s="7"/>
      <c r="K34" s="7"/>
    </row>
    <row r="35" spans="1:11" s="1" customFormat="1" x14ac:dyDescent="0.25">
      <c r="A35" s="8"/>
      <c r="C35" s="5"/>
      <c r="D35" s="8"/>
      <c r="E35" s="5"/>
      <c r="F35" s="5"/>
      <c r="G35" s="8"/>
      <c r="H35" s="7"/>
      <c r="I35" s="12"/>
      <c r="J35" s="7"/>
      <c r="K35" s="7"/>
    </row>
    <row r="36" spans="1:11" s="1" customFormat="1" x14ac:dyDescent="0.25">
      <c r="A36" s="8"/>
      <c r="C36" s="5"/>
      <c r="D36" s="8"/>
      <c r="E36" s="5"/>
      <c r="F36" s="5"/>
      <c r="G36" s="8"/>
      <c r="H36" s="7"/>
      <c r="I36" s="12"/>
      <c r="J36" s="7"/>
      <c r="K36" s="7"/>
    </row>
    <row r="37" spans="1:11" s="1" customFormat="1" ht="30" x14ac:dyDescent="0.25">
      <c r="A37" s="8"/>
      <c r="C37" s="5"/>
      <c r="D37" s="8"/>
      <c r="E37" s="5"/>
      <c r="F37" s="5"/>
      <c r="G37" s="8"/>
      <c r="H37" s="7" t="s">
        <v>249</v>
      </c>
      <c r="I37" s="12" t="s">
        <v>250</v>
      </c>
      <c r="J37" s="32" t="s">
        <v>251</v>
      </c>
      <c r="K37" s="7" t="s">
        <v>184</v>
      </c>
    </row>
    <row r="38" spans="1:11" s="1" customFormat="1" x14ac:dyDescent="0.25">
      <c r="A38" s="8"/>
      <c r="C38" s="5"/>
      <c r="D38" s="8"/>
      <c r="E38" s="5"/>
      <c r="F38" s="5"/>
      <c r="G38" s="8"/>
      <c r="H38" s="7"/>
      <c r="I38" s="12"/>
      <c r="J38" s="7"/>
      <c r="K38" s="7"/>
    </row>
    <row r="39" spans="1:11" s="1" customFormat="1" x14ac:dyDescent="0.25">
      <c r="A39" s="8"/>
      <c r="C39" s="5"/>
      <c r="D39" s="8"/>
      <c r="E39" s="5"/>
      <c r="F39" s="5"/>
      <c r="G39" s="8"/>
      <c r="H39" s="7"/>
      <c r="I39" s="12"/>
      <c r="J39" s="7"/>
      <c r="K39" s="7"/>
    </row>
    <row r="40" spans="1:11" x14ac:dyDescent="0.25">
      <c r="A40" s="8"/>
      <c r="C40" s="5"/>
      <c r="D40" s="8"/>
      <c r="E40" s="5"/>
      <c r="F40" s="5"/>
      <c r="G40" s="8"/>
      <c r="H40" s="7"/>
    </row>
    <row r="41" spans="1:11" x14ac:dyDescent="0.25">
      <c r="A41" s="8"/>
      <c r="C41" s="5"/>
      <c r="D41" s="8"/>
      <c r="E41" s="5"/>
      <c r="F41" s="5"/>
      <c r="G41" s="8"/>
      <c r="H41" s="7"/>
    </row>
    <row r="42" spans="1:11" x14ac:dyDescent="0.25">
      <c r="A42" s="8"/>
      <c r="C42" s="5"/>
      <c r="D42" s="8"/>
      <c r="E42" s="5"/>
      <c r="F42" s="5"/>
      <c r="G42" s="8"/>
      <c r="H42" s="7"/>
    </row>
    <row r="43" spans="1:11" x14ac:dyDescent="0.25">
      <c r="A43" s="8"/>
      <c r="C43" s="5"/>
      <c r="D43" s="8"/>
      <c r="E43" s="5"/>
      <c r="F43" s="5"/>
      <c r="G43" s="8"/>
      <c r="H43" s="7"/>
    </row>
    <row r="44" spans="1:11" x14ac:dyDescent="0.25">
      <c r="A44" s="8"/>
      <c r="C44" s="5"/>
      <c r="D44" s="8"/>
      <c r="E44" s="5"/>
      <c r="F44" s="5"/>
      <c r="G44" s="8"/>
      <c r="H44" s="7"/>
    </row>
    <row r="45" spans="1:11" x14ac:dyDescent="0.25">
      <c r="A45" s="8"/>
      <c r="C45" s="5"/>
      <c r="D45" s="8"/>
      <c r="E45" s="5"/>
      <c r="F45" s="5"/>
      <c r="G45" s="8"/>
      <c r="H45" s="7"/>
    </row>
    <row r="46" spans="1:11" x14ac:dyDescent="0.25">
      <c r="A46" s="8"/>
      <c r="C46" s="5"/>
      <c r="D46" s="8"/>
      <c r="E46" s="5"/>
      <c r="F46" s="5"/>
      <c r="G46" s="8"/>
      <c r="H46" s="7"/>
    </row>
    <row r="47" spans="1:11" x14ac:dyDescent="0.25">
      <c r="A47" s="8"/>
      <c r="C47" s="5"/>
      <c r="D47" s="8"/>
      <c r="E47" s="5"/>
      <c r="F47" s="5"/>
      <c r="G47" s="8"/>
      <c r="H47" s="7"/>
    </row>
    <row r="48" spans="1:11" x14ac:dyDescent="0.25">
      <c r="A48" s="8"/>
      <c r="C48" s="5"/>
      <c r="D48" s="8"/>
      <c r="E48" s="5"/>
      <c r="F48" s="5"/>
      <c r="G48" s="8"/>
      <c r="H48" s="7"/>
    </row>
    <row r="49" spans="1:11" x14ac:dyDescent="0.25">
      <c r="A49" s="8"/>
      <c r="C49" s="5"/>
      <c r="D49" s="8"/>
      <c r="E49" s="5"/>
      <c r="F49" s="5"/>
      <c r="G49" s="8"/>
      <c r="H49" s="7"/>
    </row>
    <row r="50" spans="1:11" s="1" customFormat="1" x14ac:dyDescent="0.25">
      <c r="A50" s="8"/>
      <c r="C50" s="5"/>
      <c r="D50" s="8"/>
      <c r="E50" s="5"/>
      <c r="F50" s="5"/>
      <c r="G50" s="8"/>
      <c r="H50" s="7"/>
      <c r="I50" s="12"/>
      <c r="J50" s="7"/>
      <c r="K50" s="7"/>
    </row>
  </sheetData>
  <mergeCells count="7">
    <mergeCell ref="H1:H2"/>
    <mergeCell ref="J1:J2"/>
    <mergeCell ref="K1:K2"/>
    <mergeCell ref="I1:I2"/>
    <mergeCell ref="A1:A2"/>
    <mergeCell ref="B1:D1"/>
    <mergeCell ref="E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
  <sheetViews>
    <sheetView topLeftCell="A11" zoomScale="80" zoomScaleNormal="80" workbookViewId="0">
      <pane xSplit="28" topLeftCell="AD1" activePane="topRight" state="frozen"/>
      <selection pane="topRight" activeCell="AD21" sqref="AD21"/>
    </sheetView>
  </sheetViews>
  <sheetFormatPr baseColWidth="10" defaultColWidth="9.140625" defaultRowHeight="15" x14ac:dyDescent="0.25"/>
  <cols>
    <col min="1" max="1" width="9.140625" style="3" customWidth="1"/>
    <col min="2" max="2" width="4.5703125" customWidth="1"/>
    <col min="3" max="3" width="8" customWidth="1"/>
    <col min="4" max="9" width="4.5703125" customWidth="1"/>
    <col min="10" max="10" width="4" style="3" customWidth="1"/>
    <col min="11" max="12" width="4.140625" customWidth="1"/>
    <col min="13" max="13" width="4.140625" style="3" customWidth="1"/>
    <col min="14" max="14" width="5" customWidth="1"/>
    <col min="15" max="15" width="5.7109375" style="3" customWidth="1"/>
    <col min="16" max="16" width="5.7109375" style="13" customWidth="1"/>
    <col min="17" max="17" width="5.28515625" style="3" customWidth="1"/>
    <col min="18" max="21" width="5" customWidth="1"/>
    <col min="22" max="22" width="5.7109375" style="3" customWidth="1"/>
    <col min="23" max="23" width="5" style="6" customWidth="1"/>
    <col min="24" max="24" width="5" customWidth="1"/>
    <col min="25" max="25" width="5.7109375" style="3" customWidth="1"/>
    <col min="26" max="26" width="5" customWidth="1"/>
    <col min="27" max="27" width="5.7109375" style="3" customWidth="1"/>
    <col min="28" max="28" width="49.42578125" style="6" customWidth="1"/>
    <col min="29" max="29" width="255.42578125" style="12" customWidth="1"/>
    <col min="30" max="30" width="255.42578125" style="7" customWidth="1"/>
    <col min="31" max="31" width="79" style="7" bestFit="1" customWidth="1"/>
  </cols>
  <sheetData>
    <row r="1" spans="1:31" s="4" customFormat="1" ht="42" customHeight="1" x14ac:dyDescent="0.2">
      <c r="A1" s="52" t="s">
        <v>211</v>
      </c>
      <c r="B1" s="53" t="s">
        <v>208</v>
      </c>
      <c r="C1" s="46"/>
      <c r="D1" s="46"/>
      <c r="E1" s="46"/>
      <c r="F1" s="46"/>
      <c r="G1" s="46"/>
      <c r="H1" s="46"/>
      <c r="I1" s="46"/>
      <c r="J1" s="46"/>
      <c r="K1" s="48" t="s">
        <v>221</v>
      </c>
      <c r="L1" s="49"/>
      <c r="M1" s="47"/>
      <c r="N1" s="50" t="s">
        <v>223</v>
      </c>
      <c r="O1" s="51"/>
      <c r="P1" s="54" t="s">
        <v>224</v>
      </c>
      <c r="Q1" s="51"/>
      <c r="R1" s="50" t="s">
        <v>209</v>
      </c>
      <c r="S1" s="54"/>
      <c r="T1" s="54"/>
      <c r="U1" s="54"/>
      <c r="V1" s="51"/>
      <c r="W1" s="41" t="s">
        <v>230</v>
      </c>
      <c r="X1" s="50" t="s">
        <v>231</v>
      </c>
      <c r="Y1" s="51"/>
      <c r="Z1" s="50" t="s">
        <v>234</v>
      </c>
      <c r="AA1" s="51"/>
      <c r="AB1" s="41" t="s">
        <v>0</v>
      </c>
      <c r="AC1" s="41" t="s">
        <v>2</v>
      </c>
      <c r="AD1" s="41" t="s">
        <v>1</v>
      </c>
      <c r="AE1" s="41" t="s">
        <v>3</v>
      </c>
    </row>
    <row r="2" spans="1:31" s="14" customFormat="1" ht="72" customHeight="1" x14ac:dyDescent="0.25">
      <c r="A2" s="44"/>
      <c r="B2" s="36" t="s">
        <v>212</v>
      </c>
      <c r="C2" s="36" t="s">
        <v>213</v>
      </c>
      <c r="D2" s="19" t="s">
        <v>214</v>
      </c>
      <c r="E2" s="36" t="s">
        <v>215</v>
      </c>
      <c r="F2" s="36" t="s">
        <v>216</v>
      </c>
      <c r="G2" s="19" t="s">
        <v>217</v>
      </c>
      <c r="H2" s="36" t="s">
        <v>218</v>
      </c>
      <c r="I2" s="19" t="s">
        <v>219</v>
      </c>
      <c r="J2" s="33" t="s">
        <v>220</v>
      </c>
      <c r="K2" s="19" t="s">
        <v>7</v>
      </c>
      <c r="L2" s="19" t="s">
        <v>8</v>
      </c>
      <c r="M2" s="33" t="s">
        <v>222</v>
      </c>
      <c r="N2" s="19" t="s">
        <v>5</v>
      </c>
      <c r="O2" s="39" t="s">
        <v>6</v>
      </c>
      <c r="P2" s="40" t="s">
        <v>7</v>
      </c>
      <c r="Q2" s="39" t="s">
        <v>276</v>
      </c>
      <c r="R2" s="36" t="s">
        <v>225</v>
      </c>
      <c r="S2" s="19" t="s">
        <v>226</v>
      </c>
      <c r="T2" s="38" t="s">
        <v>227</v>
      </c>
      <c r="U2" s="14" t="s">
        <v>228</v>
      </c>
      <c r="V2" s="35" t="s">
        <v>229</v>
      </c>
      <c r="W2" s="42"/>
      <c r="X2" s="19" t="s">
        <v>232</v>
      </c>
      <c r="Y2" s="34" t="s">
        <v>233</v>
      </c>
      <c r="Z2" s="19"/>
      <c r="AA2" s="34"/>
      <c r="AB2" s="42"/>
      <c r="AC2" s="42"/>
      <c r="AD2" s="42"/>
      <c r="AE2" s="42"/>
    </row>
    <row r="3" spans="1:31" s="1" customFormat="1" x14ac:dyDescent="0.25">
      <c r="A3" s="8">
        <v>1</v>
      </c>
      <c r="B3" s="5">
        <v>1</v>
      </c>
      <c r="C3" s="5">
        <v>1</v>
      </c>
      <c r="D3" s="5"/>
      <c r="E3" s="5"/>
      <c r="F3" s="5"/>
      <c r="G3" s="5"/>
      <c r="H3" s="5"/>
      <c r="I3" s="5"/>
      <c r="J3" s="8"/>
      <c r="K3" s="5"/>
      <c r="L3" s="5"/>
      <c r="M3" s="8"/>
      <c r="N3" s="5"/>
      <c r="O3" s="8"/>
      <c r="P3" s="5"/>
      <c r="Q3" s="8"/>
      <c r="R3" s="5"/>
      <c r="S3" s="5"/>
      <c r="T3" s="5"/>
      <c r="U3" s="5"/>
      <c r="V3" s="8"/>
      <c r="W3" s="16">
        <v>1</v>
      </c>
      <c r="X3" s="5"/>
      <c r="Y3" s="8"/>
      <c r="Z3" s="5"/>
      <c r="AA3" s="8"/>
      <c r="AB3" s="7" t="s">
        <v>252</v>
      </c>
      <c r="AC3" s="12" t="s">
        <v>274</v>
      </c>
      <c r="AD3" s="7" t="s">
        <v>270</v>
      </c>
      <c r="AE3" s="7" t="s">
        <v>269</v>
      </c>
    </row>
    <row r="4" spans="1:31" s="1" customFormat="1" x14ac:dyDescent="0.25">
      <c r="A4" s="8">
        <v>1</v>
      </c>
      <c r="B4" s="5"/>
      <c r="C4" s="5"/>
      <c r="D4" s="5">
        <v>1</v>
      </c>
      <c r="E4" s="5">
        <v>1</v>
      </c>
      <c r="F4" s="5"/>
      <c r="G4" s="5"/>
      <c r="H4" s="5"/>
      <c r="I4" s="5"/>
      <c r="J4" s="8"/>
      <c r="K4" s="5"/>
      <c r="L4" s="5"/>
      <c r="M4" s="8"/>
      <c r="N4" s="5"/>
      <c r="O4" s="8"/>
      <c r="P4" s="5"/>
      <c r="Q4" s="8"/>
      <c r="R4" s="5"/>
      <c r="S4" s="5"/>
      <c r="T4" s="5"/>
      <c r="U4" s="5"/>
      <c r="V4" s="8"/>
      <c r="W4" s="16"/>
      <c r="X4" s="5"/>
      <c r="Y4" s="8"/>
      <c r="Z4" s="5"/>
      <c r="AA4" s="8"/>
      <c r="AB4" s="7" t="s">
        <v>253</v>
      </c>
      <c r="AC4" s="12" t="s">
        <v>273</v>
      </c>
      <c r="AD4" s="7" t="s">
        <v>271</v>
      </c>
      <c r="AE4" s="7" t="s">
        <v>272</v>
      </c>
    </row>
    <row r="5" spans="1:31" s="1" customFormat="1" x14ac:dyDescent="0.25">
      <c r="A5" s="8">
        <v>1</v>
      </c>
      <c r="B5" s="5"/>
      <c r="C5" s="5"/>
      <c r="D5" s="5"/>
      <c r="E5" s="5"/>
      <c r="F5" s="5">
        <v>1</v>
      </c>
      <c r="G5" s="5">
        <v>1</v>
      </c>
      <c r="H5" s="5"/>
      <c r="I5" s="5"/>
      <c r="J5" s="8"/>
      <c r="K5" s="5"/>
      <c r="L5" s="5"/>
      <c r="M5" s="8"/>
      <c r="N5" s="5"/>
      <c r="O5" s="8"/>
      <c r="P5" s="5"/>
      <c r="Q5" s="8"/>
      <c r="R5" s="5"/>
      <c r="S5" s="5"/>
      <c r="T5" s="5"/>
      <c r="U5" s="5"/>
      <c r="V5" s="8"/>
      <c r="W5" s="16"/>
      <c r="X5" s="5"/>
      <c r="Y5" s="8"/>
      <c r="Z5" s="5"/>
      <c r="AA5" s="8"/>
      <c r="AB5" s="7" t="s">
        <v>254</v>
      </c>
      <c r="AC5" s="12" t="s">
        <v>279</v>
      </c>
      <c r="AD5" s="7" t="s">
        <v>278</v>
      </c>
      <c r="AE5" s="7" t="s">
        <v>322</v>
      </c>
    </row>
    <row r="6" spans="1:31" s="1" customFormat="1" x14ac:dyDescent="0.25">
      <c r="A6" s="8">
        <v>1</v>
      </c>
      <c r="B6" s="5"/>
      <c r="C6" s="5"/>
      <c r="D6" s="5"/>
      <c r="E6" s="5"/>
      <c r="F6" s="5"/>
      <c r="G6" s="5"/>
      <c r="H6" s="5">
        <v>1</v>
      </c>
      <c r="I6" s="5">
        <v>1</v>
      </c>
      <c r="J6" s="8"/>
      <c r="K6" s="5"/>
      <c r="L6" s="5"/>
      <c r="M6" s="8"/>
      <c r="N6" s="5"/>
      <c r="O6" s="8"/>
      <c r="P6" s="5"/>
      <c r="Q6" s="8"/>
      <c r="R6" s="5"/>
      <c r="S6" s="5"/>
      <c r="T6" s="5"/>
      <c r="U6" s="5"/>
      <c r="V6" s="8"/>
      <c r="W6" s="16"/>
      <c r="X6" s="5"/>
      <c r="Y6" s="8"/>
      <c r="Z6" s="5"/>
      <c r="AA6" s="8"/>
      <c r="AB6" s="7" t="s">
        <v>255</v>
      </c>
      <c r="AC6" s="12" t="s">
        <v>280</v>
      </c>
      <c r="AD6" s="7" t="s">
        <v>282</v>
      </c>
      <c r="AE6" s="7" t="s">
        <v>323</v>
      </c>
    </row>
    <row r="7" spans="1:31" s="29" customFormat="1" x14ac:dyDescent="0.25">
      <c r="A7" s="8">
        <v>1</v>
      </c>
      <c r="B7" s="25"/>
      <c r="C7" s="25"/>
      <c r="D7" s="25"/>
      <c r="E7" s="25"/>
      <c r="F7" s="25"/>
      <c r="G7" s="25"/>
      <c r="H7" s="25"/>
      <c r="I7" s="25"/>
      <c r="J7" s="24">
        <v>1</v>
      </c>
      <c r="K7" s="25"/>
      <c r="L7" s="25"/>
      <c r="M7" s="24"/>
      <c r="N7" s="25"/>
      <c r="O7" s="24"/>
      <c r="P7" s="25"/>
      <c r="Q7" s="24"/>
      <c r="R7" s="25"/>
      <c r="S7" s="25"/>
      <c r="T7" s="25"/>
      <c r="U7" s="25"/>
      <c r="V7" s="24"/>
      <c r="W7" s="26"/>
      <c r="X7" s="25"/>
      <c r="Y7" s="24"/>
      <c r="Z7" s="25"/>
      <c r="AA7" s="24"/>
      <c r="AB7" s="7" t="s">
        <v>256</v>
      </c>
      <c r="AC7" s="12" t="s">
        <v>281</v>
      </c>
      <c r="AD7" s="7" t="s">
        <v>283</v>
      </c>
      <c r="AE7" s="27" t="s">
        <v>36</v>
      </c>
    </row>
    <row r="8" spans="1:31" s="1" customFormat="1" x14ac:dyDescent="0.25">
      <c r="A8" s="8">
        <v>1</v>
      </c>
      <c r="J8" s="8"/>
      <c r="K8" s="5">
        <v>1</v>
      </c>
      <c r="L8" s="5">
        <v>1</v>
      </c>
      <c r="M8" s="8"/>
      <c r="N8" s="5"/>
      <c r="O8" s="8"/>
      <c r="P8" s="5"/>
      <c r="Q8" s="8"/>
      <c r="R8" s="5"/>
      <c r="S8" s="5"/>
      <c r="T8" s="5"/>
      <c r="U8" s="5"/>
      <c r="V8" s="8"/>
      <c r="W8" s="16"/>
      <c r="X8" s="5"/>
      <c r="Y8" s="8"/>
      <c r="Z8" s="5"/>
      <c r="AA8" s="8"/>
      <c r="AB8" s="7" t="s">
        <v>257</v>
      </c>
      <c r="AC8" s="12" t="s">
        <v>286</v>
      </c>
      <c r="AD8" s="7" t="s">
        <v>284</v>
      </c>
      <c r="AE8" s="7" t="s">
        <v>285</v>
      </c>
    </row>
    <row r="9" spans="1:31" s="1" customFormat="1" x14ac:dyDescent="0.25">
      <c r="A9" s="8">
        <v>1</v>
      </c>
      <c r="J9" s="8"/>
      <c r="K9" s="5"/>
      <c r="L9" s="5">
        <v>1</v>
      </c>
      <c r="M9" s="8">
        <v>1</v>
      </c>
      <c r="N9" s="5"/>
      <c r="O9" s="8"/>
      <c r="P9" s="5"/>
      <c r="Q9" s="8"/>
      <c r="R9" s="5"/>
      <c r="S9" s="5"/>
      <c r="T9" s="5"/>
      <c r="U9" s="5"/>
      <c r="V9" s="8"/>
      <c r="W9" s="16"/>
      <c r="X9" s="5"/>
      <c r="Y9" s="8"/>
      <c r="Z9" s="5"/>
      <c r="AA9" s="8"/>
      <c r="AB9" s="7" t="s">
        <v>258</v>
      </c>
      <c r="AC9" s="12" t="s">
        <v>287</v>
      </c>
      <c r="AD9" s="7" t="s">
        <v>288</v>
      </c>
      <c r="AE9" s="7" t="s">
        <v>289</v>
      </c>
    </row>
    <row r="10" spans="1:31" x14ac:dyDescent="0.25">
      <c r="A10" s="8">
        <v>1</v>
      </c>
      <c r="J10" s="8"/>
      <c r="K10" s="5">
        <v>1</v>
      </c>
      <c r="L10" s="5">
        <v>1</v>
      </c>
      <c r="M10" s="8">
        <v>1</v>
      </c>
      <c r="N10" s="5"/>
      <c r="O10" s="8"/>
      <c r="P10" s="5"/>
      <c r="Q10" s="8"/>
      <c r="R10" s="5"/>
      <c r="S10" s="5"/>
      <c r="T10" s="5"/>
      <c r="U10" s="5"/>
      <c r="V10" s="8"/>
      <c r="W10" s="16"/>
      <c r="X10" s="5"/>
      <c r="Y10" s="8"/>
      <c r="Z10" s="5"/>
      <c r="AA10" s="8"/>
      <c r="AB10" s="7" t="s">
        <v>259</v>
      </c>
      <c r="AC10" s="12" t="s">
        <v>290</v>
      </c>
      <c r="AD10" s="7" t="s">
        <v>291</v>
      </c>
      <c r="AE10" s="7" t="s">
        <v>292</v>
      </c>
    </row>
    <row r="11" spans="1:31" x14ac:dyDescent="0.25">
      <c r="A11" s="8">
        <v>1</v>
      </c>
      <c r="J11" s="8"/>
      <c r="K11" s="5"/>
      <c r="L11" s="5"/>
      <c r="M11" s="8"/>
      <c r="N11" s="5">
        <v>1</v>
      </c>
      <c r="O11" s="8"/>
      <c r="P11" s="5"/>
      <c r="Q11" s="8"/>
      <c r="R11" s="5"/>
      <c r="S11" s="5"/>
      <c r="T11" s="5"/>
      <c r="U11" s="5"/>
      <c r="V11" s="8"/>
      <c r="W11" s="16"/>
      <c r="X11" s="5"/>
      <c r="Y11" s="8"/>
      <c r="Z11" s="5"/>
      <c r="AA11" s="8"/>
      <c r="AB11" s="7" t="s">
        <v>260</v>
      </c>
      <c r="AC11" s="12" t="s">
        <v>293</v>
      </c>
      <c r="AD11" s="7" t="s">
        <v>294</v>
      </c>
      <c r="AE11" s="7" t="s">
        <v>295</v>
      </c>
    </row>
    <row r="12" spans="1:31" s="28" customFormat="1" x14ac:dyDescent="0.25">
      <c r="A12" s="8">
        <v>1</v>
      </c>
      <c r="J12" s="24"/>
      <c r="K12" s="25"/>
      <c r="L12" s="25"/>
      <c r="M12" s="24"/>
      <c r="N12" s="25"/>
      <c r="O12" s="24">
        <v>1</v>
      </c>
      <c r="P12" s="25"/>
      <c r="Q12" s="24"/>
      <c r="R12" s="25"/>
      <c r="S12" s="25"/>
      <c r="T12" s="25"/>
      <c r="U12" s="25"/>
      <c r="V12" s="24"/>
      <c r="W12" s="26"/>
      <c r="X12" s="25"/>
      <c r="Y12" s="24"/>
      <c r="Z12" s="25"/>
      <c r="AA12" s="24"/>
      <c r="AB12" s="7" t="s">
        <v>261</v>
      </c>
      <c r="AC12" s="12" t="s">
        <v>296</v>
      </c>
      <c r="AD12" s="7" t="s">
        <v>297</v>
      </c>
      <c r="AE12" s="27" t="s">
        <v>298</v>
      </c>
    </row>
    <row r="13" spans="1:31" x14ac:dyDescent="0.25">
      <c r="A13" s="8">
        <v>1</v>
      </c>
      <c r="K13" s="5"/>
      <c r="L13" s="5"/>
      <c r="M13" s="8"/>
      <c r="N13" s="5"/>
      <c r="O13" s="8"/>
      <c r="P13" s="5"/>
      <c r="Q13" s="8"/>
      <c r="R13" s="5"/>
      <c r="S13" s="5"/>
      <c r="T13" s="5"/>
      <c r="U13" s="5"/>
      <c r="V13" s="8"/>
      <c r="W13" s="16">
        <v>1</v>
      </c>
      <c r="X13" s="5"/>
      <c r="Y13" s="8"/>
      <c r="Z13" s="5"/>
      <c r="AA13" s="8"/>
      <c r="AB13" s="7" t="s">
        <v>262</v>
      </c>
      <c r="AC13" s="12" t="s">
        <v>299</v>
      </c>
      <c r="AD13" s="7" t="s">
        <v>300</v>
      </c>
      <c r="AE13" s="7" t="s">
        <v>301</v>
      </c>
    </row>
    <row r="14" spans="1:31" x14ac:dyDescent="0.25">
      <c r="A14" s="8">
        <v>1</v>
      </c>
      <c r="K14" s="5"/>
      <c r="L14" s="5"/>
      <c r="M14" s="8"/>
      <c r="N14" s="5"/>
      <c r="O14" s="8"/>
      <c r="P14" s="5"/>
      <c r="Q14" s="8"/>
      <c r="R14" s="5">
        <v>1</v>
      </c>
      <c r="S14" s="5"/>
      <c r="T14" s="5"/>
      <c r="U14" s="5"/>
      <c r="V14" s="8"/>
      <c r="W14" s="16"/>
      <c r="X14" s="5"/>
      <c r="Y14" s="8"/>
      <c r="Z14" s="5"/>
      <c r="AA14" s="8"/>
      <c r="AB14" s="7" t="s">
        <v>263</v>
      </c>
      <c r="AC14" s="12" t="s">
        <v>302</v>
      </c>
      <c r="AD14" s="7" t="s">
        <v>303</v>
      </c>
      <c r="AE14" s="7" t="s">
        <v>304</v>
      </c>
    </row>
    <row r="15" spans="1:31" x14ac:dyDescent="0.25">
      <c r="A15" s="8">
        <v>1</v>
      </c>
      <c r="K15" s="5"/>
      <c r="L15" s="5"/>
      <c r="M15" s="8"/>
      <c r="N15" s="5"/>
      <c r="O15" s="8"/>
      <c r="P15" s="5"/>
      <c r="Q15" s="8"/>
      <c r="R15" s="5"/>
      <c r="S15" s="5">
        <v>1</v>
      </c>
      <c r="T15" s="5">
        <v>1</v>
      </c>
      <c r="U15" s="5"/>
      <c r="V15" s="8"/>
      <c r="W15" s="16"/>
      <c r="X15" s="5"/>
      <c r="Y15" s="8"/>
      <c r="Z15" s="5"/>
      <c r="AA15" s="8"/>
      <c r="AB15" s="7" t="s">
        <v>264</v>
      </c>
      <c r="AC15" s="12" t="s">
        <v>305</v>
      </c>
      <c r="AD15" s="7" t="s">
        <v>306</v>
      </c>
      <c r="AE15" s="7" t="s">
        <v>307</v>
      </c>
    </row>
    <row r="16" spans="1:31" x14ac:dyDescent="0.25">
      <c r="A16" s="8">
        <v>1</v>
      </c>
      <c r="K16" s="5"/>
      <c r="L16" s="5"/>
      <c r="M16" s="8"/>
      <c r="N16" s="5"/>
      <c r="O16" s="8"/>
      <c r="P16" s="5"/>
      <c r="Q16" s="8"/>
      <c r="R16" s="5"/>
      <c r="S16" s="5">
        <v>1</v>
      </c>
      <c r="T16" s="5"/>
      <c r="U16" s="5">
        <v>1</v>
      </c>
      <c r="V16" s="8"/>
      <c r="W16" s="16"/>
      <c r="X16" s="5"/>
      <c r="Y16" s="8"/>
      <c r="Z16" s="5"/>
      <c r="AA16" s="8"/>
      <c r="AB16" s="7" t="s">
        <v>265</v>
      </c>
      <c r="AC16" s="12" t="s">
        <v>308</v>
      </c>
      <c r="AD16" s="7" t="s">
        <v>309</v>
      </c>
      <c r="AE16" s="7" t="s">
        <v>310</v>
      </c>
    </row>
    <row r="17" spans="1:31" s="28" customFormat="1" x14ac:dyDescent="0.25">
      <c r="A17" s="8">
        <v>1</v>
      </c>
      <c r="J17" s="37"/>
      <c r="K17" s="25"/>
      <c r="L17" s="25"/>
      <c r="M17" s="24"/>
      <c r="N17" s="25"/>
      <c r="O17" s="24"/>
      <c r="P17" s="25"/>
      <c r="Q17" s="24"/>
      <c r="R17" s="25"/>
      <c r="S17" s="25">
        <v>1</v>
      </c>
      <c r="T17" s="25"/>
      <c r="U17" s="25"/>
      <c r="V17" s="24">
        <v>1</v>
      </c>
      <c r="W17" s="26"/>
      <c r="X17" s="25"/>
      <c r="Y17" s="24"/>
      <c r="Z17" s="25"/>
      <c r="AA17" s="24"/>
      <c r="AB17" s="7" t="s">
        <v>266</v>
      </c>
      <c r="AC17" s="12" t="s">
        <v>311</v>
      </c>
      <c r="AD17" s="7" t="s">
        <v>312</v>
      </c>
      <c r="AE17" s="27" t="s">
        <v>313</v>
      </c>
    </row>
    <row r="18" spans="1:31" s="1" customFormat="1" x14ac:dyDescent="0.25">
      <c r="A18" s="8">
        <v>1</v>
      </c>
      <c r="J18" s="8"/>
      <c r="K18" s="5"/>
      <c r="L18" s="5"/>
      <c r="M18" s="8"/>
      <c r="N18" s="5"/>
      <c r="O18" s="8"/>
      <c r="P18" s="5"/>
      <c r="Q18" s="8"/>
      <c r="R18" s="5"/>
      <c r="S18" s="5"/>
      <c r="T18" s="5"/>
      <c r="U18" s="5"/>
      <c r="V18" s="8"/>
      <c r="W18" s="16"/>
      <c r="X18" s="5">
        <v>1</v>
      </c>
      <c r="Y18" s="8"/>
      <c r="Z18" s="5"/>
      <c r="AA18" s="8"/>
      <c r="AB18" s="7" t="s">
        <v>267</v>
      </c>
      <c r="AC18" s="12" t="s">
        <v>314</v>
      </c>
      <c r="AD18" s="7" t="s">
        <v>316</v>
      </c>
      <c r="AE18" s="27" t="s">
        <v>317</v>
      </c>
    </row>
    <row r="19" spans="1:31" s="1" customFormat="1" x14ac:dyDescent="0.25">
      <c r="A19" s="8">
        <v>1</v>
      </c>
      <c r="B19" s="5"/>
      <c r="C19" s="5"/>
      <c r="D19" s="5"/>
      <c r="E19" s="5"/>
      <c r="F19" s="5"/>
      <c r="G19" s="5"/>
      <c r="H19" s="5"/>
      <c r="I19" s="5"/>
      <c r="J19" s="8"/>
      <c r="K19" s="5"/>
      <c r="L19" s="5"/>
      <c r="M19" s="8"/>
      <c r="N19" s="5"/>
      <c r="O19" s="8"/>
      <c r="P19" s="5"/>
      <c r="Q19" s="8"/>
      <c r="R19" s="5"/>
      <c r="S19" s="5"/>
      <c r="T19" s="5"/>
      <c r="U19" s="5"/>
      <c r="V19" s="8"/>
      <c r="W19" s="16"/>
      <c r="X19" s="5"/>
      <c r="Y19" s="8">
        <v>1</v>
      </c>
      <c r="Z19" s="5"/>
      <c r="AA19" s="8"/>
      <c r="AB19" s="7" t="s">
        <v>268</v>
      </c>
      <c r="AC19" s="12" t="s">
        <v>315</v>
      </c>
      <c r="AD19" s="7" t="s">
        <v>316</v>
      </c>
      <c r="AE19" s="27" t="s">
        <v>317</v>
      </c>
    </row>
    <row r="20" spans="1:31" s="1" customFormat="1" x14ac:dyDescent="0.25">
      <c r="A20" s="8">
        <v>1</v>
      </c>
      <c r="B20" s="5"/>
      <c r="C20" s="5"/>
      <c r="D20" s="5"/>
      <c r="E20" s="5"/>
      <c r="F20" s="5"/>
      <c r="G20" s="5"/>
      <c r="H20" s="5"/>
      <c r="I20" s="5"/>
      <c r="J20" s="8"/>
      <c r="K20" s="5"/>
      <c r="L20" s="5"/>
      <c r="M20" s="8"/>
      <c r="N20" s="5"/>
      <c r="O20" s="8"/>
      <c r="P20" s="5">
        <v>1</v>
      </c>
      <c r="Q20" s="8"/>
      <c r="R20" s="5"/>
      <c r="S20" s="5"/>
      <c r="T20" s="5"/>
      <c r="U20" s="5"/>
      <c r="V20" s="8"/>
      <c r="W20" s="16"/>
      <c r="X20" s="5"/>
      <c r="Y20" s="8"/>
      <c r="Z20" s="5"/>
      <c r="AA20" s="8"/>
      <c r="AB20" s="7" t="s">
        <v>275</v>
      </c>
      <c r="AC20" s="12" t="s">
        <v>318</v>
      </c>
      <c r="AD20" s="7" t="s">
        <v>320</v>
      </c>
      <c r="AE20" s="7" t="s">
        <v>68</v>
      </c>
    </row>
    <row r="21" spans="1:31" s="1" customFormat="1" x14ac:dyDescent="0.25">
      <c r="A21" s="8">
        <v>1</v>
      </c>
      <c r="B21" s="5"/>
      <c r="C21" s="5"/>
      <c r="D21" s="5"/>
      <c r="E21" s="5"/>
      <c r="F21" s="5"/>
      <c r="G21" s="5"/>
      <c r="H21" s="5"/>
      <c r="I21" s="5"/>
      <c r="J21" s="8"/>
      <c r="K21" s="5"/>
      <c r="L21" s="5"/>
      <c r="M21" s="8"/>
      <c r="N21" s="5"/>
      <c r="O21" s="8"/>
      <c r="P21" s="5"/>
      <c r="Q21" s="8">
        <v>1</v>
      </c>
      <c r="R21" s="5"/>
      <c r="S21" s="5"/>
      <c r="T21" s="5"/>
      <c r="U21" s="5"/>
      <c r="V21" s="8"/>
      <c r="W21" s="16"/>
      <c r="X21" s="5"/>
      <c r="Y21" s="8"/>
      <c r="Z21" s="5"/>
      <c r="AA21" s="8"/>
      <c r="AB21" s="7" t="s">
        <v>277</v>
      </c>
      <c r="AC21" s="12" t="s">
        <v>319</v>
      </c>
      <c r="AD21" s="7" t="s">
        <v>321</v>
      </c>
      <c r="AE21" s="7" t="s">
        <v>68</v>
      </c>
    </row>
    <row r="22" spans="1:31" s="1" customFormat="1" x14ac:dyDescent="0.25">
      <c r="A22" s="8"/>
      <c r="B22" s="5"/>
      <c r="C22" s="5"/>
      <c r="D22" s="5"/>
      <c r="E22" s="5"/>
      <c r="F22" s="5"/>
      <c r="G22" s="5"/>
      <c r="H22" s="5"/>
      <c r="I22" s="5"/>
      <c r="J22" s="8"/>
      <c r="K22" s="5"/>
      <c r="L22" s="5"/>
      <c r="M22" s="8"/>
      <c r="N22" s="5"/>
      <c r="O22" s="8"/>
      <c r="P22" s="5"/>
      <c r="Q22" s="8"/>
      <c r="R22" s="5"/>
      <c r="S22" s="5"/>
      <c r="T22" s="5"/>
      <c r="U22" s="5"/>
      <c r="V22" s="8"/>
      <c r="W22" s="16"/>
      <c r="X22" s="5"/>
      <c r="Y22" s="8"/>
      <c r="Z22" s="5"/>
      <c r="AA22" s="8"/>
      <c r="AB22" s="7"/>
      <c r="AC22" s="12"/>
      <c r="AD22" s="7"/>
      <c r="AE22" s="7"/>
    </row>
    <row r="23" spans="1:31" s="1" customFormat="1" x14ac:dyDescent="0.25">
      <c r="A23" s="8"/>
      <c r="B23" s="5"/>
      <c r="C23" s="5"/>
      <c r="D23" s="5"/>
      <c r="E23" s="5"/>
      <c r="F23" s="5"/>
      <c r="G23" s="5"/>
      <c r="H23" s="5"/>
      <c r="I23" s="5"/>
      <c r="J23" s="8"/>
      <c r="K23" s="5"/>
      <c r="L23" s="5"/>
      <c r="M23" s="8"/>
      <c r="N23" s="5"/>
      <c r="O23" s="8"/>
      <c r="P23" s="5"/>
      <c r="Q23" s="8"/>
      <c r="R23" s="5"/>
      <c r="S23" s="5"/>
      <c r="T23" s="5"/>
      <c r="U23" s="5"/>
      <c r="V23" s="8"/>
      <c r="W23" s="16"/>
      <c r="X23" s="5"/>
      <c r="Y23" s="8"/>
      <c r="Z23" s="5"/>
      <c r="AA23" s="8"/>
      <c r="AB23" s="7"/>
      <c r="AC23" s="12"/>
      <c r="AD23" s="7"/>
      <c r="AE23" s="7"/>
    </row>
    <row r="24" spans="1:31" s="1" customFormat="1" x14ac:dyDescent="0.25">
      <c r="A24" s="8"/>
      <c r="B24" s="5"/>
      <c r="C24" s="5"/>
      <c r="D24" s="5"/>
      <c r="E24" s="5"/>
      <c r="F24" s="5"/>
      <c r="G24" s="5"/>
      <c r="H24" s="5"/>
      <c r="I24" s="5"/>
      <c r="J24" s="8"/>
      <c r="K24" s="5"/>
      <c r="L24" s="5"/>
      <c r="M24" s="8"/>
      <c r="N24" s="5"/>
      <c r="O24" s="8"/>
      <c r="P24" s="5"/>
      <c r="Q24" s="8"/>
      <c r="R24" s="5"/>
      <c r="S24" s="5"/>
      <c r="T24" s="5"/>
      <c r="U24" s="5"/>
      <c r="V24" s="8"/>
      <c r="W24" s="16"/>
      <c r="X24" s="5"/>
      <c r="Y24" s="8"/>
      <c r="Z24" s="5"/>
      <c r="AA24" s="8"/>
      <c r="AB24" s="7"/>
      <c r="AC24" s="12"/>
      <c r="AD24" s="7"/>
      <c r="AE24" s="7"/>
    </row>
    <row r="25" spans="1:31" s="1" customFormat="1" x14ac:dyDescent="0.25">
      <c r="A25" s="8"/>
      <c r="B25" s="5"/>
      <c r="C25" s="5"/>
      <c r="D25" s="5"/>
      <c r="E25" s="5"/>
      <c r="F25" s="5"/>
      <c r="G25" s="5"/>
      <c r="H25" s="5"/>
      <c r="I25" s="5"/>
      <c r="J25" s="8"/>
      <c r="K25" s="5"/>
      <c r="L25" s="5"/>
      <c r="M25" s="8"/>
      <c r="N25" s="5"/>
      <c r="O25" s="8"/>
      <c r="P25" s="5"/>
      <c r="Q25" s="8"/>
      <c r="R25" s="5"/>
      <c r="S25" s="5"/>
      <c r="T25" s="5"/>
      <c r="U25" s="5"/>
      <c r="V25" s="8"/>
      <c r="W25" s="16"/>
      <c r="X25" s="5"/>
      <c r="Y25" s="8"/>
      <c r="Z25" s="5"/>
      <c r="AA25" s="8"/>
      <c r="AB25" s="7"/>
      <c r="AC25" s="12"/>
      <c r="AD25" s="32"/>
      <c r="AE25" s="7"/>
    </row>
    <row r="26" spans="1:31" s="1" customFormat="1" x14ac:dyDescent="0.25">
      <c r="A26" s="8"/>
      <c r="B26" s="5"/>
      <c r="C26" s="5"/>
      <c r="D26" s="5"/>
      <c r="E26" s="5"/>
      <c r="F26" s="5"/>
      <c r="G26" s="5"/>
      <c r="H26" s="5"/>
      <c r="I26" s="5"/>
      <c r="J26" s="8"/>
      <c r="K26" s="5"/>
      <c r="L26" s="5"/>
      <c r="M26" s="8"/>
      <c r="N26" s="5"/>
      <c r="O26" s="8"/>
      <c r="P26" s="5"/>
      <c r="Q26" s="8"/>
      <c r="R26" s="5"/>
      <c r="S26" s="5"/>
      <c r="T26" s="5"/>
      <c r="U26" s="5"/>
      <c r="V26" s="8"/>
      <c r="W26" s="16"/>
      <c r="X26" s="5"/>
      <c r="Y26" s="8"/>
      <c r="Z26" s="5"/>
      <c r="AA26" s="8"/>
      <c r="AB26" s="7"/>
      <c r="AC26" s="12"/>
      <c r="AD26" s="7"/>
      <c r="AE26" s="7"/>
    </row>
    <row r="27" spans="1:31" x14ac:dyDescent="0.25">
      <c r="A27" s="8"/>
      <c r="J27" s="8"/>
      <c r="K27" s="5"/>
      <c r="L27" s="5"/>
      <c r="M27" s="8"/>
      <c r="N27" s="5"/>
      <c r="O27" s="8"/>
      <c r="P27" s="5"/>
      <c r="Q27" s="8"/>
      <c r="R27" s="5"/>
      <c r="S27" s="5"/>
      <c r="T27" s="5"/>
      <c r="U27" s="5"/>
      <c r="V27" s="8"/>
      <c r="W27" s="16"/>
      <c r="X27" s="5"/>
      <c r="Y27" s="8"/>
      <c r="Z27" s="5"/>
      <c r="AA27" s="8"/>
      <c r="AB27" s="7"/>
    </row>
    <row r="28" spans="1:31" x14ac:dyDescent="0.25">
      <c r="A28" s="8"/>
      <c r="J28" s="8"/>
      <c r="K28" s="5"/>
      <c r="L28" s="5"/>
      <c r="M28" s="8"/>
      <c r="N28" s="5"/>
      <c r="O28" s="8"/>
      <c r="P28" s="5"/>
      <c r="Q28" s="8"/>
      <c r="R28" s="5"/>
      <c r="S28" s="5"/>
      <c r="T28" s="5"/>
      <c r="U28" s="5"/>
      <c r="V28" s="8"/>
      <c r="W28" s="16"/>
      <c r="X28" s="5"/>
      <c r="Y28" s="8"/>
      <c r="Z28" s="5"/>
      <c r="AA28" s="8"/>
      <c r="AB28" s="7"/>
    </row>
    <row r="29" spans="1:31" x14ac:dyDescent="0.25">
      <c r="A29" s="8"/>
      <c r="J29" s="8"/>
      <c r="K29" s="5"/>
      <c r="L29" s="5"/>
      <c r="M29" s="8"/>
      <c r="N29" s="5"/>
      <c r="O29" s="8"/>
      <c r="P29" s="5"/>
      <c r="Q29" s="8"/>
      <c r="R29" s="5"/>
      <c r="S29" s="5"/>
      <c r="T29" s="5"/>
      <c r="U29" s="5"/>
      <c r="V29" s="8"/>
      <c r="W29" s="16"/>
      <c r="X29" s="5"/>
      <c r="Y29" s="8"/>
      <c r="Z29" s="5"/>
      <c r="AA29" s="8"/>
      <c r="AB29" s="7" t="s">
        <v>324</v>
      </c>
      <c r="AC29" s="12" t="s">
        <v>325</v>
      </c>
      <c r="AD29" s="7" t="s">
        <v>326</v>
      </c>
      <c r="AE29" s="7" t="s">
        <v>327</v>
      </c>
    </row>
    <row r="30" spans="1:31" x14ac:dyDescent="0.25">
      <c r="A30" s="8"/>
      <c r="J30" s="8"/>
      <c r="K30" s="5"/>
      <c r="L30" s="5"/>
      <c r="M30" s="8"/>
      <c r="N30" s="5"/>
      <c r="O30" s="8"/>
      <c r="P30" s="5"/>
      <c r="Q30" s="8"/>
      <c r="R30" s="5"/>
      <c r="S30" s="5"/>
      <c r="T30" s="5"/>
      <c r="U30" s="5"/>
      <c r="V30" s="8"/>
      <c r="W30" s="16"/>
      <c r="X30" s="5"/>
      <c r="Y30" s="8"/>
      <c r="Z30" s="5"/>
      <c r="AA30" s="8"/>
      <c r="AB30" s="7" t="s">
        <v>328</v>
      </c>
      <c r="AC30" s="12" t="s">
        <v>329</v>
      </c>
      <c r="AD30" s="7" t="s">
        <v>330</v>
      </c>
      <c r="AE30" s="7" t="s">
        <v>331</v>
      </c>
    </row>
    <row r="31" spans="1:31" x14ac:dyDescent="0.25">
      <c r="A31" s="8"/>
      <c r="J31" s="8"/>
      <c r="K31" s="5"/>
      <c r="L31" s="5"/>
      <c r="M31" s="8"/>
      <c r="N31" s="5"/>
      <c r="O31" s="8"/>
      <c r="P31" s="5"/>
      <c r="Q31" s="8"/>
      <c r="R31" s="5"/>
      <c r="S31" s="5"/>
      <c r="T31" s="5"/>
      <c r="U31" s="5"/>
      <c r="V31" s="8"/>
      <c r="W31" s="16"/>
      <c r="X31" s="5"/>
      <c r="Y31" s="8"/>
      <c r="Z31" s="5"/>
      <c r="AA31" s="8"/>
      <c r="AB31" s="7"/>
    </row>
    <row r="32" spans="1:31" x14ac:dyDescent="0.25">
      <c r="A32" s="8"/>
      <c r="J32" s="8"/>
      <c r="K32" s="5"/>
      <c r="L32" s="5"/>
      <c r="M32" s="8"/>
      <c r="N32" s="5"/>
      <c r="O32" s="8"/>
      <c r="P32" s="5"/>
      <c r="Q32" s="8"/>
      <c r="R32" s="5"/>
      <c r="S32" s="5"/>
      <c r="T32" s="5"/>
      <c r="U32" s="5"/>
      <c r="V32" s="8"/>
      <c r="W32" s="16"/>
      <c r="X32" s="5"/>
      <c r="Y32" s="8"/>
      <c r="Z32" s="5"/>
      <c r="AA32" s="8"/>
      <c r="AB32" s="7"/>
    </row>
    <row r="33" spans="1:31" x14ac:dyDescent="0.25">
      <c r="A33" s="8"/>
      <c r="J33" s="8"/>
      <c r="K33" s="5"/>
      <c r="L33" s="5"/>
      <c r="M33" s="8"/>
      <c r="N33" s="5"/>
      <c r="O33" s="8"/>
      <c r="P33" s="5"/>
      <c r="Q33" s="8"/>
      <c r="R33" s="5"/>
      <c r="S33" s="5"/>
      <c r="T33" s="5"/>
      <c r="U33" s="5"/>
      <c r="V33" s="8"/>
      <c r="W33" s="16"/>
      <c r="X33" s="5"/>
      <c r="Y33" s="8"/>
      <c r="Z33" s="5"/>
      <c r="AA33" s="8"/>
      <c r="AB33" s="7"/>
    </row>
    <row r="34" spans="1:31" s="1" customFormat="1" x14ac:dyDescent="0.25">
      <c r="A34" s="8"/>
      <c r="J34" s="8"/>
      <c r="K34" s="5"/>
      <c r="L34" s="5"/>
      <c r="M34" s="8"/>
      <c r="N34" s="5"/>
      <c r="O34" s="8"/>
      <c r="P34" s="5"/>
      <c r="Q34" s="8"/>
      <c r="R34" s="5"/>
      <c r="S34" s="5"/>
      <c r="T34" s="5"/>
      <c r="U34" s="5"/>
      <c r="V34" s="8"/>
      <c r="W34" s="16"/>
      <c r="X34" s="5"/>
      <c r="Y34" s="8"/>
      <c r="Z34" s="5"/>
      <c r="AA34" s="8"/>
      <c r="AB34" s="7"/>
      <c r="AC34" s="12"/>
      <c r="AD34" s="7"/>
      <c r="AE34" s="7"/>
    </row>
    <row r="35" spans="1:31" s="1" customFormat="1" x14ac:dyDescent="0.25">
      <c r="A35" s="8"/>
      <c r="J35" s="8"/>
      <c r="K35" s="5"/>
      <c r="L35" s="5"/>
      <c r="M35" s="8"/>
      <c r="N35" s="5"/>
      <c r="O35" s="8"/>
      <c r="P35" s="5"/>
      <c r="Q35" s="8"/>
      <c r="R35" s="5"/>
      <c r="S35" s="5"/>
      <c r="T35" s="5"/>
      <c r="U35" s="5"/>
      <c r="V35" s="8"/>
      <c r="W35" s="16"/>
      <c r="X35" s="5"/>
      <c r="Y35" s="8"/>
      <c r="Z35" s="5"/>
      <c r="AA35" s="8"/>
      <c r="AB35" s="7"/>
      <c r="AC35" s="12"/>
      <c r="AD35" s="7"/>
      <c r="AE35" s="7"/>
    </row>
    <row r="36" spans="1:31" s="1" customFormat="1" x14ac:dyDescent="0.25">
      <c r="A36" s="8"/>
      <c r="J36" s="8"/>
      <c r="K36" s="5"/>
      <c r="L36" s="5"/>
      <c r="M36" s="8"/>
      <c r="N36" s="5"/>
      <c r="O36" s="8"/>
      <c r="P36" s="5"/>
      <c r="Q36" s="8"/>
      <c r="R36" s="5"/>
      <c r="S36" s="5"/>
      <c r="T36" s="5"/>
      <c r="U36" s="5"/>
      <c r="V36" s="8"/>
      <c r="W36" s="16"/>
      <c r="X36" s="5"/>
      <c r="Y36" s="8"/>
      <c r="Z36" s="5"/>
      <c r="AA36" s="8"/>
      <c r="AB36" s="7"/>
      <c r="AC36" s="12"/>
      <c r="AD36" s="7"/>
      <c r="AE36" s="7"/>
    </row>
    <row r="37" spans="1:31" s="1" customFormat="1" x14ac:dyDescent="0.25">
      <c r="A37" s="8"/>
      <c r="J37" s="8"/>
      <c r="K37" s="5"/>
      <c r="L37" s="5"/>
      <c r="M37" s="8"/>
      <c r="N37" s="5"/>
      <c r="O37" s="8"/>
      <c r="P37" s="5"/>
      <c r="Q37" s="8"/>
      <c r="R37" s="5"/>
      <c r="S37" s="5"/>
      <c r="T37" s="5"/>
      <c r="U37" s="5"/>
      <c r="V37" s="8"/>
      <c r="W37" s="16"/>
      <c r="X37" s="5"/>
      <c r="Y37" s="8"/>
      <c r="Z37" s="5"/>
      <c r="AA37" s="8"/>
      <c r="AB37" s="7"/>
      <c r="AC37" s="12"/>
      <c r="AD37" s="7"/>
      <c r="AE37" s="7"/>
    </row>
    <row r="38" spans="1:31" s="1" customFormat="1" x14ac:dyDescent="0.25">
      <c r="A38" s="8"/>
      <c r="J38" s="8"/>
      <c r="K38" s="5"/>
      <c r="L38" s="5"/>
      <c r="M38" s="8"/>
      <c r="N38" s="5"/>
      <c r="O38" s="8"/>
      <c r="P38" s="5"/>
      <c r="Q38" s="8"/>
      <c r="R38" s="5"/>
      <c r="S38" s="5"/>
      <c r="T38" s="5"/>
      <c r="U38" s="5"/>
      <c r="V38" s="8"/>
      <c r="W38" s="16"/>
      <c r="X38" s="5"/>
      <c r="Y38" s="8"/>
      <c r="Z38" s="5"/>
      <c r="AA38" s="8"/>
      <c r="AB38" s="7"/>
      <c r="AC38" s="12"/>
      <c r="AD38" s="7"/>
      <c r="AE38" s="7"/>
    </row>
    <row r="39" spans="1:31" s="1" customFormat="1" x14ac:dyDescent="0.25">
      <c r="A39" s="8"/>
      <c r="J39" s="8"/>
      <c r="K39" s="5"/>
      <c r="L39" s="5"/>
      <c r="M39" s="8"/>
      <c r="N39" s="5"/>
      <c r="O39" s="8"/>
      <c r="P39" s="5"/>
      <c r="Q39" s="8"/>
      <c r="R39" s="5"/>
      <c r="S39" s="5"/>
      <c r="T39" s="5"/>
      <c r="U39" s="5"/>
      <c r="V39" s="8"/>
      <c r="W39" s="16"/>
      <c r="X39" s="5"/>
      <c r="Y39" s="8"/>
      <c r="Z39" s="5"/>
      <c r="AA39" s="8"/>
      <c r="AB39" s="7"/>
      <c r="AC39" s="12"/>
      <c r="AD39" s="7"/>
      <c r="AE39" s="7"/>
    </row>
    <row r="40" spans="1:31" x14ac:dyDescent="0.25">
      <c r="A40" s="8"/>
      <c r="J40" s="8"/>
      <c r="K40" s="5"/>
      <c r="L40" s="5"/>
      <c r="M40" s="8"/>
      <c r="N40" s="5"/>
      <c r="O40" s="8"/>
      <c r="P40" s="5"/>
      <c r="Q40" s="8"/>
      <c r="R40" s="5"/>
      <c r="S40" s="5"/>
      <c r="T40" s="5"/>
      <c r="U40" s="5"/>
      <c r="V40" s="8"/>
      <c r="W40" s="16"/>
      <c r="X40" s="5"/>
      <c r="Y40" s="8"/>
      <c r="Z40" s="5"/>
      <c r="AA40" s="8"/>
      <c r="AB40" s="7"/>
    </row>
    <row r="41" spans="1:31" x14ac:dyDescent="0.25">
      <c r="A41" s="8"/>
      <c r="J41" s="8"/>
      <c r="K41" s="5"/>
      <c r="L41" s="5"/>
      <c r="M41" s="8"/>
      <c r="N41" s="5"/>
      <c r="O41" s="8"/>
      <c r="P41" s="5"/>
      <c r="Q41" s="8"/>
      <c r="R41" s="5"/>
      <c r="S41" s="5"/>
      <c r="T41" s="5"/>
      <c r="U41" s="5"/>
      <c r="V41" s="8"/>
      <c r="W41" s="16"/>
      <c r="X41" s="5"/>
      <c r="Y41" s="8"/>
      <c r="Z41" s="5"/>
      <c r="AA41" s="8"/>
      <c r="AB41" s="7"/>
    </row>
    <row r="42" spans="1:31" x14ac:dyDescent="0.25">
      <c r="A42" s="8"/>
      <c r="J42" s="8"/>
      <c r="K42" s="5"/>
      <c r="L42" s="5"/>
      <c r="M42" s="8"/>
      <c r="N42" s="5"/>
      <c r="O42" s="8"/>
      <c r="P42" s="5"/>
      <c r="Q42" s="8"/>
      <c r="R42" s="5"/>
      <c r="S42" s="5"/>
      <c r="T42" s="5"/>
      <c r="U42" s="5"/>
      <c r="V42" s="8"/>
      <c r="W42" s="16"/>
      <c r="X42" s="5"/>
      <c r="Y42" s="8"/>
      <c r="Z42" s="5"/>
      <c r="AA42" s="8"/>
      <c r="AB42" s="7"/>
    </row>
    <row r="43" spans="1:31" x14ac:dyDescent="0.25">
      <c r="A43" s="8"/>
      <c r="J43" s="8"/>
      <c r="K43" s="5"/>
      <c r="L43" s="5"/>
      <c r="M43" s="8"/>
      <c r="N43" s="5"/>
      <c r="O43" s="8"/>
      <c r="P43" s="5"/>
      <c r="Q43" s="8"/>
      <c r="R43" s="5"/>
      <c r="S43" s="5"/>
      <c r="T43" s="5"/>
      <c r="U43" s="5"/>
      <c r="V43" s="8"/>
      <c r="W43" s="16"/>
      <c r="X43" s="5"/>
      <c r="Y43" s="8"/>
      <c r="Z43" s="5"/>
      <c r="AA43" s="8"/>
      <c r="AB43" s="7"/>
    </row>
    <row r="44" spans="1:31" x14ac:dyDescent="0.25">
      <c r="A44" s="8"/>
      <c r="J44" s="8"/>
      <c r="K44" s="5"/>
      <c r="L44" s="5"/>
      <c r="M44" s="8"/>
      <c r="N44" s="5"/>
      <c r="O44" s="8"/>
      <c r="P44" s="5"/>
      <c r="Q44" s="8"/>
      <c r="R44" s="5"/>
      <c r="S44" s="5"/>
      <c r="T44" s="5"/>
      <c r="U44" s="5"/>
      <c r="V44" s="8"/>
      <c r="W44" s="16"/>
      <c r="X44" s="5"/>
      <c r="Y44" s="8"/>
      <c r="Z44" s="5"/>
      <c r="AA44" s="8"/>
      <c r="AB44" s="7"/>
    </row>
    <row r="45" spans="1:31" x14ac:dyDescent="0.25">
      <c r="A45" s="8"/>
      <c r="J45" s="8"/>
      <c r="K45" s="5"/>
      <c r="L45" s="5"/>
      <c r="M45" s="8"/>
      <c r="N45" s="5"/>
      <c r="O45" s="8"/>
      <c r="P45" s="5"/>
      <c r="Q45" s="8"/>
      <c r="R45" s="5"/>
      <c r="S45" s="5"/>
      <c r="T45" s="5"/>
      <c r="U45" s="5"/>
      <c r="V45" s="8"/>
      <c r="W45" s="16"/>
      <c r="X45" s="5"/>
      <c r="Y45" s="8"/>
      <c r="Z45" s="5"/>
      <c r="AA45" s="8"/>
      <c r="AB45" s="7"/>
    </row>
    <row r="46" spans="1:31" x14ac:dyDescent="0.25">
      <c r="A46" s="8"/>
      <c r="J46" s="8"/>
      <c r="K46" s="5"/>
      <c r="L46" s="5"/>
      <c r="M46" s="8"/>
      <c r="N46" s="5"/>
      <c r="O46" s="8"/>
      <c r="P46" s="5"/>
      <c r="Q46" s="8"/>
      <c r="R46" s="5"/>
      <c r="S46" s="5"/>
      <c r="T46" s="5"/>
      <c r="U46" s="5"/>
      <c r="V46" s="8"/>
      <c r="W46" s="16"/>
      <c r="X46" s="5"/>
      <c r="Y46" s="8"/>
      <c r="Z46" s="5"/>
      <c r="AA46" s="8"/>
      <c r="AB46" s="7"/>
    </row>
    <row r="47" spans="1:31" x14ac:dyDescent="0.25">
      <c r="A47" s="8"/>
      <c r="J47" s="8"/>
      <c r="K47" s="5"/>
      <c r="L47" s="5"/>
      <c r="M47" s="8"/>
      <c r="N47" s="5"/>
      <c r="O47" s="8"/>
      <c r="P47" s="5"/>
      <c r="Q47" s="8"/>
      <c r="R47" s="5"/>
      <c r="S47" s="5"/>
      <c r="T47" s="5"/>
      <c r="U47" s="5"/>
      <c r="V47" s="8"/>
      <c r="W47" s="16"/>
      <c r="X47" s="5"/>
      <c r="Y47" s="8"/>
      <c r="Z47" s="5"/>
      <c r="AA47" s="8"/>
      <c r="AB47" s="7"/>
    </row>
    <row r="48" spans="1:31" x14ac:dyDescent="0.25">
      <c r="A48" s="8"/>
      <c r="J48" s="8"/>
      <c r="K48" s="5"/>
      <c r="L48" s="5"/>
      <c r="M48" s="8"/>
      <c r="N48" s="5"/>
      <c r="O48" s="8"/>
      <c r="P48" s="5"/>
      <c r="Q48" s="8"/>
      <c r="R48" s="5"/>
      <c r="S48" s="5"/>
      <c r="T48" s="5"/>
      <c r="U48" s="5"/>
      <c r="V48" s="8"/>
      <c r="W48" s="16"/>
      <c r="X48" s="5"/>
      <c r="Y48" s="8"/>
      <c r="Z48" s="5"/>
      <c r="AA48" s="8"/>
      <c r="AB48" s="7"/>
    </row>
    <row r="49" spans="1:31" x14ac:dyDescent="0.25">
      <c r="A49" s="8"/>
      <c r="J49" s="8"/>
      <c r="K49" s="5"/>
      <c r="L49" s="5"/>
      <c r="M49" s="8"/>
      <c r="N49" s="5"/>
      <c r="O49" s="8"/>
      <c r="P49" s="5"/>
      <c r="Q49" s="8"/>
      <c r="R49" s="5"/>
      <c r="S49" s="5"/>
      <c r="T49" s="5"/>
      <c r="U49" s="5"/>
      <c r="V49" s="8"/>
      <c r="W49" s="16"/>
      <c r="X49" s="5"/>
      <c r="Y49" s="8"/>
      <c r="Z49" s="5"/>
      <c r="AA49" s="8"/>
      <c r="AB49" s="7"/>
    </row>
    <row r="50" spans="1:31" s="1" customFormat="1" x14ac:dyDescent="0.25">
      <c r="A50" s="8"/>
      <c r="J50" s="8"/>
      <c r="K50" s="5"/>
      <c r="L50" s="5"/>
      <c r="M50" s="8"/>
      <c r="N50" s="5"/>
      <c r="O50" s="8"/>
      <c r="P50" s="5"/>
      <c r="Q50" s="8"/>
      <c r="R50" s="5"/>
      <c r="S50" s="5"/>
      <c r="T50" s="5"/>
      <c r="U50" s="5"/>
      <c r="V50" s="8"/>
      <c r="W50" s="16"/>
      <c r="X50" s="5"/>
      <c r="Y50" s="8"/>
      <c r="Z50" s="5"/>
      <c r="AA50" s="8"/>
      <c r="AB50" s="7"/>
      <c r="AC50" s="12"/>
      <c r="AD50" s="7"/>
      <c r="AE50" s="7"/>
    </row>
  </sheetData>
  <mergeCells count="13">
    <mergeCell ref="A1:A2"/>
    <mergeCell ref="B1:J1"/>
    <mergeCell ref="P1:Q1"/>
    <mergeCell ref="R1:V1"/>
    <mergeCell ref="AC1:AC2"/>
    <mergeCell ref="AD1:AD2"/>
    <mergeCell ref="AE1:AE2"/>
    <mergeCell ref="K1:M1"/>
    <mergeCell ref="N1:O1"/>
    <mergeCell ref="AB1:AB2"/>
    <mergeCell ref="X1:Y1"/>
    <mergeCell ref="Z1:AA1"/>
    <mergeCell ref="W1:W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D1" activePane="topRight" state="frozen"/>
      <selection pane="topRight" activeCell="D5" sqref="D5"/>
    </sheetView>
  </sheetViews>
  <sheetFormatPr baseColWidth="10" defaultColWidth="9.140625" defaultRowHeight="15" x14ac:dyDescent="0.25"/>
  <cols>
    <col min="1" max="1" width="51.140625" style="6" customWidth="1"/>
    <col min="2" max="2" width="101" style="12" customWidth="1"/>
    <col min="3" max="3" width="160.140625" style="7" customWidth="1"/>
    <col min="4" max="4" width="79" style="7" bestFit="1" customWidth="1"/>
  </cols>
  <sheetData>
    <row r="1" spans="1:4" s="4" customFormat="1" ht="42" customHeight="1" x14ac:dyDescent="0.2">
      <c r="A1" s="41" t="s">
        <v>0</v>
      </c>
      <c r="B1" s="41" t="s">
        <v>2</v>
      </c>
      <c r="C1" s="41" t="s">
        <v>1</v>
      </c>
      <c r="D1" s="41" t="s">
        <v>3</v>
      </c>
    </row>
    <row r="2" spans="1:4" s="14" customFormat="1" ht="72" customHeight="1" x14ac:dyDescent="0.25">
      <c r="A2" s="42"/>
      <c r="B2" s="42"/>
      <c r="C2" s="42"/>
      <c r="D2" s="42"/>
    </row>
    <row r="3" spans="1:4" s="1" customFormat="1" x14ac:dyDescent="0.25">
      <c r="A3" s="7" t="s">
        <v>332</v>
      </c>
      <c r="B3" s="12" t="s">
        <v>335</v>
      </c>
      <c r="C3" s="7" t="s">
        <v>338</v>
      </c>
      <c r="D3" s="7" t="s">
        <v>341</v>
      </c>
    </row>
    <row r="4" spans="1:4" s="1" customFormat="1" x14ac:dyDescent="0.25">
      <c r="A4" s="7" t="s">
        <v>333</v>
      </c>
      <c r="B4" s="12" t="s">
        <v>336</v>
      </c>
      <c r="C4" s="7" t="s">
        <v>339</v>
      </c>
      <c r="D4" s="7" t="s">
        <v>341</v>
      </c>
    </row>
    <row r="5" spans="1:4" s="1" customFormat="1" ht="30" x14ac:dyDescent="0.25">
      <c r="A5" s="7" t="s">
        <v>334</v>
      </c>
      <c r="B5" s="12" t="s">
        <v>337</v>
      </c>
      <c r="C5" s="32" t="s">
        <v>340</v>
      </c>
      <c r="D5" s="7" t="s">
        <v>341</v>
      </c>
    </row>
    <row r="6" spans="1:4" s="1" customFormat="1" x14ac:dyDescent="0.25">
      <c r="A6" s="7"/>
      <c r="B6" s="12"/>
      <c r="C6" s="7"/>
      <c r="D6" s="7"/>
    </row>
    <row r="7" spans="1:4" s="29" customFormat="1" x14ac:dyDescent="0.25">
      <c r="A7" s="27"/>
      <c r="B7" s="12"/>
      <c r="C7" s="7"/>
      <c r="D7" s="27"/>
    </row>
    <row r="8" spans="1:4" s="1" customFormat="1" x14ac:dyDescent="0.25">
      <c r="A8" s="7"/>
      <c r="B8" s="12"/>
      <c r="C8" s="7"/>
      <c r="D8" s="7"/>
    </row>
    <row r="9" spans="1:4" s="1" customFormat="1" x14ac:dyDescent="0.25">
      <c r="A9" s="7"/>
      <c r="B9" s="12"/>
      <c r="C9" s="7"/>
      <c r="D9" s="7"/>
    </row>
    <row r="10" spans="1:4" x14ac:dyDescent="0.25">
      <c r="A10" s="7"/>
    </row>
    <row r="11" spans="1:4" x14ac:dyDescent="0.25">
      <c r="A11" s="7"/>
    </row>
    <row r="12" spans="1:4" s="28" customFormat="1" x14ac:dyDescent="0.25">
      <c r="A12" s="27"/>
      <c r="B12" s="12"/>
      <c r="C12" s="7"/>
      <c r="D12" s="27"/>
    </row>
    <row r="13" spans="1:4" x14ac:dyDescent="0.25">
      <c r="A13" s="7"/>
    </row>
    <row r="14" spans="1:4" x14ac:dyDescent="0.25">
      <c r="A14" s="7"/>
    </row>
    <row r="15" spans="1:4" x14ac:dyDescent="0.25">
      <c r="A15" s="7"/>
    </row>
    <row r="16" spans="1:4" x14ac:dyDescent="0.25">
      <c r="A16" s="7"/>
    </row>
    <row r="17" spans="1:4" s="28" customFormat="1" x14ac:dyDescent="0.25">
      <c r="A17" s="27"/>
      <c r="B17" s="12"/>
      <c r="C17" s="7"/>
      <c r="D17" s="27"/>
    </row>
    <row r="18" spans="1:4" s="1" customFormat="1" x14ac:dyDescent="0.25">
      <c r="A18" s="7"/>
      <c r="B18" s="12"/>
      <c r="C18" s="7"/>
      <c r="D18" s="2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32"/>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D1:D2"/>
    <mergeCell ref="A1:A2"/>
    <mergeCell ref="B1:B2"/>
    <mergeCell ref="C1: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M1" activePane="topRight" state="frozen"/>
      <selection pane="topRight" activeCell="A3" sqref="A3:A17"/>
    </sheetView>
  </sheetViews>
  <sheetFormatPr baseColWidth="10" defaultColWidth="9.140625" defaultRowHeight="15" x14ac:dyDescent="0.25"/>
  <cols>
    <col min="1" max="1" width="7.140625" style="3" customWidth="1"/>
    <col min="2" max="2" width="6.140625" customWidth="1"/>
    <col min="3" max="3" width="6.42578125" style="13" customWidth="1"/>
    <col min="4" max="4" width="7.85546875" style="3" customWidth="1"/>
    <col min="5" max="5" width="6.85546875" style="16" customWidth="1"/>
    <col min="6" max="6" width="8" customWidth="1"/>
    <col min="7" max="7" width="9.140625" style="3" customWidth="1"/>
    <col min="8" max="8" width="8.42578125" style="11" customWidth="1"/>
    <col min="9" max="9" width="12.5703125" style="2" customWidth="1"/>
    <col min="10" max="10" width="23.140625" style="2" bestFit="1" customWidth="1"/>
    <col min="11" max="11" width="53" style="6" customWidth="1"/>
    <col min="12" max="12" width="255.42578125" style="12" customWidth="1"/>
    <col min="13" max="13" width="255.42578125" style="7" customWidth="1"/>
    <col min="14" max="14" width="79" style="7" bestFit="1" customWidth="1"/>
  </cols>
  <sheetData>
    <row r="1" spans="1:14" s="4" customFormat="1" ht="30.75" customHeight="1" x14ac:dyDescent="0.2">
      <c r="A1" s="43" t="s">
        <v>24</v>
      </c>
      <c r="B1" s="45" t="s">
        <v>4</v>
      </c>
      <c r="C1" s="46"/>
      <c r="D1" s="47"/>
      <c r="E1" s="41" t="s">
        <v>8</v>
      </c>
      <c r="F1" s="49" t="s">
        <v>25</v>
      </c>
      <c r="G1" s="47"/>
      <c r="H1" s="55" t="s">
        <v>9</v>
      </c>
      <c r="I1" s="56"/>
      <c r="J1" s="57"/>
      <c r="K1" s="41" t="s">
        <v>0</v>
      </c>
      <c r="L1" s="41" t="s">
        <v>2</v>
      </c>
      <c r="M1" s="41" t="s">
        <v>1</v>
      </c>
      <c r="N1" s="41" t="s">
        <v>3</v>
      </c>
    </row>
    <row r="2" spans="1:14" s="14" customFormat="1" ht="72" customHeight="1" x14ac:dyDescent="0.25">
      <c r="A2" s="44"/>
      <c r="B2" s="19" t="s">
        <v>5</v>
      </c>
      <c r="C2" s="19" t="s">
        <v>6</v>
      </c>
      <c r="D2" s="15" t="s">
        <v>7</v>
      </c>
      <c r="E2" s="42"/>
      <c r="F2" s="19" t="s">
        <v>7</v>
      </c>
      <c r="G2" s="15" t="s">
        <v>6</v>
      </c>
      <c r="H2" s="18" t="s">
        <v>26</v>
      </c>
      <c r="I2" s="18" t="s">
        <v>27</v>
      </c>
      <c r="J2" s="17" t="s">
        <v>10</v>
      </c>
      <c r="K2" s="42"/>
      <c r="L2" s="42"/>
      <c r="M2" s="42"/>
      <c r="N2" s="42"/>
    </row>
    <row r="3" spans="1:14" s="1" customFormat="1" x14ac:dyDescent="0.25">
      <c r="A3" s="8">
        <v>1</v>
      </c>
      <c r="B3" s="5">
        <v>1</v>
      </c>
      <c r="C3" s="5"/>
      <c r="D3" s="8"/>
      <c r="E3" s="16">
        <v>1</v>
      </c>
      <c r="F3" s="5">
        <v>1</v>
      </c>
      <c r="G3" s="8"/>
      <c r="H3" s="9">
        <v>1</v>
      </c>
      <c r="I3" s="9"/>
      <c r="J3" s="21" t="s">
        <v>28</v>
      </c>
      <c r="K3" s="7" t="s">
        <v>37</v>
      </c>
      <c r="L3" s="12" t="str">
        <f>CONCATENATE("Validar funcionalidad ",IF(B3=1,$B$2,IF(C3=1,$C$2,IF(D3=1,$D$2)))," del modulo Maestro, sub-modulo Estados de seguimiento",IF(E3=1,", considerando la opcion exportar a excel",),IF(F3=1,", hacer clic en enlace descripcion para modificar registro",IF(G3=1,", hacer clic en enlace descripcion para eliminar registro","")),IF(H3=1,", realizando consulta con el uso del filtro ",IF(I3=1,", realizando consulta con el uso del filtro ","")),IF(H3=1,$H$2,IF(I3=1,$I$2,"")),IF(H3=1," con el dato ",IF(I3=1," con el dato ","")),IF(H3=1,J3,IF(I3=1,J3,"")))</f>
        <v>Validar funcionalidad Agregar del modulo Maestro, sub-modulo Estados de seguimiento, considerando la opcion exportar a excel, hacer clic en enlace descripcion para modificar registro, realizando consulta con el uso del filtro Descripción con el dato Anulación de Recaudación</v>
      </c>
      <c r="M3" s="7" t="str">
        <f>CONCATENATE("Acceder a sistema Cartera con usuario que posee perfil para ingresar al modulo Maestro, sub-modulo Estados de segumiento",IF(B3=1,", hacer clic en boton Agregar para crear nuevo registro",IF(C3=1,", hacer clic en boton eliminar",IF(D3=1,", hacer clic en boton modificar para editar registro",""))),IF(E3=1,", hacer clic en boton exportar a excel",""),IF(F3=1,", hacer clic en enlace descripcion para modificar registro",IF(G3=1,", hacer clic en enlace descripcion para eliminar registro","")),IF(H3=1,", finalizando con la consulta usando el filtro ",IF(I3=1,", finalizando con la consulta usando el filtro ","")),IF(H3=1,$H$2,IF(I3=1,$I$2,"")),IF(H3=1," con el dato ",IF(I3=1," con el dato ","")),IF(H3=1,J3,IF(I3=1,J3,"")))</f>
        <v>Acceder a sistema Cartera con usuario que posee perfil para ingresar al modulo Maestro, sub-modulo Estados de segumiento, hacer clic en boton Agregar para crear nuevo registro, hacer clic en boton exportar a excel, hacer clic en enlace descripcion para modificar registro, finalizando con la consulta usando el filtro Descripción con el dato Anulación de Recaudación</v>
      </c>
      <c r="N3" s="7" t="s">
        <v>35</v>
      </c>
    </row>
    <row r="4" spans="1:14" s="1" customFormat="1" x14ac:dyDescent="0.25">
      <c r="A4" s="8">
        <v>1</v>
      </c>
      <c r="B4" s="5">
        <v>1</v>
      </c>
      <c r="C4" s="5"/>
      <c r="D4" s="8"/>
      <c r="E4" s="16">
        <v>1</v>
      </c>
      <c r="F4" s="5"/>
      <c r="G4" s="8">
        <v>1</v>
      </c>
      <c r="H4" s="9"/>
      <c r="I4" s="9">
        <v>1</v>
      </c>
      <c r="J4" s="10">
        <v>10</v>
      </c>
      <c r="K4" s="7" t="s">
        <v>55</v>
      </c>
      <c r="L4" s="12" t="str">
        <f t="shared" ref="L4:L17" si="0">CONCATENATE("Validar funcionalidad ",IF(B4=1,$B$2,IF(C4=1,$C$2,IF(D4=1,$D$2)))," del modulo Maestro, sub-modulo Estados de seguimiento",IF(E4=1,", considerando la opcion exportar a excel",),IF(F4=1,", hacer clic en enlace descripcion para modificar registro",IF(G4=1,", hacer clic en enlace descripcion para eliminar registro","")),IF(H4=1,", realizando consulta con el uso del filtro ",IF(I4=1,", realizando consulta con el uso del filtro ","")),IF(H4=1,$H$2,IF(I4=1,$I$2,"")),IF(H4=1," con el dato ",IF(I4=1," con el dato ","")),IF(H4=1,J4,IF(I4=1,J4,"")))</f>
        <v>Validar funcionalidad Agregar del modulo Maestro, sub-modulo Estados de seguimiento, considerando la opcion exportar a excel, hacer clic en enlace descripcion para eliminar registro, realizando consulta con el uso del filtro Días con el dato 10</v>
      </c>
      <c r="M4" s="7" t="str">
        <f t="shared" ref="M4:M17" si="1">CONCATENATE("Acceder a sistema Cartera con usuario que posee perfil para ingresar al modulo Maestro, sub-modulo Estados de segumiento",IF(B4=1,", hacer clic en boton Agregar para crear nuevo registro",IF(C4=1,", hacer clic en boton eliminar",IF(D4=1,", hacer clic en boton modificar para editar registro",""))),IF(E4=1,", hacer clic en boton exportar a excel",""),IF(F4=1,", hacer clic en enlace descripcion para modificar registro",IF(G4=1,", hacer clic en enlace descripcion para eliminar registro","")),IF(H4=1,", finalizando con la consulta usando el filtro ",IF(I4=1,", finalizando con la consulta usando el filtro ","")),IF(H4=1,$H$2,IF(I4=1,$I$2,"")),IF(H4=1," con el dato ",IF(I4=1," con el dato ","")),IF(H4=1,J4,IF(I4=1,J4,"")))</f>
        <v>Acceder a sistema Cartera con usuario que posee perfil para ingresar al modulo Maestro, sub-modulo Estados de segumiento, hacer clic en boton Agregar para crear nuevo registro, hacer clic en boton exportar a excel, hacer clic en enlace descripcion para eliminar registro, finalizando con la consulta usando el filtro Días con el dato 10</v>
      </c>
      <c r="N4" s="7" t="s">
        <v>35</v>
      </c>
    </row>
    <row r="5" spans="1:14" s="1" customFormat="1" x14ac:dyDescent="0.25">
      <c r="A5" s="8">
        <v>1</v>
      </c>
      <c r="B5" s="5">
        <v>1</v>
      </c>
      <c r="C5" s="5"/>
      <c r="D5" s="8"/>
      <c r="E5" s="16"/>
      <c r="F5" s="5">
        <v>1</v>
      </c>
      <c r="G5" s="8"/>
      <c r="H5" s="9">
        <v>1</v>
      </c>
      <c r="I5" s="9"/>
      <c r="J5" s="10" t="s">
        <v>11</v>
      </c>
      <c r="K5" s="7" t="s">
        <v>56</v>
      </c>
      <c r="L5" s="12" t="str">
        <f t="shared" si="0"/>
        <v>Validar funcionalidad Agregar del modulo Maestro, sub-modulo Estados de seguimiento, hacer clic en enlace descripcion para modificar registro, realizando consulta con el uso del filtro Descripción con el dato Buzón de Voz</v>
      </c>
      <c r="M5" s="7" t="str">
        <f t="shared" si="1"/>
        <v>Acceder a sistema Cartera con usuario que posee perfil para ingresar al modulo Maestro, sub-modulo Estados de segumiento, hacer clic en boton Agregar para crear nuevo registro, hacer clic en enlace descripcion para modificar registro, finalizando con la consulta usando el filtro Descripción con el dato Buzón de Voz</v>
      </c>
      <c r="N5" s="7" t="s">
        <v>35</v>
      </c>
    </row>
    <row r="6" spans="1:14" s="1" customFormat="1" x14ac:dyDescent="0.25">
      <c r="A6" s="8">
        <v>1</v>
      </c>
      <c r="B6" s="5">
        <v>1</v>
      </c>
      <c r="C6" s="5"/>
      <c r="D6" s="8"/>
      <c r="E6" s="16">
        <v>1</v>
      </c>
      <c r="F6" s="5"/>
      <c r="G6" s="8">
        <v>1</v>
      </c>
      <c r="H6" s="9"/>
      <c r="I6" s="9"/>
      <c r="J6" s="10"/>
      <c r="K6" s="7" t="s">
        <v>38</v>
      </c>
      <c r="L6" s="12" t="str">
        <f t="shared" si="0"/>
        <v>Validar funcionalidad Agregar del modulo Maestro, sub-modulo Estados de seguimiento, considerando la opcion exportar a excel, hacer clic en enlace descripcion para eliminar registro</v>
      </c>
      <c r="M6" s="7" t="str">
        <f t="shared" si="1"/>
        <v>Acceder a sistema Cartera con usuario que posee perfil para ingresar al modulo Maestro, sub-modulo Estados de segumiento, hacer clic en boton Agregar para crear nuevo registro, hacer clic en boton exportar a excel, hacer clic en enlace descripcion para eliminar registro</v>
      </c>
      <c r="N6" s="7" t="s">
        <v>35</v>
      </c>
    </row>
    <row r="7" spans="1:14" s="1" customFormat="1" x14ac:dyDescent="0.25">
      <c r="A7" s="8">
        <v>1</v>
      </c>
      <c r="B7" s="5">
        <v>1</v>
      </c>
      <c r="C7" s="5"/>
      <c r="D7" s="8"/>
      <c r="E7" s="16"/>
      <c r="F7" s="5"/>
      <c r="G7" s="8"/>
      <c r="H7" s="9"/>
      <c r="I7" s="9"/>
      <c r="J7" s="10"/>
      <c r="K7" s="7" t="s">
        <v>39</v>
      </c>
      <c r="L7" s="12" t="str">
        <f t="shared" si="0"/>
        <v>Validar funcionalidad Agregar del modulo Maestro, sub-modulo Estados de seguimiento</v>
      </c>
      <c r="M7" s="7" t="str">
        <f t="shared" si="1"/>
        <v>Acceder a sistema Cartera con usuario que posee perfil para ingresar al modulo Maestro, sub-modulo Estados de segumiento, hacer clic en boton Agregar para crear nuevo registro</v>
      </c>
      <c r="N7" s="27" t="s">
        <v>35</v>
      </c>
    </row>
    <row r="8" spans="1:14" s="1" customFormat="1" x14ac:dyDescent="0.25">
      <c r="A8" s="8">
        <v>1</v>
      </c>
      <c r="C8" s="5">
        <v>1</v>
      </c>
      <c r="D8" s="8"/>
      <c r="E8" s="16">
        <v>1</v>
      </c>
      <c r="F8" s="5">
        <v>1</v>
      </c>
      <c r="G8" s="8"/>
      <c r="H8" s="9">
        <v>1</v>
      </c>
      <c r="I8" s="9"/>
      <c r="J8" s="21" t="s">
        <v>15</v>
      </c>
      <c r="K8" s="7" t="s">
        <v>40</v>
      </c>
      <c r="L8" s="12" t="str">
        <f t="shared" si="0"/>
        <v>Validar funcionalidad Eliminar del modulo Maestro, sub-modulo Estados de seguimiento, considerando la opcion exportar a excel, hacer clic en enlace descripcion para modificar registro, realizando consulta con el uso del filtro Descripción con el dato Licencia Medica</v>
      </c>
      <c r="M8" s="7" t="str">
        <f t="shared" si="1"/>
        <v>Acceder a sistema Cartera con usuario que posee perfil para ingresar al modulo Maestro, sub-modulo Estados de segumiento, hacer clic en boton eliminar, hacer clic en boton exportar a excel, hacer clic en enlace descripcion para modificar registro, finalizando con la consulta usando el filtro Descripción con el dato Licencia Medica</v>
      </c>
      <c r="N8" s="7" t="s">
        <v>36</v>
      </c>
    </row>
    <row r="9" spans="1:14" s="1" customFormat="1" x14ac:dyDescent="0.25">
      <c r="A9" s="8">
        <v>1</v>
      </c>
      <c r="C9" s="5">
        <v>1</v>
      </c>
      <c r="D9" s="8"/>
      <c r="E9" s="16">
        <v>1</v>
      </c>
      <c r="F9" s="5"/>
      <c r="G9" s="8">
        <v>1</v>
      </c>
      <c r="H9" s="9"/>
      <c r="I9" s="9">
        <v>1</v>
      </c>
      <c r="J9" s="10">
        <v>5</v>
      </c>
      <c r="K9" s="7" t="s">
        <v>57</v>
      </c>
      <c r="L9" s="12" t="str">
        <f t="shared" si="0"/>
        <v>Validar funcionalidad Eliminar del modulo Maestro, sub-modulo Estados de seguimiento, considerando la opcion exportar a excel, hacer clic en enlace descripcion para eliminar registro, realizando consulta con el uso del filtro Días con el dato 5</v>
      </c>
      <c r="M9" s="7" t="str">
        <f t="shared" si="1"/>
        <v>Acceder a sistema Cartera con usuario que posee perfil para ingresar al modulo Maestro, sub-modulo Estados de segumiento, hacer clic en boton eliminar, hacer clic en boton exportar a excel, hacer clic en enlace descripcion para eliminar registro, finalizando con la consulta usando el filtro Días con el dato 5</v>
      </c>
      <c r="N9" s="7" t="s">
        <v>36</v>
      </c>
    </row>
    <row r="10" spans="1:14" x14ac:dyDescent="0.25">
      <c r="A10" s="8">
        <v>1</v>
      </c>
      <c r="C10" s="5">
        <v>1</v>
      </c>
      <c r="D10" s="8"/>
      <c r="F10" s="5">
        <v>1</v>
      </c>
      <c r="G10" s="8"/>
      <c r="H10" s="9">
        <v>1</v>
      </c>
      <c r="I10" s="9"/>
      <c r="J10" s="10" t="s">
        <v>14</v>
      </c>
      <c r="K10" s="7" t="s">
        <v>59</v>
      </c>
      <c r="L10" s="12" t="str">
        <f t="shared" si="0"/>
        <v>Validar funcionalidad Eliminar del modulo Maestro, sub-modulo Estados de seguimiento, hacer clic en enlace descripcion para modificar registro, realizando consulta con el uso del filtro Descripción con el dato No contesta</v>
      </c>
      <c r="M10" s="7" t="str">
        <f t="shared" si="1"/>
        <v>Acceder a sistema Cartera con usuario que posee perfil para ingresar al modulo Maestro, sub-modulo Estados de segumiento, hacer clic en boton eliminar, hacer clic en enlace descripcion para modificar registro, finalizando con la consulta usando el filtro Descripción con el dato No contesta</v>
      </c>
      <c r="N10" s="7" t="s">
        <v>36</v>
      </c>
    </row>
    <row r="11" spans="1:14" x14ac:dyDescent="0.25">
      <c r="A11" s="8">
        <v>1</v>
      </c>
      <c r="C11" s="5">
        <v>1</v>
      </c>
      <c r="D11" s="8"/>
      <c r="E11" s="16">
        <v>1</v>
      </c>
      <c r="F11" s="5"/>
      <c r="G11" s="8">
        <v>1</v>
      </c>
      <c r="H11" s="9"/>
      <c r="I11" s="9"/>
      <c r="J11" s="10"/>
      <c r="K11" s="7" t="s">
        <v>41</v>
      </c>
      <c r="L11" s="12" t="str">
        <f t="shared" si="0"/>
        <v>Validar funcionalidad Eliminar del modulo Maestro, sub-modulo Estados de seguimiento, considerando la opcion exportar a excel, hacer clic en enlace descripcion para eliminar registro</v>
      </c>
      <c r="M11" s="7" t="str">
        <f t="shared" si="1"/>
        <v>Acceder a sistema Cartera con usuario que posee perfil para ingresar al modulo Maestro, sub-modulo Estados de segumiento, hacer clic en boton eliminar, hacer clic en boton exportar a excel, hacer clic en enlace descripcion para eliminar registro</v>
      </c>
      <c r="N11" s="7" t="s">
        <v>36</v>
      </c>
    </row>
    <row r="12" spans="1:14" x14ac:dyDescent="0.25">
      <c r="A12" s="8">
        <v>1</v>
      </c>
      <c r="C12" s="5">
        <v>1</v>
      </c>
      <c r="D12" s="8"/>
      <c r="F12" s="5"/>
      <c r="G12" s="8"/>
      <c r="H12" s="9"/>
      <c r="I12" s="9"/>
      <c r="J12" s="10"/>
      <c r="K12" s="7" t="s">
        <v>42</v>
      </c>
      <c r="L12" s="12" t="str">
        <f t="shared" si="0"/>
        <v>Validar funcionalidad Eliminar del modulo Maestro, sub-modulo Estados de seguimiento</v>
      </c>
      <c r="M12" s="7" t="str">
        <f t="shared" si="1"/>
        <v>Acceder a sistema Cartera con usuario que posee perfil para ingresar al modulo Maestro, sub-modulo Estados de segumiento, hacer clic en boton eliminar</v>
      </c>
      <c r="N12" s="27" t="s">
        <v>36</v>
      </c>
    </row>
    <row r="13" spans="1:14" x14ac:dyDescent="0.25">
      <c r="A13" s="8">
        <v>1</v>
      </c>
      <c r="D13" s="5">
        <v>1</v>
      </c>
      <c r="E13" s="16">
        <v>1</v>
      </c>
      <c r="F13" s="5">
        <v>1</v>
      </c>
      <c r="G13" s="8"/>
      <c r="H13" s="9">
        <v>1</v>
      </c>
      <c r="I13" s="9"/>
      <c r="J13" s="21" t="s">
        <v>13</v>
      </c>
      <c r="K13" s="7" t="s">
        <v>43</v>
      </c>
      <c r="L13" s="12" t="str">
        <f t="shared" si="0"/>
        <v>Validar funcionalidad Modificar del modulo Maestro, sub-modulo Estados de seguimiento, considerando la opcion exportar a excel, hacer clic en enlace descripcion para modificar registro, realizando consulta con el uso del filtro Descripción con el dato PAC Inactivo</v>
      </c>
      <c r="M13" s="7" t="str">
        <f t="shared" si="1"/>
        <v>Acceder a sistema Cartera con usuario que posee perfil para ingresar al modulo Maestro, sub-modulo Estados de segumiento, hacer clic en boton modificar para editar registro, hacer clic en boton exportar a excel, hacer clic en enlace descripcion para modificar registro, finalizando con la consulta usando el filtro Descripción con el dato PAC Inactivo</v>
      </c>
      <c r="N13" s="7" t="s">
        <v>68</v>
      </c>
    </row>
    <row r="14" spans="1:14" x14ac:dyDescent="0.25">
      <c r="A14" s="8">
        <v>1</v>
      </c>
      <c r="D14" s="5">
        <v>1</v>
      </c>
      <c r="E14" s="16">
        <v>1</v>
      </c>
      <c r="F14" s="5"/>
      <c r="G14" s="8">
        <v>1</v>
      </c>
      <c r="H14" s="9"/>
      <c r="I14" s="9">
        <v>1</v>
      </c>
      <c r="J14" s="10">
        <v>3</v>
      </c>
      <c r="K14" s="7" t="s">
        <v>58</v>
      </c>
      <c r="L14" s="12" t="str">
        <f t="shared" si="0"/>
        <v>Validar funcionalidad Modificar del modulo Maestro, sub-modulo Estados de seguimiento, considerando la opcion exportar a excel, hacer clic en enlace descripcion para eliminar registro, realizando consulta con el uso del filtro Días con el dato 3</v>
      </c>
      <c r="M14" s="7" t="str">
        <f t="shared" si="1"/>
        <v>Acceder a sistema Cartera con usuario que posee perfil para ingresar al modulo Maestro, sub-modulo Estados de segumiento, hacer clic en boton modificar para editar registro, hacer clic en boton exportar a excel, hacer clic en enlace descripcion para eliminar registro, finalizando con la consulta usando el filtro Días con el dato 3</v>
      </c>
      <c r="N14" s="7" t="s">
        <v>68</v>
      </c>
    </row>
    <row r="15" spans="1:14" x14ac:dyDescent="0.25">
      <c r="A15" s="8">
        <v>1</v>
      </c>
      <c r="D15" s="5">
        <v>1</v>
      </c>
      <c r="F15" s="5">
        <v>1</v>
      </c>
      <c r="G15" s="8"/>
      <c r="H15" s="9">
        <v>1</v>
      </c>
      <c r="I15" s="9"/>
      <c r="J15" s="20" t="s">
        <v>12</v>
      </c>
      <c r="K15" s="7" t="s">
        <v>60</v>
      </c>
      <c r="L15" s="12" t="str">
        <f t="shared" si="0"/>
        <v>Validar funcionalidad Modificar del modulo Maestro, sub-modulo Estados de seguimiento, hacer clic en enlace descripcion para modificar registro, realizando consulta con el uso del filtro Descripción con el dato Vencimiento no le acomoda</v>
      </c>
      <c r="M15" s="7" t="str">
        <f t="shared" si="1"/>
        <v>Acceder a sistema Cartera con usuario que posee perfil para ingresar al modulo Maestro, sub-modulo Estados de segumiento, hacer clic en boton modificar para editar registro, hacer clic en enlace descripcion para modificar registro, finalizando con la consulta usando el filtro Descripción con el dato Vencimiento no le acomoda</v>
      </c>
      <c r="N15" s="7" t="s">
        <v>68</v>
      </c>
    </row>
    <row r="16" spans="1:14" x14ac:dyDescent="0.25">
      <c r="A16" s="8">
        <v>1</v>
      </c>
      <c r="D16" s="5">
        <v>1</v>
      </c>
      <c r="E16" s="16">
        <v>1</v>
      </c>
      <c r="F16" s="5"/>
      <c r="G16" s="8">
        <v>1</v>
      </c>
      <c r="H16" s="9"/>
      <c r="I16" s="9"/>
      <c r="J16" s="10"/>
      <c r="K16" s="7" t="s">
        <v>44</v>
      </c>
      <c r="L16" s="12" t="str">
        <f t="shared" si="0"/>
        <v>Validar funcionalidad Modificar del modulo Maestro, sub-modulo Estados de seguimiento, considerando la opcion exportar a excel, hacer clic en enlace descripcion para eliminar registro</v>
      </c>
      <c r="M16" s="7" t="str">
        <f t="shared" si="1"/>
        <v>Acceder a sistema Cartera con usuario que posee perfil para ingresar al modulo Maestro, sub-modulo Estados de segumiento, hacer clic en boton modificar para editar registro, hacer clic en boton exportar a excel, hacer clic en enlace descripcion para eliminar registro</v>
      </c>
      <c r="N16" s="7" t="s">
        <v>68</v>
      </c>
    </row>
    <row r="17" spans="1:14" x14ac:dyDescent="0.25">
      <c r="A17" s="8">
        <v>1</v>
      </c>
      <c r="D17" s="5">
        <v>1</v>
      </c>
      <c r="F17" s="5"/>
      <c r="G17" s="8"/>
      <c r="H17" s="9"/>
      <c r="I17" s="9"/>
      <c r="J17" s="10"/>
      <c r="K17" s="7" t="s">
        <v>45</v>
      </c>
      <c r="L17" s="12" t="str">
        <f t="shared" si="0"/>
        <v>Validar funcionalidad Modificar del modulo Maestro, sub-modulo Estados de seguimiento</v>
      </c>
      <c r="M17" s="7" t="str">
        <f t="shared" si="1"/>
        <v>Acceder a sistema Cartera con usuario que posee perfil para ingresar al modulo Maestro, sub-modulo Estados de segumiento, hacer clic en boton modificar para editar registro</v>
      </c>
      <c r="N17" s="27" t="s">
        <v>68</v>
      </c>
    </row>
    <row r="18" spans="1:14" s="1" customFormat="1" x14ac:dyDescent="0.25">
      <c r="A18" s="8"/>
      <c r="C18" s="5"/>
      <c r="D18" s="8"/>
      <c r="E18" s="16"/>
      <c r="F18" s="5"/>
      <c r="G18" s="8"/>
      <c r="H18" s="9"/>
      <c r="I18" s="9"/>
      <c r="J18" s="10"/>
      <c r="K18" s="7"/>
      <c r="L18" s="12"/>
      <c r="M18" s="7"/>
      <c r="N18" s="7"/>
    </row>
    <row r="19" spans="1:14" s="1" customFormat="1" x14ac:dyDescent="0.25">
      <c r="A19" s="8"/>
      <c r="B19" s="5"/>
      <c r="D19" s="5"/>
      <c r="E19" s="16"/>
      <c r="F19" s="5"/>
      <c r="G19" s="8"/>
      <c r="H19" s="9"/>
      <c r="I19" s="9"/>
      <c r="J19" s="10"/>
      <c r="K19" s="7"/>
      <c r="L19" s="12"/>
      <c r="M19" s="7"/>
      <c r="N19" s="7"/>
    </row>
    <row r="20" spans="1:14" s="1" customFormat="1" x14ac:dyDescent="0.25">
      <c r="A20" s="8"/>
      <c r="B20" s="5"/>
      <c r="D20" s="5"/>
      <c r="E20" s="16"/>
      <c r="F20" s="5"/>
      <c r="G20" s="8"/>
      <c r="H20" s="9"/>
      <c r="I20" s="9"/>
      <c r="J20" s="10"/>
      <c r="K20" s="7"/>
      <c r="L20" s="12"/>
      <c r="M20" s="7"/>
      <c r="N20" s="7"/>
    </row>
    <row r="21" spans="1:14" s="1" customFormat="1" x14ac:dyDescent="0.25">
      <c r="A21" s="8"/>
      <c r="B21" s="5"/>
      <c r="D21" s="5"/>
      <c r="E21" s="16"/>
      <c r="F21" s="5"/>
      <c r="G21" s="8"/>
      <c r="H21" s="9"/>
      <c r="I21" s="9"/>
      <c r="J21" s="10"/>
      <c r="K21" s="7"/>
      <c r="L21" s="12"/>
      <c r="M21" s="7"/>
      <c r="N21" s="7"/>
    </row>
    <row r="22" spans="1:14" s="1" customFormat="1" ht="30" x14ac:dyDescent="0.25">
      <c r="A22" s="8"/>
      <c r="B22" s="5"/>
      <c r="D22" s="5"/>
      <c r="E22" s="16"/>
      <c r="F22" s="5"/>
      <c r="G22" s="8"/>
      <c r="H22" s="9"/>
      <c r="I22" s="9"/>
      <c r="J22" s="10"/>
      <c r="K22" s="7" t="s">
        <v>185</v>
      </c>
      <c r="L22" s="12" t="s">
        <v>186</v>
      </c>
      <c r="M22" s="32" t="s">
        <v>187</v>
      </c>
      <c r="N22" s="7" t="s">
        <v>184</v>
      </c>
    </row>
    <row r="23" spans="1:14" s="1" customFormat="1" x14ac:dyDescent="0.25">
      <c r="A23" s="8"/>
      <c r="B23" s="5"/>
      <c r="D23" s="5"/>
      <c r="E23" s="16"/>
      <c r="F23" s="5"/>
      <c r="G23" s="8"/>
      <c r="H23" s="9"/>
      <c r="I23" s="9"/>
      <c r="J23" s="10"/>
      <c r="K23" s="7"/>
      <c r="L23" s="12"/>
      <c r="M23" s="7"/>
      <c r="N23" s="7"/>
    </row>
    <row r="24" spans="1:14" s="1" customFormat="1" x14ac:dyDescent="0.25">
      <c r="A24" s="8"/>
      <c r="B24" s="5"/>
      <c r="D24" s="5"/>
      <c r="E24" s="16"/>
      <c r="F24" s="5"/>
      <c r="G24" s="8"/>
      <c r="H24" s="9"/>
      <c r="I24" s="9"/>
      <c r="J24" s="10"/>
      <c r="K24" s="7"/>
      <c r="L24" s="12"/>
      <c r="M24" s="7"/>
      <c r="N24" s="7"/>
    </row>
    <row r="25" spans="1:14" s="1" customFormat="1" x14ac:dyDescent="0.25">
      <c r="A25" s="8"/>
      <c r="B25" s="5"/>
      <c r="D25" s="5"/>
      <c r="E25" s="16"/>
      <c r="F25" s="5"/>
      <c r="G25" s="8"/>
      <c r="H25" s="9"/>
      <c r="I25" s="9"/>
      <c r="J25" s="10"/>
      <c r="K25" s="7"/>
      <c r="L25" s="12"/>
      <c r="M25" s="7"/>
      <c r="N25" s="7"/>
    </row>
    <row r="26" spans="1:14" s="1" customFormat="1" x14ac:dyDescent="0.25">
      <c r="A26" s="8"/>
      <c r="B26" s="5"/>
      <c r="D26" s="5"/>
      <c r="E26" s="16"/>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6"/>
      <c r="F34" s="5"/>
      <c r="G34" s="8"/>
      <c r="H34" s="9"/>
      <c r="I34" s="9"/>
      <c r="J34" s="10"/>
      <c r="K34" s="7"/>
      <c r="L34" s="12"/>
      <c r="M34" s="7"/>
      <c r="N34" s="7"/>
    </row>
    <row r="35" spans="1:14" s="1" customFormat="1" x14ac:dyDescent="0.25">
      <c r="A35" s="8"/>
      <c r="C35" s="5"/>
      <c r="D35" s="8"/>
      <c r="E35" s="16"/>
      <c r="F35" s="5"/>
      <c r="G35" s="8"/>
      <c r="H35" s="9"/>
      <c r="I35" s="9"/>
      <c r="J35" s="10"/>
      <c r="K35" s="7"/>
      <c r="L35" s="12"/>
      <c r="M35" s="7"/>
      <c r="N35" s="7"/>
    </row>
    <row r="36" spans="1:14" s="1" customFormat="1" x14ac:dyDescent="0.25">
      <c r="A36" s="8"/>
      <c r="C36" s="5"/>
      <c r="D36" s="8"/>
      <c r="E36" s="16"/>
      <c r="F36" s="5"/>
      <c r="G36" s="8"/>
      <c r="H36" s="9"/>
      <c r="I36" s="9"/>
      <c r="J36" s="10"/>
      <c r="K36" s="7"/>
      <c r="L36" s="12"/>
      <c r="M36" s="7"/>
      <c r="N36" s="7"/>
    </row>
    <row r="37" spans="1:14" s="1" customFormat="1" x14ac:dyDescent="0.25">
      <c r="A37" s="8"/>
      <c r="C37" s="5"/>
      <c r="D37" s="8"/>
      <c r="E37" s="16"/>
      <c r="F37" s="5"/>
      <c r="G37" s="8"/>
      <c r="H37" s="9"/>
      <c r="I37" s="9"/>
      <c r="J37" s="10"/>
      <c r="K37" s="7"/>
      <c r="L37" s="12"/>
      <c r="M37" s="7"/>
      <c r="N37" s="7"/>
    </row>
    <row r="38" spans="1:14" s="1" customFormat="1" x14ac:dyDescent="0.25">
      <c r="A38" s="8"/>
      <c r="C38" s="5"/>
      <c r="D38" s="8"/>
      <c r="E38" s="16"/>
      <c r="F38" s="5"/>
      <c r="G38" s="8"/>
      <c r="H38" s="9"/>
      <c r="I38" s="9"/>
      <c r="J38" s="10"/>
      <c r="K38" s="7"/>
      <c r="L38" s="12"/>
      <c r="M38" s="7"/>
      <c r="N38" s="7"/>
    </row>
    <row r="39" spans="1:14" s="1" customFormat="1" x14ac:dyDescent="0.25">
      <c r="A39" s="8"/>
      <c r="C39" s="5"/>
      <c r="D39" s="8"/>
      <c r="E39" s="16"/>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6"/>
      <c r="F50" s="5"/>
      <c r="G50" s="8"/>
      <c r="H50" s="9"/>
      <c r="I50" s="9"/>
      <c r="J50" s="10"/>
      <c r="K50" s="7"/>
      <c r="L50" s="12"/>
      <c r="M50" s="7"/>
      <c r="N50" s="7"/>
    </row>
  </sheetData>
  <mergeCells count="9">
    <mergeCell ref="L1:L2"/>
    <mergeCell ref="K1:K2"/>
    <mergeCell ref="N1:N2"/>
    <mergeCell ref="M1:M2"/>
    <mergeCell ref="A1:A2"/>
    <mergeCell ref="B1:D1"/>
    <mergeCell ref="E1:E2"/>
    <mergeCell ref="F1:G1"/>
    <mergeCell ref="H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zoomScale="80" zoomScaleNormal="80" workbookViewId="0">
      <pane xSplit="14" topLeftCell="O1" activePane="topRight" state="frozen"/>
      <selection pane="topRight" activeCell="A3" sqref="A3:A14"/>
    </sheetView>
  </sheetViews>
  <sheetFormatPr baseColWidth="10" defaultColWidth="9.140625" defaultRowHeight="15" x14ac:dyDescent="0.25"/>
  <cols>
    <col min="1" max="1" width="7.5703125" style="3" customWidth="1"/>
    <col min="2" max="2" width="4.7109375" customWidth="1"/>
    <col min="3" max="3" width="4.85546875" style="13" customWidth="1"/>
    <col min="4" max="4" width="4.140625" style="3" customWidth="1"/>
    <col min="5" max="5" width="4.42578125" style="6" customWidth="1"/>
    <col min="6" max="6" width="5.28515625" style="6" customWidth="1"/>
    <col min="7" max="7" width="3.85546875" style="3" customWidth="1"/>
    <col min="8" max="8" width="12.28515625" style="3" customWidth="1"/>
    <col min="9" max="9" width="5.42578125" style="16" customWidth="1"/>
    <col min="10" max="10" width="5" style="11" customWidth="1"/>
    <col min="11" max="11" width="3.85546875" style="2" customWidth="1"/>
    <col min="12" max="12" width="9.85546875" style="2" customWidth="1"/>
    <col min="13" max="13" width="15.28515625" style="2" customWidth="1"/>
    <col min="14" max="14" width="52" style="6" customWidth="1"/>
    <col min="15" max="15" width="255.42578125" style="12" customWidth="1"/>
    <col min="16" max="16" width="255.42578125" style="7" customWidth="1"/>
    <col min="17" max="17" width="79" style="7" bestFit="1" customWidth="1"/>
  </cols>
  <sheetData>
    <row r="1" spans="1:17" s="4" customFormat="1" ht="30.75" customHeight="1" x14ac:dyDescent="0.2">
      <c r="A1" s="43" t="s">
        <v>16</v>
      </c>
      <c r="B1" s="45" t="s">
        <v>4</v>
      </c>
      <c r="C1" s="46"/>
      <c r="D1" s="47"/>
      <c r="E1" s="53" t="s">
        <v>17</v>
      </c>
      <c r="F1" s="46"/>
      <c r="G1" s="46"/>
      <c r="H1" s="47"/>
      <c r="I1" s="58" t="s">
        <v>8</v>
      </c>
      <c r="J1" s="55" t="s">
        <v>9</v>
      </c>
      <c r="K1" s="56"/>
      <c r="L1" s="56"/>
      <c r="M1" s="57"/>
      <c r="N1" s="41" t="s">
        <v>0</v>
      </c>
      <c r="O1" s="41" t="s">
        <v>2</v>
      </c>
      <c r="P1" s="41" t="s">
        <v>1</v>
      </c>
      <c r="Q1" s="41" t="s">
        <v>3</v>
      </c>
    </row>
    <row r="2" spans="1:17" s="14" customFormat="1" ht="66" customHeight="1" x14ac:dyDescent="0.25">
      <c r="A2" s="44"/>
      <c r="B2" s="19" t="s">
        <v>5</v>
      </c>
      <c r="C2" s="19" t="s">
        <v>7</v>
      </c>
      <c r="D2" s="15" t="s">
        <v>6</v>
      </c>
      <c r="E2" s="19" t="s">
        <v>5</v>
      </c>
      <c r="F2" s="19" t="s">
        <v>7</v>
      </c>
      <c r="G2" s="15" t="s">
        <v>6</v>
      </c>
      <c r="H2" s="23" t="s">
        <v>81</v>
      </c>
      <c r="I2" s="42"/>
      <c r="J2" s="18" t="s">
        <v>20</v>
      </c>
      <c r="K2" s="18" t="s">
        <v>19</v>
      </c>
      <c r="L2" s="22" t="s">
        <v>18</v>
      </c>
      <c r="M2" s="17" t="s">
        <v>10</v>
      </c>
      <c r="N2" s="42"/>
      <c r="O2" s="42"/>
      <c r="P2" s="42"/>
      <c r="Q2" s="42"/>
    </row>
    <row r="3" spans="1:17" s="1" customFormat="1" x14ac:dyDescent="0.25">
      <c r="A3" s="8">
        <v>1</v>
      </c>
      <c r="B3" s="5">
        <v>1</v>
      </c>
      <c r="C3" s="5"/>
      <c r="D3" s="8"/>
      <c r="E3" s="16">
        <v>1</v>
      </c>
      <c r="F3" s="16"/>
      <c r="G3" s="8"/>
      <c r="H3" s="8">
        <v>1</v>
      </c>
      <c r="I3" s="16">
        <v>1</v>
      </c>
      <c r="J3" s="9">
        <v>1</v>
      </c>
      <c r="K3" s="9"/>
      <c r="L3" s="9"/>
      <c r="M3" s="21" t="s">
        <v>21</v>
      </c>
      <c r="N3" s="7" t="s">
        <v>69</v>
      </c>
      <c r="O3" s="12" t="str">
        <f>CONCATENATE("Validar funcionalidad ",IF(B3=1,$B$2,IF(C3=1,$C$2,IF(D3=1,$D$2)))," del modulo Maestro, sub-moduloEmpresas Externas",IF(E3=1," considerando enlace documentos proveedor para agregar nuevo registro",IF(F3=1," considerando enlace documentos proveedor para modificar registro",IF(G3=1," considerando enlace documentos proveedor para modificar registro",""))),IF(H3=1," y hacer clic en ",""),IF(H3=1,$H$2,""),IF(I3=1,", considerando la opcion exportar a excel",""),IF(J3=1,", finalizando con la consulta mediante el filtro ",IF(K3=1,", finalizando con la consulta mediante el filtro ",IF(L3=1,", finalizando con la consulta mediante el filtro ",""))),IF(J3=1,$J$2,IF(K3=1,$K$2,IF(L3=1,$L$2,""))),IF(J3=1," con el dato ",IF(K3=1," con el dato ",IF(L3=1," con el dato ",""))),IF(J3=1,M3,IF(K3=1,M3,IF(L3=1,M3,""))))</f>
        <v>Validar funcionalidad Agregar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3" s="12" t="str">
        <f>CONCATENATE("Acceder a sistema Cartera con usuario que posee perfil para ingresar al modulo Maestro, sub-modulo Empresas Externas",IF(B3=1,", hacer clic en boton agregar",IF(C3=1,", hacer clic en boton modificar",IF(D3=1,", hacer clic en boton eliminar"))),IF(E3=1,", hacer clic en enlace documentos proveedor para agregar nuevo registro",IF(F3=1,", hacer clic en enlace documentos proveedor para modificar registro",IF(G3=1," , hacer clic en enlace documentos proveedor para modificar registro",""))),IF(H3=1," y hacer clic en ",""),IF(H3=1,$H$2,""),IF(I3=1,", hacer clic en boton exportar a excel",""),IF(J3=1,", finalizando con la consulta mediante el filtro ",IF(K3=1,", finalizando con la consulta mediante el filtro ",IF(L3=1,", finalizando con la consulta mediante el filtro ",""))),IF(J3=1,$J$2,IF(K3=1,$K$2,IF(L3=1,$L$2,""))),IF(J3=1," con el dato ",IF(K3=1," con el dato ",IF(L3=1," con el dato ",""))),IF(J3=1,M3,IF(K3=1,M3,IF(L3=1,M3,""))))</f>
        <v>Acceder a sistema Cartera con usuario que posee perfil para ingresar al modulo Maestro, sub-modulo Empresas Externas, hacer clic en boton agregar, hacer clic en enlace documentos proveedor para agregar nuevo registro y hacer clic en Enlace Descripción (Modificar y/o Eliminar registro), hacer clic en boton exportar a excel, finalizando con la consulta mediante el filtro Nombre con el dato Empresa</v>
      </c>
      <c r="Q3" s="7" t="s">
        <v>35</v>
      </c>
    </row>
    <row r="4" spans="1:17" s="1" customFormat="1" x14ac:dyDescent="0.25">
      <c r="A4" s="8">
        <v>1</v>
      </c>
      <c r="B4" s="5">
        <v>1</v>
      </c>
      <c r="C4" s="5"/>
      <c r="D4" s="8"/>
      <c r="E4" s="16"/>
      <c r="F4" s="16">
        <v>1</v>
      </c>
      <c r="G4" s="8"/>
      <c r="H4" s="8">
        <v>1</v>
      </c>
      <c r="I4" s="16">
        <v>1</v>
      </c>
      <c r="J4" s="9"/>
      <c r="K4" s="9">
        <v>1</v>
      </c>
      <c r="L4" s="9"/>
      <c r="M4" s="10" t="s">
        <v>22</v>
      </c>
      <c r="N4" s="7" t="s">
        <v>70</v>
      </c>
      <c r="O4" s="12" t="str">
        <f t="shared" ref="O4:O14" si="0">CONCATENATE("Validar funcionalidad ",IF(B4=1,$B$2,IF(C4=1,$C$2,IF(D4=1,$D$2)))," del modulo Maestro, sub-moduloEmpresas Externas",IF(E4=1," considerando enlace documentos proveedor para agregar nuevo registro",IF(F4=1," considerando enlace documentos proveedor para modificar registro",IF(G4=1," considerando enlace documentos proveedor para modificar registro",""))),IF(H4=1," y hacer clic en ",""),IF(H4=1,$H$2,""),IF(I4=1,", considerando la opcion exportar a excel",""),IF(J4=1,", finalizando con la consulta mediante el filtro ",IF(K4=1,", finalizando con la consulta mediante el filtro ",IF(L4=1,", finalizando con la consulta mediante el filtro ",""))),IF(J4=1,$J$2,IF(K4=1,$K$2,IF(L4=1,$L$2,""))),IF(J4=1," con el dato ",IF(K4=1," con el dato ",IF(L4=1," con el dato ",""))),IF(J4=1,M4,IF(K4=1,M4,IF(L4=1,M4,""))))</f>
        <v>Validar funcionalidad Agregar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4" s="12" t="str">
        <f t="shared" ref="P4:P14" si="1">CONCATENATE("Acceder a sistema Cartera con usuario que posee perfil para ingresar al modulo Maestro, sub-modulo Empresas Externas",IF(B4=1,", hacer clic en boton agregar",IF(C4=1,", hacer clic en boton modificar",IF(D4=1,", hacer clic en boton eliminar"))),IF(E4=1,", hacer clic en enlace documentos proveedor para agregar nuevo registro",IF(F4=1,", hacer clic en enlace documentos proveedor para modificar registro",IF(G4=1," , hacer clic en enlace documentos proveedor para modificar registro",""))),IF(H4=1," y hacer clic en ",""),IF(H4=1,$H$2,""),IF(I4=1,", hacer clic en boton exportar a excel",""),IF(J4=1,", finalizando con la consulta mediante el filtro ",IF(K4=1,", finalizando con la consulta mediante el filtro ",IF(L4=1,", finalizando con la consulta mediante el filtro ",""))),IF(J4=1,$J$2,IF(K4=1,$K$2,IF(L4=1,$L$2,""))),IF(J4=1," con el dato ",IF(K4=1," con el dato ",IF(L4=1," con el dato ",""))),IF(J4=1,M4,IF(K4=1,M4,IF(L4=1,M4,""))))</f>
        <v>Acceder a sistema Cartera con usuario que posee perfil para ingresar al modulo Maestro, sub-modulo Empresas Externas, hacer clic en boton agregar, hacer clic en enlace documentos proveedor para modificar registro y hacer clic en Enlace Descripción (Modificar y/o Eliminar registro), hacer clic en boton exportar a excel, finalizando con la consulta mediante el filtro Nombre corto con el dato EPR</v>
      </c>
      <c r="Q4" s="7" t="s">
        <v>35</v>
      </c>
    </row>
    <row r="5" spans="1:17" s="1" customFormat="1" x14ac:dyDescent="0.25">
      <c r="A5" s="8">
        <v>1</v>
      </c>
      <c r="B5" s="5">
        <v>1</v>
      </c>
      <c r="C5" s="5"/>
      <c r="D5" s="8"/>
      <c r="E5" s="16"/>
      <c r="F5" s="16"/>
      <c r="G5" s="8">
        <v>1</v>
      </c>
      <c r="H5" s="8"/>
      <c r="I5" s="16">
        <v>1</v>
      </c>
      <c r="J5" s="9"/>
      <c r="K5" s="9"/>
      <c r="L5" s="9">
        <v>1</v>
      </c>
      <c r="M5" s="21" t="s">
        <v>23</v>
      </c>
      <c r="N5" s="7" t="s">
        <v>71</v>
      </c>
      <c r="O5" s="12" t="str">
        <f t="shared" si="0"/>
        <v>Validar funcionalidad Agregar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5" s="12" t="str">
        <f t="shared" si="1"/>
        <v>Acceder a sistema Cartera con usuario que posee perfil para ingresar al modulo Maestro, sub-modulo Empresas Externas, hacer clic en boton agregar , hacer clic en enlace documentos proveedor para modificar registro, hacer clic en boton exportar a excel, finalizando con la consulta mediante el filtro Descripción
(Formulario Documentos Proveedor) con el dato PRENDA : Cedula</v>
      </c>
      <c r="Q5" s="7" t="s">
        <v>35</v>
      </c>
    </row>
    <row r="6" spans="1:17" s="1" customFormat="1" x14ac:dyDescent="0.25">
      <c r="A6" s="8">
        <v>1</v>
      </c>
      <c r="B6" s="5">
        <v>1</v>
      </c>
      <c r="C6" s="5"/>
      <c r="D6" s="8"/>
      <c r="E6" s="16"/>
      <c r="F6" s="16"/>
      <c r="G6" s="8"/>
      <c r="H6" s="8"/>
      <c r="I6" s="16"/>
      <c r="J6" s="9"/>
      <c r="K6" s="9"/>
      <c r="L6" s="9"/>
      <c r="M6" s="10"/>
      <c r="N6" s="7" t="s">
        <v>67</v>
      </c>
      <c r="O6" s="12" t="str">
        <f t="shared" si="0"/>
        <v>Validar funcionalidad Agregar del modulo Maestro, sub-moduloEmpresas Externas</v>
      </c>
      <c r="P6" s="12" t="str">
        <f t="shared" si="1"/>
        <v>Acceder a sistema Cartera con usuario que posee perfil para ingresar al modulo Maestro, sub-modulo Empresas Externas, hacer clic en boton agregar</v>
      </c>
      <c r="Q6" s="7" t="s">
        <v>35</v>
      </c>
    </row>
    <row r="7" spans="1:17" s="1" customFormat="1" x14ac:dyDescent="0.25">
      <c r="A7" s="8">
        <v>1</v>
      </c>
      <c r="C7" s="5">
        <v>1</v>
      </c>
      <c r="D7" s="8"/>
      <c r="E7" s="16">
        <v>1</v>
      </c>
      <c r="F7" s="16"/>
      <c r="G7" s="8"/>
      <c r="H7" s="8">
        <v>1</v>
      </c>
      <c r="I7" s="16">
        <v>1</v>
      </c>
      <c r="J7" s="9">
        <v>1</v>
      </c>
      <c r="K7" s="9"/>
      <c r="L7" s="9"/>
      <c r="M7" s="21" t="s">
        <v>21</v>
      </c>
      <c r="N7" s="7" t="s">
        <v>76</v>
      </c>
      <c r="O7" s="12" t="str">
        <f t="shared" si="0"/>
        <v>Validar funcionalidad Modificar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7" s="12" t="str">
        <f t="shared" si="1"/>
        <v>Acceder a sistema Cartera con usuario que posee perfil para ingresar al modulo Maestro, sub-modulo Empresas Externas, hacer clic en boton modificar, hacer clic en enlace documentos proveedor para agregar nuevo registro y hacer clic en Enlace Descripción (Modificar y/o Eliminar registro), hacer clic en boton exportar a excel, finalizando con la consulta mediante el filtro Nombre con el dato Empresa</v>
      </c>
      <c r="Q7" s="7" t="s">
        <v>68</v>
      </c>
    </row>
    <row r="8" spans="1:17" s="1" customFormat="1" x14ac:dyDescent="0.25">
      <c r="A8" s="8">
        <v>1</v>
      </c>
      <c r="C8" s="5">
        <v>1</v>
      </c>
      <c r="D8" s="8"/>
      <c r="E8" s="16"/>
      <c r="F8" s="16">
        <v>1</v>
      </c>
      <c r="G8" s="8"/>
      <c r="H8" s="8">
        <v>1</v>
      </c>
      <c r="I8" s="16">
        <v>1</v>
      </c>
      <c r="J8" s="9"/>
      <c r="K8" s="9">
        <v>1</v>
      </c>
      <c r="L8" s="9"/>
      <c r="M8" s="10" t="s">
        <v>22</v>
      </c>
      <c r="N8" s="7" t="s">
        <v>77</v>
      </c>
      <c r="O8" s="12" t="str">
        <f t="shared" si="0"/>
        <v>Validar funcionalidad Modificar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8" s="12" t="str">
        <f t="shared" si="1"/>
        <v>Acceder a sistema Cartera con usuario que posee perfil para ingresar al modulo Maestro, sub-modulo Empresas Externas, hacer clic en boton modificar, hacer clic en enlace documentos proveedor para modificar registro y hacer clic en Enlace Descripción (Modificar y/o Eliminar registro), hacer clic en boton exportar a excel, finalizando con la consulta mediante el filtro Nombre corto con el dato EPR</v>
      </c>
      <c r="Q8" s="7" t="s">
        <v>68</v>
      </c>
    </row>
    <row r="9" spans="1:17" s="1" customFormat="1" x14ac:dyDescent="0.25">
      <c r="A9" s="8">
        <v>1</v>
      </c>
      <c r="C9" s="5">
        <v>1</v>
      </c>
      <c r="D9" s="8"/>
      <c r="E9" s="16"/>
      <c r="F9" s="16"/>
      <c r="G9" s="8">
        <v>1</v>
      </c>
      <c r="H9" s="8"/>
      <c r="I9" s="16">
        <v>1</v>
      </c>
      <c r="J9" s="9"/>
      <c r="K9" s="9"/>
      <c r="L9" s="9">
        <v>1</v>
      </c>
      <c r="M9" s="21" t="s">
        <v>23</v>
      </c>
      <c r="N9" s="7" t="s">
        <v>78</v>
      </c>
      <c r="O9" s="12" t="str">
        <f t="shared" si="0"/>
        <v>Validar funcionalidad Modificar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9" s="12" t="str">
        <f t="shared" si="1"/>
        <v>Acceder a sistema Cartera con usuario que posee perfil para ingresar al modulo Maestro, sub-modulo Empresas Externas, hacer clic en boton modificar , hacer clic en enlace documentos proveedor para modificar registro, hacer clic en boton exportar a excel, finalizando con la consulta mediante el filtro Descripción
(Formulario Documentos Proveedor) con el dato PRENDA : Cedula</v>
      </c>
      <c r="Q9" s="7" t="s">
        <v>68</v>
      </c>
    </row>
    <row r="10" spans="1:17" x14ac:dyDescent="0.25">
      <c r="A10" s="8">
        <v>1</v>
      </c>
      <c r="C10" s="5">
        <v>1</v>
      </c>
      <c r="D10" s="8"/>
      <c r="E10" s="16"/>
      <c r="F10" s="16"/>
      <c r="G10" s="8"/>
      <c r="H10" s="8"/>
      <c r="J10" s="9"/>
      <c r="K10" s="9"/>
      <c r="L10" s="9"/>
      <c r="M10" s="10"/>
      <c r="N10" s="7" t="s">
        <v>79</v>
      </c>
      <c r="O10" s="12" t="str">
        <f t="shared" si="0"/>
        <v>Validar funcionalidad Modificar del modulo Maestro, sub-moduloEmpresas Externas</v>
      </c>
      <c r="P10" s="12" t="str">
        <f t="shared" si="1"/>
        <v>Acceder a sistema Cartera con usuario que posee perfil para ingresar al modulo Maestro, sub-modulo Empresas Externas, hacer clic en boton modificar</v>
      </c>
      <c r="Q10" s="7" t="s">
        <v>68</v>
      </c>
    </row>
    <row r="11" spans="1:17" x14ac:dyDescent="0.25">
      <c r="A11" s="8">
        <v>1</v>
      </c>
      <c r="C11" s="5"/>
      <c r="D11" s="5">
        <v>1</v>
      </c>
      <c r="E11" s="16">
        <v>1</v>
      </c>
      <c r="F11" s="16"/>
      <c r="G11" s="8"/>
      <c r="H11" s="8">
        <v>1</v>
      </c>
      <c r="I11" s="16">
        <v>1</v>
      </c>
      <c r="J11" s="9">
        <v>1</v>
      </c>
      <c r="K11" s="9"/>
      <c r="L11" s="9"/>
      <c r="M11" s="21" t="s">
        <v>21</v>
      </c>
      <c r="N11" s="7" t="s">
        <v>73</v>
      </c>
      <c r="O11" s="12" t="str">
        <f t="shared" si="0"/>
        <v>Validar funcionalidad Eliminar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11" s="12" t="str">
        <f t="shared" si="1"/>
        <v>Acceder a sistema Cartera con usuario que posee perfil para ingresar al modulo Maestro, sub-modulo Empresas Externas, hacer clic en boton eliminar, hacer clic en enlace documentos proveedor para agregar nuevo registro y hacer clic en Enlace Descripción (Modificar y/o Eliminar registro), hacer clic en boton exportar a excel, finalizando con la consulta mediante el filtro Nombre con el dato Empresa</v>
      </c>
      <c r="Q11" s="7" t="s">
        <v>36</v>
      </c>
    </row>
    <row r="12" spans="1:17" x14ac:dyDescent="0.25">
      <c r="A12" s="8">
        <v>1</v>
      </c>
      <c r="C12" s="5"/>
      <c r="D12" s="5">
        <v>1</v>
      </c>
      <c r="E12" s="16"/>
      <c r="F12" s="16">
        <v>1</v>
      </c>
      <c r="G12" s="8"/>
      <c r="H12" s="8">
        <v>1</v>
      </c>
      <c r="I12" s="16">
        <v>1</v>
      </c>
      <c r="J12" s="9"/>
      <c r="K12" s="9">
        <v>1</v>
      </c>
      <c r="L12" s="9"/>
      <c r="M12" s="10" t="s">
        <v>22</v>
      </c>
      <c r="N12" s="7" t="s">
        <v>74</v>
      </c>
      <c r="O12" s="12" t="str">
        <f t="shared" si="0"/>
        <v>Validar funcionalidad Eliminar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12" s="12" t="str">
        <f t="shared" si="1"/>
        <v>Acceder a sistema Cartera con usuario que posee perfil para ingresar al modulo Maestro, sub-modulo Empresas Externas, hacer clic en boton eliminar, hacer clic en enlace documentos proveedor para modificar registro y hacer clic en Enlace Descripción (Modificar y/o Eliminar registro), hacer clic en boton exportar a excel, finalizando con la consulta mediante el filtro Nombre corto con el dato EPR</v>
      </c>
      <c r="Q12" s="7" t="s">
        <v>36</v>
      </c>
    </row>
    <row r="13" spans="1:17" x14ac:dyDescent="0.25">
      <c r="A13" s="8">
        <v>1</v>
      </c>
      <c r="C13" s="5"/>
      <c r="D13" s="5">
        <v>1</v>
      </c>
      <c r="E13" s="16"/>
      <c r="F13" s="16"/>
      <c r="G13" s="8">
        <v>1</v>
      </c>
      <c r="H13" s="8"/>
      <c r="I13" s="16">
        <v>1</v>
      </c>
      <c r="J13" s="9"/>
      <c r="K13" s="9"/>
      <c r="L13" s="9">
        <v>1</v>
      </c>
      <c r="M13" s="21" t="s">
        <v>23</v>
      </c>
      <c r="N13" s="7" t="s">
        <v>75</v>
      </c>
      <c r="O13" s="12" t="str">
        <f t="shared" si="0"/>
        <v>Validar funcionalidad Eliminar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13" s="12" t="str">
        <f t="shared" si="1"/>
        <v>Acceder a sistema Cartera con usuario que posee perfil para ingresar al modulo Maestro, sub-modulo Empresas Externas, hacer clic en boton eliminar , hacer clic en enlace documentos proveedor para modificar registro, hacer clic en boton exportar a excel, finalizando con la consulta mediante el filtro Descripción
(Formulario Documentos Proveedor) con el dato PRENDA : Cedula</v>
      </c>
      <c r="Q13" s="7" t="s">
        <v>36</v>
      </c>
    </row>
    <row r="14" spans="1:17" x14ac:dyDescent="0.25">
      <c r="A14" s="8">
        <v>1</v>
      </c>
      <c r="C14" s="5"/>
      <c r="D14" s="5">
        <v>1</v>
      </c>
      <c r="E14" s="16"/>
      <c r="F14" s="16"/>
      <c r="G14" s="8"/>
      <c r="H14" s="8"/>
      <c r="J14" s="9"/>
      <c r="K14" s="9"/>
      <c r="L14" s="9"/>
      <c r="M14" s="10"/>
      <c r="N14" s="7" t="s">
        <v>72</v>
      </c>
      <c r="O14" s="12" t="str">
        <f t="shared" si="0"/>
        <v>Validar funcionalidad Eliminar del modulo Maestro, sub-moduloEmpresas Externas</v>
      </c>
      <c r="P14" s="12" t="str">
        <f t="shared" si="1"/>
        <v>Acceder a sistema Cartera con usuario que posee perfil para ingresar al modulo Maestro, sub-modulo Empresas Externas, hacer clic en boton eliminar</v>
      </c>
      <c r="Q14" s="7" t="s">
        <v>80</v>
      </c>
    </row>
    <row r="15" spans="1:17" x14ac:dyDescent="0.25">
      <c r="A15" s="8"/>
      <c r="D15" s="8"/>
      <c r="E15" s="16"/>
      <c r="F15" s="16"/>
      <c r="G15" s="8"/>
      <c r="H15" s="5"/>
      <c r="J15" s="9"/>
      <c r="K15" s="9"/>
      <c r="L15" s="9"/>
      <c r="M15" s="20"/>
      <c r="N15" s="7"/>
    </row>
    <row r="16" spans="1:17" x14ac:dyDescent="0.25">
      <c r="A16" s="8"/>
      <c r="D16" s="8"/>
      <c r="E16" s="16"/>
      <c r="F16" s="16"/>
      <c r="G16" s="8"/>
      <c r="H16" s="5"/>
      <c r="J16" s="9"/>
      <c r="K16" s="9"/>
      <c r="L16" s="9"/>
      <c r="M16" s="10"/>
      <c r="N16" s="7"/>
    </row>
    <row r="17" spans="1:17" x14ac:dyDescent="0.25">
      <c r="A17" s="8"/>
      <c r="D17" s="8"/>
      <c r="E17" s="16"/>
      <c r="F17" s="16"/>
      <c r="G17" s="8"/>
      <c r="H17" s="5"/>
      <c r="J17" s="9"/>
      <c r="K17" s="9"/>
      <c r="L17" s="9"/>
      <c r="M17" s="10"/>
      <c r="N17" s="7"/>
      <c r="Q17" s="27"/>
    </row>
    <row r="18" spans="1:17" s="1" customFormat="1" x14ac:dyDescent="0.25">
      <c r="A18" s="8"/>
      <c r="C18" s="5"/>
      <c r="D18" s="8"/>
      <c r="E18" s="16"/>
      <c r="F18" s="16"/>
      <c r="G18" s="8"/>
      <c r="H18" s="8"/>
      <c r="I18" s="16"/>
      <c r="J18" s="9"/>
      <c r="K18" s="9"/>
      <c r="L18" s="9"/>
      <c r="M18" s="10"/>
      <c r="N18" s="7"/>
      <c r="O18" s="12"/>
      <c r="P18" s="7"/>
      <c r="Q18" s="7"/>
    </row>
    <row r="19" spans="1:17" s="1" customFormat="1" x14ac:dyDescent="0.25">
      <c r="A19" s="8"/>
      <c r="B19" s="5"/>
      <c r="D19" s="8"/>
      <c r="E19" s="16"/>
      <c r="F19" s="16"/>
      <c r="G19" s="8"/>
      <c r="H19" s="5"/>
      <c r="I19" s="16"/>
      <c r="J19" s="9"/>
      <c r="K19" s="9"/>
      <c r="L19" s="9"/>
      <c r="M19" s="10"/>
      <c r="N19" s="7"/>
      <c r="O19" s="12"/>
      <c r="P19" s="7"/>
      <c r="Q19" s="7"/>
    </row>
    <row r="20" spans="1:17" s="1" customFormat="1" ht="30" x14ac:dyDescent="0.25">
      <c r="A20" s="8"/>
      <c r="B20" s="5"/>
      <c r="D20" s="8"/>
      <c r="E20" s="16"/>
      <c r="F20" s="16"/>
      <c r="G20" s="8"/>
      <c r="H20" s="5"/>
      <c r="I20" s="16"/>
      <c r="J20" s="9"/>
      <c r="K20" s="9"/>
      <c r="L20" s="9"/>
      <c r="M20" s="10"/>
      <c r="N20" s="7" t="s">
        <v>117</v>
      </c>
      <c r="O20" s="12" t="s">
        <v>188</v>
      </c>
      <c r="P20" s="32" t="s">
        <v>189</v>
      </c>
      <c r="Q20" s="7" t="s">
        <v>184</v>
      </c>
    </row>
    <row r="21" spans="1:17" s="1" customFormat="1" x14ac:dyDescent="0.25">
      <c r="A21" s="8"/>
      <c r="B21" s="5"/>
      <c r="D21" s="8"/>
      <c r="E21" s="16"/>
      <c r="F21" s="16"/>
      <c r="G21" s="8"/>
      <c r="H21" s="5"/>
      <c r="I21" s="16"/>
      <c r="J21" s="9"/>
      <c r="K21" s="9"/>
      <c r="L21" s="9"/>
      <c r="M21" s="10"/>
      <c r="N21" s="7"/>
      <c r="O21" s="12"/>
      <c r="P21" s="7"/>
      <c r="Q21" s="7"/>
    </row>
    <row r="22" spans="1:17" s="1" customFormat="1" x14ac:dyDescent="0.25">
      <c r="A22" s="8"/>
      <c r="B22" s="5"/>
      <c r="D22" s="8"/>
      <c r="E22" s="16"/>
      <c r="F22" s="16"/>
      <c r="G22" s="8"/>
      <c r="H22" s="5"/>
      <c r="I22" s="16"/>
      <c r="J22" s="9"/>
      <c r="K22" s="9"/>
      <c r="L22" s="9"/>
      <c r="M22" s="10"/>
      <c r="N22" s="7"/>
      <c r="O22" s="12"/>
      <c r="P22" s="7"/>
      <c r="Q22" s="7"/>
    </row>
    <row r="23" spans="1:17" s="1" customFormat="1" x14ac:dyDescent="0.25">
      <c r="A23" s="8"/>
      <c r="B23" s="5"/>
      <c r="D23" s="8"/>
      <c r="E23" s="16"/>
      <c r="F23" s="16"/>
      <c r="G23" s="8"/>
      <c r="H23" s="5"/>
      <c r="I23" s="16"/>
      <c r="J23" s="9"/>
      <c r="K23" s="9"/>
      <c r="L23" s="9"/>
      <c r="M23" s="10"/>
      <c r="N23" s="7"/>
      <c r="O23" s="12"/>
      <c r="P23" s="7"/>
      <c r="Q23" s="7"/>
    </row>
    <row r="24" spans="1:17" s="1" customFormat="1" x14ac:dyDescent="0.25">
      <c r="A24" s="8"/>
      <c r="B24" s="5"/>
      <c r="D24" s="8"/>
      <c r="E24" s="16"/>
      <c r="F24" s="16"/>
      <c r="G24" s="8"/>
      <c r="H24" s="5"/>
      <c r="I24" s="16"/>
      <c r="J24" s="9"/>
      <c r="K24" s="9"/>
      <c r="L24" s="9"/>
      <c r="M24" s="10"/>
      <c r="N24" s="7"/>
      <c r="O24" s="12"/>
      <c r="P24" s="7"/>
      <c r="Q24" s="7"/>
    </row>
    <row r="25" spans="1:17" s="1" customFormat="1" x14ac:dyDescent="0.25">
      <c r="A25" s="8"/>
      <c r="B25" s="5"/>
      <c r="D25" s="8"/>
      <c r="E25" s="16"/>
      <c r="F25" s="16"/>
      <c r="G25" s="8"/>
      <c r="H25" s="5"/>
      <c r="I25" s="16"/>
      <c r="J25" s="9"/>
      <c r="K25" s="9"/>
      <c r="L25" s="9"/>
      <c r="M25" s="10"/>
      <c r="N25" s="7"/>
      <c r="O25" s="12"/>
      <c r="P25" s="7"/>
      <c r="Q25" s="7"/>
    </row>
    <row r="26" spans="1:17" s="1" customFormat="1" x14ac:dyDescent="0.25">
      <c r="A26" s="8"/>
      <c r="B26" s="5"/>
      <c r="D26" s="8"/>
      <c r="E26" s="16"/>
      <c r="F26" s="16"/>
      <c r="G26" s="8"/>
      <c r="H26" s="5"/>
      <c r="I26" s="16"/>
      <c r="J26" s="9"/>
      <c r="K26" s="9"/>
      <c r="L26" s="9"/>
      <c r="M26" s="10"/>
      <c r="N26" s="7"/>
      <c r="O26" s="12"/>
      <c r="P26" s="7"/>
      <c r="Q26" s="7"/>
    </row>
    <row r="27" spans="1:17" x14ac:dyDescent="0.25">
      <c r="A27" s="8"/>
      <c r="C27" s="5"/>
      <c r="D27" s="8"/>
      <c r="E27" s="16"/>
      <c r="F27" s="16"/>
      <c r="G27" s="8"/>
      <c r="H27" s="8"/>
      <c r="J27" s="9"/>
      <c r="K27" s="9"/>
      <c r="L27" s="9"/>
      <c r="M27" s="10"/>
      <c r="N27" s="7"/>
    </row>
    <row r="28" spans="1:17" x14ac:dyDescent="0.25">
      <c r="A28" s="8"/>
      <c r="C28" s="5"/>
      <c r="D28" s="8"/>
      <c r="E28" s="16"/>
      <c r="F28" s="16"/>
      <c r="G28" s="8"/>
      <c r="H28" s="8"/>
      <c r="J28" s="9"/>
      <c r="K28" s="9"/>
      <c r="L28" s="9"/>
      <c r="M28" s="10"/>
      <c r="N28" s="7"/>
    </row>
    <row r="29" spans="1:17" x14ac:dyDescent="0.25">
      <c r="A29" s="8"/>
      <c r="C29" s="5"/>
      <c r="D29" s="8"/>
      <c r="E29" s="16"/>
      <c r="F29" s="16"/>
      <c r="G29" s="8"/>
      <c r="H29" s="8"/>
      <c r="J29" s="9"/>
      <c r="K29" s="9"/>
      <c r="L29" s="9"/>
      <c r="M29" s="10"/>
      <c r="N29" s="7"/>
    </row>
    <row r="30" spans="1:17" x14ac:dyDescent="0.25">
      <c r="A30" s="8"/>
      <c r="C30" s="5"/>
      <c r="D30" s="8"/>
      <c r="E30" s="16"/>
      <c r="F30" s="16"/>
      <c r="G30" s="8"/>
      <c r="H30" s="8"/>
      <c r="J30" s="9"/>
      <c r="K30" s="9"/>
      <c r="L30" s="9"/>
      <c r="M30" s="10"/>
      <c r="N30" s="7"/>
    </row>
    <row r="31" spans="1:17" x14ac:dyDescent="0.25">
      <c r="A31" s="8"/>
      <c r="C31" s="5"/>
      <c r="D31" s="8"/>
      <c r="E31" s="16"/>
      <c r="F31" s="16"/>
      <c r="G31" s="8"/>
      <c r="H31" s="8"/>
      <c r="J31" s="9"/>
      <c r="K31" s="9"/>
      <c r="L31" s="9"/>
      <c r="M31" s="10"/>
      <c r="N31" s="7"/>
    </row>
    <row r="32" spans="1:17" x14ac:dyDescent="0.25">
      <c r="A32" s="8"/>
      <c r="C32" s="5"/>
      <c r="D32" s="8"/>
      <c r="E32" s="16"/>
      <c r="F32" s="16"/>
      <c r="G32" s="8"/>
      <c r="H32" s="8"/>
      <c r="J32" s="9"/>
      <c r="K32" s="9"/>
      <c r="L32" s="9"/>
      <c r="M32" s="10"/>
      <c r="N32" s="7"/>
    </row>
    <row r="33" spans="1:17" x14ac:dyDescent="0.25">
      <c r="A33" s="8"/>
      <c r="C33" s="5"/>
      <c r="D33" s="8"/>
      <c r="E33" s="16"/>
      <c r="F33" s="16"/>
      <c r="G33" s="8"/>
      <c r="H33" s="8"/>
      <c r="J33" s="9"/>
      <c r="K33" s="9"/>
      <c r="L33" s="9"/>
      <c r="M33" s="10"/>
      <c r="N33" s="7"/>
    </row>
    <row r="34" spans="1:17" s="1" customFormat="1" x14ac:dyDescent="0.25">
      <c r="A34" s="8"/>
      <c r="C34" s="5"/>
      <c r="D34" s="8"/>
      <c r="E34" s="16"/>
      <c r="F34" s="16"/>
      <c r="G34" s="8"/>
      <c r="H34" s="8"/>
      <c r="I34" s="16"/>
      <c r="J34" s="9"/>
      <c r="K34" s="9"/>
      <c r="L34" s="9"/>
      <c r="M34" s="10"/>
      <c r="N34" s="7"/>
      <c r="O34" s="12"/>
      <c r="P34" s="7"/>
      <c r="Q34" s="7"/>
    </row>
    <row r="35" spans="1:17" s="1" customFormat="1" x14ac:dyDescent="0.25">
      <c r="A35" s="8"/>
      <c r="C35" s="5"/>
      <c r="D35" s="8"/>
      <c r="E35" s="16"/>
      <c r="F35" s="16"/>
      <c r="G35" s="8"/>
      <c r="H35" s="8"/>
      <c r="I35" s="16"/>
      <c r="J35" s="9"/>
      <c r="K35" s="9"/>
      <c r="L35" s="9"/>
      <c r="M35" s="10"/>
      <c r="N35" s="7"/>
      <c r="O35" s="12"/>
      <c r="P35" s="7"/>
      <c r="Q35" s="7"/>
    </row>
    <row r="36" spans="1:17" s="1" customFormat="1" x14ac:dyDescent="0.25">
      <c r="A36" s="8"/>
      <c r="C36" s="5"/>
      <c r="D36" s="8"/>
      <c r="E36" s="16"/>
      <c r="F36" s="16"/>
      <c r="G36" s="8"/>
      <c r="H36" s="8"/>
      <c r="I36" s="16"/>
      <c r="J36" s="9"/>
      <c r="K36" s="9"/>
      <c r="L36" s="9"/>
      <c r="M36" s="10"/>
      <c r="N36" s="7"/>
      <c r="O36" s="12"/>
      <c r="P36" s="7"/>
      <c r="Q36" s="7"/>
    </row>
    <row r="37" spans="1:17" s="1" customFormat="1" x14ac:dyDescent="0.25">
      <c r="A37" s="8"/>
      <c r="C37" s="5"/>
      <c r="D37" s="8"/>
      <c r="E37" s="16"/>
      <c r="F37" s="16"/>
      <c r="G37" s="8"/>
      <c r="H37" s="8"/>
      <c r="I37" s="16"/>
      <c r="J37" s="9"/>
      <c r="K37" s="9"/>
      <c r="L37" s="9"/>
      <c r="M37" s="10"/>
      <c r="N37" s="7"/>
      <c r="O37" s="12"/>
      <c r="P37" s="7"/>
      <c r="Q37" s="7"/>
    </row>
    <row r="38" spans="1:17" s="1" customFormat="1" x14ac:dyDescent="0.25">
      <c r="A38" s="8"/>
      <c r="C38" s="5"/>
      <c r="D38" s="8"/>
      <c r="E38" s="16"/>
      <c r="F38" s="16"/>
      <c r="G38" s="8"/>
      <c r="H38" s="8"/>
      <c r="I38" s="16"/>
      <c r="J38" s="9"/>
      <c r="K38" s="9"/>
      <c r="L38" s="9"/>
      <c r="M38" s="10"/>
      <c r="N38" s="7"/>
      <c r="O38" s="12"/>
      <c r="P38" s="7"/>
      <c r="Q38" s="7"/>
    </row>
    <row r="39" spans="1:17" s="1" customFormat="1" x14ac:dyDescent="0.25">
      <c r="A39" s="8"/>
      <c r="C39" s="5"/>
      <c r="D39" s="8"/>
      <c r="E39" s="16"/>
      <c r="F39" s="16"/>
      <c r="G39" s="8"/>
      <c r="H39" s="8"/>
      <c r="I39" s="16"/>
      <c r="J39" s="9"/>
      <c r="K39" s="9"/>
      <c r="L39" s="9"/>
      <c r="M39" s="10"/>
      <c r="N39" s="7"/>
      <c r="O39" s="12"/>
      <c r="P39" s="7"/>
      <c r="Q39" s="7"/>
    </row>
    <row r="40" spans="1:17" x14ac:dyDescent="0.25">
      <c r="A40" s="8"/>
      <c r="C40" s="5"/>
      <c r="D40" s="8"/>
      <c r="E40" s="16"/>
      <c r="F40" s="16"/>
      <c r="G40" s="8"/>
      <c r="H40" s="8"/>
      <c r="J40" s="9"/>
      <c r="K40" s="9"/>
      <c r="L40" s="9"/>
      <c r="M40" s="10"/>
      <c r="N40" s="7"/>
    </row>
    <row r="41" spans="1:17" x14ac:dyDescent="0.25">
      <c r="A41" s="8"/>
      <c r="C41" s="5"/>
      <c r="D41" s="8"/>
      <c r="E41" s="16"/>
      <c r="F41" s="16"/>
      <c r="G41" s="8"/>
      <c r="H41" s="8"/>
      <c r="J41" s="9"/>
      <c r="K41" s="9"/>
      <c r="L41" s="9"/>
      <c r="M41" s="10"/>
      <c r="N41" s="7"/>
    </row>
    <row r="42" spans="1:17" x14ac:dyDescent="0.25">
      <c r="A42" s="8"/>
      <c r="C42" s="5"/>
      <c r="D42" s="8"/>
      <c r="E42" s="16"/>
      <c r="F42" s="16"/>
      <c r="G42" s="8"/>
      <c r="H42" s="8"/>
      <c r="J42" s="9"/>
      <c r="K42" s="9"/>
      <c r="L42" s="9"/>
      <c r="M42" s="10"/>
      <c r="N42" s="7"/>
    </row>
    <row r="43" spans="1:17" x14ac:dyDescent="0.25">
      <c r="A43" s="8"/>
      <c r="C43" s="5"/>
      <c r="D43" s="8"/>
      <c r="E43" s="16"/>
      <c r="F43" s="16"/>
      <c r="G43" s="8"/>
      <c r="H43" s="8"/>
      <c r="J43" s="9"/>
      <c r="K43" s="9"/>
      <c r="L43" s="9"/>
      <c r="M43" s="10"/>
      <c r="N43" s="7"/>
    </row>
    <row r="44" spans="1:17" x14ac:dyDescent="0.25">
      <c r="A44" s="8"/>
      <c r="C44" s="5"/>
      <c r="D44" s="8"/>
      <c r="E44" s="16"/>
      <c r="F44" s="16"/>
      <c r="G44" s="8"/>
      <c r="H44" s="8"/>
      <c r="J44" s="9"/>
      <c r="K44" s="9"/>
      <c r="L44" s="9"/>
      <c r="M44" s="10"/>
      <c r="N44" s="7"/>
    </row>
    <row r="45" spans="1:17" x14ac:dyDescent="0.25">
      <c r="A45" s="8"/>
      <c r="C45" s="5"/>
      <c r="D45" s="8"/>
      <c r="E45" s="16"/>
      <c r="F45" s="16"/>
      <c r="G45" s="8"/>
      <c r="H45" s="8"/>
      <c r="J45" s="9"/>
      <c r="K45" s="9"/>
      <c r="L45" s="9"/>
      <c r="M45" s="10"/>
      <c r="N45" s="7"/>
    </row>
    <row r="46" spans="1:17" x14ac:dyDescent="0.25">
      <c r="A46" s="8"/>
      <c r="C46" s="5"/>
      <c r="D46" s="8"/>
      <c r="E46" s="16"/>
      <c r="F46" s="16"/>
      <c r="G46" s="8"/>
      <c r="H46" s="8"/>
      <c r="J46" s="9"/>
      <c r="K46" s="9"/>
      <c r="L46" s="9"/>
      <c r="M46" s="10"/>
      <c r="N46" s="7"/>
    </row>
    <row r="47" spans="1:17" x14ac:dyDescent="0.25">
      <c r="A47" s="8"/>
      <c r="C47" s="5"/>
      <c r="D47" s="8"/>
      <c r="E47" s="16"/>
      <c r="F47" s="16"/>
      <c r="G47" s="8"/>
      <c r="H47" s="8"/>
      <c r="J47" s="9"/>
      <c r="K47" s="9"/>
      <c r="L47" s="9"/>
      <c r="M47" s="10"/>
      <c r="N47" s="7"/>
    </row>
    <row r="48" spans="1:17" x14ac:dyDescent="0.25">
      <c r="A48" s="8"/>
      <c r="C48" s="5"/>
      <c r="D48" s="8"/>
      <c r="E48" s="16"/>
      <c r="F48" s="16"/>
      <c r="G48" s="8"/>
      <c r="H48" s="8"/>
      <c r="J48" s="9"/>
      <c r="K48" s="9"/>
      <c r="L48" s="9"/>
      <c r="M48" s="10"/>
      <c r="N48" s="7"/>
    </row>
    <row r="49" spans="1:17" x14ac:dyDescent="0.25">
      <c r="A49" s="8"/>
      <c r="C49" s="5"/>
      <c r="D49" s="8"/>
      <c r="E49" s="16"/>
      <c r="F49" s="16"/>
      <c r="G49" s="8"/>
      <c r="H49" s="8"/>
      <c r="J49" s="9"/>
      <c r="K49" s="9"/>
      <c r="L49" s="9"/>
      <c r="M49" s="10"/>
      <c r="N49" s="7"/>
    </row>
    <row r="50" spans="1:17" s="1" customFormat="1" x14ac:dyDescent="0.25">
      <c r="A50" s="8"/>
      <c r="C50" s="5"/>
      <c r="D50" s="8"/>
      <c r="E50" s="16"/>
      <c r="F50" s="16"/>
      <c r="G50" s="8"/>
      <c r="H50" s="8"/>
      <c r="I50" s="16"/>
      <c r="J50" s="9"/>
      <c r="K50" s="9"/>
      <c r="L50" s="9"/>
      <c r="M50" s="10"/>
      <c r="N50" s="7"/>
      <c r="O50" s="12"/>
      <c r="P50" s="7"/>
      <c r="Q50" s="7"/>
    </row>
  </sheetData>
  <mergeCells count="9">
    <mergeCell ref="Q1:Q2"/>
    <mergeCell ref="P1:P2"/>
    <mergeCell ref="O1:O2"/>
    <mergeCell ref="N1:N2"/>
    <mergeCell ref="A1:A2"/>
    <mergeCell ref="B1:D1"/>
    <mergeCell ref="I1:I2"/>
    <mergeCell ref="J1:M1"/>
    <mergeCell ref="E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80" zoomScaleNormal="80" workbookViewId="0">
      <pane xSplit="12" topLeftCell="M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4.42578125" style="3" customWidth="1"/>
    <col min="8" max="8" width="4.85546875" style="11" customWidth="1"/>
    <col min="9" max="9" width="4.140625" style="2" customWidth="1"/>
    <col min="10" max="10" width="5" style="2" customWidth="1"/>
    <col min="11" max="11" width="12.42578125" style="2" customWidth="1"/>
    <col min="12" max="12" width="51.7109375" style="6" customWidth="1"/>
    <col min="13" max="13" width="255.42578125" style="12" customWidth="1"/>
    <col min="14" max="14" width="255.42578125" style="7" customWidth="1"/>
    <col min="15" max="15" width="79" style="7" bestFit="1" customWidth="1"/>
  </cols>
  <sheetData>
    <row r="1" spans="1:15" s="4" customFormat="1" ht="30.75" customHeight="1" x14ac:dyDescent="0.2">
      <c r="A1" s="43" t="s">
        <v>29</v>
      </c>
      <c r="B1" s="45" t="s">
        <v>4</v>
      </c>
      <c r="C1" s="46"/>
      <c r="D1" s="47"/>
      <c r="E1" s="41" t="s">
        <v>8</v>
      </c>
      <c r="F1" s="49" t="s">
        <v>27</v>
      </c>
      <c r="G1" s="47"/>
      <c r="H1" s="55" t="s">
        <v>9</v>
      </c>
      <c r="I1" s="56"/>
      <c r="J1" s="56"/>
      <c r="K1" s="57"/>
      <c r="L1" s="41" t="s">
        <v>0</v>
      </c>
      <c r="M1" s="41" t="s">
        <v>2</v>
      </c>
      <c r="N1" s="41" t="s">
        <v>1</v>
      </c>
      <c r="O1" s="41" t="s">
        <v>3</v>
      </c>
    </row>
    <row r="2" spans="1:15" s="14" customFormat="1" ht="66" customHeight="1" x14ac:dyDescent="0.25">
      <c r="A2" s="44"/>
      <c r="B2" s="19" t="s">
        <v>5</v>
      </c>
      <c r="C2" s="19" t="s">
        <v>6</v>
      </c>
      <c r="D2" s="15" t="s">
        <v>7</v>
      </c>
      <c r="E2" s="42"/>
      <c r="F2" s="19" t="s">
        <v>7</v>
      </c>
      <c r="G2" s="15" t="s">
        <v>6</v>
      </c>
      <c r="H2" s="18" t="s">
        <v>27</v>
      </c>
      <c r="I2" s="18" t="s">
        <v>31</v>
      </c>
      <c r="J2" s="18" t="s">
        <v>30</v>
      </c>
      <c r="K2" s="17" t="s">
        <v>10</v>
      </c>
      <c r="L2" s="42"/>
      <c r="M2" s="42"/>
      <c r="N2" s="42"/>
      <c r="O2" s="42"/>
    </row>
    <row r="3" spans="1:15" s="1" customFormat="1" x14ac:dyDescent="0.25">
      <c r="A3" s="8">
        <v>1</v>
      </c>
      <c r="B3" s="5">
        <v>1</v>
      </c>
      <c r="C3" s="5"/>
      <c r="D3" s="8"/>
      <c r="E3" s="16">
        <v>1</v>
      </c>
      <c r="F3" s="5">
        <v>1</v>
      </c>
      <c r="G3" s="8"/>
      <c r="H3" s="9">
        <v>1</v>
      </c>
      <c r="I3" s="9"/>
      <c r="J3" s="9"/>
      <c r="K3" s="21">
        <v>12</v>
      </c>
      <c r="L3" s="7" t="s">
        <v>46</v>
      </c>
      <c r="M3" s="12" t="str">
        <f>CONCATENATE("Validar funcionalidad ",IF(B3=1,$B$2,IF(C3=1,$C$2,IF(D3=1,$D$2)))," del modulo Maestro, sub-modulo Feriados",IF(E3=1,", considerando la opcion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Validar funcionalidad Agregar del modulo Maestro, sub-modulo Feriados, considerando la opcion exportar a excel, hacer clic en enlace Días para modificar registro, finalizando con la consulta mediante el filtro Días con el dato 12</v>
      </c>
      <c r="N3" s="12" t="str">
        <f>CONCATENATE("Acceder a sistema Cartera con usuario que posee perfil para ingresar  al modulo Maestro, sub-modulo Feriados",IF(B3=1,", hacer clic en boton agregar",IF(C3=1,", hacer clic en boton eliminar",IF(D3=1,", hacer clic en boton modificar"))),IF(E3=1,", hacer clic en boton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Acceder a sistema Cartera con usuario que posee perfil para ingresar  al modulo Maestro, sub-modulo Feriados, hacer clic en boton agregar, hacer clic en boton exportar a excel, hacer clic en enlace Días para modificar registro, finalizando con la consulta mediante el filtro Días con el dato 12</v>
      </c>
      <c r="O3" s="7" t="s">
        <v>35</v>
      </c>
    </row>
    <row r="4" spans="1:15" s="1" customFormat="1" x14ac:dyDescent="0.25">
      <c r="A4" s="8">
        <v>1</v>
      </c>
      <c r="B4" s="5">
        <v>1</v>
      </c>
      <c r="C4" s="5"/>
      <c r="D4" s="8"/>
      <c r="E4" s="16">
        <v>1</v>
      </c>
      <c r="F4" s="5"/>
      <c r="G4" s="8">
        <v>1</v>
      </c>
      <c r="H4" s="9"/>
      <c r="I4" s="9">
        <v>1</v>
      </c>
      <c r="J4" s="9"/>
      <c r="K4" s="10">
        <v>10</v>
      </c>
      <c r="L4" s="7" t="s">
        <v>61</v>
      </c>
      <c r="M4" s="12" t="str">
        <f>CONCATENATE("Validar funcionalidad ",IF(B4=1,$B$2,IF(C4=1,$C$2,IF(D4=1,$D$2)))," del modulo Maestro, sub-modulo Feriados",IF(E4=1,", considerando la opcion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Validar funcionalidad Agregar del modulo Maestro, sub-modulo Feriados, considerando la opcion exportar a excel, hacer clic en enlace Días para eliminar registro, finalizando con la consulta mediante el filtro Mes con el dato 10</v>
      </c>
      <c r="N4" s="12" t="str">
        <f t="shared" ref="N4:N17" si="0">CONCATENATE("Acceder a sistema Cartera con usuario que posee perfil para ingresar  al modulo Maestro, sub-modulo Feriados",IF(B4=1,", hacer clic en boton agregar",IF(C4=1,", hacer clic en boton eliminar",IF(D4=1,", hacer clic en boton modificar"))),IF(E4=1,", hacer clic en boton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Acceder a sistema Cartera con usuario que posee perfil para ingresar  al modulo Maestro, sub-modulo Feriados, hacer clic en boton agregar, hacer clic en boton exportar a excel, hacer clic en enlace Días para eliminar registro, finalizando con la consulta mediante el filtro Mes con el dato 10</v>
      </c>
      <c r="O4" s="7" t="s">
        <v>35</v>
      </c>
    </row>
    <row r="5" spans="1:15" s="1" customFormat="1" x14ac:dyDescent="0.25">
      <c r="A5" s="8">
        <v>1</v>
      </c>
      <c r="B5" s="5">
        <v>1</v>
      </c>
      <c r="C5" s="5"/>
      <c r="D5" s="8"/>
      <c r="E5" s="16"/>
      <c r="F5" s="5">
        <v>1</v>
      </c>
      <c r="G5" s="8"/>
      <c r="H5" s="9"/>
      <c r="I5" s="9"/>
      <c r="J5" s="9">
        <v>1</v>
      </c>
      <c r="K5" s="10" t="s">
        <v>32</v>
      </c>
      <c r="L5" s="7" t="s">
        <v>62</v>
      </c>
      <c r="M5" s="12" t="str">
        <f t="shared" ref="M5:M17" si="1">CONCATENATE("Validar funcionalidad ",IF(B5=1,$B$2,IF(C5=1,$C$2,IF(D5=1,$D$2)))," del modulo Maestro, sub-modulo Feriados",IF(E5=1,", considerando la opcion exportar a excel",""),IF(F5=1,", hacer clic en enlace Días para modificar registro",IF(G5=1,", hacer clic en enlace Días para eliminar registro","")),IF(H5=1,", finalizando con la consulta mediante el filtro ",IF(I5=1,", finalizando con la consulta mediante el filtro ",IF(J5=1,", finalizando con la consulta mediante el filtro ",""))),IF(H5=1,$H$2,IF(I5=1,$I$2,IF(J5=1,$J$2,""))),IF(H5=1," con el dato ",IF(I5=1," con el dato ",IF(J5=1," con el dato ",""))),IF(H5=1,K5,IF(I5=1,K5,IF(J5=1,K5,""))))</f>
        <v>Validar funcionalidad Agregar del modulo Maestro, sub-modulo Feriados, hacer clic en enlace Días para modificar registro, finalizando con la consulta mediante el filtro Motivo con el dato Día feriado</v>
      </c>
      <c r="N5" s="12" t="str">
        <f t="shared" si="0"/>
        <v>Acceder a sistema Cartera con usuario que posee perfil para ingresar  al modulo Maestro, sub-modulo Feriados, hacer clic en boton agregar, hacer clic en enlace Días para modificar registro, finalizando con la consulta mediante el filtro Motivo con el dato Día feriado</v>
      </c>
      <c r="O5" s="7" t="s">
        <v>35</v>
      </c>
    </row>
    <row r="6" spans="1:15" s="1" customFormat="1" x14ac:dyDescent="0.25">
      <c r="A6" s="8">
        <v>1</v>
      </c>
      <c r="B6" s="5">
        <v>1</v>
      </c>
      <c r="C6" s="5"/>
      <c r="D6" s="8"/>
      <c r="E6" s="16">
        <v>1</v>
      </c>
      <c r="F6" s="5"/>
      <c r="G6" s="8">
        <v>1</v>
      </c>
      <c r="H6" s="9"/>
      <c r="I6" s="9"/>
      <c r="J6" s="9"/>
      <c r="K6" s="10"/>
      <c r="L6" s="7" t="s">
        <v>47</v>
      </c>
      <c r="M6" s="12" t="str">
        <f t="shared" si="1"/>
        <v>Validar funcionalidad Agregar del modulo Maestro, sub-modulo Feriados, considerando la opcion exportar a excel, hacer clic en enlace Días para eliminar registro</v>
      </c>
      <c r="N6" s="12" t="str">
        <f t="shared" si="0"/>
        <v>Acceder a sistema Cartera con usuario que posee perfil para ingresar  al modulo Maestro, sub-modulo Feriados, hacer clic en boton agregar, hacer clic en boton exportar a excel, hacer clic en enlace Días para eliminar registro</v>
      </c>
      <c r="O6" s="7" t="s">
        <v>35</v>
      </c>
    </row>
    <row r="7" spans="1:15" s="1" customFormat="1" x14ac:dyDescent="0.25">
      <c r="A7" s="8">
        <v>1</v>
      </c>
      <c r="B7" s="5">
        <v>1</v>
      </c>
      <c r="C7" s="5"/>
      <c r="D7" s="8"/>
      <c r="E7" s="16"/>
      <c r="F7" s="5"/>
      <c r="G7" s="8"/>
      <c r="H7" s="9"/>
      <c r="I7" s="9"/>
      <c r="J7" s="9"/>
      <c r="K7" s="10"/>
      <c r="L7" s="7" t="s">
        <v>48</v>
      </c>
      <c r="M7" s="12" t="str">
        <f t="shared" si="1"/>
        <v>Validar funcionalidad Agregar del modulo Maestro, sub-modulo Feriados</v>
      </c>
      <c r="N7" s="12" t="str">
        <f t="shared" si="0"/>
        <v>Acceder a sistema Cartera con usuario que posee perfil para ingresar  al modulo Maestro, sub-modulo Feriados, hacer clic en boton agregar</v>
      </c>
      <c r="O7" s="27" t="s">
        <v>35</v>
      </c>
    </row>
    <row r="8" spans="1:15" s="1" customFormat="1" x14ac:dyDescent="0.25">
      <c r="A8" s="8">
        <v>1</v>
      </c>
      <c r="C8" s="5">
        <v>1</v>
      </c>
      <c r="D8" s="8"/>
      <c r="E8" s="16">
        <v>1</v>
      </c>
      <c r="F8" s="5">
        <v>1</v>
      </c>
      <c r="G8" s="8"/>
      <c r="H8" s="9">
        <v>1</v>
      </c>
      <c r="I8" s="9"/>
      <c r="J8" s="9"/>
      <c r="K8" s="21">
        <v>30</v>
      </c>
      <c r="L8" s="7" t="s">
        <v>49</v>
      </c>
      <c r="M8" s="12" t="str">
        <f t="shared" si="1"/>
        <v>Validar funcionalidad Eliminar del modulo Maestro, sub-modulo Feriados, considerando la opcion exportar a excel, hacer clic en enlace Días para modificar registro, finalizando con la consulta mediante el filtro Días con el dato 30</v>
      </c>
      <c r="N8" s="12" t="str">
        <f t="shared" si="0"/>
        <v>Acceder a sistema Cartera con usuario que posee perfil para ingresar  al modulo Maestro, sub-modulo Feriados, hacer clic en boton eliminar, hacer clic en boton exportar a excel, hacer clic en enlace Días para modificar registro, finalizando con la consulta mediante el filtro Días con el dato 30</v>
      </c>
      <c r="O8" s="7" t="s">
        <v>36</v>
      </c>
    </row>
    <row r="9" spans="1:15" s="1" customFormat="1" x14ac:dyDescent="0.25">
      <c r="A9" s="8">
        <v>1</v>
      </c>
      <c r="C9" s="5">
        <v>1</v>
      </c>
      <c r="D9" s="8"/>
      <c r="E9" s="16">
        <v>1</v>
      </c>
      <c r="F9" s="5"/>
      <c r="G9" s="8">
        <v>1</v>
      </c>
      <c r="H9" s="9"/>
      <c r="I9" s="9">
        <v>1</v>
      </c>
      <c r="J9" s="9"/>
      <c r="K9" s="10">
        <v>5</v>
      </c>
      <c r="L9" s="7" t="s">
        <v>63</v>
      </c>
      <c r="M9" s="12" t="str">
        <f t="shared" si="1"/>
        <v>Validar funcionalidad Eliminar del modulo Maestro, sub-modulo Feriados, considerando la opcion exportar a excel, hacer clic en enlace Días para eliminar registro, finalizando con la consulta mediante el filtro Mes con el dato 5</v>
      </c>
      <c r="N9" s="12" t="str">
        <f t="shared" si="0"/>
        <v>Acceder a sistema Cartera con usuario que posee perfil para ingresar  al modulo Maestro, sub-modulo Feriados, hacer clic en boton eliminar, hacer clic en boton exportar a excel, hacer clic en enlace Días para eliminar registro, finalizando con la consulta mediante el filtro Mes con el dato 5</v>
      </c>
      <c r="O9" s="7" t="s">
        <v>36</v>
      </c>
    </row>
    <row r="10" spans="1:15" x14ac:dyDescent="0.25">
      <c r="A10" s="8">
        <v>1</v>
      </c>
      <c r="C10" s="5">
        <v>1</v>
      </c>
      <c r="D10" s="8"/>
      <c r="F10" s="5">
        <v>1</v>
      </c>
      <c r="G10" s="8"/>
      <c r="H10" s="9"/>
      <c r="I10" s="9"/>
      <c r="J10" s="9">
        <v>1</v>
      </c>
      <c r="K10" s="10" t="s">
        <v>33</v>
      </c>
      <c r="L10" s="7" t="s">
        <v>64</v>
      </c>
      <c r="M10" s="12" t="str">
        <f t="shared" si="1"/>
        <v>Validar funcionalidad Eliminar del modulo Maestro, sub-modulo Feriados, hacer clic en enlace Días para modificar registro, finalizando con la consulta mediante el filtro Motivo con el dato Feriado</v>
      </c>
      <c r="N10" s="12" t="str">
        <f t="shared" si="0"/>
        <v>Acceder a sistema Cartera con usuario que posee perfil para ingresar  al modulo Maestro, sub-modulo Feriados, hacer clic en boton eliminar, hacer clic en enlace Días para modificar registro, finalizando con la consulta mediante el filtro Motivo con el dato Feriado</v>
      </c>
      <c r="O10" s="7" t="s">
        <v>36</v>
      </c>
    </row>
    <row r="11" spans="1:15" x14ac:dyDescent="0.25">
      <c r="A11" s="8">
        <v>1</v>
      </c>
      <c r="C11" s="5">
        <v>1</v>
      </c>
      <c r="D11" s="8"/>
      <c r="E11" s="16">
        <v>1</v>
      </c>
      <c r="F11" s="5"/>
      <c r="G11" s="8">
        <v>1</v>
      </c>
      <c r="H11" s="9"/>
      <c r="I11" s="9"/>
      <c r="J11" s="9"/>
      <c r="K11" s="10"/>
      <c r="L11" s="7" t="s">
        <v>50</v>
      </c>
      <c r="M11" s="12" t="str">
        <f t="shared" si="1"/>
        <v>Validar funcionalidad Eliminar del modulo Maestro, sub-modulo Feriados, considerando la opcion exportar a excel, hacer clic en enlace Días para eliminar registro</v>
      </c>
      <c r="N11" s="12" t="str">
        <f t="shared" si="0"/>
        <v>Acceder a sistema Cartera con usuario que posee perfil para ingresar  al modulo Maestro, sub-modulo Feriados, hacer clic en boton eliminar, hacer clic en boton exportar a excel, hacer clic en enlace Días para eliminar registro</v>
      </c>
      <c r="O11" s="7" t="s">
        <v>36</v>
      </c>
    </row>
    <row r="12" spans="1:15" x14ac:dyDescent="0.25">
      <c r="A12" s="8">
        <v>1</v>
      </c>
      <c r="C12" s="5">
        <v>1</v>
      </c>
      <c r="D12" s="8"/>
      <c r="F12" s="5"/>
      <c r="G12" s="8"/>
      <c r="H12" s="9"/>
      <c r="I12" s="9"/>
      <c r="J12" s="9"/>
      <c r="K12" s="10"/>
      <c r="L12" s="7" t="s">
        <v>51</v>
      </c>
      <c r="M12" s="12" t="str">
        <f t="shared" si="1"/>
        <v>Validar funcionalidad Eliminar del modulo Maestro, sub-modulo Feriados</v>
      </c>
      <c r="N12" s="12" t="str">
        <f t="shared" si="0"/>
        <v>Acceder a sistema Cartera con usuario que posee perfil para ingresar  al modulo Maestro, sub-modulo Feriados, hacer clic en boton eliminar</v>
      </c>
      <c r="O12" s="27" t="s">
        <v>36</v>
      </c>
    </row>
    <row r="13" spans="1:15" x14ac:dyDescent="0.25">
      <c r="A13" s="8">
        <v>1</v>
      </c>
      <c r="D13" s="5">
        <v>1</v>
      </c>
      <c r="E13" s="16">
        <v>1</v>
      </c>
      <c r="F13" s="5">
        <v>1</v>
      </c>
      <c r="G13" s="8"/>
      <c r="H13" s="9">
        <v>1</v>
      </c>
      <c r="I13" s="9"/>
      <c r="J13" s="9"/>
      <c r="K13" s="21">
        <v>2</v>
      </c>
      <c r="L13" s="7" t="s">
        <v>52</v>
      </c>
      <c r="M13" s="12" t="str">
        <f t="shared" si="1"/>
        <v>Validar funcionalidad Modificar del modulo Maestro, sub-modulo Feriados, considerando la opcion exportar a excel, hacer clic en enlace Días para modificar registro, finalizando con la consulta mediante el filtro Días con el dato 2</v>
      </c>
      <c r="N13" s="12" t="str">
        <f t="shared" si="0"/>
        <v>Acceder a sistema Cartera con usuario que posee perfil para ingresar  al modulo Maestro, sub-modulo Feriados, hacer clic en boton modificar, hacer clic en boton exportar a excel, hacer clic en enlace Días para modificar registro, finalizando con la consulta mediante el filtro Días con el dato 2</v>
      </c>
      <c r="O13" s="7" t="s">
        <v>68</v>
      </c>
    </row>
    <row r="14" spans="1:15" x14ac:dyDescent="0.25">
      <c r="A14" s="8">
        <v>1</v>
      </c>
      <c r="D14" s="5">
        <v>1</v>
      </c>
      <c r="E14" s="16">
        <v>1</v>
      </c>
      <c r="F14" s="5"/>
      <c r="G14" s="8">
        <v>1</v>
      </c>
      <c r="H14" s="9"/>
      <c r="I14" s="9">
        <v>1</v>
      </c>
      <c r="J14" s="9"/>
      <c r="K14" s="10">
        <v>3</v>
      </c>
      <c r="L14" s="7" t="s">
        <v>66</v>
      </c>
      <c r="M14" s="12" t="str">
        <f t="shared" si="1"/>
        <v>Validar funcionalidad Modificar del modulo Maestro, sub-modulo Feriados, considerando la opcion exportar a excel, hacer clic en enlace Días para eliminar registro, finalizando con la consulta mediante el filtro Mes con el dato 3</v>
      </c>
      <c r="N14" s="12" t="str">
        <f t="shared" si="0"/>
        <v>Acceder a sistema Cartera con usuario que posee perfil para ingresar  al modulo Maestro, sub-modulo Feriados, hacer clic en boton modificar, hacer clic en boton exportar a excel, hacer clic en enlace Días para eliminar registro, finalizando con la consulta mediante el filtro Mes con el dato 3</v>
      </c>
      <c r="O14" s="7" t="s">
        <v>68</v>
      </c>
    </row>
    <row r="15" spans="1:15" x14ac:dyDescent="0.25">
      <c r="A15" s="8">
        <v>1</v>
      </c>
      <c r="D15" s="5">
        <v>1</v>
      </c>
      <c r="F15" s="5">
        <v>1</v>
      </c>
      <c r="G15" s="8"/>
      <c r="H15" s="9"/>
      <c r="I15" s="9"/>
      <c r="J15" s="9">
        <v>1</v>
      </c>
      <c r="K15" s="20" t="s">
        <v>34</v>
      </c>
      <c r="L15" s="7" t="s">
        <v>65</v>
      </c>
      <c r="M15" s="12" t="str">
        <f t="shared" si="1"/>
        <v>Validar funcionalidad Modificar del modulo Maestro, sub-modulo Feriados, hacer clic en enlace Días para modificar registro, finalizando con la consulta mediante el filtro Motivo con el dato Celebración</v>
      </c>
      <c r="N15" s="12" t="str">
        <f t="shared" si="0"/>
        <v>Acceder a sistema Cartera con usuario que posee perfil para ingresar  al modulo Maestro, sub-modulo Feriados, hacer clic en boton modificar, hacer clic en enlace Días para modificar registro, finalizando con la consulta mediante el filtro Motivo con el dato Celebración</v>
      </c>
      <c r="O15" s="7" t="s">
        <v>68</v>
      </c>
    </row>
    <row r="16" spans="1:15" x14ac:dyDescent="0.25">
      <c r="A16" s="8">
        <v>1</v>
      </c>
      <c r="D16" s="5">
        <v>1</v>
      </c>
      <c r="E16" s="16">
        <v>1</v>
      </c>
      <c r="F16" s="5"/>
      <c r="G16" s="8">
        <v>1</v>
      </c>
      <c r="H16" s="9"/>
      <c r="I16" s="9"/>
      <c r="J16" s="9"/>
      <c r="K16" s="10"/>
      <c r="L16" s="7" t="s">
        <v>53</v>
      </c>
      <c r="M16" s="12" t="str">
        <f t="shared" si="1"/>
        <v>Validar funcionalidad Modificar del modulo Maestro, sub-modulo Feriados, considerando la opcion exportar a excel, hacer clic en enlace Días para eliminar registro</v>
      </c>
      <c r="N16" s="12" t="str">
        <f t="shared" si="0"/>
        <v>Acceder a sistema Cartera con usuario que posee perfil para ingresar  al modulo Maestro, sub-modulo Feriados, hacer clic en boton modificar, hacer clic en boton exportar a excel, hacer clic en enlace Días para eliminar registro</v>
      </c>
      <c r="O16" s="7" t="s">
        <v>68</v>
      </c>
    </row>
    <row r="17" spans="1:15" x14ac:dyDescent="0.25">
      <c r="A17" s="8">
        <v>1</v>
      </c>
      <c r="D17" s="5">
        <v>1</v>
      </c>
      <c r="F17" s="5"/>
      <c r="G17" s="8"/>
      <c r="H17" s="9"/>
      <c r="I17" s="9"/>
      <c r="J17" s="9"/>
      <c r="K17" s="10"/>
      <c r="L17" s="7" t="s">
        <v>54</v>
      </c>
      <c r="M17" s="12" t="str">
        <f t="shared" si="1"/>
        <v>Validar funcionalidad Modificar del modulo Maestro, sub-modulo Feriados</v>
      </c>
      <c r="N17" s="12" t="str">
        <f t="shared" si="0"/>
        <v>Acceder a sistema Cartera con usuario que posee perfil para ingresar  al modulo Maestro, sub-modulo Feriados, hacer clic en boton modificar</v>
      </c>
      <c r="O17" s="27" t="s">
        <v>68</v>
      </c>
    </row>
    <row r="18" spans="1:15" s="1" customFormat="1" x14ac:dyDescent="0.25">
      <c r="A18" s="8"/>
      <c r="C18" s="5"/>
      <c r="D18" s="8"/>
      <c r="E18" s="16"/>
      <c r="F18" s="5"/>
      <c r="G18" s="8"/>
      <c r="H18" s="9"/>
      <c r="I18" s="9"/>
      <c r="J18" s="9"/>
      <c r="K18" s="10"/>
      <c r="L18" s="7"/>
      <c r="M18" s="12"/>
      <c r="N18" s="7"/>
      <c r="O18" s="7"/>
    </row>
    <row r="19" spans="1:15" s="1" customFormat="1" x14ac:dyDescent="0.25">
      <c r="A19" s="8"/>
      <c r="B19" s="5"/>
      <c r="D19" s="5"/>
      <c r="E19" s="16"/>
      <c r="F19" s="5"/>
      <c r="G19" s="8"/>
      <c r="H19" s="9"/>
      <c r="I19" s="9"/>
      <c r="J19" s="9"/>
      <c r="K19" s="10"/>
      <c r="L19" s="7"/>
      <c r="M19" s="12"/>
      <c r="N19" s="7"/>
      <c r="O19" s="7"/>
    </row>
    <row r="20" spans="1:15" s="1" customFormat="1" x14ac:dyDescent="0.25">
      <c r="A20" s="8"/>
      <c r="B20" s="5"/>
      <c r="D20" s="5"/>
      <c r="E20" s="16"/>
      <c r="F20" s="5"/>
      <c r="G20" s="8"/>
      <c r="H20" s="9"/>
      <c r="I20" s="9"/>
      <c r="J20" s="9"/>
      <c r="K20" s="10"/>
      <c r="L20" s="7"/>
      <c r="M20" s="12"/>
      <c r="N20" s="7"/>
      <c r="O20" s="7"/>
    </row>
    <row r="21" spans="1:15" s="1" customFormat="1" x14ac:dyDescent="0.25">
      <c r="A21" s="8"/>
      <c r="B21" s="5"/>
      <c r="D21" s="5"/>
      <c r="E21" s="16"/>
      <c r="F21" s="5"/>
      <c r="G21" s="8"/>
      <c r="H21" s="9"/>
      <c r="I21" s="9"/>
      <c r="J21" s="9"/>
      <c r="K21" s="10"/>
      <c r="L21" s="7"/>
      <c r="M21" s="12"/>
      <c r="N21" s="7"/>
      <c r="O21" s="7"/>
    </row>
    <row r="22" spans="1:15" s="1" customFormat="1" x14ac:dyDescent="0.25">
      <c r="A22" s="8"/>
      <c r="B22" s="5"/>
      <c r="D22" s="5"/>
      <c r="E22" s="16"/>
      <c r="F22" s="5"/>
      <c r="G22" s="8"/>
      <c r="H22" s="9"/>
      <c r="I22" s="9"/>
      <c r="J22" s="9"/>
      <c r="K22" s="10"/>
      <c r="L22" s="7"/>
      <c r="M22" s="12"/>
      <c r="N22" s="7"/>
      <c r="O22" s="7"/>
    </row>
    <row r="23" spans="1:15" s="1" customFormat="1" x14ac:dyDescent="0.25">
      <c r="A23" s="8"/>
      <c r="B23" s="5"/>
      <c r="D23" s="5"/>
      <c r="E23" s="16"/>
      <c r="F23" s="5"/>
      <c r="G23" s="8"/>
      <c r="H23" s="9"/>
      <c r="I23" s="9"/>
      <c r="J23" s="9"/>
      <c r="K23" s="10"/>
      <c r="L23" s="7"/>
      <c r="M23" s="12"/>
      <c r="N23" s="7"/>
      <c r="O23" s="7"/>
    </row>
    <row r="24" spans="1:15" s="1" customFormat="1" ht="30" x14ac:dyDescent="0.25">
      <c r="A24" s="8"/>
      <c r="B24" s="5"/>
      <c r="D24" s="5"/>
      <c r="E24" s="16"/>
      <c r="F24" s="5"/>
      <c r="G24" s="8"/>
      <c r="H24" s="9"/>
      <c r="I24" s="9"/>
      <c r="J24" s="9"/>
      <c r="K24" s="10"/>
      <c r="L24" s="7" t="s">
        <v>118</v>
      </c>
      <c r="M24" s="12" t="s">
        <v>190</v>
      </c>
      <c r="N24" s="32" t="s">
        <v>191</v>
      </c>
      <c r="O24" s="7" t="s">
        <v>184</v>
      </c>
    </row>
    <row r="25" spans="1:15" s="1" customFormat="1" x14ac:dyDescent="0.25">
      <c r="A25" s="8"/>
      <c r="B25" s="5"/>
      <c r="D25" s="5"/>
      <c r="E25" s="16"/>
      <c r="F25" s="5"/>
      <c r="G25" s="8"/>
      <c r="H25" s="9"/>
      <c r="I25" s="9"/>
      <c r="J25" s="9"/>
      <c r="K25" s="10"/>
      <c r="L25" s="7"/>
      <c r="M25" s="12"/>
      <c r="N25" s="7"/>
      <c r="O25" s="7"/>
    </row>
    <row r="26" spans="1:15" s="1" customFormat="1" x14ac:dyDescent="0.25">
      <c r="A26" s="8"/>
      <c r="B26" s="5"/>
      <c r="D26" s="5"/>
      <c r="E26" s="16"/>
      <c r="F26" s="5"/>
      <c r="G26" s="8"/>
      <c r="H26" s="9"/>
      <c r="I26" s="9"/>
      <c r="J26" s="9"/>
      <c r="K26" s="10"/>
      <c r="L26" s="7"/>
      <c r="M26" s="12"/>
      <c r="N26" s="7"/>
      <c r="O26" s="7"/>
    </row>
    <row r="27" spans="1:15" x14ac:dyDescent="0.25">
      <c r="A27" s="8"/>
      <c r="C27" s="5"/>
      <c r="D27" s="8"/>
      <c r="F27" s="5"/>
      <c r="G27" s="8"/>
      <c r="H27" s="9"/>
      <c r="I27" s="9"/>
      <c r="J27" s="9"/>
      <c r="K27" s="10"/>
      <c r="L27" s="7"/>
    </row>
    <row r="28" spans="1:15" x14ac:dyDescent="0.25">
      <c r="A28" s="8"/>
      <c r="C28" s="5"/>
      <c r="D28" s="8"/>
      <c r="F28" s="5"/>
      <c r="G28" s="8"/>
      <c r="H28" s="9"/>
      <c r="I28" s="9"/>
      <c r="J28" s="9"/>
      <c r="K28" s="10"/>
      <c r="L28" s="7"/>
    </row>
    <row r="29" spans="1:15" x14ac:dyDescent="0.25">
      <c r="A29" s="8"/>
      <c r="C29" s="5"/>
      <c r="D29" s="8"/>
      <c r="F29" s="5"/>
      <c r="G29" s="8"/>
      <c r="H29" s="9"/>
      <c r="I29" s="9"/>
      <c r="J29" s="9"/>
      <c r="K29" s="10"/>
      <c r="L29" s="7"/>
    </row>
    <row r="30" spans="1:15" x14ac:dyDescent="0.25">
      <c r="A30" s="8"/>
      <c r="C30" s="5"/>
      <c r="D30" s="8"/>
      <c r="F30" s="5"/>
      <c r="G30" s="8"/>
      <c r="H30" s="9"/>
      <c r="I30" s="9"/>
      <c r="J30" s="9"/>
      <c r="K30" s="10"/>
      <c r="L30" s="7"/>
    </row>
    <row r="31" spans="1:15" x14ac:dyDescent="0.25">
      <c r="A31" s="8"/>
      <c r="C31" s="5"/>
      <c r="D31" s="8"/>
      <c r="F31" s="5"/>
      <c r="G31" s="8"/>
      <c r="H31" s="9"/>
      <c r="I31" s="9"/>
      <c r="J31" s="9"/>
      <c r="K31" s="10"/>
      <c r="L31" s="7"/>
    </row>
    <row r="32" spans="1:15" x14ac:dyDescent="0.25">
      <c r="A32" s="8"/>
      <c r="C32" s="5"/>
      <c r="D32" s="8"/>
      <c r="F32" s="5"/>
      <c r="G32" s="8"/>
      <c r="H32" s="9"/>
      <c r="I32" s="9"/>
      <c r="J32" s="9"/>
      <c r="K32" s="10"/>
      <c r="L32" s="7"/>
    </row>
    <row r="33" spans="1:15" x14ac:dyDescent="0.25">
      <c r="A33" s="8"/>
      <c r="C33" s="5"/>
      <c r="D33" s="8"/>
      <c r="F33" s="5"/>
      <c r="G33" s="8"/>
      <c r="H33" s="9"/>
      <c r="I33" s="9"/>
      <c r="J33" s="9"/>
      <c r="K33" s="10"/>
      <c r="L33" s="7"/>
    </row>
    <row r="34" spans="1:15" s="1" customFormat="1" x14ac:dyDescent="0.25">
      <c r="A34" s="8"/>
      <c r="C34" s="5"/>
      <c r="D34" s="8"/>
      <c r="E34" s="16"/>
      <c r="F34" s="5"/>
      <c r="G34" s="8"/>
      <c r="H34" s="9"/>
      <c r="I34" s="9"/>
      <c r="J34" s="9"/>
      <c r="K34" s="10"/>
      <c r="L34" s="7"/>
      <c r="M34" s="12"/>
      <c r="N34" s="7"/>
      <c r="O34" s="7"/>
    </row>
    <row r="35" spans="1:15" s="1" customFormat="1" x14ac:dyDescent="0.25">
      <c r="A35" s="8"/>
      <c r="C35" s="5"/>
      <c r="D35" s="8"/>
      <c r="E35" s="16"/>
      <c r="F35" s="5"/>
      <c r="G35" s="8"/>
      <c r="H35" s="9"/>
      <c r="I35" s="9"/>
      <c r="J35" s="9"/>
      <c r="K35" s="10"/>
      <c r="L35" s="7"/>
      <c r="M35" s="12"/>
      <c r="N35" s="7"/>
      <c r="O35" s="7"/>
    </row>
    <row r="36" spans="1:15" s="1" customFormat="1" x14ac:dyDescent="0.25">
      <c r="A36" s="8"/>
      <c r="C36" s="5"/>
      <c r="D36" s="8"/>
      <c r="E36" s="16"/>
      <c r="F36" s="5"/>
      <c r="G36" s="8"/>
      <c r="H36" s="9"/>
      <c r="I36" s="9"/>
      <c r="J36" s="9"/>
      <c r="K36" s="10"/>
      <c r="L36" s="7"/>
      <c r="M36" s="12"/>
      <c r="N36" s="7"/>
      <c r="O36" s="7"/>
    </row>
    <row r="37" spans="1:15" s="1" customFormat="1" x14ac:dyDescent="0.25">
      <c r="A37" s="8"/>
      <c r="C37" s="5"/>
      <c r="D37" s="8"/>
      <c r="E37" s="16"/>
      <c r="F37" s="5"/>
      <c r="G37" s="8"/>
      <c r="H37" s="9"/>
      <c r="I37" s="9"/>
      <c r="J37" s="9"/>
      <c r="K37" s="10"/>
      <c r="L37" s="7"/>
      <c r="M37" s="12"/>
      <c r="N37" s="7"/>
      <c r="O37" s="7"/>
    </row>
    <row r="38" spans="1:15" s="1" customFormat="1" x14ac:dyDescent="0.25">
      <c r="A38" s="8"/>
      <c r="C38" s="5"/>
      <c r="D38" s="8"/>
      <c r="E38" s="16"/>
      <c r="F38" s="5"/>
      <c r="G38" s="8"/>
      <c r="H38" s="9"/>
      <c r="I38" s="9"/>
      <c r="J38" s="9"/>
      <c r="K38" s="10"/>
      <c r="L38" s="7"/>
      <c r="M38" s="12"/>
      <c r="N38" s="7"/>
      <c r="O38" s="7"/>
    </row>
    <row r="39" spans="1:15" s="1" customFormat="1" x14ac:dyDescent="0.25">
      <c r="A39" s="8"/>
      <c r="C39" s="5"/>
      <c r="D39" s="8"/>
      <c r="E39" s="16"/>
      <c r="F39" s="5"/>
      <c r="G39" s="8"/>
      <c r="H39" s="9"/>
      <c r="I39" s="9"/>
      <c r="J39" s="9"/>
      <c r="K39" s="10"/>
      <c r="L39" s="7"/>
      <c r="M39" s="12"/>
      <c r="N39" s="7"/>
      <c r="O39" s="7"/>
    </row>
    <row r="40" spans="1:15" x14ac:dyDescent="0.25">
      <c r="A40" s="8"/>
      <c r="C40" s="5"/>
      <c r="D40" s="8"/>
      <c r="F40" s="5"/>
      <c r="G40" s="8"/>
      <c r="H40" s="9"/>
      <c r="I40" s="9"/>
      <c r="J40" s="9"/>
      <c r="K40" s="10"/>
      <c r="L40" s="7"/>
    </row>
    <row r="41" spans="1:15" x14ac:dyDescent="0.25">
      <c r="A41" s="8"/>
      <c r="C41" s="5"/>
      <c r="D41" s="8"/>
      <c r="F41" s="5"/>
      <c r="G41" s="8"/>
      <c r="H41" s="9"/>
      <c r="I41" s="9"/>
      <c r="J41" s="9"/>
      <c r="K41" s="10"/>
      <c r="L41" s="7"/>
    </row>
    <row r="42" spans="1:15" x14ac:dyDescent="0.25">
      <c r="A42" s="8"/>
      <c r="C42" s="5"/>
      <c r="D42" s="8"/>
      <c r="F42" s="5"/>
      <c r="G42" s="8"/>
      <c r="H42" s="9"/>
      <c r="I42" s="9"/>
      <c r="J42" s="9"/>
      <c r="K42" s="10"/>
      <c r="L42" s="7"/>
    </row>
    <row r="43" spans="1:15" x14ac:dyDescent="0.25">
      <c r="A43" s="8"/>
      <c r="C43" s="5"/>
      <c r="D43" s="8"/>
      <c r="F43" s="5"/>
      <c r="G43" s="8"/>
      <c r="H43" s="9"/>
      <c r="I43" s="9"/>
      <c r="J43" s="9"/>
      <c r="K43" s="10"/>
      <c r="L43" s="7"/>
    </row>
    <row r="44" spans="1:15" x14ac:dyDescent="0.25">
      <c r="A44" s="8"/>
      <c r="C44" s="5"/>
      <c r="D44" s="8"/>
      <c r="F44" s="5"/>
      <c r="G44" s="8"/>
      <c r="H44" s="9"/>
      <c r="I44" s="9"/>
      <c r="J44" s="9"/>
      <c r="K44" s="10"/>
      <c r="L44" s="7"/>
    </row>
    <row r="45" spans="1:15" x14ac:dyDescent="0.25">
      <c r="A45" s="8"/>
      <c r="C45" s="5"/>
      <c r="D45" s="8"/>
      <c r="F45" s="5"/>
      <c r="G45" s="8"/>
      <c r="H45" s="9"/>
      <c r="I45" s="9"/>
      <c r="J45" s="9"/>
      <c r="K45" s="10"/>
      <c r="L45" s="7"/>
    </row>
    <row r="46" spans="1:15" x14ac:dyDescent="0.25">
      <c r="A46" s="8"/>
      <c r="C46" s="5"/>
      <c r="D46" s="8"/>
      <c r="F46" s="5"/>
      <c r="G46" s="8"/>
      <c r="H46" s="9"/>
      <c r="I46" s="9"/>
      <c r="J46" s="9"/>
      <c r="K46" s="10"/>
      <c r="L46" s="7"/>
    </row>
    <row r="47" spans="1:15" x14ac:dyDescent="0.25">
      <c r="A47" s="8"/>
      <c r="C47" s="5"/>
      <c r="D47" s="8"/>
      <c r="F47" s="5"/>
      <c r="G47" s="8"/>
      <c r="H47" s="9"/>
      <c r="I47" s="9"/>
      <c r="J47" s="9"/>
      <c r="K47" s="10"/>
      <c r="L47" s="7"/>
    </row>
    <row r="48" spans="1:15" x14ac:dyDescent="0.25">
      <c r="A48" s="8"/>
      <c r="C48" s="5"/>
      <c r="D48" s="8"/>
      <c r="F48" s="5"/>
      <c r="G48" s="8"/>
      <c r="H48" s="9"/>
      <c r="I48" s="9"/>
      <c r="J48" s="9"/>
      <c r="K48" s="10"/>
      <c r="L48" s="7"/>
    </row>
    <row r="49" spans="1:15" x14ac:dyDescent="0.25">
      <c r="A49" s="8"/>
      <c r="C49" s="5"/>
      <c r="D49" s="8"/>
      <c r="F49" s="5"/>
      <c r="G49" s="8"/>
      <c r="H49" s="9"/>
      <c r="I49" s="9"/>
      <c r="J49" s="9"/>
      <c r="K49" s="10"/>
      <c r="L49" s="7"/>
    </row>
    <row r="50" spans="1:15" s="1" customFormat="1" x14ac:dyDescent="0.25">
      <c r="A50" s="8"/>
      <c r="C50" s="5"/>
      <c r="D50" s="8"/>
      <c r="E50" s="16"/>
      <c r="F50" s="5"/>
      <c r="G50" s="8"/>
      <c r="H50" s="9"/>
      <c r="I50" s="9"/>
      <c r="J50" s="9"/>
      <c r="K50" s="10"/>
      <c r="L50" s="7"/>
      <c r="M50" s="12"/>
      <c r="N50" s="7"/>
      <c r="O50" s="7"/>
    </row>
  </sheetData>
  <mergeCells count="9">
    <mergeCell ref="O1:O2"/>
    <mergeCell ref="N1:N2"/>
    <mergeCell ref="M1:M2"/>
    <mergeCell ref="L1:L2"/>
    <mergeCell ref="A1:A2"/>
    <mergeCell ref="B1:D1"/>
    <mergeCell ref="E1:E2"/>
    <mergeCell ref="F1:G1"/>
    <mergeCell ref="H1:K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
  <sheetViews>
    <sheetView zoomScale="80" zoomScaleNormal="80" workbookViewId="0">
      <pane xSplit="17" topLeftCell="R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5.7109375" style="3" customWidth="1"/>
    <col min="8" max="8" width="4.85546875" style="11" customWidth="1"/>
    <col min="9" max="14" width="4.140625" style="2" customWidth="1"/>
    <col min="15" max="15" width="5" style="2" customWidth="1"/>
    <col min="16" max="16" width="12.42578125" style="2" customWidth="1"/>
    <col min="17" max="17" width="51.7109375" style="6" customWidth="1"/>
    <col min="18" max="18" width="255.42578125" style="12" customWidth="1"/>
    <col min="19" max="19" width="255.42578125" style="7" customWidth="1"/>
    <col min="20" max="20" width="79" style="7" bestFit="1" customWidth="1"/>
  </cols>
  <sheetData>
    <row r="1" spans="1:20" s="4" customFormat="1" ht="30.75" customHeight="1" x14ac:dyDescent="0.2">
      <c r="A1" s="43" t="s">
        <v>82</v>
      </c>
      <c r="B1" s="45" t="s">
        <v>4</v>
      </c>
      <c r="C1" s="46"/>
      <c r="D1" s="47"/>
      <c r="E1" s="41" t="s">
        <v>8</v>
      </c>
      <c r="F1" s="49" t="s">
        <v>26</v>
      </c>
      <c r="G1" s="47"/>
      <c r="H1" s="55" t="s">
        <v>9</v>
      </c>
      <c r="I1" s="56"/>
      <c r="J1" s="56"/>
      <c r="K1" s="56"/>
      <c r="L1" s="56"/>
      <c r="M1" s="56"/>
      <c r="N1" s="56"/>
      <c r="O1" s="56"/>
      <c r="P1" s="57"/>
      <c r="Q1" s="41" t="s">
        <v>0</v>
      </c>
      <c r="R1" s="41" t="s">
        <v>2</v>
      </c>
      <c r="S1" s="41" t="s">
        <v>1</v>
      </c>
      <c r="T1" s="41" t="s">
        <v>3</v>
      </c>
    </row>
    <row r="2" spans="1:20" s="14" customFormat="1" ht="91.5" customHeight="1" x14ac:dyDescent="0.25">
      <c r="A2" s="44"/>
      <c r="B2" s="19" t="s">
        <v>5</v>
      </c>
      <c r="C2" s="19" t="s">
        <v>6</v>
      </c>
      <c r="D2" s="30" t="s">
        <v>7</v>
      </c>
      <c r="E2" s="42"/>
      <c r="F2" s="19" t="s">
        <v>7</v>
      </c>
      <c r="G2" s="30" t="s">
        <v>6</v>
      </c>
      <c r="H2" s="18" t="s">
        <v>83</v>
      </c>
      <c r="I2" s="18" t="s">
        <v>84</v>
      </c>
      <c r="J2" s="18" t="s">
        <v>85</v>
      </c>
      <c r="K2" s="18" t="s">
        <v>86</v>
      </c>
      <c r="L2" s="18" t="s">
        <v>87</v>
      </c>
      <c r="M2" s="18" t="s">
        <v>88</v>
      </c>
      <c r="N2" s="18" t="s">
        <v>89</v>
      </c>
      <c r="O2" s="18" t="s">
        <v>90</v>
      </c>
      <c r="P2" s="17" t="s">
        <v>10</v>
      </c>
      <c r="Q2" s="42"/>
      <c r="R2" s="42"/>
      <c r="S2" s="42"/>
      <c r="T2" s="42"/>
    </row>
    <row r="3" spans="1:20" s="1" customFormat="1" x14ac:dyDescent="0.25">
      <c r="A3" s="8">
        <v>1</v>
      </c>
      <c r="B3" s="5">
        <v>1</v>
      </c>
      <c r="C3" s="5"/>
      <c r="D3" s="8"/>
      <c r="E3" s="16">
        <v>1</v>
      </c>
      <c r="F3" s="5">
        <v>1</v>
      </c>
      <c r="G3" s="8"/>
      <c r="H3" s="9">
        <v>1</v>
      </c>
      <c r="I3" s="9">
        <v>1</v>
      </c>
      <c r="J3" s="9"/>
      <c r="K3" s="9"/>
      <c r="L3" s="9"/>
      <c r="M3" s="9"/>
      <c r="N3" s="9"/>
      <c r="O3" s="9"/>
      <c r="P3" s="21" t="s">
        <v>106</v>
      </c>
      <c r="Q3" s="7" t="s">
        <v>91</v>
      </c>
      <c r="R3" s="12" t="str">
        <f>CONCATENATE("Validar funcionalidad ",IF(B3=1,$B$2,IF(C3=1,$C$2,IF(D3=1,$D$2)))," del modulo Maestro, sub-modulo Formas de pago",IF(E3=1,", considerando la opcion exportar a excel",""),IF(F3=1,", hacer clic en enlace descripcion para modificar registro",IF(G3=1,", hacer clic en enlace descripcion para eliminar registro","")),IF(H3=1,", finalizando con la consulta mediante los filtros ",""),IF(H3=1,$H$2,"")," ",IF(I3=1,$I$2,""),IF(J3=1,", finalizando con la consulta mediante los filtros ",""),IF(J3=1,$J$2,"")," ",IF(K3=1,$K$2,""),IF(L3=1,", finalizando con la consulta mediante los filtros ",""),IF(L3=1,$L$2,""),IF(M3=1,$M$2,""),IF(N3=1,", finalizando con la consulta mediante los filtros ",""),IF(N3=1,$N$2,""),IF(O3=1,$O$2,""),IF(H3=1," con el dato ",""),IF(H3=1,P3,""))</f>
        <v>Validar funcionalidad Agregar del modulo Maestro, sub-modulo Formas de pago, considerando la opcion exportar a excel, hacer clic en enlace descripcion para modificar registro, finalizando con la consulta mediante los filtros Pago descripcion Es convenido  con el dato Cheque</v>
      </c>
      <c r="S3" s="12" t="str">
        <f>CONCATENATE("Acceder a sistema cartera con usuario que poseea perfil para ingresar al modulo Maestro, sub-modulo Formas de pago ",IF(B3=1,"para agregar registro",IF(C3=1,"para eliminar registro",IF(D3=1,"para modificar registro"))),IF(E3=1,", hacer  clic botón exportar a excel",""),IF(F3=1,", hacer clic en enlace descripcion para modificar registro",IF(G3=1,", hacer clic en enlace descripcion para eliminar registro","")),IF(H3=1,", finalizando con la consulta mediante los filtros ",""),IF(H3=1,$H$2,"")," ",IF(I3=1,$I$2,""),IF(J3=1,", finalizando con la consulta mediante los filtros ",""),IF(J3=1,$J$2,"")," ",IF(K3=1,$K$2,""),IF(L3=1,", finalizando con la consulta mediante los filtros ",""),IF(L3=1,$L$2,""),IF(M3=1,$M$2,""),IF(N3=1,", finalizando con la consulta mediante los filtros ",""),IF(N3=1,$N$2,""),IF(O3=1,$O$2,""),IF(H3=1," con el dato ",""),IF(H3=1,P3,""))</f>
        <v>Acceder a sistema cartera con usuario que poseea perfil para ingresar al modulo Maestro, sub-modulo Formas de pago para agregar registro, hacer  clic botón exportar a excel, hacer clic en enlace descripcion para modificar registro, finalizando con la consulta mediante los filtros Pago descripcion Es convenido  con el dato Cheque</v>
      </c>
      <c r="T3" s="7" t="s">
        <v>35</v>
      </c>
    </row>
    <row r="4" spans="1:20" s="1" customFormat="1" x14ac:dyDescent="0.25">
      <c r="A4" s="8">
        <v>1</v>
      </c>
      <c r="B4" s="5">
        <v>1</v>
      </c>
      <c r="C4" s="5"/>
      <c r="D4" s="8"/>
      <c r="E4" s="16">
        <v>1</v>
      </c>
      <c r="F4" s="5"/>
      <c r="G4" s="8">
        <v>1</v>
      </c>
      <c r="H4" s="9"/>
      <c r="I4" s="9"/>
      <c r="J4" s="9">
        <v>1</v>
      </c>
      <c r="K4" s="9">
        <v>1</v>
      </c>
      <c r="L4" s="9"/>
      <c r="M4" s="9"/>
      <c r="N4" s="9"/>
      <c r="O4" s="9"/>
      <c r="P4" s="10"/>
      <c r="Q4" s="7" t="s">
        <v>102</v>
      </c>
      <c r="R4" s="12" t="str">
        <f t="shared" ref="R4:R17" si="0">CONCATENATE("Validar funcionalidad ",IF(B4=1,$B$2,IF(C4=1,$C$2,IF(D4=1,$D$2)))," del modulo Maestro, sub-modulo Formas de pago",IF(E4=1,", considerando la opcion exportar a excel",""),IF(F4=1,", hacer clic en enlace descripcion para modificar registro",IF(G4=1,", hacer clic en enlace descripcion para eliminar registro","")),IF(H4=1,", finalizando con la consulta mediante los filtros ",""),IF(H4=1,$H$2,"")," ",IF(I4=1,$I$2,""),IF(J4=1,", finalizando con la consulta mediante los filtros ",""),IF(J4=1,$J$2,"")," ",IF(K4=1,$K$2,""),IF(L4=1,", finalizando con la consulta mediante los filtros ",""),IF(L4=1,$L$2,""),IF(M4=1,$M$2,""),IF(N4=1,", finalizando con la consulta mediante los filtros ",""),IF(N4=1,$N$2,""),IF(O4=1,$O$2,""),IF(H4=1," con el dato ",""),IF(H4=1,P4,""))</f>
        <v>Validar funcionalidad Agregar del modulo Maestro, sub-modulo Formas de pago, considerando la opcion exportar a excel, hacer clic en enlace descripcion para eliminar registro , finalizando con la consulta mediante los filtros Requiere banco Requiere fecha</v>
      </c>
      <c r="S4" s="12" t="str">
        <f t="shared" ref="S4:S17" si="1">CONCATENATE("Acceder a sistema cartera con usuario que poseea perfil para ingresar al modulo Maestro, sub-modulo Formas de pago ",IF(B4=1,"para agregar registro",IF(C4=1,"para eliminar registro",IF(D4=1,"para modificar registro"))),IF(E4=1,", hacer  clic botón exportar a excel",""),IF(F4=1,", hacer clic en enlace descripcion para modificar registro",IF(G4=1,", hacer clic en enlace descripcion para eliminar registro","")),IF(H4=1,", finalizando con la consulta mediante los filtros ",""),IF(H4=1,$H$2,"")," ",IF(I4=1,$I$2,""),IF(J4=1,", finalizando con la consulta mediante los filtros ",""),IF(J4=1,$J$2,"")," ",IF(K4=1,$K$2,""),IF(L4=1,", finalizando con la consulta mediante los filtros ",""),IF(L4=1,$L$2,""),IF(M4=1,$M$2,""),IF(N4=1,", finalizando con la consulta mediante los filtros ",""),IF(N4=1,$N$2,""),IF(O4=1,$O$2,""),IF(H4=1," con el dato ",""),IF(H4=1,P4,""))</f>
        <v>Acceder a sistema cartera con usuario que poseea perfil para ingresar al modulo Maestro, sub-modulo Formas de pago para agregar registro, hacer  clic botón exportar a excel, hacer clic en enlace descripcion para eliminar registro , finalizando con la consulta mediante los filtros Requiere banco Requiere fecha</v>
      </c>
      <c r="T4" s="7" t="s">
        <v>35</v>
      </c>
    </row>
    <row r="5" spans="1:20" s="1" customFormat="1" x14ac:dyDescent="0.25">
      <c r="A5" s="8">
        <v>1</v>
      </c>
      <c r="B5" s="5">
        <v>1</v>
      </c>
      <c r="C5" s="5"/>
      <c r="D5" s="8"/>
      <c r="E5" s="16"/>
      <c r="F5" s="5">
        <v>1</v>
      </c>
      <c r="G5" s="8"/>
      <c r="H5" s="9"/>
      <c r="I5" s="9"/>
      <c r="J5" s="9"/>
      <c r="K5" s="9"/>
      <c r="L5" s="9">
        <v>1</v>
      </c>
      <c r="M5" s="9">
        <v>1</v>
      </c>
      <c r="N5" s="9"/>
      <c r="O5" s="9"/>
      <c r="P5" s="10"/>
      <c r="Q5" s="7" t="s">
        <v>103</v>
      </c>
      <c r="R5" s="12" t="str">
        <f t="shared" si="0"/>
        <v>Validar funcionalidad Agregar del modulo Maestro, sub-modulo Formas de pago, hacer clic en enlace descripcion para modificar registro  , finalizando con la consulta mediante los filtros Requiere numeroNro de operación</v>
      </c>
      <c r="S5" s="12" t="str">
        <f t="shared" si="1"/>
        <v>Acceder a sistema cartera con usuario que poseea perfil para ingresar al modulo Maestro, sub-modulo Formas de pago para agregar registro, hacer clic en enlace descripcion para modificar registro  , finalizando con la consulta mediante los filtros Requiere numeroNro de operación</v>
      </c>
      <c r="T5" s="7" t="s">
        <v>35</v>
      </c>
    </row>
    <row r="6" spans="1:20" s="1" customFormat="1" x14ac:dyDescent="0.25">
      <c r="A6" s="8">
        <v>1</v>
      </c>
      <c r="B6" s="5">
        <v>1</v>
      </c>
      <c r="C6" s="5"/>
      <c r="D6" s="8"/>
      <c r="E6" s="16">
        <v>1</v>
      </c>
      <c r="F6" s="5"/>
      <c r="G6" s="8">
        <v>1</v>
      </c>
      <c r="H6" s="9"/>
      <c r="I6" s="9"/>
      <c r="J6" s="9"/>
      <c r="K6" s="9"/>
      <c r="L6" s="9"/>
      <c r="M6" s="9"/>
      <c r="N6" s="9">
        <v>1</v>
      </c>
      <c r="O6" s="9">
        <v>1</v>
      </c>
      <c r="P6" s="10"/>
      <c r="Q6" s="7" t="s">
        <v>92</v>
      </c>
      <c r="R6" s="12" t="str">
        <f t="shared" si="0"/>
        <v>Validar funcionalidad Agregar del modulo Maestro, sub-modulo Formas de pago, considerando la opcion exportar a excel, hacer clic en enlace descripcion para eliminar registro  , finalizando con la consulta mediante los filtros Requiere montoCorresponde alzamiento</v>
      </c>
      <c r="S6" s="12" t="str">
        <f t="shared" si="1"/>
        <v>Acceder a sistema cartera con usuario que poseea perfil para ingresar al modulo Maestro, sub-modulo Formas de pago para agregar registro, hacer  clic botón exportar a excel, hacer clic en enlace descripcion para eliminar registro  , finalizando con la consulta mediante los filtros Requiere montoCorresponde alzamiento</v>
      </c>
      <c r="T6" s="7" t="s">
        <v>35</v>
      </c>
    </row>
    <row r="7" spans="1:20" s="1" customFormat="1" x14ac:dyDescent="0.25">
      <c r="A7" s="8">
        <v>1</v>
      </c>
      <c r="B7" s="5">
        <v>1</v>
      </c>
      <c r="C7" s="5"/>
      <c r="D7" s="8"/>
      <c r="E7" s="16"/>
      <c r="F7" s="5"/>
      <c r="G7" s="8"/>
      <c r="H7" s="9"/>
      <c r="I7" s="9"/>
      <c r="J7" s="9"/>
      <c r="K7" s="9"/>
      <c r="L7" s="9"/>
      <c r="M7" s="9"/>
      <c r="N7" s="9"/>
      <c r="O7" s="9"/>
      <c r="P7" s="10"/>
      <c r="Q7" s="7" t="s">
        <v>93</v>
      </c>
      <c r="R7" s="12" t="str">
        <f t="shared" si="0"/>
        <v xml:space="preserve">Validar funcionalidad Agregar del modulo Maestro, sub-modulo Formas de pago  </v>
      </c>
      <c r="S7" s="12" t="str">
        <f t="shared" si="1"/>
        <v xml:space="preserve">Acceder a sistema cartera con usuario que poseea perfil para ingresar al modulo Maestro, sub-modulo Formas de pago para agregar registro  </v>
      </c>
      <c r="T7" s="27" t="s">
        <v>35</v>
      </c>
    </row>
    <row r="8" spans="1:20" s="1" customFormat="1" x14ac:dyDescent="0.25">
      <c r="A8" s="8">
        <v>1</v>
      </c>
      <c r="C8" s="5">
        <v>1</v>
      </c>
      <c r="D8" s="8"/>
      <c r="E8" s="16">
        <v>1</v>
      </c>
      <c r="F8" s="5">
        <v>1</v>
      </c>
      <c r="G8" s="8"/>
      <c r="H8" s="9">
        <v>1</v>
      </c>
      <c r="I8" s="9">
        <v>1</v>
      </c>
      <c r="J8" s="9"/>
      <c r="K8" s="9"/>
      <c r="L8" s="9"/>
      <c r="M8" s="9"/>
      <c r="N8" s="9"/>
      <c r="O8" s="9"/>
      <c r="P8" s="21" t="s">
        <v>107</v>
      </c>
      <c r="Q8" s="7" t="s">
        <v>94</v>
      </c>
      <c r="R8" s="12" t="str">
        <f t="shared" si="0"/>
        <v>Validar funcionalidad Eliminar del modulo Maestro, sub-modulo Formas de pago, considerando la opcion exportar a excel, hacer clic en enlace descripcion para modificar registro, finalizando con la consulta mediante los filtros Pago descripcion Es convenido  con el dato Efectivo</v>
      </c>
      <c r="S8" s="12" t="str">
        <f t="shared" si="1"/>
        <v>Acceder a sistema cartera con usuario que poseea perfil para ingresar al modulo Maestro, sub-modulo Formas de pago para eliminar registro, hacer  clic botón exportar a excel, hacer clic en enlace descripcion para modificar registro, finalizando con la consulta mediante los filtros Pago descripcion Es convenido  con el dato Efectivo</v>
      </c>
      <c r="T8" s="7" t="s">
        <v>36</v>
      </c>
    </row>
    <row r="9" spans="1:20" s="1" customFormat="1" x14ac:dyDescent="0.25">
      <c r="A9" s="8">
        <v>1</v>
      </c>
      <c r="C9" s="5">
        <v>1</v>
      </c>
      <c r="D9" s="8"/>
      <c r="E9" s="16">
        <v>1</v>
      </c>
      <c r="F9" s="5"/>
      <c r="G9" s="8">
        <v>1</v>
      </c>
      <c r="H9" s="9"/>
      <c r="I9" s="9"/>
      <c r="J9" s="9">
        <v>1</v>
      </c>
      <c r="K9" s="9">
        <v>1</v>
      </c>
      <c r="L9" s="9"/>
      <c r="M9" s="9"/>
      <c r="N9" s="9"/>
      <c r="O9" s="9"/>
      <c r="P9" s="10"/>
      <c r="Q9" s="7" t="s">
        <v>100</v>
      </c>
      <c r="R9" s="12" t="str">
        <f t="shared" si="0"/>
        <v>Validar funcionalidad Eliminar del modulo Maestro, sub-modulo Formas de pago, considerando la opcion exportar a excel, hacer clic en enlace descripcion para eliminar registro , finalizando con la consulta mediante los filtros Requiere banco Requiere fecha</v>
      </c>
      <c r="S9" s="12" t="str">
        <f t="shared" si="1"/>
        <v>Acceder a sistema cartera con usuario que poseea perfil para ingresar al modulo Maestro, sub-modulo Formas de pago para eliminar registro, hacer  clic botón exportar a excel, hacer clic en enlace descripcion para eliminar registro , finalizando con la consulta mediante los filtros Requiere banco Requiere fecha</v>
      </c>
      <c r="T9" s="7" t="s">
        <v>36</v>
      </c>
    </row>
    <row r="10" spans="1:20" x14ac:dyDescent="0.25">
      <c r="A10" s="8">
        <v>1</v>
      </c>
      <c r="C10" s="5">
        <v>1</v>
      </c>
      <c r="D10" s="8"/>
      <c r="F10" s="5">
        <v>1</v>
      </c>
      <c r="G10" s="8"/>
      <c r="H10" s="9"/>
      <c r="I10" s="9"/>
      <c r="J10" s="9"/>
      <c r="K10" s="9"/>
      <c r="L10" s="9">
        <v>1</v>
      </c>
      <c r="M10" s="9">
        <v>1</v>
      </c>
      <c r="N10" s="9"/>
      <c r="O10" s="9"/>
      <c r="P10" s="10"/>
      <c r="Q10" s="7" t="s">
        <v>101</v>
      </c>
      <c r="R10" s="12" t="str">
        <f t="shared" si="0"/>
        <v>Validar funcionalidad Eliminar del modulo Maestro, sub-modulo Formas de pago, hacer clic en enlace descripcion para modificar registro  , finalizando con la consulta mediante los filtros Requiere numeroNro de operación</v>
      </c>
      <c r="S10" s="12" t="str">
        <f t="shared" si="1"/>
        <v>Acceder a sistema cartera con usuario que poseea perfil para ingresar al modulo Maestro, sub-modulo Formas de pago para eliminar registro, hacer clic en enlace descripcion para modificar registro  , finalizando con la consulta mediante los filtros Requiere numeroNro de operación</v>
      </c>
      <c r="T10" s="7" t="s">
        <v>36</v>
      </c>
    </row>
    <row r="11" spans="1:20" x14ac:dyDescent="0.25">
      <c r="A11" s="8">
        <v>1</v>
      </c>
      <c r="C11" s="5">
        <v>1</v>
      </c>
      <c r="D11" s="8"/>
      <c r="E11" s="16">
        <v>1</v>
      </c>
      <c r="F11" s="5"/>
      <c r="G11" s="8">
        <v>1</v>
      </c>
      <c r="H11" s="9"/>
      <c r="I11" s="9"/>
      <c r="J11" s="9"/>
      <c r="K11" s="9"/>
      <c r="L11" s="9"/>
      <c r="M11" s="9"/>
      <c r="N11" s="9">
        <v>1</v>
      </c>
      <c r="O11" s="9">
        <v>1</v>
      </c>
      <c r="P11" s="10"/>
      <c r="Q11" s="7" t="s">
        <v>95</v>
      </c>
      <c r="R11" s="12" t="str">
        <f t="shared" si="0"/>
        <v>Validar funcionalidad Eliminar del modulo Maestro, sub-modulo Formas de pago, considerando la opcion exportar a excel, hacer clic en enlace descripcion para eliminar registro  , finalizando con la consulta mediante los filtros Requiere montoCorresponde alzamiento</v>
      </c>
      <c r="S11" s="12" t="str">
        <f t="shared" si="1"/>
        <v>Acceder a sistema cartera con usuario que poseea perfil para ingresar al modulo Maestro, sub-modulo Formas de pago para eliminar registro, hacer  clic botón exportar a excel, hacer clic en enlace descripcion para eliminar registro  , finalizando con la consulta mediante los filtros Requiere montoCorresponde alzamiento</v>
      </c>
      <c r="T11" s="7" t="s">
        <v>36</v>
      </c>
    </row>
    <row r="12" spans="1:20" x14ac:dyDescent="0.25">
      <c r="A12" s="8">
        <v>1</v>
      </c>
      <c r="C12" s="5">
        <v>1</v>
      </c>
      <c r="D12" s="8"/>
      <c r="F12" s="5"/>
      <c r="G12" s="8"/>
      <c r="H12" s="9"/>
      <c r="I12" s="9"/>
      <c r="J12" s="9"/>
      <c r="K12" s="9"/>
      <c r="L12" s="9"/>
      <c r="M12" s="9"/>
      <c r="N12" s="9"/>
      <c r="O12" s="9"/>
      <c r="P12" s="10"/>
      <c r="Q12" s="7" t="s">
        <v>96</v>
      </c>
      <c r="R12" s="12" t="str">
        <f t="shared" si="0"/>
        <v xml:space="preserve">Validar funcionalidad Eliminar del modulo Maestro, sub-modulo Formas de pago  </v>
      </c>
      <c r="S12" s="12" t="str">
        <f t="shared" si="1"/>
        <v xml:space="preserve">Acceder a sistema cartera con usuario que poseea perfil para ingresar al modulo Maestro, sub-modulo Formas de pago para eliminar registro  </v>
      </c>
      <c r="T12" s="27" t="s">
        <v>36</v>
      </c>
    </row>
    <row r="13" spans="1:20" x14ac:dyDescent="0.25">
      <c r="A13" s="8">
        <v>1</v>
      </c>
      <c r="D13" s="5">
        <v>1</v>
      </c>
      <c r="E13" s="16">
        <v>1</v>
      </c>
      <c r="F13" s="5">
        <v>1</v>
      </c>
      <c r="G13" s="8"/>
      <c r="H13" s="9">
        <v>1</v>
      </c>
      <c r="I13" s="9">
        <v>1</v>
      </c>
      <c r="J13" s="9"/>
      <c r="K13" s="9"/>
      <c r="L13" s="9"/>
      <c r="M13" s="9"/>
      <c r="N13" s="9"/>
      <c r="O13" s="9"/>
      <c r="P13" s="21" t="s">
        <v>108</v>
      </c>
      <c r="Q13" s="7" t="s">
        <v>97</v>
      </c>
      <c r="R13" s="12" t="str">
        <f t="shared" si="0"/>
        <v>Validar funcionalidad Modificar del modulo Maestro, sub-modulo Formas de pago, considerando la opcion exportar a excel, hacer clic en enlace descripcion para modificar registro, finalizando con la consulta mediante los filtros Pago descripcion Es convenido  con el dato Tarjeta</v>
      </c>
      <c r="S13" s="12" t="str">
        <f t="shared" si="1"/>
        <v>Acceder a sistema cartera con usuario que poseea perfil para ingresar al modulo Maestro, sub-modulo Formas de pago para modificar registro, hacer  clic botón exportar a excel, hacer clic en enlace descripcion para modificar registro, finalizando con la consulta mediante los filtros Pago descripcion Es convenido  con el dato Tarjeta</v>
      </c>
      <c r="T13" s="7" t="s">
        <v>68</v>
      </c>
    </row>
    <row r="14" spans="1:20" x14ac:dyDescent="0.25">
      <c r="A14" s="8">
        <v>1</v>
      </c>
      <c r="D14" s="5">
        <v>1</v>
      </c>
      <c r="E14" s="16">
        <v>1</v>
      </c>
      <c r="F14" s="5"/>
      <c r="G14" s="8">
        <v>1</v>
      </c>
      <c r="H14" s="9"/>
      <c r="I14" s="9"/>
      <c r="J14" s="9">
        <v>1</v>
      </c>
      <c r="K14" s="9">
        <v>1</v>
      </c>
      <c r="L14" s="9"/>
      <c r="M14" s="9"/>
      <c r="N14" s="9"/>
      <c r="O14" s="9"/>
      <c r="P14" s="10"/>
      <c r="Q14" s="7" t="s">
        <v>104</v>
      </c>
      <c r="R14" s="12" t="str">
        <f t="shared" si="0"/>
        <v>Validar funcionalidad Modificar del modulo Maestro, sub-modulo Formas de pago, considerando la opcion exportar a excel, hacer clic en enlace descripcion para eliminar registro , finalizando con la consulta mediante los filtros Requiere banco Requiere fecha</v>
      </c>
      <c r="S14" s="12" t="str">
        <f t="shared" si="1"/>
        <v>Acceder a sistema cartera con usuario que poseea perfil para ingresar al modulo Maestro, sub-modulo Formas de pago para modificar registro, hacer  clic botón exportar a excel, hacer clic en enlace descripcion para eliminar registro , finalizando con la consulta mediante los filtros Requiere banco Requiere fecha</v>
      </c>
      <c r="T14" s="7" t="s">
        <v>68</v>
      </c>
    </row>
    <row r="15" spans="1:20" x14ac:dyDescent="0.25">
      <c r="A15" s="8">
        <v>1</v>
      </c>
      <c r="D15" s="5">
        <v>1</v>
      </c>
      <c r="F15" s="5">
        <v>1</v>
      </c>
      <c r="G15" s="8"/>
      <c r="H15" s="9"/>
      <c r="I15" s="9"/>
      <c r="J15" s="9"/>
      <c r="K15" s="9"/>
      <c r="L15" s="9">
        <v>1</v>
      </c>
      <c r="M15" s="9">
        <v>1</v>
      </c>
      <c r="N15" s="9"/>
      <c r="O15" s="9"/>
      <c r="P15" s="20"/>
      <c r="Q15" s="7" t="s">
        <v>105</v>
      </c>
      <c r="R15" s="12" t="str">
        <f t="shared" si="0"/>
        <v>Validar funcionalidad Modificar del modulo Maestro, sub-modulo Formas de pago, hacer clic en enlace descripcion para modificar registro  , finalizando con la consulta mediante los filtros Requiere numeroNro de operación</v>
      </c>
      <c r="S15" s="12" t="str">
        <f t="shared" si="1"/>
        <v>Acceder a sistema cartera con usuario que poseea perfil para ingresar al modulo Maestro, sub-modulo Formas de pago para modificar registro, hacer clic en enlace descripcion para modificar registro  , finalizando con la consulta mediante los filtros Requiere numeroNro de operación</v>
      </c>
      <c r="T15" s="7" t="s">
        <v>68</v>
      </c>
    </row>
    <row r="16" spans="1:20" x14ac:dyDescent="0.25">
      <c r="A16" s="8">
        <v>1</v>
      </c>
      <c r="D16" s="5">
        <v>1</v>
      </c>
      <c r="E16" s="16">
        <v>1</v>
      </c>
      <c r="F16" s="5"/>
      <c r="G16" s="8">
        <v>1</v>
      </c>
      <c r="H16" s="9"/>
      <c r="I16" s="9"/>
      <c r="J16" s="9"/>
      <c r="K16" s="9"/>
      <c r="L16" s="9"/>
      <c r="M16" s="9"/>
      <c r="N16" s="9">
        <v>1</v>
      </c>
      <c r="O16" s="9">
        <v>1</v>
      </c>
      <c r="P16" s="10"/>
      <c r="Q16" s="7" t="s">
        <v>98</v>
      </c>
      <c r="R16" s="12" t="str">
        <f t="shared" si="0"/>
        <v>Validar funcionalidad Modificar del modulo Maestro, sub-modulo Formas de pago, considerando la opcion exportar a excel, hacer clic en enlace descripcion para eliminar registro  , finalizando con la consulta mediante los filtros Requiere montoCorresponde alzamiento</v>
      </c>
      <c r="S16" s="12" t="str">
        <f t="shared" si="1"/>
        <v>Acceder a sistema cartera con usuario que poseea perfil para ingresar al modulo Maestro, sub-modulo Formas de pago para modificar registro, hacer  clic botón exportar a excel, hacer clic en enlace descripcion para eliminar registro  , finalizando con la consulta mediante los filtros Requiere montoCorresponde alzamiento</v>
      </c>
      <c r="T16" s="7" t="s">
        <v>68</v>
      </c>
    </row>
    <row r="17" spans="1:20" x14ac:dyDescent="0.25">
      <c r="A17" s="8">
        <v>1</v>
      </c>
      <c r="D17" s="5">
        <v>1</v>
      </c>
      <c r="F17" s="5"/>
      <c r="G17" s="8"/>
      <c r="H17" s="9"/>
      <c r="I17" s="9"/>
      <c r="J17" s="9"/>
      <c r="K17" s="9"/>
      <c r="L17" s="9"/>
      <c r="M17" s="9"/>
      <c r="N17" s="9"/>
      <c r="O17" s="9"/>
      <c r="P17" s="10"/>
      <c r="Q17" s="7" t="s">
        <v>99</v>
      </c>
      <c r="R17" s="12" t="str">
        <f t="shared" si="0"/>
        <v xml:space="preserve">Validar funcionalidad Modificar del modulo Maestro, sub-modulo Formas de pago  </v>
      </c>
      <c r="S17" s="12" t="str">
        <f t="shared" si="1"/>
        <v xml:space="preserve">Acceder a sistema cartera con usuario que poseea perfil para ingresar al modulo Maestro, sub-modulo Formas de pago para modificar registro  </v>
      </c>
      <c r="T17" s="27" t="s">
        <v>68</v>
      </c>
    </row>
    <row r="18" spans="1:20" s="1" customFormat="1" x14ac:dyDescent="0.25">
      <c r="A18" s="8"/>
      <c r="C18" s="5"/>
      <c r="D18" s="8"/>
      <c r="E18" s="16"/>
      <c r="F18" s="5"/>
      <c r="G18" s="8"/>
      <c r="H18" s="9"/>
      <c r="I18" s="9"/>
      <c r="J18" s="9"/>
      <c r="K18" s="9"/>
      <c r="L18" s="9"/>
      <c r="M18" s="9"/>
      <c r="N18" s="9"/>
      <c r="O18" s="9"/>
      <c r="P18" s="10"/>
      <c r="Q18" s="7"/>
      <c r="R18" s="12"/>
      <c r="S18" s="7"/>
      <c r="T18" s="7"/>
    </row>
    <row r="19" spans="1:20" s="1" customFormat="1" x14ac:dyDescent="0.25">
      <c r="A19" s="8"/>
      <c r="B19" s="5"/>
      <c r="D19" s="5"/>
      <c r="E19" s="16"/>
      <c r="F19" s="5"/>
      <c r="G19" s="8"/>
      <c r="H19" s="9"/>
      <c r="I19" s="9"/>
      <c r="J19" s="9"/>
      <c r="K19" s="9"/>
      <c r="L19" s="9"/>
      <c r="M19" s="9"/>
      <c r="N19" s="9"/>
      <c r="O19" s="9"/>
      <c r="P19" s="10"/>
      <c r="Q19" s="7"/>
      <c r="R19" s="12"/>
      <c r="S19" s="7"/>
      <c r="T19" s="7"/>
    </row>
    <row r="20" spans="1:20" s="1" customFormat="1" x14ac:dyDescent="0.25">
      <c r="A20" s="8"/>
      <c r="B20" s="5"/>
      <c r="D20" s="5"/>
      <c r="E20" s="16"/>
      <c r="F20" s="5"/>
      <c r="G20" s="8"/>
      <c r="H20" s="9"/>
      <c r="I20" s="9"/>
      <c r="J20" s="9"/>
      <c r="K20" s="9"/>
      <c r="L20" s="9"/>
      <c r="M20" s="9"/>
      <c r="N20" s="9"/>
      <c r="O20" s="9"/>
      <c r="P20" s="10"/>
      <c r="Q20" s="7"/>
      <c r="R20" s="12"/>
      <c r="S20" s="7"/>
      <c r="T20" s="7"/>
    </row>
    <row r="21" spans="1:20" s="1" customFormat="1" x14ac:dyDescent="0.25">
      <c r="A21" s="8"/>
      <c r="B21" s="5"/>
      <c r="D21" s="5"/>
      <c r="E21" s="16"/>
      <c r="F21" s="5"/>
      <c r="G21" s="8"/>
      <c r="H21" s="9"/>
      <c r="I21" s="9"/>
      <c r="J21" s="9"/>
      <c r="K21" s="9"/>
      <c r="L21" s="9"/>
      <c r="M21" s="9"/>
      <c r="N21" s="9"/>
      <c r="O21" s="9"/>
      <c r="P21" s="10"/>
      <c r="Q21" s="7"/>
      <c r="R21" s="12"/>
      <c r="S21" s="7"/>
      <c r="T21" s="7"/>
    </row>
    <row r="22" spans="1:20" s="1" customFormat="1" ht="30" x14ac:dyDescent="0.25">
      <c r="A22" s="8"/>
      <c r="B22" s="5"/>
      <c r="D22" s="5"/>
      <c r="E22" s="16"/>
      <c r="F22" s="5"/>
      <c r="G22" s="8"/>
      <c r="H22" s="9"/>
      <c r="I22" s="9"/>
      <c r="J22" s="9"/>
      <c r="K22" s="9"/>
      <c r="L22" s="9"/>
      <c r="M22" s="9"/>
      <c r="N22" s="9"/>
      <c r="O22" s="9"/>
      <c r="P22" s="10"/>
      <c r="Q22" s="7" t="s">
        <v>119</v>
      </c>
      <c r="R22" s="12" t="s">
        <v>192</v>
      </c>
      <c r="S22" s="32" t="s">
        <v>193</v>
      </c>
      <c r="T22" s="7" t="s">
        <v>184</v>
      </c>
    </row>
    <row r="23" spans="1:20" s="1" customFormat="1" x14ac:dyDescent="0.25">
      <c r="A23" s="8"/>
      <c r="B23" s="5"/>
      <c r="D23" s="5"/>
      <c r="E23" s="16"/>
      <c r="F23" s="5"/>
      <c r="G23" s="8"/>
      <c r="H23" s="9"/>
      <c r="I23" s="9"/>
      <c r="J23" s="9"/>
      <c r="K23" s="9"/>
      <c r="L23" s="9"/>
      <c r="M23" s="9"/>
      <c r="N23" s="9"/>
      <c r="O23" s="9"/>
      <c r="P23" s="10"/>
      <c r="Q23" s="7"/>
      <c r="R23" s="12"/>
      <c r="S23" s="7"/>
      <c r="T23" s="7"/>
    </row>
    <row r="24" spans="1:20" s="1" customFormat="1" x14ac:dyDescent="0.25">
      <c r="A24" s="8"/>
      <c r="B24" s="5"/>
      <c r="D24" s="5"/>
      <c r="E24" s="16"/>
      <c r="F24" s="5"/>
      <c r="G24" s="8"/>
      <c r="H24" s="9"/>
      <c r="I24" s="9"/>
      <c r="J24" s="9"/>
      <c r="K24" s="9"/>
      <c r="L24" s="9"/>
      <c r="M24" s="9"/>
      <c r="N24" s="9"/>
      <c r="O24" s="9"/>
      <c r="P24" s="10"/>
      <c r="Q24" s="7"/>
      <c r="R24" s="12"/>
      <c r="S24" s="7"/>
      <c r="T24" s="7"/>
    </row>
    <row r="25" spans="1:20" s="1" customFormat="1" x14ac:dyDescent="0.25">
      <c r="A25" s="8"/>
      <c r="B25" s="5"/>
      <c r="D25" s="5"/>
      <c r="E25" s="16"/>
      <c r="F25" s="5"/>
      <c r="G25" s="8"/>
      <c r="H25" s="9"/>
      <c r="I25" s="9"/>
      <c r="J25" s="9"/>
      <c r="K25" s="9"/>
      <c r="L25" s="9"/>
      <c r="M25" s="9"/>
      <c r="N25" s="9"/>
      <c r="O25" s="9"/>
      <c r="P25" s="10"/>
      <c r="Q25" s="7"/>
      <c r="R25" s="12"/>
      <c r="S25" s="7"/>
      <c r="T25" s="7"/>
    </row>
    <row r="26" spans="1:20" s="1" customFormat="1" x14ac:dyDescent="0.25">
      <c r="A26" s="8"/>
      <c r="B26" s="5"/>
      <c r="D26" s="5"/>
      <c r="E26" s="16"/>
      <c r="F26" s="5"/>
      <c r="G26" s="8"/>
      <c r="H26" s="9"/>
      <c r="I26" s="9"/>
      <c r="J26" s="9"/>
      <c r="K26" s="9"/>
      <c r="L26" s="9"/>
      <c r="M26" s="9"/>
      <c r="N26" s="9"/>
      <c r="O26" s="9"/>
      <c r="P26" s="10"/>
      <c r="Q26" s="7"/>
      <c r="R26" s="12"/>
      <c r="S26" s="7"/>
      <c r="T26" s="7"/>
    </row>
    <row r="27" spans="1:20" x14ac:dyDescent="0.25">
      <c r="A27" s="8"/>
      <c r="C27" s="5"/>
      <c r="D27" s="8"/>
      <c r="F27" s="5"/>
      <c r="G27" s="8"/>
      <c r="H27" s="9"/>
      <c r="I27" s="9"/>
      <c r="J27" s="9"/>
      <c r="K27" s="9"/>
      <c r="L27" s="9"/>
      <c r="M27" s="9"/>
      <c r="N27" s="9"/>
      <c r="O27" s="9"/>
      <c r="P27" s="10"/>
      <c r="Q27" s="7"/>
    </row>
    <row r="28" spans="1:20" x14ac:dyDescent="0.25">
      <c r="A28" s="8"/>
      <c r="C28" s="5"/>
      <c r="D28" s="8"/>
      <c r="F28" s="5"/>
      <c r="G28" s="8"/>
      <c r="H28" s="9"/>
      <c r="I28" s="9"/>
      <c r="J28" s="9"/>
      <c r="K28" s="9"/>
      <c r="L28" s="9"/>
      <c r="M28" s="9"/>
      <c r="N28" s="9"/>
      <c r="O28" s="9"/>
      <c r="P28" s="10"/>
      <c r="Q28" s="7"/>
    </row>
    <row r="29" spans="1:20" x14ac:dyDescent="0.25">
      <c r="A29" s="8"/>
      <c r="C29" s="5"/>
      <c r="D29" s="8"/>
      <c r="F29" s="5"/>
      <c r="G29" s="8"/>
      <c r="H29" s="9"/>
      <c r="I29" s="9"/>
      <c r="J29" s="9"/>
      <c r="K29" s="9"/>
      <c r="L29" s="9"/>
      <c r="M29" s="9"/>
      <c r="N29" s="9"/>
      <c r="O29" s="9"/>
      <c r="P29" s="10"/>
      <c r="Q29" s="7"/>
    </row>
    <row r="30" spans="1:20" x14ac:dyDescent="0.25">
      <c r="A30" s="8"/>
      <c r="C30" s="5"/>
      <c r="D30" s="8"/>
      <c r="F30" s="5"/>
      <c r="G30" s="8"/>
      <c r="H30" s="9"/>
      <c r="I30" s="9"/>
      <c r="J30" s="9"/>
      <c r="K30" s="9"/>
      <c r="L30" s="9"/>
      <c r="M30" s="9"/>
      <c r="N30" s="9"/>
      <c r="O30" s="9"/>
      <c r="P30" s="10"/>
      <c r="Q30" s="7"/>
    </row>
    <row r="31" spans="1:20" x14ac:dyDescent="0.25">
      <c r="A31" s="8"/>
      <c r="C31" s="5"/>
      <c r="D31" s="8"/>
      <c r="F31" s="5"/>
      <c r="G31" s="8"/>
      <c r="H31" s="9"/>
      <c r="I31" s="9"/>
      <c r="J31" s="9"/>
      <c r="K31" s="9"/>
      <c r="L31" s="9"/>
      <c r="M31" s="9"/>
      <c r="N31" s="9"/>
      <c r="O31" s="9"/>
      <c r="P31" s="10"/>
      <c r="Q31" s="7"/>
    </row>
    <row r="32" spans="1:20" x14ac:dyDescent="0.25">
      <c r="A32" s="8"/>
      <c r="C32" s="5"/>
      <c r="D32" s="8"/>
      <c r="F32" s="5"/>
      <c r="G32" s="8"/>
      <c r="H32" s="9"/>
      <c r="I32" s="9"/>
      <c r="J32" s="9"/>
      <c r="K32" s="9"/>
      <c r="L32" s="9"/>
      <c r="M32" s="9"/>
      <c r="N32" s="9"/>
      <c r="O32" s="9"/>
      <c r="P32" s="10"/>
      <c r="Q32" s="7"/>
    </row>
    <row r="33" spans="1:20" x14ac:dyDescent="0.25">
      <c r="A33" s="8"/>
      <c r="C33" s="5"/>
      <c r="D33" s="8"/>
      <c r="F33" s="5"/>
      <c r="G33" s="8"/>
      <c r="H33" s="9"/>
      <c r="I33" s="9"/>
      <c r="J33" s="9"/>
      <c r="K33" s="9"/>
      <c r="L33" s="9"/>
      <c r="M33" s="9"/>
      <c r="N33" s="9"/>
      <c r="O33" s="9"/>
      <c r="P33" s="10"/>
      <c r="Q33" s="7"/>
    </row>
    <row r="34" spans="1:20" s="1" customFormat="1" x14ac:dyDescent="0.25">
      <c r="A34" s="8"/>
      <c r="C34" s="5"/>
      <c r="D34" s="8"/>
      <c r="E34" s="16"/>
      <c r="F34" s="5"/>
      <c r="G34" s="8"/>
      <c r="H34" s="9"/>
      <c r="I34" s="9"/>
      <c r="J34" s="9"/>
      <c r="K34" s="9"/>
      <c r="L34" s="9"/>
      <c r="M34" s="9"/>
      <c r="N34" s="9"/>
      <c r="O34" s="9"/>
      <c r="P34" s="10"/>
      <c r="Q34" s="7"/>
      <c r="R34" s="12"/>
      <c r="S34" s="7"/>
      <c r="T34" s="7"/>
    </row>
    <row r="35" spans="1:20" s="1" customFormat="1" x14ac:dyDescent="0.25">
      <c r="A35" s="8"/>
      <c r="C35" s="5"/>
      <c r="D35" s="8"/>
      <c r="E35" s="16"/>
      <c r="F35" s="5"/>
      <c r="G35" s="8"/>
      <c r="H35" s="9"/>
      <c r="I35" s="9"/>
      <c r="J35" s="9"/>
      <c r="K35" s="9"/>
      <c r="L35" s="9"/>
      <c r="M35" s="9"/>
      <c r="N35" s="9"/>
      <c r="O35" s="9"/>
      <c r="P35" s="10"/>
      <c r="Q35" s="7"/>
      <c r="R35" s="12"/>
      <c r="S35" s="7"/>
      <c r="T35" s="7"/>
    </row>
    <row r="36" spans="1:20" s="1" customFormat="1" x14ac:dyDescent="0.25">
      <c r="A36" s="8"/>
      <c r="C36" s="5"/>
      <c r="D36" s="8"/>
      <c r="E36" s="16"/>
      <c r="F36" s="5"/>
      <c r="G36" s="8"/>
      <c r="H36" s="9"/>
      <c r="I36" s="9"/>
      <c r="J36" s="9"/>
      <c r="K36" s="9"/>
      <c r="L36" s="9"/>
      <c r="M36" s="9"/>
      <c r="N36" s="9"/>
      <c r="O36" s="9"/>
      <c r="P36" s="10"/>
      <c r="Q36" s="7"/>
      <c r="R36" s="12"/>
      <c r="S36" s="7"/>
      <c r="T36" s="7"/>
    </row>
    <row r="37" spans="1:20" s="1" customFormat="1" x14ac:dyDescent="0.25">
      <c r="A37" s="8"/>
      <c r="C37" s="5"/>
      <c r="D37" s="8"/>
      <c r="E37" s="16"/>
      <c r="F37" s="5"/>
      <c r="G37" s="8"/>
      <c r="H37" s="9"/>
      <c r="I37" s="9"/>
      <c r="J37" s="9"/>
      <c r="K37" s="9"/>
      <c r="L37" s="9"/>
      <c r="M37" s="9"/>
      <c r="N37" s="9"/>
      <c r="O37" s="9"/>
      <c r="P37" s="10"/>
      <c r="Q37" s="7"/>
      <c r="R37" s="12"/>
      <c r="S37" s="7"/>
      <c r="T37" s="7"/>
    </row>
    <row r="38" spans="1:20" s="1" customFormat="1" x14ac:dyDescent="0.25">
      <c r="A38" s="8"/>
      <c r="C38" s="5"/>
      <c r="D38" s="8"/>
      <c r="E38" s="16"/>
      <c r="F38" s="5"/>
      <c r="G38" s="8"/>
      <c r="H38" s="9"/>
      <c r="I38" s="9"/>
      <c r="J38" s="9"/>
      <c r="K38" s="9"/>
      <c r="L38" s="9"/>
      <c r="M38" s="9"/>
      <c r="N38" s="9"/>
      <c r="O38" s="9"/>
      <c r="P38" s="10"/>
      <c r="Q38" s="7"/>
      <c r="R38" s="12"/>
      <c r="S38" s="7"/>
      <c r="T38" s="7"/>
    </row>
    <row r="39" spans="1:20" s="1" customFormat="1" x14ac:dyDescent="0.25">
      <c r="A39" s="8"/>
      <c r="C39" s="5"/>
      <c r="D39" s="8"/>
      <c r="E39" s="16"/>
      <c r="F39" s="5"/>
      <c r="G39" s="8"/>
      <c r="H39" s="9"/>
      <c r="I39" s="9"/>
      <c r="J39" s="9"/>
      <c r="K39" s="9"/>
      <c r="L39" s="9"/>
      <c r="M39" s="9"/>
      <c r="N39" s="9"/>
      <c r="O39" s="9"/>
      <c r="P39" s="10"/>
      <c r="Q39" s="7"/>
      <c r="R39" s="12"/>
      <c r="S39" s="7"/>
      <c r="T39" s="7"/>
    </row>
    <row r="40" spans="1:20" x14ac:dyDescent="0.25">
      <c r="A40" s="8"/>
      <c r="C40" s="5"/>
      <c r="D40" s="8"/>
      <c r="F40" s="5"/>
      <c r="G40" s="8"/>
      <c r="H40" s="9"/>
      <c r="I40" s="9"/>
      <c r="J40" s="9"/>
      <c r="K40" s="9"/>
      <c r="L40" s="9"/>
      <c r="M40" s="9"/>
      <c r="N40" s="9"/>
      <c r="O40" s="9"/>
      <c r="P40" s="10"/>
      <c r="Q40" s="7"/>
    </row>
    <row r="41" spans="1:20" x14ac:dyDescent="0.25">
      <c r="A41" s="8"/>
      <c r="C41" s="5"/>
      <c r="D41" s="8"/>
      <c r="F41" s="5"/>
      <c r="G41" s="8"/>
      <c r="H41" s="9"/>
      <c r="I41" s="9"/>
      <c r="J41" s="9"/>
      <c r="K41" s="9"/>
      <c r="L41" s="9"/>
      <c r="M41" s="9"/>
      <c r="N41" s="9"/>
      <c r="O41" s="9"/>
      <c r="P41" s="10"/>
      <c r="Q41" s="7"/>
    </row>
    <row r="42" spans="1:20" x14ac:dyDescent="0.25">
      <c r="A42" s="8"/>
      <c r="C42" s="5"/>
      <c r="D42" s="8"/>
      <c r="F42" s="5"/>
      <c r="G42" s="8"/>
      <c r="H42" s="9"/>
      <c r="I42" s="9"/>
      <c r="J42" s="9"/>
      <c r="K42" s="9"/>
      <c r="L42" s="9"/>
      <c r="M42" s="9"/>
      <c r="N42" s="9"/>
      <c r="O42" s="9"/>
      <c r="P42" s="10"/>
      <c r="Q42" s="7"/>
    </row>
    <row r="43" spans="1:20" x14ac:dyDescent="0.25">
      <c r="A43" s="8"/>
      <c r="C43" s="5"/>
      <c r="D43" s="8"/>
      <c r="F43" s="5"/>
      <c r="G43" s="8"/>
      <c r="H43" s="9"/>
      <c r="I43" s="9"/>
      <c r="J43" s="9"/>
      <c r="K43" s="9"/>
      <c r="L43" s="9"/>
      <c r="M43" s="9"/>
      <c r="N43" s="9"/>
      <c r="O43" s="9"/>
      <c r="P43" s="10"/>
      <c r="Q43" s="7"/>
    </row>
    <row r="44" spans="1:20" x14ac:dyDescent="0.25">
      <c r="A44" s="8"/>
      <c r="C44" s="5"/>
      <c r="D44" s="8"/>
      <c r="F44" s="5"/>
      <c r="G44" s="8"/>
      <c r="H44" s="9"/>
      <c r="I44" s="9"/>
      <c r="J44" s="9"/>
      <c r="K44" s="9"/>
      <c r="L44" s="9"/>
      <c r="M44" s="9"/>
      <c r="N44" s="9"/>
      <c r="O44" s="9"/>
      <c r="P44" s="10"/>
      <c r="Q44" s="7"/>
    </row>
    <row r="45" spans="1:20" x14ac:dyDescent="0.25">
      <c r="A45" s="8"/>
      <c r="C45" s="5"/>
      <c r="D45" s="8"/>
      <c r="F45" s="5"/>
      <c r="G45" s="8"/>
      <c r="H45" s="9"/>
      <c r="I45" s="9"/>
      <c r="J45" s="9"/>
      <c r="K45" s="9"/>
      <c r="L45" s="9"/>
      <c r="M45" s="9"/>
      <c r="N45" s="9"/>
      <c r="O45" s="9"/>
      <c r="P45" s="10"/>
      <c r="Q45" s="7"/>
    </row>
    <row r="46" spans="1:20" x14ac:dyDescent="0.25">
      <c r="A46" s="8"/>
      <c r="C46" s="5"/>
      <c r="D46" s="8"/>
      <c r="F46" s="5"/>
      <c r="G46" s="8"/>
      <c r="H46" s="9"/>
      <c r="I46" s="9"/>
      <c r="J46" s="9"/>
      <c r="K46" s="9"/>
      <c r="L46" s="9"/>
      <c r="M46" s="9"/>
      <c r="N46" s="9"/>
      <c r="O46" s="9"/>
      <c r="P46" s="10"/>
      <c r="Q46" s="7"/>
    </row>
    <row r="47" spans="1:20" x14ac:dyDescent="0.25">
      <c r="A47" s="8"/>
      <c r="C47" s="5"/>
      <c r="D47" s="8"/>
      <c r="F47" s="5"/>
      <c r="G47" s="8"/>
      <c r="H47" s="9"/>
      <c r="I47" s="9"/>
      <c r="J47" s="9"/>
      <c r="K47" s="9"/>
      <c r="L47" s="9"/>
      <c r="M47" s="9"/>
      <c r="N47" s="9"/>
      <c r="O47" s="9"/>
      <c r="P47" s="10"/>
      <c r="Q47" s="7"/>
    </row>
    <row r="48" spans="1:20" x14ac:dyDescent="0.25">
      <c r="A48" s="8"/>
      <c r="C48" s="5"/>
      <c r="D48" s="8"/>
      <c r="F48" s="5"/>
      <c r="G48" s="8"/>
      <c r="H48" s="9"/>
      <c r="I48" s="9"/>
      <c r="J48" s="9"/>
      <c r="K48" s="9"/>
      <c r="L48" s="9"/>
      <c r="M48" s="9"/>
      <c r="N48" s="9"/>
      <c r="O48" s="9"/>
      <c r="P48" s="10"/>
      <c r="Q48" s="7"/>
    </row>
    <row r="49" spans="1:20" x14ac:dyDescent="0.25">
      <c r="A49" s="8"/>
      <c r="C49" s="5"/>
      <c r="D49" s="8"/>
      <c r="F49" s="5"/>
      <c r="G49" s="8"/>
      <c r="H49" s="9"/>
      <c r="I49" s="9"/>
      <c r="J49" s="9"/>
      <c r="K49" s="9"/>
      <c r="L49" s="9"/>
      <c r="M49" s="9"/>
      <c r="N49" s="9"/>
      <c r="O49" s="9"/>
      <c r="P49" s="10"/>
      <c r="Q49" s="7"/>
    </row>
    <row r="50" spans="1:20" s="1" customFormat="1" x14ac:dyDescent="0.25">
      <c r="A50" s="8"/>
      <c r="C50" s="5"/>
      <c r="D50" s="8"/>
      <c r="E50" s="16"/>
      <c r="F50" s="5"/>
      <c r="G50" s="8"/>
      <c r="H50" s="9"/>
      <c r="I50" s="9"/>
      <c r="J50" s="9"/>
      <c r="K50" s="9"/>
      <c r="L50" s="9"/>
      <c r="M50" s="9"/>
      <c r="N50" s="9"/>
      <c r="O50" s="9"/>
      <c r="P50" s="10"/>
      <c r="Q50" s="7"/>
      <c r="R50" s="12"/>
      <c r="S50" s="7"/>
      <c r="T50" s="7"/>
    </row>
  </sheetData>
  <mergeCells count="9">
    <mergeCell ref="R1:R2"/>
    <mergeCell ref="S1:S2"/>
    <mergeCell ref="T1:T2"/>
    <mergeCell ref="A1:A2"/>
    <mergeCell ref="B1:D1"/>
    <mergeCell ref="E1:E2"/>
    <mergeCell ref="F1:G1"/>
    <mergeCell ref="H1:P1"/>
    <mergeCell ref="Q1:Q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49.42578125" style="6" customWidth="1"/>
    <col min="2" max="2" width="126.7109375" style="12" customWidth="1"/>
    <col min="3" max="3" width="255.42578125" style="7" customWidth="1"/>
    <col min="4" max="4" width="101" style="7" customWidth="1"/>
  </cols>
  <sheetData>
    <row r="1" spans="1:4" s="4" customFormat="1" ht="30.75" customHeight="1" x14ac:dyDescent="0.2">
      <c r="A1" s="41" t="s">
        <v>0</v>
      </c>
      <c r="B1" s="41" t="s">
        <v>2</v>
      </c>
      <c r="C1" s="41" t="s">
        <v>1</v>
      </c>
      <c r="D1" s="41" t="s">
        <v>3</v>
      </c>
    </row>
    <row r="2" spans="1:4" s="14" customFormat="1" ht="66" customHeight="1" x14ac:dyDescent="0.25">
      <c r="A2" s="42"/>
      <c r="B2" s="42"/>
      <c r="C2" s="42"/>
      <c r="D2" s="42"/>
    </row>
    <row r="3" spans="1:4" s="1" customFormat="1" x14ac:dyDescent="0.25">
      <c r="A3" s="7" t="s">
        <v>345</v>
      </c>
      <c r="B3" s="12" t="s">
        <v>347</v>
      </c>
      <c r="C3" s="7" t="s">
        <v>348</v>
      </c>
      <c r="D3" s="7" t="s">
        <v>349</v>
      </c>
    </row>
    <row r="4" spans="1:4" s="1" customFormat="1" x14ac:dyDescent="0.25">
      <c r="A4" s="7" t="s">
        <v>342</v>
      </c>
      <c r="B4" s="12" t="s">
        <v>350</v>
      </c>
      <c r="C4" s="7" t="s">
        <v>351</v>
      </c>
      <c r="D4" s="7" t="s">
        <v>352</v>
      </c>
    </row>
    <row r="5" spans="1:4" s="1" customFormat="1" x14ac:dyDescent="0.25">
      <c r="A5" s="7" t="s">
        <v>343</v>
      </c>
      <c r="B5" s="12" t="s">
        <v>353</v>
      </c>
      <c r="C5" s="7" t="s">
        <v>354</v>
      </c>
      <c r="D5" s="7" t="s">
        <v>355</v>
      </c>
    </row>
    <row r="6" spans="1:4" s="1" customFormat="1" ht="30" x14ac:dyDescent="0.25">
      <c r="A6" s="60" t="s">
        <v>344</v>
      </c>
      <c r="B6" s="12" t="s">
        <v>356</v>
      </c>
      <c r="C6" s="7" t="s">
        <v>357</v>
      </c>
      <c r="D6" s="32" t="s">
        <v>358</v>
      </c>
    </row>
    <row r="7" spans="1:4" s="1" customFormat="1" x14ac:dyDescent="0.25">
      <c r="A7" s="7" t="s">
        <v>346</v>
      </c>
      <c r="B7" s="12" t="s">
        <v>359</v>
      </c>
      <c r="C7" s="7" t="s">
        <v>360</v>
      </c>
      <c r="D7" s="7" t="s">
        <v>361</v>
      </c>
    </row>
    <row r="8" spans="1:4" s="1" customFormat="1" x14ac:dyDescent="0.25">
      <c r="A8" s="7"/>
      <c r="B8" s="12"/>
      <c r="C8" s="12"/>
      <c r="D8" s="7"/>
    </row>
    <row r="9" spans="1:4" s="1" customFormat="1" x14ac:dyDescent="0.25">
      <c r="A9" s="7"/>
      <c r="B9" s="12"/>
      <c r="C9" s="12"/>
      <c r="D9" s="7"/>
    </row>
    <row r="10" spans="1:4" x14ac:dyDescent="0.25">
      <c r="A10" s="7"/>
      <c r="C10" s="12"/>
    </row>
    <row r="11" spans="1:4" x14ac:dyDescent="0.25">
      <c r="A11" s="7"/>
      <c r="C11" s="12"/>
    </row>
    <row r="12" spans="1:4" x14ac:dyDescent="0.25">
      <c r="A12" s="7"/>
      <c r="C12" s="12"/>
      <c r="D12" s="27"/>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7"/>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32"/>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zoomScale="80" zoomScaleNormal="80" workbookViewId="0">
      <pane xSplit="1" topLeftCell="B1" activePane="topRight" state="frozen"/>
      <selection pane="topRight" activeCell="C6" sqref="C6"/>
    </sheetView>
  </sheetViews>
  <sheetFormatPr baseColWidth="10" defaultColWidth="9.140625" defaultRowHeight="15" x14ac:dyDescent="0.25"/>
  <cols>
    <col min="1" max="1" width="51.7109375" style="6" customWidth="1"/>
    <col min="2" max="2" width="50.42578125" style="12" customWidth="1"/>
    <col min="3" max="3" width="255.42578125" style="7" customWidth="1"/>
    <col min="4" max="4" width="79" style="7" bestFit="1" customWidth="1"/>
  </cols>
  <sheetData>
    <row r="1" spans="1:4" s="4" customFormat="1" ht="30.75" customHeight="1" x14ac:dyDescent="0.2">
      <c r="A1" s="41" t="s">
        <v>0</v>
      </c>
      <c r="B1" s="41" t="s">
        <v>2</v>
      </c>
      <c r="C1" s="41" t="s">
        <v>1</v>
      </c>
      <c r="D1" s="41" t="s">
        <v>3</v>
      </c>
    </row>
    <row r="2" spans="1:4" s="14" customFormat="1" ht="66" customHeight="1" x14ac:dyDescent="0.25">
      <c r="A2" s="42"/>
      <c r="B2" s="42"/>
      <c r="C2" s="42"/>
      <c r="D2" s="42"/>
    </row>
    <row r="3" spans="1:4" s="1" customFormat="1" x14ac:dyDescent="0.25">
      <c r="A3" s="7" t="s">
        <v>362</v>
      </c>
      <c r="B3" s="12" t="s">
        <v>365</v>
      </c>
      <c r="C3" s="7" t="s">
        <v>368</v>
      </c>
      <c r="D3" s="7" t="s">
        <v>369</v>
      </c>
    </row>
    <row r="4" spans="1:4" s="1" customFormat="1" x14ac:dyDescent="0.25">
      <c r="A4" s="7" t="s">
        <v>363</v>
      </c>
      <c r="B4" s="12" t="s">
        <v>366</v>
      </c>
      <c r="C4" s="7" t="s">
        <v>371</v>
      </c>
      <c r="D4" s="7" t="s">
        <v>369</v>
      </c>
    </row>
    <row r="5" spans="1:4" s="1" customFormat="1" x14ac:dyDescent="0.25">
      <c r="A5" s="7" t="s">
        <v>364</v>
      </c>
      <c r="B5" s="12" t="s">
        <v>367</v>
      </c>
      <c r="C5" s="7" t="s">
        <v>372</v>
      </c>
      <c r="D5" s="7" t="s">
        <v>370</v>
      </c>
    </row>
    <row r="6" spans="1:4" s="1" customFormat="1" x14ac:dyDescent="0.25">
      <c r="A6" s="7"/>
      <c r="B6" s="12"/>
      <c r="C6" s="12"/>
      <c r="D6" s="7"/>
    </row>
    <row r="7" spans="1:4" s="1" customFormat="1" x14ac:dyDescent="0.25">
      <c r="A7" s="7"/>
      <c r="B7" s="12"/>
      <c r="C7" s="12"/>
      <c r="D7" s="27"/>
    </row>
    <row r="8" spans="1:4" s="1" customFormat="1" x14ac:dyDescent="0.25">
      <c r="A8" s="7"/>
      <c r="B8" s="12"/>
      <c r="C8" s="12"/>
      <c r="D8" s="7"/>
    </row>
    <row r="9" spans="1:4" s="1" customFormat="1" x14ac:dyDescent="0.25">
      <c r="A9" s="7"/>
      <c r="B9" s="12"/>
      <c r="C9" s="12"/>
      <c r="D9" s="7"/>
    </row>
    <row r="10" spans="1:4" x14ac:dyDescent="0.25">
      <c r="A10" s="7"/>
      <c r="C10" s="12"/>
    </row>
    <row r="11" spans="1:4" x14ac:dyDescent="0.25">
      <c r="A11" s="7"/>
      <c r="C11" s="12"/>
    </row>
    <row r="12" spans="1:4" x14ac:dyDescent="0.25">
      <c r="A12" s="7"/>
      <c r="C12" s="12"/>
      <c r="D12" s="27"/>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7"/>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32"/>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L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4.42578125" style="3" customWidth="1"/>
    <col min="8" max="9" width="4.85546875" style="11" customWidth="1"/>
    <col min="10" max="10" width="12.42578125" style="2"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59" t="s">
        <v>112</v>
      </c>
      <c r="B1" s="45" t="s">
        <v>4</v>
      </c>
      <c r="C1" s="46"/>
      <c r="D1" s="47"/>
      <c r="E1" s="41" t="s">
        <v>8</v>
      </c>
      <c r="F1" s="49" t="s">
        <v>110</v>
      </c>
      <c r="G1" s="47"/>
      <c r="H1" s="55" t="s">
        <v>9</v>
      </c>
      <c r="I1" s="56"/>
      <c r="J1" s="57"/>
      <c r="K1" s="41" t="s">
        <v>0</v>
      </c>
      <c r="L1" s="41" t="s">
        <v>2</v>
      </c>
      <c r="M1" s="41" t="s">
        <v>1</v>
      </c>
      <c r="N1" s="41" t="s">
        <v>3</v>
      </c>
    </row>
    <row r="2" spans="1:14" s="14" customFormat="1" ht="66" customHeight="1" x14ac:dyDescent="0.25">
      <c r="A2" s="44"/>
      <c r="B2" s="19" t="s">
        <v>5</v>
      </c>
      <c r="C2" s="19" t="s">
        <v>6</v>
      </c>
      <c r="D2" s="31" t="s">
        <v>7</v>
      </c>
      <c r="E2" s="42"/>
      <c r="F2" s="19" t="s">
        <v>7</v>
      </c>
      <c r="G2" s="31" t="s">
        <v>6</v>
      </c>
      <c r="H2" s="18" t="s">
        <v>110</v>
      </c>
      <c r="I2" s="22" t="s">
        <v>111</v>
      </c>
      <c r="J2" s="17" t="s">
        <v>10</v>
      </c>
      <c r="K2" s="42"/>
      <c r="L2" s="42"/>
      <c r="M2" s="42"/>
      <c r="N2" s="42"/>
    </row>
    <row r="3" spans="1:14" s="1" customFormat="1" x14ac:dyDescent="0.25">
      <c r="A3" s="8">
        <v>1</v>
      </c>
      <c r="B3" s="5">
        <v>1</v>
      </c>
      <c r="C3" s="5"/>
      <c r="D3" s="8"/>
      <c r="E3" s="16">
        <v>1</v>
      </c>
      <c r="F3" s="5">
        <v>1</v>
      </c>
      <c r="G3" s="8"/>
      <c r="H3" s="9">
        <v>1</v>
      </c>
      <c r="I3" s="9"/>
      <c r="J3" s="21">
        <v>12</v>
      </c>
      <c r="K3" s="7" t="s">
        <v>121</v>
      </c>
      <c r="L3" s="12" t="str">
        <f>CONCATENATE("Validar funcionalidad ",IF(B3=1,$B$2,IF(C3=1,$C$2,IF(D3=1,$D$2)))," del modulo Maestro, sub-modulo Recaudacion",IF(E3=1,", considerando la opcion exportar a excel",""),IF(F3=1,", hacer clic en enlace concepto para modificar registro",IF(G3=1,", hacer clic en enlace concepto para eliminar registro","")),IF(H3=1,", finalizando con la consulta mediante el filtro ",""),IF(H3=1,$H$2,""),IF(H3=1," con el dato ",""),IF(H3=1,J3,""))</f>
        <v>Validar funcionalidad Agregar del modulo Maestro, sub-modulo Recaudacion, considerando la opcion exportar a excel, hacer clic en enlace concepto para modificar registro, finalizando con la consulta mediante el filtro Concepto con el dato 12</v>
      </c>
      <c r="M3" s="12" t="str">
        <f>CONCATENATE("Acceder a sistema Cartera con usuario que posee perfil para ingresar  al modulo Maestro, sub-modulo Recaudacion",IF(B3=1,", hacer clic en boton agregar",IF(C3=1,", hacer clic en boton eliminar",IF(D3=1,", hacer clic en boton modificar"))),IF(E3=1,", hacer clic en boton exportar a excel",""),IF(F3=1,", hacer clic en enlace concepto para modificar registro",IF(G3=1,", hacer clic en enlace concepto para eliminar registro","")),IF(H3=1,", finalizando con la consulta mediante el filtro ",""),IF(H3=1,$H$2,""),IF(H3=1," con el dato ",""),IF(H3=1,J3,""))</f>
        <v>Acceder a sistema Cartera con usuario que posee perfil para ingresar  al modulo Maestro, sub-modulo Recaudacion, hacer clic en boton agregar, hacer clic en boton exportar a excel, hacer clic en enlace concepto para modificar registro, finalizando con la consulta mediante el filtro Concepto con el dato 12</v>
      </c>
      <c r="N3" s="7" t="s">
        <v>35</v>
      </c>
    </row>
    <row r="4" spans="1:14" s="1" customFormat="1" x14ac:dyDescent="0.25">
      <c r="A4" s="8">
        <v>1</v>
      </c>
      <c r="B4" s="5">
        <v>1</v>
      </c>
      <c r="C4" s="5"/>
      <c r="D4" s="8"/>
      <c r="E4" s="16">
        <v>1</v>
      </c>
      <c r="F4" s="5"/>
      <c r="G4" s="8">
        <v>1</v>
      </c>
      <c r="H4" s="9">
        <v>1</v>
      </c>
      <c r="I4" s="9"/>
      <c r="J4" s="10">
        <v>10</v>
      </c>
      <c r="K4" s="7" t="s">
        <v>122</v>
      </c>
      <c r="L4" s="12" t="str">
        <f t="shared" ref="L4:L17" si="0">CONCATENATE("Validar funcionalidad ",IF(B4=1,$B$2,IF(C4=1,$C$2,IF(D4=1,$D$2)))," del modulo Maestro, sub-modulo Recaudacion",IF(E4=1,", considerando la opcion exportar a excel",""),IF(F4=1,", hacer clic en enlace concepto para modificar registro",IF(G4=1,", hacer clic en enlace concepto para eliminar registro","")),IF(H4=1,", finalizando con la consulta mediante el filtro ",""),IF(H4=1,$H$2,""),IF(H4=1," con el dato ",""),IF(H4=1,J4,""))</f>
        <v>Validar funcionalidad Agregar del modulo Maestro, sub-modulo Recaudacion, considerando la opcion exportar a excel, hacer clic en enlace concepto para eliminar registro, finalizando con la consulta mediante el filtro Concepto con el dato 10</v>
      </c>
      <c r="M4" s="12" t="str">
        <f t="shared" ref="M4:M17" si="1">CONCATENATE("Acceder a sistema Cartera con usuario que posee perfil para ingresar  al modulo Maestro, sub-modulo Recaudacion",IF(B4=1,", hacer clic en boton agregar",IF(C4=1,", hacer clic en boton eliminar",IF(D4=1,", hacer clic en boton modificar"))),IF(E4=1,", hacer clic en boton exportar a excel",""),IF(F4=1,", hacer clic en enlace concepto para modificar registro",IF(G4=1,", hacer clic en enlace concepto para eliminar registro","")),IF(H4=1,", finalizando con la consulta mediante el filtro ",""),IF(H4=1,$H$2,""),IF(H4=1," con el dato ",""),IF(H4=1,J4,""))</f>
        <v>Acceder a sistema Cartera con usuario que posee perfil para ingresar  al modulo Maestro, sub-modulo Recaudacion, hacer clic en boton agregar, hacer clic en boton exportar a excel, hacer clic en enlace concepto para eliminar registro, finalizando con la consulta mediante el filtro Concepto con el dato 10</v>
      </c>
      <c r="N4" s="7" t="s">
        <v>35</v>
      </c>
    </row>
    <row r="5" spans="1:14" s="1" customFormat="1" x14ac:dyDescent="0.25">
      <c r="A5" s="8">
        <v>1</v>
      </c>
      <c r="B5" s="5">
        <v>1</v>
      </c>
      <c r="C5" s="5"/>
      <c r="D5" s="8"/>
      <c r="E5" s="16"/>
      <c r="F5" s="5">
        <v>1</v>
      </c>
      <c r="G5" s="8"/>
      <c r="H5" s="9"/>
      <c r="I5" s="9"/>
      <c r="J5" s="10"/>
      <c r="K5" s="7" t="s">
        <v>123</v>
      </c>
      <c r="L5" s="12" t="str">
        <f t="shared" si="0"/>
        <v>Validar funcionalidad Agregar del modulo Maestro, sub-modulo Recaudacion, hacer clic en enlace concepto para modificar registro</v>
      </c>
      <c r="M5" s="12" t="str">
        <f t="shared" si="1"/>
        <v>Acceder a sistema Cartera con usuario que posee perfil para ingresar  al modulo Maestro, sub-modulo Recaudacion, hacer clic en boton agregar, hacer clic en enlace concepto para modificar registro</v>
      </c>
      <c r="N5" s="7" t="s">
        <v>35</v>
      </c>
    </row>
    <row r="6" spans="1:14" s="1" customFormat="1" x14ac:dyDescent="0.25">
      <c r="A6" s="8">
        <v>1</v>
      </c>
      <c r="B6" s="5">
        <v>1</v>
      </c>
      <c r="C6" s="5"/>
      <c r="D6" s="8"/>
      <c r="E6" s="16">
        <v>1</v>
      </c>
      <c r="F6" s="5"/>
      <c r="G6" s="8">
        <v>1</v>
      </c>
      <c r="H6" s="9"/>
      <c r="I6" s="9"/>
      <c r="J6" s="10"/>
      <c r="K6" s="7" t="s">
        <v>124</v>
      </c>
      <c r="L6" s="12" t="str">
        <f t="shared" si="0"/>
        <v>Validar funcionalidad Agregar del modulo Maestro, sub-modulo Recaudacion, considerando la opcion exportar a excel, hacer clic en enlace concepto para eliminar registro</v>
      </c>
      <c r="M6" s="12" t="str">
        <f t="shared" si="1"/>
        <v>Acceder a sistema Cartera con usuario que posee perfil para ingresar  al modulo Maestro, sub-modulo Recaudacion, hacer clic en boton agregar, hacer clic en boton exportar a excel, hacer clic en enlace concepto para eliminar registro</v>
      </c>
      <c r="N6" s="7" t="s">
        <v>35</v>
      </c>
    </row>
    <row r="7" spans="1:14" s="1" customFormat="1" x14ac:dyDescent="0.25">
      <c r="A7" s="8">
        <v>1</v>
      </c>
      <c r="B7" s="5">
        <v>1</v>
      </c>
      <c r="C7" s="5"/>
      <c r="D7" s="8"/>
      <c r="E7" s="16"/>
      <c r="F7" s="5"/>
      <c r="G7" s="8"/>
      <c r="H7" s="9"/>
      <c r="I7" s="9"/>
      <c r="J7" s="10"/>
      <c r="K7" s="7" t="s">
        <v>125</v>
      </c>
      <c r="L7" s="12" t="str">
        <f t="shared" si="0"/>
        <v>Validar funcionalidad Agregar del modulo Maestro, sub-modulo Recaudacion</v>
      </c>
      <c r="M7" s="12" t="str">
        <f t="shared" si="1"/>
        <v>Acceder a sistema Cartera con usuario que posee perfil para ingresar  al modulo Maestro, sub-modulo Recaudacion, hacer clic en boton agregar</v>
      </c>
      <c r="N7" s="27" t="s">
        <v>35</v>
      </c>
    </row>
    <row r="8" spans="1:14" s="1" customFormat="1" x14ac:dyDescent="0.25">
      <c r="A8" s="8">
        <v>1</v>
      </c>
      <c r="C8" s="5">
        <v>1</v>
      </c>
      <c r="D8" s="8"/>
      <c r="E8" s="16">
        <v>1</v>
      </c>
      <c r="F8" s="5">
        <v>1</v>
      </c>
      <c r="G8" s="8"/>
      <c r="H8" s="9">
        <v>1</v>
      </c>
      <c r="I8" s="9"/>
      <c r="J8" s="21">
        <v>30</v>
      </c>
      <c r="K8" s="7" t="s">
        <v>126</v>
      </c>
      <c r="L8" s="12" t="str">
        <f t="shared" si="0"/>
        <v>Validar funcionalidad Eliminar del modulo Maestro, sub-modulo Recaudacion, considerando la opcion exportar a excel, hacer clic en enlace concepto para modificar registro, finalizando con la consulta mediante el filtro Concepto con el dato 30</v>
      </c>
      <c r="M8" s="12" t="str">
        <f t="shared" si="1"/>
        <v>Acceder a sistema Cartera con usuario que posee perfil para ingresar  al modulo Maestro, sub-modulo Recaudacion, hacer clic en boton eliminar, hacer clic en boton exportar a excel, hacer clic en enlace concepto para modificar registro, finalizando con la consulta mediante el filtro Concepto con el dato 30</v>
      </c>
      <c r="N8" s="7" t="s">
        <v>36</v>
      </c>
    </row>
    <row r="9" spans="1:14" s="1" customFormat="1" x14ac:dyDescent="0.25">
      <c r="A9" s="8">
        <v>1</v>
      </c>
      <c r="C9" s="5">
        <v>1</v>
      </c>
      <c r="D9" s="8"/>
      <c r="E9" s="16">
        <v>1</v>
      </c>
      <c r="F9" s="5"/>
      <c r="G9" s="8">
        <v>1</v>
      </c>
      <c r="H9" s="9">
        <v>1</v>
      </c>
      <c r="I9" s="9"/>
      <c r="J9" s="10">
        <v>5</v>
      </c>
      <c r="K9" s="7" t="s">
        <v>127</v>
      </c>
      <c r="L9" s="12" t="str">
        <f t="shared" si="0"/>
        <v>Validar funcionalidad Eliminar del modulo Maestro, sub-modulo Recaudacion, considerando la opcion exportar a excel, hacer clic en enlace concepto para eliminar registro, finalizando con la consulta mediante el filtro Concepto con el dato 5</v>
      </c>
      <c r="M9" s="12" t="str">
        <f t="shared" si="1"/>
        <v>Acceder a sistema Cartera con usuario que posee perfil para ingresar  al modulo Maestro, sub-modulo Recaudacion, hacer clic en boton eliminar, hacer clic en boton exportar a excel, hacer clic en enlace concepto para eliminar registro, finalizando con la consulta mediante el filtro Concepto con el dato 5</v>
      </c>
      <c r="N9" s="7" t="s">
        <v>36</v>
      </c>
    </row>
    <row r="10" spans="1:14" x14ac:dyDescent="0.25">
      <c r="A10" s="8">
        <v>1</v>
      </c>
      <c r="C10" s="5">
        <v>1</v>
      </c>
      <c r="D10" s="8"/>
      <c r="F10" s="5">
        <v>1</v>
      </c>
      <c r="G10" s="8"/>
      <c r="H10" s="9"/>
      <c r="I10" s="9"/>
      <c r="J10" s="10"/>
      <c r="K10" s="7" t="s">
        <v>128</v>
      </c>
      <c r="L10" s="12" t="str">
        <f t="shared" si="0"/>
        <v>Validar funcionalidad Eliminar del modulo Maestro, sub-modulo Recaudacion, hacer clic en enlace concepto para modificar registro</v>
      </c>
      <c r="M10" s="12" t="str">
        <f t="shared" si="1"/>
        <v>Acceder a sistema Cartera con usuario que posee perfil para ingresar  al modulo Maestro, sub-modulo Recaudacion, hacer clic en boton eliminar, hacer clic en enlace concepto para modificar registro</v>
      </c>
      <c r="N10" s="7" t="s">
        <v>36</v>
      </c>
    </row>
    <row r="11" spans="1:14" x14ac:dyDescent="0.25">
      <c r="A11" s="8">
        <v>1</v>
      </c>
      <c r="C11" s="5">
        <v>1</v>
      </c>
      <c r="D11" s="8"/>
      <c r="E11" s="16">
        <v>1</v>
      </c>
      <c r="F11" s="5"/>
      <c r="G11" s="8">
        <v>1</v>
      </c>
      <c r="H11" s="9"/>
      <c r="I11" s="9"/>
      <c r="J11" s="10"/>
      <c r="K11" s="7" t="s">
        <v>129</v>
      </c>
      <c r="L11" s="12" t="str">
        <f t="shared" si="0"/>
        <v>Validar funcionalidad Eliminar del modulo Maestro, sub-modulo Recaudacion, considerando la opcion exportar a excel, hacer clic en enlace concepto para eliminar registro</v>
      </c>
      <c r="M11" s="12" t="str">
        <f t="shared" si="1"/>
        <v>Acceder a sistema Cartera con usuario que posee perfil para ingresar  al modulo Maestro, sub-modulo Recaudacion, hacer clic en boton eliminar, hacer clic en boton exportar a excel, hacer clic en enlace concepto para eliminar registro</v>
      </c>
      <c r="N11" s="7" t="s">
        <v>36</v>
      </c>
    </row>
    <row r="12" spans="1:14" x14ac:dyDescent="0.25">
      <c r="A12" s="8">
        <v>1</v>
      </c>
      <c r="C12" s="5">
        <v>1</v>
      </c>
      <c r="D12" s="8"/>
      <c r="F12" s="5"/>
      <c r="G12" s="8"/>
      <c r="H12" s="9"/>
      <c r="I12" s="9"/>
      <c r="J12" s="10"/>
      <c r="K12" s="7" t="s">
        <v>130</v>
      </c>
      <c r="L12" s="12" t="str">
        <f t="shared" si="0"/>
        <v>Validar funcionalidad Eliminar del modulo Maestro, sub-modulo Recaudacion</v>
      </c>
      <c r="M12" s="12" t="str">
        <f t="shared" si="1"/>
        <v>Acceder a sistema Cartera con usuario que posee perfil para ingresar  al modulo Maestro, sub-modulo Recaudacion, hacer clic en boton eliminar</v>
      </c>
      <c r="N12" s="27" t="s">
        <v>36</v>
      </c>
    </row>
    <row r="13" spans="1:14" x14ac:dyDescent="0.25">
      <c r="A13" s="8">
        <v>1</v>
      </c>
      <c r="D13" s="5">
        <v>1</v>
      </c>
      <c r="E13" s="16">
        <v>1</v>
      </c>
      <c r="F13" s="5">
        <v>1</v>
      </c>
      <c r="G13" s="8"/>
      <c r="H13" s="9">
        <v>1</v>
      </c>
      <c r="I13" s="9"/>
      <c r="J13" s="21">
        <v>2</v>
      </c>
      <c r="K13" s="7" t="s">
        <v>131</v>
      </c>
      <c r="L13" s="12" t="str">
        <f t="shared" si="0"/>
        <v>Validar funcionalidad Modificar del modulo Maestro, sub-modulo Recaudacion, considerando la opcion exportar a excel, hacer clic en enlace concepto para modificar registro, finalizando con la consulta mediante el filtro Concepto con el dato 2</v>
      </c>
      <c r="M13" s="12" t="str">
        <f t="shared" si="1"/>
        <v>Acceder a sistema Cartera con usuario que posee perfil para ingresar  al modulo Maestro, sub-modulo Recaudacion, hacer clic en boton modificar, hacer clic en boton exportar a excel, hacer clic en enlace concepto para modificar registro, finalizando con la consulta mediante el filtro Concepto con el dato 2</v>
      </c>
      <c r="N13" s="7" t="s">
        <v>68</v>
      </c>
    </row>
    <row r="14" spans="1:14" x14ac:dyDescent="0.25">
      <c r="A14" s="8">
        <v>1</v>
      </c>
      <c r="D14" s="5">
        <v>1</v>
      </c>
      <c r="E14" s="16">
        <v>1</v>
      </c>
      <c r="F14" s="5"/>
      <c r="G14" s="8">
        <v>1</v>
      </c>
      <c r="H14" s="9">
        <v>1</v>
      </c>
      <c r="I14" s="9"/>
      <c r="J14" s="10">
        <v>3</v>
      </c>
      <c r="K14" s="7" t="s">
        <v>132</v>
      </c>
      <c r="L14" s="12" t="str">
        <f t="shared" si="0"/>
        <v>Validar funcionalidad Modificar del modulo Maestro, sub-modulo Recaudacion, considerando la opcion exportar a excel, hacer clic en enlace concepto para eliminar registro, finalizando con la consulta mediante el filtro Concepto con el dato 3</v>
      </c>
      <c r="M14" s="12" t="str">
        <f t="shared" si="1"/>
        <v>Acceder a sistema Cartera con usuario que posee perfil para ingresar  al modulo Maestro, sub-modulo Recaudacion, hacer clic en boton modificar, hacer clic en boton exportar a excel, hacer clic en enlace concepto para eliminar registro, finalizando con la consulta mediante el filtro Concepto con el dato 3</v>
      </c>
      <c r="N14" s="7" t="s">
        <v>68</v>
      </c>
    </row>
    <row r="15" spans="1:14" x14ac:dyDescent="0.25">
      <c r="A15" s="8">
        <v>1</v>
      </c>
      <c r="D15" s="5">
        <v>1</v>
      </c>
      <c r="F15" s="5">
        <v>1</v>
      </c>
      <c r="G15" s="8"/>
      <c r="H15" s="9"/>
      <c r="I15" s="9"/>
      <c r="J15" s="20"/>
      <c r="K15" s="7" t="s">
        <v>133</v>
      </c>
      <c r="L15" s="12" t="str">
        <f t="shared" si="0"/>
        <v>Validar funcionalidad Modificar del modulo Maestro, sub-modulo Recaudacion, hacer clic en enlace concepto para modificar registro</v>
      </c>
      <c r="M15" s="12" t="str">
        <f t="shared" si="1"/>
        <v>Acceder a sistema Cartera con usuario que posee perfil para ingresar  al modulo Maestro, sub-modulo Recaudacion, hacer clic en boton modificar, hacer clic en enlace concepto para modificar registro</v>
      </c>
      <c r="N15" s="7" t="s">
        <v>68</v>
      </c>
    </row>
    <row r="16" spans="1:14" x14ac:dyDescent="0.25">
      <c r="A16" s="8">
        <v>1</v>
      </c>
      <c r="D16" s="5">
        <v>1</v>
      </c>
      <c r="E16" s="16">
        <v>1</v>
      </c>
      <c r="F16" s="5"/>
      <c r="G16" s="8">
        <v>1</v>
      </c>
      <c r="H16" s="9"/>
      <c r="I16" s="9"/>
      <c r="J16" s="10"/>
      <c r="K16" s="7" t="s">
        <v>134</v>
      </c>
      <c r="L16" s="12" t="str">
        <f t="shared" si="0"/>
        <v>Validar funcionalidad Modificar del modulo Maestro, sub-modulo Recaudacion, considerando la opcion exportar a excel, hacer clic en enlace concepto para eliminar registro</v>
      </c>
      <c r="M16" s="12" t="str">
        <f t="shared" si="1"/>
        <v>Acceder a sistema Cartera con usuario que posee perfil para ingresar  al modulo Maestro, sub-modulo Recaudacion, hacer clic en boton modificar, hacer clic en boton exportar a excel, hacer clic en enlace concepto para eliminar registro</v>
      </c>
      <c r="N16" s="7" t="s">
        <v>68</v>
      </c>
    </row>
    <row r="17" spans="1:14" x14ac:dyDescent="0.25">
      <c r="A17" s="8">
        <v>1</v>
      </c>
      <c r="D17" s="5">
        <v>1</v>
      </c>
      <c r="F17" s="5"/>
      <c r="G17" s="8"/>
      <c r="H17" s="9"/>
      <c r="I17" s="9"/>
      <c r="J17" s="10"/>
      <c r="K17" s="7" t="s">
        <v>135</v>
      </c>
      <c r="L17" s="12" t="str">
        <f t="shared" si="0"/>
        <v>Validar funcionalidad Modificar del modulo Maestro, sub-modulo Recaudacion</v>
      </c>
      <c r="M17" s="12" t="str">
        <f t="shared" si="1"/>
        <v>Acceder a sistema Cartera con usuario que posee perfil para ingresar  al modulo Maestro, sub-modulo Recaudacion, hacer clic en boton modificar</v>
      </c>
      <c r="N17" s="27" t="s">
        <v>68</v>
      </c>
    </row>
    <row r="18" spans="1:14" s="1" customFormat="1" x14ac:dyDescent="0.25">
      <c r="A18" s="8"/>
      <c r="C18" s="5"/>
      <c r="D18" s="8"/>
      <c r="E18" s="16"/>
      <c r="F18" s="5"/>
      <c r="G18" s="8"/>
      <c r="H18" s="9"/>
      <c r="I18" s="9"/>
      <c r="J18" s="10"/>
      <c r="K18" s="7"/>
      <c r="L18" s="12"/>
      <c r="M18" s="7"/>
      <c r="N18" s="7"/>
    </row>
    <row r="19" spans="1:14" s="1" customFormat="1" x14ac:dyDescent="0.25">
      <c r="A19" s="8"/>
      <c r="B19" s="5"/>
      <c r="D19" s="5"/>
      <c r="E19" s="16"/>
      <c r="F19" s="5"/>
      <c r="G19" s="8"/>
      <c r="H19" s="9"/>
      <c r="I19" s="9"/>
      <c r="J19" s="10"/>
      <c r="K19" s="7"/>
      <c r="L19" s="12"/>
      <c r="M19" s="7"/>
      <c r="N19" s="7"/>
    </row>
    <row r="20" spans="1:14" s="1" customFormat="1" x14ac:dyDescent="0.25">
      <c r="A20" s="8"/>
      <c r="B20" s="5"/>
      <c r="D20" s="5"/>
      <c r="E20" s="16"/>
      <c r="F20" s="5"/>
      <c r="G20" s="8"/>
      <c r="H20" s="9"/>
      <c r="I20" s="9"/>
      <c r="J20" s="10"/>
      <c r="K20" s="7"/>
      <c r="L20" s="12"/>
      <c r="M20" s="7"/>
      <c r="N20" s="7"/>
    </row>
    <row r="21" spans="1:14" s="1" customFormat="1" x14ac:dyDescent="0.25">
      <c r="A21" s="8"/>
      <c r="B21" s="5"/>
      <c r="D21" s="5"/>
      <c r="E21" s="16"/>
      <c r="F21" s="5"/>
      <c r="G21" s="8"/>
      <c r="H21" s="9"/>
      <c r="I21" s="9"/>
      <c r="J21" s="10"/>
      <c r="K21" s="7"/>
      <c r="L21" s="12"/>
      <c r="M21" s="7"/>
      <c r="N21" s="7"/>
    </row>
    <row r="22" spans="1:14" s="1" customFormat="1" ht="30" x14ac:dyDescent="0.25">
      <c r="A22" s="8"/>
      <c r="B22" s="5"/>
      <c r="D22" s="5"/>
      <c r="E22" s="16"/>
      <c r="F22" s="5"/>
      <c r="G22" s="8"/>
      <c r="H22" s="9"/>
      <c r="I22" s="9"/>
      <c r="J22" s="10"/>
      <c r="K22" s="7" t="s">
        <v>120</v>
      </c>
      <c r="L22" s="12" t="s">
        <v>194</v>
      </c>
      <c r="M22" s="32" t="s">
        <v>195</v>
      </c>
      <c r="N22" s="7" t="s">
        <v>184</v>
      </c>
    </row>
    <row r="23" spans="1:14" s="1" customFormat="1" x14ac:dyDescent="0.25">
      <c r="A23" s="8"/>
      <c r="B23" s="5"/>
      <c r="D23" s="5"/>
      <c r="E23" s="16"/>
      <c r="F23" s="5"/>
      <c r="G23" s="8"/>
      <c r="H23" s="9"/>
      <c r="I23" s="9"/>
      <c r="J23" s="10"/>
      <c r="K23" s="7"/>
      <c r="L23" s="12"/>
      <c r="M23" s="7"/>
      <c r="N23" s="7"/>
    </row>
    <row r="24" spans="1:14" s="1" customFormat="1" x14ac:dyDescent="0.25">
      <c r="A24" s="8"/>
      <c r="B24" s="5"/>
      <c r="D24" s="5"/>
      <c r="E24" s="16"/>
      <c r="F24" s="5"/>
      <c r="G24" s="8"/>
      <c r="H24" s="9"/>
      <c r="I24" s="9"/>
      <c r="J24" s="10"/>
      <c r="K24" s="7"/>
      <c r="L24" s="12"/>
      <c r="M24" s="7"/>
      <c r="N24" s="7"/>
    </row>
    <row r="25" spans="1:14" s="1" customFormat="1" x14ac:dyDescent="0.25">
      <c r="A25" s="8"/>
      <c r="B25" s="5"/>
      <c r="D25" s="5"/>
      <c r="E25" s="16"/>
      <c r="F25" s="5"/>
      <c r="G25" s="8"/>
      <c r="H25" s="9"/>
      <c r="I25" s="9"/>
      <c r="J25" s="10"/>
      <c r="K25" s="7"/>
      <c r="L25" s="12"/>
      <c r="M25" s="7"/>
      <c r="N25" s="7"/>
    </row>
    <row r="26" spans="1:14" s="1" customFormat="1" x14ac:dyDescent="0.25">
      <c r="A26" s="8"/>
      <c r="B26" s="5"/>
      <c r="D26" s="5"/>
      <c r="E26" s="16"/>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6"/>
      <c r="F34" s="5"/>
      <c r="G34" s="8"/>
      <c r="H34" s="9"/>
      <c r="I34" s="9"/>
      <c r="J34" s="10"/>
      <c r="K34" s="7"/>
      <c r="L34" s="12"/>
      <c r="M34" s="7"/>
      <c r="N34" s="7"/>
    </row>
    <row r="35" spans="1:14" s="1" customFormat="1" x14ac:dyDescent="0.25">
      <c r="A35" s="8"/>
      <c r="C35" s="5"/>
      <c r="D35" s="8"/>
      <c r="E35" s="16"/>
      <c r="F35" s="5"/>
      <c r="G35" s="8"/>
      <c r="H35" s="9"/>
      <c r="I35" s="9"/>
      <c r="J35" s="10"/>
      <c r="K35" s="7"/>
      <c r="L35" s="12"/>
      <c r="M35" s="7"/>
      <c r="N35" s="7"/>
    </row>
    <row r="36" spans="1:14" s="1" customFormat="1" x14ac:dyDescent="0.25">
      <c r="A36" s="8"/>
      <c r="C36" s="5"/>
      <c r="D36" s="8"/>
      <c r="E36" s="16"/>
      <c r="F36" s="5"/>
      <c r="G36" s="8"/>
      <c r="H36" s="9"/>
      <c r="I36" s="9"/>
      <c r="J36" s="10"/>
      <c r="K36" s="7"/>
      <c r="L36" s="12"/>
      <c r="M36" s="7"/>
      <c r="N36" s="7"/>
    </row>
    <row r="37" spans="1:14" s="1" customFormat="1" x14ac:dyDescent="0.25">
      <c r="A37" s="8"/>
      <c r="C37" s="5"/>
      <c r="D37" s="8"/>
      <c r="E37" s="16"/>
      <c r="F37" s="5"/>
      <c r="G37" s="8"/>
      <c r="H37" s="9"/>
      <c r="I37" s="9"/>
      <c r="J37" s="10"/>
      <c r="K37" s="7"/>
      <c r="L37" s="12"/>
      <c r="M37" s="7"/>
      <c r="N37" s="7"/>
    </row>
    <row r="38" spans="1:14" s="1" customFormat="1" x14ac:dyDescent="0.25">
      <c r="A38" s="8"/>
      <c r="C38" s="5"/>
      <c r="D38" s="8"/>
      <c r="E38" s="16"/>
      <c r="F38" s="5"/>
      <c r="G38" s="8"/>
      <c r="H38" s="9"/>
      <c r="I38" s="9"/>
      <c r="J38" s="10"/>
      <c r="K38" s="7"/>
      <c r="L38" s="12"/>
      <c r="M38" s="7"/>
      <c r="N38" s="7"/>
    </row>
    <row r="39" spans="1:14" s="1" customFormat="1" x14ac:dyDescent="0.25">
      <c r="A39" s="8"/>
      <c r="C39" s="5"/>
      <c r="D39" s="8"/>
      <c r="E39" s="16"/>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6"/>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80" zoomScaleNormal="80" workbookViewId="0">
      <pane xSplit="10" topLeftCell="K1" activePane="topRight" state="frozen"/>
      <selection pane="topRight" activeCell="K21" sqref="K21"/>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6.570312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59" t="s">
        <v>113</v>
      </c>
      <c r="B1" s="45" t="s">
        <v>4</v>
      </c>
      <c r="C1" s="46"/>
      <c r="D1" s="47"/>
      <c r="E1" s="41" t="s">
        <v>8</v>
      </c>
      <c r="F1" s="49" t="s">
        <v>109</v>
      </c>
      <c r="G1" s="47"/>
      <c r="H1" s="55" t="s">
        <v>9</v>
      </c>
      <c r="I1" s="57"/>
      <c r="J1" s="41" t="s">
        <v>0</v>
      </c>
      <c r="K1" s="41" t="s">
        <v>2</v>
      </c>
      <c r="L1" s="41" t="s">
        <v>1</v>
      </c>
      <c r="M1" s="41" t="s">
        <v>3</v>
      </c>
    </row>
    <row r="2" spans="1:13" s="14" customFormat="1" ht="66" customHeight="1" x14ac:dyDescent="0.25">
      <c r="A2" s="44"/>
      <c r="B2" s="19" t="s">
        <v>5</v>
      </c>
      <c r="C2" s="19" t="s">
        <v>6</v>
      </c>
      <c r="D2" s="31" t="s">
        <v>7</v>
      </c>
      <c r="E2" s="42"/>
      <c r="F2" s="19" t="s">
        <v>7</v>
      </c>
      <c r="G2" s="31" t="s">
        <v>6</v>
      </c>
      <c r="H2" s="18" t="s">
        <v>26</v>
      </c>
      <c r="I2" s="17" t="s">
        <v>10</v>
      </c>
      <c r="J2" s="42"/>
      <c r="K2" s="42"/>
      <c r="L2" s="42"/>
      <c r="M2" s="42"/>
    </row>
    <row r="3" spans="1:13" s="1" customFormat="1" x14ac:dyDescent="0.25">
      <c r="A3" s="8">
        <v>1</v>
      </c>
      <c r="B3" s="5">
        <v>1</v>
      </c>
      <c r="C3" s="5"/>
      <c r="D3" s="8"/>
      <c r="E3" s="16">
        <v>1</v>
      </c>
      <c r="F3" s="5">
        <v>1</v>
      </c>
      <c r="G3" s="8"/>
      <c r="H3" s="9">
        <v>1</v>
      </c>
      <c r="I3" s="21">
        <v>12</v>
      </c>
      <c r="J3" s="7" t="s">
        <v>196</v>
      </c>
      <c r="K3" s="12" t="str">
        <f t="shared" ref="K3:K17" si="0">CONCATENATE("Validar funcionalidad ",IF(B3=1,$B$2,IF(C3=1,$C$2,IF(D3=1,$D$2)))," del modulo Maestro, sub-modulo Segmentos",IF(E3=1,",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Segmentos, considerando la opcion exportar a excel, hacer clic en enlace Descripción para modificar registro, finalizando con la consulta mediante el filtro Descripción con el dato 12</v>
      </c>
      <c r="L3" s="12" t="str">
        <f t="shared" ref="L3:L17" si="1">CONCATENATE("Acceder a sistema Cartera con usuario que posee perfil para ingresar  al modulo Maestro, sub-modulo Segmentos",IF(B3=1,",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",""),IF(H3=1,I3,""))</f>
        <v>Acceder a sistema Cartera con usuario que posee perfil para ingresar  al modulo Maestro, sub-modulo Segmentos, hacer clic en boton agregar, hacer clic en boton exportar a excel, hacer clic en enlace Descripción para modificar registro, finalizando con la consulta mediante el filtro Descripción con el dato 12</v>
      </c>
      <c r="M3" s="7" t="s">
        <v>35</v>
      </c>
    </row>
    <row r="4" spans="1:13" s="1" customFormat="1" x14ac:dyDescent="0.25">
      <c r="A4" s="8">
        <v>1</v>
      </c>
      <c r="B4" s="5">
        <v>1</v>
      </c>
      <c r="C4" s="5"/>
      <c r="D4" s="8"/>
      <c r="E4" s="16">
        <v>1</v>
      </c>
      <c r="F4" s="5"/>
      <c r="G4" s="8">
        <v>1</v>
      </c>
      <c r="H4" s="9">
        <v>1</v>
      </c>
      <c r="I4" s="10">
        <v>10</v>
      </c>
      <c r="J4" s="7" t="s">
        <v>136</v>
      </c>
      <c r="K4" s="12" t="str">
        <f t="shared" si="0"/>
        <v>Validar funcionalidad Agregar del modulo Maestro, sub-modulo Segmentos, considerando la opcion exportar a excel, hacer clic en enlace Descripción para eliminar registro, finalizando con la consulta mediante el filtro Descripción con el dato 10</v>
      </c>
      <c r="L4" s="12" t="str">
        <f t="shared" si="1"/>
        <v>Acceder a sistema Cartera con usuario que posee perfil para ingresar  al modulo Maestro, sub-modulo Segmentos, hacer clic en boton agregar, hacer clic en boton exportar a excel, hacer clic en enlace Descripción para eliminar registro, finalizando con la consulta mediante el filtro Descripción con el dato 10</v>
      </c>
      <c r="M4" s="7" t="s">
        <v>35</v>
      </c>
    </row>
    <row r="5" spans="1:13" s="1" customFormat="1" x14ac:dyDescent="0.25">
      <c r="A5" s="8">
        <v>1</v>
      </c>
      <c r="B5" s="5">
        <v>1</v>
      </c>
      <c r="C5" s="5"/>
      <c r="D5" s="8"/>
      <c r="E5" s="16"/>
      <c r="F5" s="5">
        <v>1</v>
      </c>
      <c r="G5" s="8"/>
      <c r="H5" s="9"/>
      <c r="I5" s="10"/>
      <c r="J5" s="7" t="s">
        <v>137</v>
      </c>
      <c r="K5" s="12" t="str">
        <f t="shared" si="0"/>
        <v>Validar funcionalidad Agregar del modulo Maestro, sub-modulo Segmentos, hacer clic en enlace Descripción para modificar registro</v>
      </c>
      <c r="L5" s="12" t="str">
        <f t="shared" si="1"/>
        <v>Acceder a sistema Cartera con usuario que posee perfil para ingresar  al modulo Maestro, sub-modulo Segmentos, hacer clic en boton agregar, hacer clic en enlace Descripción para modificar registro</v>
      </c>
      <c r="M5" s="7" t="s">
        <v>35</v>
      </c>
    </row>
    <row r="6" spans="1:13" s="1" customFormat="1" x14ac:dyDescent="0.25">
      <c r="A6" s="8">
        <v>1</v>
      </c>
      <c r="B6" s="5">
        <v>1</v>
      </c>
      <c r="C6" s="5"/>
      <c r="D6" s="8"/>
      <c r="E6" s="16">
        <v>1</v>
      </c>
      <c r="F6" s="5"/>
      <c r="G6" s="8">
        <v>1</v>
      </c>
      <c r="H6" s="9"/>
      <c r="I6" s="10"/>
      <c r="J6" s="7" t="s">
        <v>138</v>
      </c>
      <c r="K6" s="12" t="str">
        <f t="shared" si="0"/>
        <v>Validar funcionalidad Agregar del modulo Maestro, sub-modulo Segmentos, considerando la opcion exportar a excel, hacer clic en enlace Descripción para eliminar registro</v>
      </c>
      <c r="L6" s="12" t="str">
        <f t="shared" si="1"/>
        <v>Acceder a sistema Cartera con usuario que posee perfil para ingresar  al modulo Maestro, sub-modulo Segmentos, hacer clic en boton agregar, hacer clic en boton exportar a excel, hacer clic en enlace Descripción para eliminar registro</v>
      </c>
      <c r="M6" s="7" t="s">
        <v>35</v>
      </c>
    </row>
    <row r="7" spans="1:13" s="1" customFormat="1" x14ac:dyDescent="0.25">
      <c r="A7" s="8">
        <v>1</v>
      </c>
      <c r="B7" s="5">
        <v>1</v>
      </c>
      <c r="C7" s="5"/>
      <c r="D7" s="8"/>
      <c r="E7" s="16"/>
      <c r="F7" s="5"/>
      <c r="G7" s="8"/>
      <c r="H7" s="9"/>
      <c r="I7" s="10"/>
      <c r="J7" s="7" t="s">
        <v>139</v>
      </c>
      <c r="K7" s="12" t="str">
        <f t="shared" si="0"/>
        <v>Validar funcionalidad Agregar del modulo Maestro, sub-modulo Segmentos</v>
      </c>
      <c r="L7" s="12" t="str">
        <f t="shared" si="1"/>
        <v>Acceder a sistema Cartera con usuario que posee perfil para ingresar  al modulo Maestro, sub-modulo Segmentos, hacer clic en boton agregar</v>
      </c>
      <c r="M7" s="27" t="s">
        <v>35</v>
      </c>
    </row>
    <row r="8" spans="1:13" s="1" customFormat="1" x14ac:dyDescent="0.25">
      <c r="A8" s="8">
        <v>1</v>
      </c>
      <c r="C8" s="5">
        <v>1</v>
      </c>
      <c r="D8" s="8"/>
      <c r="E8" s="16">
        <v>1</v>
      </c>
      <c r="F8" s="5">
        <v>1</v>
      </c>
      <c r="G8" s="8"/>
      <c r="H8" s="9">
        <v>1</v>
      </c>
      <c r="I8" s="21">
        <v>30</v>
      </c>
      <c r="J8" s="7" t="s">
        <v>140</v>
      </c>
      <c r="K8" s="12" t="str">
        <f t="shared" si="0"/>
        <v>Validar funcionalidad Eliminar del modulo Maestro, sub-modulo Segmentos, considerando la opcion exportar a excel, hacer clic en enlace Descripción para modificar registro, finalizando con la consulta mediante el filtro Descripción con el dato 30</v>
      </c>
      <c r="L8" s="12" t="str">
        <f t="shared" si="1"/>
        <v>Acceder a sistema Cartera con usuario que posee perfil para ingresar  al modulo Maestro, sub-modulo Segmentos, hacer clic en boton eliminar, hacer clic en boton exportar a excel, hacer clic en enlace Descripción para modificar registro, finalizando con la consulta mediante el filtro Descripción con el dato 30</v>
      </c>
      <c r="M8" s="7" t="s">
        <v>36</v>
      </c>
    </row>
    <row r="9" spans="1:13" s="1" customFormat="1" x14ac:dyDescent="0.25">
      <c r="A9" s="8">
        <v>1</v>
      </c>
      <c r="C9" s="5">
        <v>1</v>
      </c>
      <c r="D9" s="8"/>
      <c r="E9" s="16">
        <v>1</v>
      </c>
      <c r="F9" s="5"/>
      <c r="G9" s="8">
        <v>1</v>
      </c>
      <c r="H9" s="9">
        <v>1</v>
      </c>
      <c r="I9" s="10">
        <v>5</v>
      </c>
      <c r="J9" s="7" t="s">
        <v>141</v>
      </c>
      <c r="K9" s="12" t="str">
        <f t="shared" si="0"/>
        <v>Validar funcionalidad Eliminar del modulo Maestro, sub-modulo Segmentos, considerando la opcion exportar a excel, hacer clic en enlace Descripción para eliminar registro, finalizando con la consulta mediante el filtro Descripción con el dato 5</v>
      </c>
      <c r="L9" s="12" t="str">
        <f t="shared" si="1"/>
        <v>Acceder a sistema Cartera con usuario que posee perfil para ingresar  al modulo Maestro, sub-modulo Segmentos, hacer clic en boton eliminar, hacer clic en boton exportar a excel, hacer clic en enlace Descripción para eliminar registro, finalizando con la consulta mediante el filtro Descripción con el dato 5</v>
      </c>
      <c r="M9" s="7" t="s">
        <v>36</v>
      </c>
    </row>
    <row r="10" spans="1:13" x14ac:dyDescent="0.25">
      <c r="A10" s="8">
        <v>1</v>
      </c>
      <c r="C10" s="5">
        <v>1</v>
      </c>
      <c r="D10" s="8"/>
      <c r="F10" s="5">
        <v>1</v>
      </c>
      <c r="G10" s="8"/>
      <c r="H10" s="9"/>
      <c r="I10" s="10"/>
      <c r="J10" s="7" t="s">
        <v>142</v>
      </c>
      <c r="K10" s="12" t="str">
        <f t="shared" si="0"/>
        <v>Validar funcionalidad Eliminar del modulo Maestro, sub-modulo Segmentos, hacer clic en enlace Descripción para modificar registro</v>
      </c>
      <c r="L10" s="12" t="str">
        <f t="shared" si="1"/>
        <v>Acceder a sistema Cartera con usuario que posee perfil para ingresar  al modulo Maestro, sub-modulo Segmentos, hacer clic en boton eliminar, hacer clic en enlace Descripción para modificar registro</v>
      </c>
      <c r="M10" s="7" t="s">
        <v>36</v>
      </c>
    </row>
    <row r="11" spans="1:13" x14ac:dyDescent="0.25">
      <c r="A11" s="8">
        <v>1</v>
      </c>
      <c r="C11" s="5">
        <v>1</v>
      </c>
      <c r="D11" s="8"/>
      <c r="E11" s="16">
        <v>1</v>
      </c>
      <c r="F11" s="5"/>
      <c r="G11" s="8">
        <v>1</v>
      </c>
      <c r="H11" s="9"/>
      <c r="I11" s="10"/>
      <c r="J11" s="7" t="s">
        <v>143</v>
      </c>
      <c r="K11" s="12" t="str">
        <f t="shared" si="0"/>
        <v>Validar funcionalidad Eliminar del modulo Maestro, sub-modulo Segmentos, considerando la opcion exportar a excel, hacer clic en enlace Descripción para eliminar registro</v>
      </c>
      <c r="L11" s="12" t="str">
        <f t="shared" si="1"/>
        <v>Acceder a sistema Cartera con usuario que posee perfil para ingresar  al modulo Maestro, sub-modulo Segmentos, hacer clic en boton eliminar, hacer clic en boton exportar a excel, hacer clic en enlace Descripción para eliminar registro</v>
      </c>
      <c r="M11" s="7" t="s">
        <v>36</v>
      </c>
    </row>
    <row r="12" spans="1:13" x14ac:dyDescent="0.25">
      <c r="A12" s="8">
        <v>1</v>
      </c>
      <c r="C12" s="5">
        <v>1</v>
      </c>
      <c r="D12" s="8"/>
      <c r="F12" s="5"/>
      <c r="G12" s="8"/>
      <c r="H12" s="9"/>
      <c r="I12" s="10"/>
      <c r="J12" s="7" t="s">
        <v>144</v>
      </c>
      <c r="K12" s="12" t="str">
        <f t="shared" si="0"/>
        <v>Validar funcionalidad Eliminar del modulo Maestro, sub-modulo Segmentos</v>
      </c>
      <c r="L12" s="12" t="str">
        <f t="shared" si="1"/>
        <v>Acceder a sistema Cartera con usuario que posee perfil para ingresar  al modulo Maestro, sub-modulo Segmentos, hacer clic en boton eliminar</v>
      </c>
      <c r="M12" s="27" t="s">
        <v>36</v>
      </c>
    </row>
    <row r="13" spans="1:13" x14ac:dyDescent="0.25">
      <c r="A13" s="8">
        <v>1</v>
      </c>
      <c r="D13" s="5">
        <v>1</v>
      </c>
      <c r="E13" s="16">
        <v>1</v>
      </c>
      <c r="F13" s="5">
        <v>1</v>
      </c>
      <c r="G13" s="8"/>
      <c r="H13" s="9">
        <v>1</v>
      </c>
      <c r="I13" s="21">
        <v>2</v>
      </c>
      <c r="J13" s="7" t="s">
        <v>145</v>
      </c>
      <c r="K13" s="12" t="str">
        <f t="shared" si="0"/>
        <v>Validar funcionalidad Modificar del modulo Maestro, sub-modulo Segmentos, considerando la opcion exportar a excel, hacer clic en enlace Descripción para modificar registro, finalizando con la consulta mediante el filtro Descripción con el dato 2</v>
      </c>
      <c r="L13" s="12" t="str">
        <f t="shared" si="1"/>
        <v>Acceder a sistema Cartera con usuario que posee perfil para ingresar  al modulo Maestro, sub-modulo Segmentos, hacer clic en boton modificar, hacer clic en boton exportar a excel, hacer clic en enlace Descripción para modificar registro, finalizando con la consulta mediante el filtro Descripción con el dato 2</v>
      </c>
      <c r="M13" s="7" t="s">
        <v>68</v>
      </c>
    </row>
    <row r="14" spans="1:13" x14ac:dyDescent="0.25">
      <c r="A14" s="8">
        <v>1</v>
      </c>
      <c r="D14" s="5">
        <v>1</v>
      </c>
      <c r="E14" s="16">
        <v>1</v>
      </c>
      <c r="F14" s="5"/>
      <c r="G14" s="8">
        <v>1</v>
      </c>
      <c r="H14" s="9">
        <v>1</v>
      </c>
      <c r="I14" s="10">
        <v>3</v>
      </c>
      <c r="J14" s="7" t="s">
        <v>146</v>
      </c>
      <c r="K14" s="12" t="str">
        <f t="shared" si="0"/>
        <v>Validar funcionalidad Modificar del modulo Maestro, sub-modulo Segmentos, considerando la opcion exportar a excel, hacer clic en enlace Descripción para eliminar registro, finalizando con la consulta mediante el filtro Descripción con el dato 3</v>
      </c>
      <c r="L14" s="12" t="str">
        <f t="shared" si="1"/>
        <v>Acceder a sistema Cartera con usuario que posee perfil para ingresar  al modulo Maestro, sub-modulo Segmentos, hacer clic en boton modificar, hacer clic en boton exportar a excel, hacer clic en enlace Descripción para eliminar registro, finalizando con la consulta mediante el filtro Descripción con el dato 3</v>
      </c>
      <c r="M14" s="7" t="s">
        <v>68</v>
      </c>
    </row>
    <row r="15" spans="1:13" x14ac:dyDescent="0.25">
      <c r="A15" s="8">
        <v>1</v>
      </c>
      <c r="D15" s="5">
        <v>1</v>
      </c>
      <c r="F15" s="5">
        <v>1</v>
      </c>
      <c r="G15" s="8"/>
      <c r="H15" s="9"/>
      <c r="I15" s="20"/>
      <c r="J15" s="7" t="s">
        <v>147</v>
      </c>
      <c r="K15" s="12" t="str">
        <f t="shared" si="0"/>
        <v>Validar funcionalidad Modificar del modulo Maestro, sub-modulo Segmentos, hacer clic en enlace Descripción para modificar registro</v>
      </c>
      <c r="L15" s="12" t="str">
        <f t="shared" si="1"/>
        <v>Acceder a sistema Cartera con usuario que posee perfil para ingresar  al modulo Maestro, sub-modulo Segmentos, hacer clic en boton modificar, hacer clic en enlace Descripción para modificar registro</v>
      </c>
      <c r="M15" s="7" t="s">
        <v>68</v>
      </c>
    </row>
    <row r="16" spans="1:13" x14ac:dyDescent="0.25">
      <c r="A16" s="8">
        <v>1</v>
      </c>
      <c r="D16" s="5">
        <v>1</v>
      </c>
      <c r="E16" s="16">
        <v>1</v>
      </c>
      <c r="F16" s="5"/>
      <c r="G16" s="8">
        <v>1</v>
      </c>
      <c r="H16" s="9"/>
      <c r="I16" s="10"/>
      <c r="J16" s="7" t="s">
        <v>148</v>
      </c>
      <c r="K16" s="12" t="str">
        <f t="shared" si="0"/>
        <v>Validar funcionalidad Modificar del modulo Maestro, sub-modulo Segmentos, considerando la opcion exportar a excel, hacer clic en enlace Descripción para eliminar registro</v>
      </c>
      <c r="L16" s="12" t="str">
        <f t="shared" si="1"/>
        <v>Acceder a sistema Cartera con usuario que posee perfil para ingresar  al modulo Maestro, sub-modulo Segmentos, hacer clic en boton modificar, hacer clic en boton exportar a excel, hacer clic en enlace Descripción para eliminar registro</v>
      </c>
      <c r="M16" s="7" t="s">
        <v>68</v>
      </c>
    </row>
    <row r="17" spans="1:13" x14ac:dyDescent="0.25">
      <c r="A17" s="8">
        <v>1</v>
      </c>
      <c r="D17" s="5">
        <v>1</v>
      </c>
      <c r="F17" s="5"/>
      <c r="G17" s="8"/>
      <c r="H17" s="9"/>
      <c r="I17" s="10"/>
      <c r="J17" s="7" t="s">
        <v>149</v>
      </c>
      <c r="K17" s="12" t="str">
        <f t="shared" si="0"/>
        <v>Validar funcionalidad Modificar del modulo Maestro, sub-modulo Segmentos</v>
      </c>
      <c r="L17" s="12" t="str">
        <f t="shared" si="1"/>
        <v>Acceder a sistema Cartera con usuario que posee perfil para ingresar  al modulo Maestro, sub-modulo Segmentos, hacer clic en boton modificar</v>
      </c>
      <c r="M17" s="27" t="s">
        <v>68</v>
      </c>
    </row>
    <row r="18" spans="1:13" s="1" customFormat="1" x14ac:dyDescent="0.25">
      <c r="A18" s="8"/>
      <c r="C18" s="5"/>
      <c r="D18" s="8"/>
      <c r="E18" s="16"/>
      <c r="F18" s="5"/>
      <c r="G18" s="8"/>
      <c r="H18" s="9"/>
      <c r="I18" s="10"/>
      <c r="J18" s="7"/>
      <c r="K18" s="12"/>
      <c r="L18" s="7"/>
      <c r="M18" s="7"/>
    </row>
    <row r="19" spans="1:13" s="1" customFormat="1" x14ac:dyDescent="0.25">
      <c r="A19" s="8"/>
      <c r="B19" s="5"/>
      <c r="D19" s="5"/>
      <c r="E19" s="16"/>
      <c r="F19" s="5"/>
      <c r="G19" s="8"/>
      <c r="H19" s="9"/>
      <c r="I19" s="10"/>
      <c r="J19" s="7"/>
      <c r="K19" s="12"/>
      <c r="L19" s="7"/>
      <c r="M19" s="7"/>
    </row>
    <row r="20" spans="1:13" s="1" customFormat="1" x14ac:dyDescent="0.25">
      <c r="A20" s="8"/>
      <c r="B20" s="5"/>
      <c r="D20" s="5"/>
      <c r="E20" s="16"/>
      <c r="F20" s="5"/>
      <c r="G20" s="8"/>
      <c r="H20" s="9"/>
      <c r="I20" s="10"/>
      <c r="J20" s="7"/>
      <c r="K20" s="12"/>
      <c r="L20" s="7"/>
      <c r="M20" s="7"/>
    </row>
    <row r="21" spans="1:13" s="1" customFormat="1" x14ac:dyDescent="0.25">
      <c r="A21" s="8"/>
      <c r="B21" s="5"/>
      <c r="D21" s="5"/>
      <c r="E21" s="16"/>
      <c r="F21" s="5"/>
      <c r="G21" s="8"/>
      <c r="H21" s="9"/>
      <c r="I21" s="10"/>
      <c r="J21" s="7"/>
      <c r="K21" s="12"/>
      <c r="L21" s="7"/>
      <c r="M21" s="7"/>
    </row>
    <row r="22" spans="1:13" s="1" customFormat="1" x14ac:dyDescent="0.25">
      <c r="A22" s="8"/>
      <c r="B22" s="5"/>
      <c r="D22" s="5"/>
      <c r="E22" s="16"/>
      <c r="F22" s="5"/>
      <c r="G22" s="8"/>
      <c r="H22" s="9"/>
      <c r="I22" s="10"/>
      <c r="J22" s="7"/>
      <c r="K22" s="12"/>
      <c r="L22" s="7"/>
      <c r="M22" s="7"/>
    </row>
    <row r="23" spans="1:13" s="1" customFormat="1" x14ac:dyDescent="0.25">
      <c r="A23" s="8"/>
      <c r="B23" s="5"/>
      <c r="D23" s="5"/>
      <c r="E23" s="16"/>
      <c r="F23" s="5"/>
      <c r="G23" s="8"/>
      <c r="H23" s="9"/>
      <c r="I23" s="10"/>
      <c r="J23" s="7"/>
      <c r="K23" s="12"/>
      <c r="L23" s="7"/>
      <c r="M23" s="7"/>
    </row>
    <row r="24" spans="1:13" s="1" customFormat="1" ht="30" x14ac:dyDescent="0.25">
      <c r="A24" s="8"/>
      <c r="B24" s="5"/>
      <c r="D24" s="5"/>
      <c r="E24" s="16"/>
      <c r="F24" s="5"/>
      <c r="G24" s="8"/>
      <c r="H24" s="9"/>
      <c r="I24" s="10"/>
      <c r="J24" s="7" t="s">
        <v>150</v>
      </c>
      <c r="K24" s="12" t="s">
        <v>197</v>
      </c>
      <c r="L24" s="32" t="s">
        <v>198</v>
      </c>
      <c r="M24" s="7" t="s">
        <v>184</v>
      </c>
    </row>
    <row r="25" spans="1:13" s="1" customFormat="1" x14ac:dyDescent="0.25">
      <c r="A25" s="8"/>
      <c r="B25" s="5"/>
      <c r="D25" s="5"/>
      <c r="E25" s="16"/>
      <c r="F25" s="5"/>
      <c r="G25" s="8"/>
      <c r="H25" s="9"/>
      <c r="I25" s="10"/>
      <c r="J25" s="7"/>
      <c r="K25" s="12"/>
      <c r="L25" s="7"/>
      <c r="M25" s="7"/>
    </row>
    <row r="26" spans="1:13" s="1" customFormat="1" x14ac:dyDescent="0.25">
      <c r="A26" s="8"/>
      <c r="B26" s="5"/>
      <c r="D26" s="5"/>
      <c r="E26" s="16"/>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6"/>
      <c r="F34" s="5"/>
      <c r="G34" s="8"/>
      <c r="H34" s="9"/>
      <c r="I34" s="10"/>
      <c r="J34" s="7"/>
      <c r="K34" s="12"/>
      <c r="L34" s="7"/>
      <c r="M34" s="7"/>
    </row>
    <row r="35" spans="1:13" s="1" customFormat="1" x14ac:dyDescent="0.25">
      <c r="A35" s="8"/>
      <c r="C35" s="5"/>
      <c r="D35" s="8"/>
      <c r="E35" s="16"/>
      <c r="F35" s="5"/>
      <c r="G35" s="8"/>
      <c r="H35" s="9"/>
      <c r="I35" s="10"/>
      <c r="J35" s="7"/>
      <c r="K35" s="12"/>
      <c r="L35" s="7"/>
      <c r="M35" s="7"/>
    </row>
    <row r="36" spans="1:13" s="1" customFormat="1" x14ac:dyDescent="0.25">
      <c r="A36" s="8"/>
      <c r="C36" s="5"/>
      <c r="D36" s="8"/>
      <c r="E36" s="16"/>
      <c r="F36" s="5"/>
      <c r="G36" s="8"/>
      <c r="H36" s="9"/>
      <c r="I36" s="10"/>
      <c r="J36" s="7"/>
      <c r="K36" s="12"/>
      <c r="L36" s="7"/>
      <c r="M36" s="7"/>
    </row>
    <row r="37" spans="1:13" s="1" customFormat="1" x14ac:dyDescent="0.25">
      <c r="A37" s="8"/>
      <c r="C37" s="5"/>
      <c r="D37" s="8"/>
      <c r="E37" s="16"/>
      <c r="F37" s="5"/>
      <c r="G37" s="8"/>
      <c r="H37" s="9"/>
      <c r="I37" s="10"/>
      <c r="J37" s="7"/>
      <c r="K37" s="12"/>
      <c r="L37" s="7"/>
      <c r="M37" s="7"/>
    </row>
    <row r="38" spans="1:13" s="1" customFormat="1" x14ac:dyDescent="0.25">
      <c r="A38" s="8"/>
      <c r="C38" s="5"/>
      <c r="D38" s="8"/>
      <c r="E38" s="16"/>
      <c r="F38" s="5"/>
      <c r="G38" s="8"/>
      <c r="H38" s="9"/>
      <c r="I38" s="10"/>
      <c r="J38" s="7"/>
      <c r="K38" s="12"/>
      <c r="L38" s="7"/>
      <c r="M38" s="7"/>
    </row>
    <row r="39" spans="1:13" s="1" customFormat="1" x14ac:dyDescent="0.25">
      <c r="A39" s="8"/>
      <c r="C39" s="5"/>
      <c r="D39" s="8"/>
      <c r="E39" s="16"/>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6"/>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M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5.5703125" style="3" customWidth="1"/>
    <col min="8" max="9" width="4.85546875" style="11" customWidth="1"/>
    <col min="10" max="10" width="12.42578125" style="2"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43" t="s">
        <v>114</v>
      </c>
      <c r="B1" s="45" t="s">
        <v>4</v>
      </c>
      <c r="C1" s="46"/>
      <c r="D1" s="47"/>
      <c r="E1" s="41" t="s">
        <v>8</v>
      </c>
      <c r="F1" s="49" t="s">
        <v>109</v>
      </c>
      <c r="G1" s="47"/>
      <c r="H1" s="55" t="s">
        <v>9</v>
      </c>
      <c r="I1" s="56"/>
      <c r="J1" s="57"/>
      <c r="K1" s="41" t="s">
        <v>0</v>
      </c>
      <c r="L1" s="41" t="s">
        <v>2</v>
      </c>
      <c r="M1" s="41" t="s">
        <v>1</v>
      </c>
      <c r="N1" s="41" t="s">
        <v>3</v>
      </c>
    </row>
    <row r="2" spans="1:14" s="14" customFormat="1" ht="66" customHeight="1" x14ac:dyDescent="0.25">
      <c r="A2" s="44"/>
      <c r="B2" s="19" t="s">
        <v>5</v>
      </c>
      <c r="C2" s="19" t="s">
        <v>6</v>
      </c>
      <c r="D2" s="31" t="s">
        <v>7</v>
      </c>
      <c r="E2" s="42"/>
      <c r="F2" s="19" t="s">
        <v>7</v>
      </c>
      <c r="G2" s="31" t="s">
        <v>6</v>
      </c>
      <c r="H2" s="18" t="s">
        <v>109</v>
      </c>
      <c r="I2" s="22" t="s">
        <v>115</v>
      </c>
      <c r="J2" s="17" t="s">
        <v>10</v>
      </c>
      <c r="K2" s="42"/>
      <c r="L2" s="42"/>
      <c r="M2" s="42"/>
      <c r="N2" s="42"/>
    </row>
    <row r="3" spans="1:14" s="1" customFormat="1" x14ac:dyDescent="0.25">
      <c r="A3" s="8">
        <v>1</v>
      </c>
      <c r="B3" s="5">
        <v>1</v>
      </c>
      <c r="C3" s="5"/>
      <c r="D3" s="8"/>
      <c r="E3" s="16">
        <v>1</v>
      </c>
      <c r="F3" s="5">
        <v>1</v>
      </c>
      <c r="G3" s="8"/>
      <c r="H3" s="9">
        <v>1</v>
      </c>
      <c r="I3" s="9"/>
      <c r="J3" s="21">
        <v>12</v>
      </c>
      <c r="K3" s="7" t="s">
        <v>151</v>
      </c>
      <c r="L3" s="12" t="str">
        <f t="shared" ref="L3:L17" si="0">CONCATENATE("Validar funcionalidad ",IF(B3=1,$B$2,IF(C3=1,$C$2,IF(D3=1,$D$2)))," del modulo Maestro, sub-modulo Sub Estatos CAV",IF(E3=1,", considerando la opcion exportar a excel",""),IF(F3=1,", hacer clic en enlace Descripción para modificar registro",IF(G3=1,", hacer clic en enlace Descripción para eliminar registro","")),IF(H3=1,", finalizando con la consulta mediante el filtro ",""),IF(H3=1,$H$2,""),IF(H3=1," con el dato ",""),IF(H3=1,J3,""))</f>
        <v>Validar funcionalidad Agregar del modulo Maestro, sub-modulo Sub Estatos CAV, considerando la opcion exportar a excel, hacer clic en enlace Descripción para modificar registro, finalizando con la consulta mediante el filtro Descripcion con el dato 12</v>
      </c>
      <c r="M3" s="12" t="str">
        <f t="shared" ref="M3:M17" si="1">CONCATENATE("Acceder a sistema Cartera con usuario que posee perfil para ingresar  al modulo Maestro, sub-modulo Sub Estatos CAV",IF(B3=1,",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",""),IF(H3=1,J3,""))</f>
        <v>Acceder a sistema Cartera con usuario que posee perfil para ingresar  al modulo Maestro, sub-modulo Sub Estatos CAV, hacer clic en boton agregar, hacer clic en boton exportar a excel, hacer clic en enlace Descripción para modificar registro, finalizando con la consulta mediante el filtro Descripcion con el dato 12</v>
      </c>
      <c r="N3" s="7" t="s">
        <v>35</v>
      </c>
    </row>
    <row r="4" spans="1:14" s="1" customFormat="1" x14ac:dyDescent="0.25">
      <c r="A4" s="8">
        <v>1</v>
      </c>
      <c r="B4" s="5">
        <v>1</v>
      </c>
      <c r="C4" s="5"/>
      <c r="D4" s="8"/>
      <c r="E4" s="16">
        <v>1</v>
      </c>
      <c r="F4" s="5"/>
      <c r="G4" s="8">
        <v>1</v>
      </c>
      <c r="H4" s="9">
        <v>1</v>
      </c>
      <c r="I4" s="9"/>
      <c r="J4" s="10">
        <v>10</v>
      </c>
      <c r="K4" s="7" t="s">
        <v>152</v>
      </c>
      <c r="L4" s="12" t="str">
        <f t="shared" si="0"/>
        <v>Validar funcionalidad Agregar del modulo Maestro, sub-modulo Sub Estatos CAV, considerando la opcion exportar a excel, hacer clic en enlace Descripción para eliminar registro, finalizando con la consulta mediante el filtro Descripcion con el dato 10</v>
      </c>
      <c r="M4" s="12" t="str">
        <f t="shared" si="1"/>
        <v>Acceder a sistema Cartera con usuario que posee perfil para ingresar  al modulo Maestro, sub-modulo Sub Estatos CAV, hacer clic en boton agregar, hacer clic en boton exportar a excel, hacer clic en enlace Descripción para eliminar registro, finalizando con la consulta mediante el filtro Descripcion con el dato 10</v>
      </c>
      <c r="N4" s="7" t="s">
        <v>35</v>
      </c>
    </row>
    <row r="5" spans="1:14" s="1" customFormat="1" x14ac:dyDescent="0.25">
      <c r="A5" s="8">
        <v>1</v>
      </c>
      <c r="B5" s="5">
        <v>1</v>
      </c>
      <c r="C5" s="5"/>
      <c r="D5" s="8"/>
      <c r="E5" s="16"/>
      <c r="F5" s="5">
        <v>1</v>
      </c>
      <c r="G5" s="8"/>
      <c r="H5" s="9"/>
      <c r="I5" s="9"/>
      <c r="J5" s="10"/>
      <c r="K5" s="7" t="s">
        <v>153</v>
      </c>
      <c r="L5" s="12" t="str">
        <f t="shared" si="0"/>
        <v>Validar funcionalidad Agregar del modulo Maestro, sub-modulo Sub Estatos CAV, hacer clic en enlace Descripción para modificar registro</v>
      </c>
      <c r="M5" s="12" t="str">
        <f t="shared" si="1"/>
        <v>Acceder a sistema Cartera con usuario que posee perfil para ingresar  al modulo Maestro, sub-modulo Sub Estatos CAV, hacer clic en boton agregar, hacer clic en enlace Descripción para modificar registro</v>
      </c>
      <c r="N5" s="7" t="s">
        <v>35</v>
      </c>
    </row>
    <row r="6" spans="1:14" s="1" customFormat="1" x14ac:dyDescent="0.25">
      <c r="A6" s="8">
        <v>1</v>
      </c>
      <c r="B6" s="5">
        <v>1</v>
      </c>
      <c r="C6" s="5"/>
      <c r="D6" s="8"/>
      <c r="E6" s="16">
        <v>1</v>
      </c>
      <c r="F6" s="5"/>
      <c r="G6" s="8">
        <v>1</v>
      </c>
      <c r="H6" s="9"/>
      <c r="I6" s="9"/>
      <c r="J6" s="10"/>
      <c r="K6" s="7" t="s">
        <v>154</v>
      </c>
      <c r="L6" s="12" t="str">
        <f t="shared" si="0"/>
        <v>Validar funcionalidad Agregar del modulo Maestro, sub-modulo Sub Estatos CAV, considerando la opcion exportar a excel, hacer clic en enlace Descripción para eliminar registro</v>
      </c>
      <c r="M6" s="12" t="str">
        <f t="shared" si="1"/>
        <v>Acceder a sistema Cartera con usuario que posee perfil para ingresar  al modulo Maestro, sub-modulo Sub Estatos CAV, hacer clic en boton agregar, hacer clic en boton exportar a excel, hacer clic en enlace Descripción para eliminar registro</v>
      </c>
      <c r="N6" s="7" t="s">
        <v>35</v>
      </c>
    </row>
    <row r="7" spans="1:14" s="1" customFormat="1" x14ac:dyDescent="0.25">
      <c r="A7" s="8">
        <v>1</v>
      </c>
      <c r="B7" s="5">
        <v>1</v>
      </c>
      <c r="C7" s="5"/>
      <c r="D7" s="8"/>
      <c r="E7" s="16"/>
      <c r="F7" s="5"/>
      <c r="G7" s="8"/>
      <c r="H7" s="9"/>
      <c r="I7" s="9"/>
      <c r="J7" s="10"/>
      <c r="K7" s="7" t="s">
        <v>155</v>
      </c>
      <c r="L7" s="12" t="str">
        <f t="shared" si="0"/>
        <v>Validar funcionalidad Agregar del modulo Maestro, sub-modulo Sub Estatos CAV</v>
      </c>
      <c r="M7" s="12" t="str">
        <f t="shared" si="1"/>
        <v>Acceder a sistema Cartera con usuario que posee perfil para ingresar  al modulo Maestro, sub-modulo Sub Estatos CAV, hacer clic en boton agregar</v>
      </c>
      <c r="N7" s="27" t="s">
        <v>35</v>
      </c>
    </row>
    <row r="8" spans="1:14" s="1" customFormat="1" x14ac:dyDescent="0.25">
      <c r="A8" s="8">
        <v>1</v>
      </c>
      <c r="C8" s="5">
        <v>1</v>
      </c>
      <c r="D8" s="8"/>
      <c r="E8" s="16">
        <v>1</v>
      </c>
      <c r="F8" s="5">
        <v>1</v>
      </c>
      <c r="G8" s="8"/>
      <c r="H8" s="9">
        <v>1</v>
      </c>
      <c r="I8" s="9"/>
      <c r="J8" s="21">
        <v>30</v>
      </c>
      <c r="K8" s="7" t="s">
        <v>156</v>
      </c>
      <c r="L8" s="12" t="str">
        <f t="shared" si="0"/>
        <v>Validar funcionalidad Eliminar del modulo Maestro, sub-modulo Sub Estatos CAV, considerando la opcion exportar a excel, hacer clic en enlace Descripción para modificar registro, finalizando con la consulta mediante el filtro Descripcion con el dato 30</v>
      </c>
      <c r="M8" s="12" t="str">
        <f t="shared" si="1"/>
        <v>Acceder a sistema Cartera con usuario que posee perfil para ingresar  al modulo Maestro, sub-modulo Sub Estatos CAV, hacer clic en boton eliminar, hacer clic en boton exportar a excel, hacer clic en enlace Descripción para modificar registro, finalizando con la consulta mediante el filtro Descripcion con el dato 30</v>
      </c>
      <c r="N8" s="7" t="s">
        <v>36</v>
      </c>
    </row>
    <row r="9" spans="1:14" s="1" customFormat="1" x14ac:dyDescent="0.25">
      <c r="A9" s="8">
        <v>1</v>
      </c>
      <c r="C9" s="5">
        <v>1</v>
      </c>
      <c r="D9" s="8"/>
      <c r="E9" s="16">
        <v>1</v>
      </c>
      <c r="F9" s="5"/>
      <c r="G9" s="8">
        <v>1</v>
      </c>
      <c r="H9" s="9">
        <v>1</v>
      </c>
      <c r="I9" s="9"/>
      <c r="J9" s="10">
        <v>5</v>
      </c>
      <c r="K9" s="7" t="s">
        <v>157</v>
      </c>
      <c r="L9" s="12" t="str">
        <f t="shared" si="0"/>
        <v>Validar funcionalidad Eliminar del modulo Maestro, sub-modulo Sub Estatos CAV, considerando la opcion exportar a excel, hacer clic en enlace Descripción para eliminar registro, finalizando con la consulta mediante el filtro Descripcion con el dato 5</v>
      </c>
      <c r="M9" s="12" t="str">
        <f t="shared" si="1"/>
        <v>Acceder a sistema Cartera con usuario que posee perfil para ingresar  al modulo Maestro, sub-modulo Sub Estatos CAV, hacer clic en boton eliminar, hacer clic en boton exportar a excel, hacer clic en enlace Descripción para eliminar registro, finalizando con la consulta mediante el filtro Descripcion con el dato 5</v>
      </c>
      <c r="N9" s="7" t="s">
        <v>36</v>
      </c>
    </row>
    <row r="10" spans="1:14" x14ac:dyDescent="0.25">
      <c r="A10" s="8">
        <v>1</v>
      </c>
      <c r="C10" s="5">
        <v>1</v>
      </c>
      <c r="D10" s="8"/>
      <c r="F10" s="5">
        <v>1</v>
      </c>
      <c r="G10" s="8"/>
      <c r="H10" s="9"/>
      <c r="I10" s="9"/>
      <c r="J10" s="10"/>
      <c r="K10" s="7" t="s">
        <v>158</v>
      </c>
      <c r="L10" s="12" t="str">
        <f t="shared" si="0"/>
        <v>Validar funcionalidad Eliminar del modulo Maestro, sub-modulo Sub Estatos CAV, hacer clic en enlace Descripción para modificar registro</v>
      </c>
      <c r="M10" s="12" t="str">
        <f t="shared" si="1"/>
        <v>Acceder a sistema Cartera con usuario que posee perfil para ingresar  al modulo Maestro, sub-modulo Sub Estatos CAV, hacer clic en boton eliminar, hacer clic en enlace Descripción para modificar registro</v>
      </c>
      <c r="N10" s="7" t="s">
        <v>36</v>
      </c>
    </row>
    <row r="11" spans="1:14" x14ac:dyDescent="0.25">
      <c r="A11" s="8">
        <v>1</v>
      </c>
      <c r="C11" s="5">
        <v>1</v>
      </c>
      <c r="D11" s="8"/>
      <c r="E11" s="16">
        <v>1</v>
      </c>
      <c r="F11" s="5"/>
      <c r="G11" s="8">
        <v>1</v>
      </c>
      <c r="H11" s="9"/>
      <c r="I11" s="9"/>
      <c r="J11" s="10"/>
      <c r="K11" s="7" t="s">
        <v>159</v>
      </c>
      <c r="L11" s="12" t="str">
        <f t="shared" si="0"/>
        <v>Validar funcionalidad Eliminar del modulo Maestro, sub-modulo Sub Estatos CAV, considerando la opcion exportar a excel, hacer clic en enlace Descripción para eliminar registro</v>
      </c>
      <c r="M11" s="12" t="str">
        <f t="shared" si="1"/>
        <v>Acceder a sistema Cartera con usuario que posee perfil para ingresar  al modulo Maestro, sub-modulo Sub Estatos CAV, hacer clic en boton eliminar, hacer clic en boton exportar a excel, hacer clic en enlace Descripción para eliminar registro</v>
      </c>
      <c r="N11" s="7" t="s">
        <v>36</v>
      </c>
    </row>
    <row r="12" spans="1:14" x14ac:dyDescent="0.25">
      <c r="A12" s="8">
        <v>1</v>
      </c>
      <c r="C12" s="5">
        <v>1</v>
      </c>
      <c r="D12" s="8"/>
      <c r="F12" s="5"/>
      <c r="G12" s="8"/>
      <c r="H12" s="9"/>
      <c r="I12" s="9"/>
      <c r="J12" s="10"/>
      <c r="K12" s="7" t="s">
        <v>160</v>
      </c>
      <c r="L12" s="12" t="str">
        <f t="shared" si="0"/>
        <v>Validar funcionalidad Eliminar del modulo Maestro, sub-modulo Sub Estatos CAV</v>
      </c>
      <c r="M12" s="12" t="str">
        <f t="shared" si="1"/>
        <v>Acceder a sistema Cartera con usuario que posee perfil para ingresar  al modulo Maestro, sub-modulo Sub Estatos CAV, hacer clic en boton eliminar</v>
      </c>
      <c r="N12" s="27" t="s">
        <v>36</v>
      </c>
    </row>
    <row r="13" spans="1:14" x14ac:dyDescent="0.25">
      <c r="A13" s="8">
        <v>1</v>
      </c>
      <c r="D13" s="5">
        <v>1</v>
      </c>
      <c r="E13" s="16">
        <v>1</v>
      </c>
      <c r="F13" s="5">
        <v>1</v>
      </c>
      <c r="G13" s="8"/>
      <c r="H13" s="9">
        <v>1</v>
      </c>
      <c r="I13" s="9"/>
      <c r="J13" s="21">
        <v>2</v>
      </c>
      <c r="K13" s="7" t="s">
        <v>161</v>
      </c>
      <c r="L13" s="12" t="str">
        <f t="shared" si="0"/>
        <v>Validar funcionalidad Modificar del modulo Maestro, sub-modulo Sub Estatos CAV, considerando la opcion exportar a excel, hacer clic en enlace Descripción para modificar registro, finalizando con la consulta mediante el filtro Descripcion con el dato 2</v>
      </c>
      <c r="M13" s="12" t="str">
        <f t="shared" si="1"/>
        <v>Acceder a sistema Cartera con usuario que posee perfil para ingresar  al modulo Maestro, sub-modulo Sub Estatos CAV, hacer clic en boton modificar, hacer clic en boton exportar a excel, hacer clic en enlace Descripción para modificar registro, finalizando con la consulta mediante el filtro Descripcion con el dato 2</v>
      </c>
      <c r="N13" s="7" t="s">
        <v>68</v>
      </c>
    </row>
    <row r="14" spans="1:14" x14ac:dyDescent="0.25">
      <c r="A14" s="8">
        <v>1</v>
      </c>
      <c r="D14" s="5">
        <v>1</v>
      </c>
      <c r="E14" s="16">
        <v>1</v>
      </c>
      <c r="F14" s="5"/>
      <c r="G14" s="8">
        <v>1</v>
      </c>
      <c r="H14" s="9">
        <v>1</v>
      </c>
      <c r="I14" s="9"/>
      <c r="J14" s="10">
        <v>3</v>
      </c>
      <c r="K14" s="7" t="s">
        <v>162</v>
      </c>
      <c r="L14" s="12" t="str">
        <f t="shared" si="0"/>
        <v>Validar funcionalidad Modificar del modulo Maestro, sub-modulo Sub Estatos CAV, considerando la opcion exportar a excel, hacer clic en enlace Descripción para eliminar registro, finalizando con la consulta mediante el filtro Descripcion con el dato 3</v>
      </c>
      <c r="M14" s="12" t="str">
        <f t="shared" si="1"/>
        <v>Acceder a sistema Cartera con usuario que posee perfil para ingresar  al modulo Maestro, sub-modulo Sub Estatos CAV, hacer clic en boton modificar, hacer clic en boton exportar a excel, hacer clic en enlace Descripción para eliminar registro, finalizando con la consulta mediante el filtro Descripcion con el dato 3</v>
      </c>
      <c r="N14" s="7" t="s">
        <v>68</v>
      </c>
    </row>
    <row r="15" spans="1:14" x14ac:dyDescent="0.25">
      <c r="A15" s="8">
        <v>1</v>
      </c>
      <c r="D15" s="5">
        <v>1</v>
      </c>
      <c r="F15" s="5">
        <v>1</v>
      </c>
      <c r="G15" s="8"/>
      <c r="H15" s="9"/>
      <c r="I15" s="9"/>
      <c r="J15" s="20"/>
      <c r="K15" s="7" t="s">
        <v>163</v>
      </c>
      <c r="L15" s="12" t="str">
        <f t="shared" si="0"/>
        <v>Validar funcionalidad Modificar del modulo Maestro, sub-modulo Sub Estatos CAV, hacer clic en enlace Descripción para modificar registro</v>
      </c>
      <c r="M15" s="12" t="str">
        <f t="shared" si="1"/>
        <v>Acceder a sistema Cartera con usuario que posee perfil para ingresar  al modulo Maestro, sub-modulo Sub Estatos CAV, hacer clic en boton modificar, hacer clic en enlace Descripción para modificar registro</v>
      </c>
      <c r="N15" s="7" t="s">
        <v>68</v>
      </c>
    </row>
    <row r="16" spans="1:14" x14ac:dyDescent="0.25">
      <c r="A16" s="8">
        <v>1</v>
      </c>
      <c r="D16" s="5">
        <v>1</v>
      </c>
      <c r="E16" s="16">
        <v>1</v>
      </c>
      <c r="F16" s="5"/>
      <c r="G16" s="8">
        <v>1</v>
      </c>
      <c r="H16" s="9"/>
      <c r="I16" s="9"/>
      <c r="J16" s="10"/>
      <c r="K16" s="7" t="s">
        <v>164</v>
      </c>
      <c r="L16" s="12" t="str">
        <f t="shared" si="0"/>
        <v>Validar funcionalidad Modificar del modulo Maestro, sub-modulo Sub Estatos CAV, considerando la opcion exportar a excel, hacer clic en enlace Descripción para eliminar registro</v>
      </c>
      <c r="M16" s="12" t="str">
        <f t="shared" si="1"/>
        <v>Acceder a sistema Cartera con usuario que posee perfil para ingresar  al modulo Maestro, sub-modulo Sub Estatos CAV, hacer clic en boton modificar, hacer clic en boton exportar a excel, hacer clic en enlace Descripción para eliminar registro</v>
      </c>
      <c r="N16" s="7" t="s">
        <v>68</v>
      </c>
    </row>
    <row r="17" spans="1:14" x14ac:dyDescent="0.25">
      <c r="A17" s="8">
        <v>1</v>
      </c>
      <c r="D17" s="5">
        <v>1</v>
      </c>
      <c r="F17" s="5"/>
      <c r="G17" s="8"/>
      <c r="H17" s="9"/>
      <c r="I17" s="9"/>
      <c r="J17" s="10"/>
      <c r="K17" s="7" t="s">
        <v>165</v>
      </c>
      <c r="L17" s="12" t="str">
        <f t="shared" si="0"/>
        <v>Validar funcionalidad Modificar del modulo Maestro, sub-modulo Sub Estatos CAV</v>
      </c>
      <c r="M17" s="12" t="str">
        <f t="shared" si="1"/>
        <v>Acceder a sistema Cartera con usuario que posee perfil para ingresar  al modulo Maestro, sub-modulo Sub Estatos CAV, hacer clic en boton modificar</v>
      </c>
      <c r="N17" s="27" t="s">
        <v>68</v>
      </c>
    </row>
    <row r="18" spans="1:14" s="1" customFormat="1" x14ac:dyDescent="0.25">
      <c r="A18" s="8"/>
      <c r="C18" s="5"/>
      <c r="D18" s="8"/>
      <c r="E18" s="16"/>
      <c r="F18" s="5"/>
      <c r="G18" s="8"/>
      <c r="H18" s="9"/>
      <c r="I18" s="9"/>
      <c r="J18" s="10"/>
      <c r="K18" s="7"/>
      <c r="L18" s="12"/>
      <c r="M18" s="7"/>
      <c r="N18" s="7"/>
    </row>
    <row r="19" spans="1:14" s="1" customFormat="1" x14ac:dyDescent="0.25">
      <c r="A19" s="8"/>
      <c r="B19" s="5"/>
      <c r="D19" s="5"/>
      <c r="E19" s="16"/>
      <c r="F19" s="5"/>
      <c r="G19" s="8"/>
      <c r="H19" s="9"/>
      <c r="I19" s="9"/>
      <c r="J19" s="10"/>
      <c r="K19" s="7"/>
      <c r="L19" s="12"/>
      <c r="M19" s="7"/>
      <c r="N19" s="7"/>
    </row>
    <row r="20" spans="1:14" s="1" customFormat="1" x14ac:dyDescent="0.25">
      <c r="A20" s="8"/>
      <c r="B20" s="5"/>
      <c r="D20" s="5"/>
      <c r="E20" s="16"/>
      <c r="F20" s="5"/>
      <c r="G20" s="8"/>
      <c r="H20" s="9"/>
      <c r="I20" s="9"/>
      <c r="J20" s="10"/>
      <c r="K20" s="7"/>
      <c r="L20" s="12"/>
      <c r="M20" s="7"/>
      <c r="N20" s="7"/>
    </row>
    <row r="21" spans="1:14" s="1" customFormat="1" x14ac:dyDescent="0.25">
      <c r="A21" s="8"/>
      <c r="B21" s="5"/>
      <c r="D21" s="5"/>
      <c r="E21" s="16"/>
      <c r="F21" s="5"/>
      <c r="G21" s="8"/>
      <c r="H21" s="9"/>
      <c r="I21" s="9"/>
      <c r="J21" s="10"/>
      <c r="K21" s="7"/>
      <c r="L21" s="12"/>
      <c r="M21" s="7"/>
      <c r="N21" s="7"/>
    </row>
    <row r="22" spans="1:14" s="1" customFormat="1" x14ac:dyDescent="0.25">
      <c r="A22" s="8"/>
      <c r="B22" s="5"/>
      <c r="D22" s="5"/>
      <c r="E22" s="16"/>
      <c r="F22" s="5"/>
      <c r="G22" s="8"/>
      <c r="H22" s="9"/>
      <c r="I22" s="9"/>
      <c r="J22" s="10"/>
      <c r="K22" s="7"/>
      <c r="L22" s="12"/>
      <c r="M22" s="7"/>
      <c r="N22" s="7"/>
    </row>
    <row r="23" spans="1:14" s="1" customFormat="1" ht="30" x14ac:dyDescent="0.25">
      <c r="A23" s="8"/>
      <c r="B23" s="5"/>
      <c r="D23" s="5"/>
      <c r="E23" s="16"/>
      <c r="F23" s="5"/>
      <c r="G23" s="8"/>
      <c r="H23" s="9"/>
      <c r="I23" s="9"/>
      <c r="J23" s="10"/>
      <c r="K23" s="7" t="s">
        <v>166</v>
      </c>
      <c r="L23" s="12" t="s">
        <v>199</v>
      </c>
      <c r="M23" s="32" t="s">
        <v>200</v>
      </c>
      <c r="N23" s="7" t="s">
        <v>184</v>
      </c>
    </row>
    <row r="24" spans="1:14" s="1" customFormat="1" x14ac:dyDescent="0.25">
      <c r="A24" s="8"/>
      <c r="B24" s="5"/>
      <c r="D24" s="5"/>
      <c r="E24" s="16"/>
      <c r="F24" s="5"/>
      <c r="G24" s="8"/>
      <c r="H24" s="9"/>
      <c r="I24" s="9"/>
      <c r="J24" s="10"/>
      <c r="K24" s="7"/>
      <c r="L24" s="12"/>
      <c r="M24" s="7"/>
      <c r="N24" s="7"/>
    </row>
    <row r="25" spans="1:14" s="1" customFormat="1" x14ac:dyDescent="0.25">
      <c r="A25" s="8"/>
      <c r="B25" s="5"/>
      <c r="D25" s="5"/>
      <c r="E25" s="16"/>
      <c r="F25" s="5"/>
      <c r="G25" s="8"/>
      <c r="H25" s="9"/>
      <c r="I25" s="9"/>
      <c r="J25" s="10"/>
      <c r="K25" s="7"/>
      <c r="L25" s="12"/>
      <c r="M25" s="7"/>
      <c r="N25" s="7"/>
    </row>
    <row r="26" spans="1:14" s="1" customFormat="1" x14ac:dyDescent="0.25">
      <c r="A26" s="8"/>
      <c r="B26" s="5"/>
      <c r="D26" s="5"/>
      <c r="E26" s="16"/>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6"/>
      <c r="F34" s="5"/>
      <c r="G34" s="8"/>
      <c r="H34" s="9"/>
      <c r="I34" s="9"/>
      <c r="J34" s="10"/>
      <c r="K34" s="7"/>
      <c r="L34" s="12"/>
      <c r="M34" s="7"/>
      <c r="N34" s="7"/>
    </row>
    <row r="35" spans="1:14" s="1" customFormat="1" x14ac:dyDescent="0.25">
      <c r="A35" s="8"/>
      <c r="C35" s="5"/>
      <c r="D35" s="8"/>
      <c r="E35" s="16"/>
      <c r="F35" s="5"/>
      <c r="G35" s="8"/>
      <c r="H35" s="9"/>
      <c r="I35" s="9"/>
      <c r="J35" s="10"/>
      <c r="K35" s="7"/>
      <c r="L35" s="12"/>
      <c r="M35" s="7"/>
      <c r="N35" s="7"/>
    </row>
    <row r="36" spans="1:14" s="1" customFormat="1" x14ac:dyDescent="0.25">
      <c r="A36" s="8"/>
      <c r="C36" s="5"/>
      <c r="D36" s="8"/>
      <c r="E36" s="16"/>
      <c r="F36" s="5"/>
      <c r="G36" s="8"/>
      <c r="H36" s="9"/>
      <c r="I36" s="9"/>
      <c r="J36" s="10"/>
      <c r="K36" s="7"/>
      <c r="L36" s="12"/>
      <c r="M36" s="7"/>
      <c r="N36" s="7"/>
    </row>
    <row r="37" spans="1:14" s="1" customFormat="1" x14ac:dyDescent="0.25">
      <c r="A37" s="8"/>
      <c r="C37" s="5"/>
      <c r="D37" s="8"/>
      <c r="E37" s="16"/>
      <c r="F37" s="5"/>
      <c r="G37" s="8"/>
      <c r="H37" s="9"/>
      <c r="I37" s="9"/>
      <c r="J37" s="10"/>
      <c r="K37" s="7"/>
      <c r="L37" s="12"/>
      <c r="M37" s="7"/>
      <c r="N37" s="7"/>
    </row>
    <row r="38" spans="1:14" s="1" customFormat="1" x14ac:dyDescent="0.25">
      <c r="A38" s="8"/>
      <c r="C38" s="5"/>
      <c r="D38" s="8"/>
      <c r="E38" s="16"/>
      <c r="F38" s="5"/>
      <c r="G38" s="8"/>
      <c r="H38" s="9"/>
      <c r="I38" s="9"/>
      <c r="J38" s="10"/>
      <c r="K38" s="7"/>
      <c r="L38" s="12"/>
      <c r="M38" s="7"/>
      <c r="N38" s="7"/>
    </row>
    <row r="39" spans="1:14" s="1" customFormat="1" x14ac:dyDescent="0.25">
      <c r="A39" s="8"/>
      <c r="C39" s="5"/>
      <c r="D39" s="8"/>
      <c r="E39" s="16"/>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6"/>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80" zoomScaleNormal="80" workbookViewId="0">
      <pane xSplit="10" topLeftCell="K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5.8554687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43" t="s">
        <v>201</v>
      </c>
      <c r="B1" s="45" t="s">
        <v>4</v>
      </c>
      <c r="C1" s="46"/>
      <c r="D1" s="47"/>
      <c r="E1" s="41" t="s">
        <v>8</v>
      </c>
      <c r="F1" s="49" t="s">
        <v>183</v>
      </c>
      <c r="G1" s="47"/>
      <c r="H1" s="55" t="s">
        <v>9</v>
      </c>
      <c r="I1" s="57"/>
      <c r="J1" s="41" t="s">
        <v>0</v>
      </c>
      <c r="K1" s="41" t="s">
        <v>2</v>
      </c>
      <c r="L1" s="41" t="s">
        <v>1</v>
      </c>
      <c r="M1" s="41" t="s">
        <v>3</v>
      </c>
    </row>
    <row r="2" spans="1:13" s="14" customFormat="1" ht="66" customHeight="1" x14ac:dyDescent="0.25">
      <c r="A2" s="44"/>
      <c r="B2" s="19" t="s">
        <v>5</v>
      </c>
      <c r="C2" s="19" t="s">
        <v>6</v>
      </c>
      <c r="D2" s="31" t="s">
        <v>7</v>
      </c>
      <c r="E2" s="42"/>
      <c r="F2" s="19" t="s">
        <v>7</v>
      </c>
      <c r="G2" s="31" t="s">
        <v>6</v>
      </c>
      <c r="H2" s="18" t="s">
        <v>116</v>
      </c>
      <c r="I2" s="17" t="s">
        <v>10</v>
      </c>
      <c r="J2" s="42"/>
      <c r="K2" s="42"/>
      <c r="L2" s="42"/>
      <c r="M2" s="42"/>
    </row>
    <row r="3" spans="1:13" s="1" customFormat="1" x14ac:dyDescent="0.25">
      <c r="A3" s="8">
        <v>1</v>
      </c>
      <c r="B3" s="5">
        <v>1</v>
      </c>
      <c r="C3" s="5"/>
      <c r="D3" s="8"/>
      <c r="E3" s="16">
        <v>1</v>
      </c>
      <c r="F3" s="5">
        <v>1</v>
      </c>
      <c r="G3" s="8"/>
      <c r="H3" s="9">
        <v>1</v>
      </c>
      <c r="I3" s="21">
        <v>12</v>
      </c>
      <c r="J3" s="7" t="s">
        <v>167</v>
      </c>
      <c r="K3" s="12" t="str">
        <f>CONCATENATE("Validar funcionalidad ",IF(B3=1,$B$2,IF(C3=1,$C$2,IF(D3=1,$D$2)))," del modulo Maestro, sub-modulo TIpo Bien",IF(E3=1,", considerando la opcion exportar a excel",""),IF(F3=1,", hacer clic en enlace Bien Descripción para modificar registro",IF(G3=1,", hacer clic en enlace Bien Descripción para eliminar registro","")),IF(H3=1,", finalizando con la consulta mediante el filtro ",""),IF(H3=1,$H$2,""),IF(H3=1," con el dato ",""),IF(H3=1,I3,""))</f>
        <v>Validar funcionalidad Agregar del modulo Maestro, sub-modulo TIpo Bien, considerando la opcion exportar a excel, hacer clic en enlace Bien Descripción para modificar registro, finalizando con la consulta mediante el filtro Bien Descripcion con el dato 12</v>
      </c>
      <c r="L3" s="12" t="str">
        <f>CONCATENATE("Acceder a sistema Cartera con usuario que posee perfil para ingresar  al modulo Maestro, sub-modulo TIpo Bien",IF(B3=1,", hacer clic en boton agregar",IF(C3=1,", hacer clic en boton eliminar",IF(D3=1,", hacer clic en boton modificar"))),IF(E3=1,", hacer clic en boton exportar a excel",""),IF(F3=1,", hacer clic en enlace Bien Descripción para modificar registro",IF(G3=1,", hacer clic en enlace Bien Descripción para eliminar registro","")),IF(H3=1,", finalizando con la consulta mediante el filtro ",""),IF(H3=1,$H$2,""),IF(H3=1," con el dato ",""),IF(H3=1,I3,""))</f>
        <v>Acceder a sistema Cartera con usuario que posee perfil para ingresar  al modulo Maestro, sub-modulo TIpo Bien, hacer clic en boton agregar, hacer clic en boton exportar a excel, hacer clic en enlace Bien Descripción para modificar registro, finalizando con la consulta mediante el filtro Bien Descripcion con el dato 12</v>
      </c>
      <c r="M3" s="7" t="s">
        <v>35</v>
      </c>
    </row>
    <row r="4" spans="1:13" s="1" customFormat="1" x14ac:dyDescent="0.25">
      <c r="A4" s="8">
        <v>1</v>
      </c>
      <c r="B4" s="5">
        <v>1</v>
      </c>
      <c r="C4" s="5"/>
      <c r="D4" s="8"/>
      <c r="E4" s="16">
        <v>1</v>
      </c>
      <c r="F4" s="5"/>
      <c r="G4" s="8">
        <v>1</v>
      </c>
      <c r="H4" s="9">
        <v>1</v>
      </c>
      <c r="I4" s="10">
        <v>10</v>
      </c>
      <c r="J4" s="7" t="s">
        <v>168</v>
      </c>
      <c r="K4" s="12" t="str">
        <f t="shared" ref="K4:K17" si="0">CONCATENATE("Validar funcionalidad ",IF(B4=1,$B$2,IF(C4=1,$C$2,IF(D4=1,$D$2)))," del modulo Maestro, sub-modulo TIpo Bien",IF(E4=1,", considerando la opcion exportar a excel",""),IF(F4=1,", hacer clic en enlace Bien Descripción para modificar registro",IF(G4=1,", hacer clic en enlace Bien Descripción para eliminar registro","")),IF(H4=1,", finalizando con la consulta mediante el filtro ",""),IF(H4=1,$H$2,""),IF(H4=1," con el dato ",""),IF(H4=1,I4,""))</f>
        <v>Validar funcionalidad Agregar del modulo Maestro, sub-modulo TIpo Bien, considerando la opcion exportar a excel, hacer clic en enlace Bien Descripción para eliminar registro, finalizando con la consulta mediante el filtro Bien Descripcion con el dato 10</v>
      </c>
      <c r="L4" s="12" t="str">
        <f t="shared" ref="L4:L17" si="1">CONCATENATE("Acceder a sistema Cartera con usuario que posee perfil para ingresar  al modulo Maestro, sub-modulo TIpo Bien",IF(B4=1,", hacer clic en boton agregar",IF(C4=1,", hacer clic en boton eliminar",IF(D4=1,", hacer clic en boton modificar"))),IF(E4=1,", hacer clic en boton exportar a excel",""),IF(F4=1,", hacer clic en enlace Bien Descripción para modificar registro",IF(G4=1,", hacer clic en enlace Bien Descripción para eliminar registro","")),IF(H4=1,", finalizando con la consulta mediante el filtro ",""),IF(H4=1,$H$2,""),IF(H4=1," con el dato ",""),IF(H4=1,I4,""))</f>
        <v>Acceder a sistema Cartera con usuario que posee perfil para ingresar  al modulo Maestro, sub-modulo TIpo Bien, hacer clic en boton agregar, hacer clic en boton exportar a excel, hacer clic en enlace Bien Descripción para eliminar registro, finalizando con la consulta mediante el filtro Bien Descripcion con el dato 10</v>
      </c>
      <c r="M4" s="7" t="s">
        <v>35</v>
      </c>
    </row>
    <row r="5" spans="1:13" s="1" customFormat="1" x14ac:dyDescent="0.25">
      <c r="A5" s="8">
        <v>1</v>
      </c>
      <c r="B5" s="5">
        <v>1</v>
      </c>
      <c r="C5" s="5"/>
      <c r="D5" s="8"/>
      <c r="E5" s="16"/>
      <c r="F5" s="5">
        <v>1</v>
      </c>
      <c r="G5" s="8"/>
      <c r="H5" s="9"/>
      <c r="I5" s="10"/>
      <c r="J5" s="7" t="s">
        <v>169</v>
      </c>
      <c r="K5" s="12" t="str">
        <f t="shared" si="0"/>
        <v>Validar funcionalidad Agregar del modulo Maestro, sub-modulo TIpo Bien, hacer clic en enlace Bien Descripción para modificar registro</v>
      </c>
      <c r="L5" s="12" t="str">
        <f t="shared" si="1"/>
        <v>Acceder a sistema Cartera con usuario que posee perfil para ingresar  al modulo Maestro, sub-modulo TIpo Bien, hacer clic en boton agregar, hacer clic en enlace Bien Descripción para modificar registro</v>
      </c>
      <c r="M5" s="7" t="s">
        <v>35</v>
      </c>
    </row>
    <row r="6" spans="1:13" s="1" customFormat="1" x14ac:dyDescent="0.25">
      <c r="A6" s="8">
        <v>1</v>
      </c>
      <c r="B6" s="5">
        <v>1</v>
      </c>
      <c r="C6" s="5"/>
      <c r="D6" s="8"/>
      <c r="E6" s="16">
        <v>1</v>
      </c>
      <c r="F6" s="5"/>
      <c r="G6" s="8">
        <v>1</v>
      </c>
      <c r="H6" s="9"/>
      <c r="I6" s="10"/>
      <c r="J6" s="7" t="s">
        <v>170</v>
      </c>
      <c r="K6" s="12" t="str">
        <f t="shared" si="0"/>
        <v>Validar funcionalidad Agregar del modulo Maestro, sub-modulo TIpo Bien, considerando la opcion exportar a excel, hacer clic en enlace Bien Descripción para eliminar registro</v>
      </c>
      <c r="L6" s="12" t="str">
        <f t="shared" si="1"/>
        <v>Acceder a sistema Cartera con usuario que posee perfil para ingresar  al modulo Maestro, sub-modulo TIpo Bien, hacer clic en boton agregar, hacer clic en boton exportar a excel, hacer clic en enlace Bien Descripción para eliminar registro</v>
      </c>
      <c r="M6" s="7" t="s">
        <v>35</v>
      </c>
    </row>
    <row r="7" spans="1:13" s="1" customFormat="1" x14ac:dyDescent="0.25">
      <c r="A7" s="8">
        <v>1</v>
      </c>
      <c r="B7" s="5">
        <v>1</v>
      </c>
      <c r="C7" s="5"/>
      <c r="D7" s="8"/>
      <c r="E7" s="16"/>
      <c r="F7" s="5"/>
      <c r="G7" s="8"/>
      <c r="H7" s="9"/>
      <c r="I7" s="10"/>
      <c r="J7" s="7" t="s">
        <v>171</v>
      </c>
      <c r="K7" s="12" t="str">
        <f t="shared" si="0"/>
        <v>Validar funcionalidad Agregar del modulo Maestro, sub-modulo TIpo Bien</v>
      </c>
      <c r="L7" s="12" t="str">
        <f t="shared" si="1"/>
        <v>Acceder a sistema Cartera con usuario que posee perfil para ingresar  al modulo Maestro, sub-modulo TIpo Bien, hacer clic en boton agregar</v>
      </c>
      <c r="M7" s="27" t="s">
        <v>35</v>
      </c>
    </row>
    <row r="8" spans="1:13" s="1" customFormat="1" x14ac:dyDescent="0.25">
      <c r="A8" s="8">
        <v>1</v>
      </c>
      <c r="C8" s="5">
        <v>1</v>
      </c>
      <c r="D8" s="8"/>
      <c r="E8" s="16">
        <v>1</v>
      </c>
      <c r="F8" s="5">
        <v>1</v>
      </c>
      <c r="G8" s="8"/>
      <c r="H8" s="9">
        <v>1</v>
      </c>
      <c r="I8" s="21">
        <v>30</v>
      </c>
      <c r="J8" s="7" t="s">
        <v>172</v>
      </c>
      <c r="K8" s="12" t="str">
        <f t="shared" si="0"/>
        <v>Validar funcionalidad Eliminar del modulo Maestro, sub-modulo TIpo Bien, considerando la opcion exportar a excel, hacer clic en enlace Bien Descripción para modificar registro, finalizando con la consulta mediante el filtro Bien Descripcion con el dato 30</v>
      </c>
      <c r="L8" s="12" t="str">
        <f t="shared" si="1"/>
        <v>Acceder a sistema Cartera con usuario que posee perfil para ingresar  al modulo Maestro, sub-modulo TIpo Bien, hacer clic en boton eliminar, hacer clic en boton exportar a excel, hacer clic en enlace Bien Descripción para modificar registro, finalizando con la consulta mediante el filtro Bien Descripcion con el dato 30</v>
      </c>
      <c r="M8" s="7" t="s">
        <v>36</v>
      </c>
    </row>
    <row r="9" spans="1:13" s="1" customFormat="1" x14ac:dyDescent="0.25">
      <c r="A9" s="8">
        <v>1</v>
      </c>
      <c r="C9" s="5">
        <v>1</v>
      </c>
      <c r="D9" s="8"/>
      <c r="E9" s="16">
        <v>1</v>
      </c>
      <c r="F9" s="5"/>
      <c r="G9" s="8">
        <v>1</v>
      </c>
      <c r="H9" s="9">
        <v>1</v>
      </c>
      <c r="I9" s="10">
        <v>5</v>
      </c>
      <c r="J9" s="7" t="s">
        <v>173</v>
      </c>
      <c r="K9" s="12" t="str">
        <f t="shared" si="0"/>
        <v>Validar funcionalidad Eliminar del modulo Maestro, sub-modulo TIpo Bien, considerando la opcion exportar a excel, hacer clic en enlace Bien Descripción para eliminar registro, finalizando con la consulta mediante el filtro Bien Descripcion con el dato 5</v>
      </c>
      <c r="L9" s="12" t="str">
        <f t="shared" si="1"/>
        <v>Acceder a sistema Cartera con usuario que posee perfil para ingresar  al modulo Maestro, sub-modulo TIpo Bien, hacer clic en boton eliminar, hacer clic en boton exportar a excel, hacer clic en enlace Bien Descripción para eliminar registro, finalizando con la consulta mediante el filtro Bien Descripcion con el dato 5</v>
      </c>
      <c r="M9" s="7" t="s">
        <v>36</v>
      </c>
    </row>
    <row r="10" spans="1:13" x14ac:dyDescent="0.25">
      <c r="A10" s="8">
        <v>1</v>
      </c>
      <c r="C10" s="5">
        <v>1</v>
      </c>
      <c r="D10" s="8"/>
      <c r="F10" s="5">
        <v>1</v>
      </c>
      <c r="G10" s="8"/>
      <c r="H10" s="9"/>
      <c r="I10" s="10"/>
      <c r="J10" s="7" t="s">
        <v>174</v>
      </c>
      <c r="K10" s="12" t="str">
        <f t="shared" si="0"/>
        <v>Validar funcionalidad Eliminar del modulo Maestro, sub-modulo TIpo Bien, hacer clic en enlace Bien Descripción para modificar registro</v>
      </c>
      <c r="L10" s="12" t="str">
        <f t="shared" si="1"/>
        <v>Acceder a sistema Cartera con usuario que posee perfil para ingresar  al modulo Maestro, sub-modulo TIpo Bien, hacer clic en boton eliminar, hacer clic en enlace Bien Descripción para modificar registro</v>
      </c>
      <c r="M10" s="7" t="s">
        <v>36</v>
      </c>
    </row>
    <row r="11" spans="1:13" x14ac:dyDescent="0.25">
      <c r="A11" s="8">
        <v>1</v>
      </c>
      <c r="C11" s="5">
        <v>1</v>
      </c>
      <c r="D11" s="8"/>
      <c r="E11" s="16">
        <v>1</v>
      </c>
      <c r="F11" s="5"/>
      <c r="G11" s="8">
        <v>1</v>
      </c>
      <c r="H11" s="9"/>
      <c r="I11" s="10"/>
      <c r="J11" s="7" t="s">
        <v>175</v>
      </c>
      <c r="K11" s="12" t="str">
        <f t="shared" si="0"/>
        <v>Validar funcionalidad Eliminar del modulo Maestro, sub-modulo TIpo Bien, considerando la opcion exportar a excel, hacer clic en enlace Bien Descripción para eliminar registro</v>
      </c>
      <c r="L11" s="12" t="str">
        <f t="shared" si="1"/>
        <v>Acceder a sistema Cartera con usuario que posee perfil para ingresar  al modulo Maestro, sub-modulo TIpo Bien, hacer clic en boton eliminar, hacer clic en boton exportar a excel, hacer clic en enlace Bien Descripción para eliminar registro</v>
      </c>
      <c r="M11" s="7" t="s">
        <v>36</v>
      </c>
    </row>
    <row r="12" spans="1:13" x14ac:dyDescent="0.25">
      <c r="A12" s="8">
        <v>1</v>
      </c>
      <c r="C12" s="5">
        <v>1</v>
      </c>
      <c r="D12" s="8"/>
      <c r="F12" s="5"/>
      <c r="G12" s="8"/>
      <c r="H12" s="9"/>
      <c r="I12" s="10"/>
      <c r="J12" s="7" t="s">
        <v>176</v>
      </c>
      <c r="K12" s="12" t="str">
        <f t="shared" si="0"/>
        <v>Validar funcionalidad Eliminar del modulo Maestro, sub-modulo TIpo Bien</v>
      </c>
      <c r="L12" s="12" t="str">
        <f t="shared" si="1"/>
        <v>Acceder a sistema Cartera con usuario que posee perfil para ingresar  al modulo Maestro, sub-modulo TIpo Bien, hacer clic en boton eliminar</v>
      </c>
      <c r="M12" s="27" t="s">
        <v>36</v>
      </c>
    </row>
    <row r="13" spans="1:13" x14ac:dyDescent="0.25">
      <c r="A13" s="8">
        <v>1</v>
      </c>
      <c r="D13" s="5">
        <v>1</v>
      </c>
      <c r="E13" s="16">
        <v>1</v>
      </c>
      <c r="F13" s="5">
        <v>1</v>
      </c>
      <c r="G13" s="8"/>
      <c r="H13" s="9">
        <v>1</v>
      </c>
      <c r="I13" s="21">
        <v>2</v>
      </c>
      <c r="J13" s="7" t="s">
        <v>177</v>
      </c>
      <c r="K13" s="12" t="str">
        <f t="shared" si="0"/>
        <v>Validar funcionalidad Modificar del modulo Maestro, sub-modulo TIpo Bien, considerando la opcion exportar a excel, hacer clic en enlace Bien Descripción para modificar registro, finalizando con la consulta mediante el filtro Bien Descripcion con el dato 2</v>
      </c>
      <c r="L13" s="12" t="str">
        <f t="shared" si="1"/>
        <v>Acceder a sistema Cartera con usuario que posee perfil para ingresar  al modulo Maestro, sub-modulo TIpo Bien, hacer clic en boton modificar, hacer clic en boton exportar a excel, hacer clic en enlace Bien Descripción para modificar registro, finalizando con la consulta mediante el filtro Bien Descripcion con el dato 2</v>
      </c>
      <c r="M13" s="7" t="s">
        <v>68</v>
      </c>
    </row>
    <row r="14" spans="1:13" x14ac:dyDescent="0.25">
      <c r="A14" s="8">
        <v>1</v>
      </c>
      <c r="D14" s="5">
        <v>1</v>
      </c>
      <c r="E14" s="16">
        <v>1</v>
      </c>
      <c r="F14" s="5"/>
      <c r="G14" s="8">
        <v>1</v>
      </c>
      <c r="H14" s="9">
        <v>1</v>
      </c>
      <c r="I14" s="10">
        <v>3</v>
      </c>
      <c r="J14" s="7" t="s">
        <v>178</v>
      </c>
      <c r="K14" s="12" t="str">
        <f t="shared" si="0"/>
        <v>Validar funcionalidad Modificar del modulo Maestro, sub-modulo TIpo Bien, considerando la opcion exportar a excel, hacer clic en enlace Bien Descripción para eliminar registro, finalizando con la consulta mediante el filtro Bien Descripcion con el dato 3</v>
      </c>
      <c r="L14" s="12" t="str">
        <f t="shared" si="1"/>
        <v>Acceder a sistema Cartera con usuario que posee perfil para ingresar  al modulo Maestro, sub-modulo TIpo Bien, hacer clic en boton modificar, hacer clic en boton exportar a excel, hacer clic en enlace Bien Descripción para eliminar registro, finalizando con la consulta mediante el filtro Bien Descripcion con el dato 3</v>
      </c>
      <c r="M14" s="7" t="s">
        <v>68</v>
      </c>
    </row>
    <row r="15" spans="1:13" x14ac:dyDescent="0.25">
      <c r="A15" s="8">
        <v>1</v>
      </c>
      <c r="D15" s="5">
        <v>1</v>
      </c>
      <c r="F15" s="5">
        <v>1</v>
      </c>
      <c r="G15" s="8"/>
      <c r="H15" s="9"/>
      <c r="I15" s="20"/>
      <c r="J15" s="7" t="s">
        <v>179</v>
      </c>
      <c r="K15" s="12" t="str">
        <f t="shared" si="0"/>
        <v>Validar funcionalidad Modificar del modulo Maestro, sub-modulo TIpo Bien, hacer clic en enlace Bien Descripción para modificar registro</v>
      </c>
      <c r="L15" s="12" t="str">
        <f t="shared" si="1"/>
        <v>Acceder a sistema Cartera con usuario que posee perfil para ingresar  al modulo Maestro, sub-modulo TIpo Bien, hacer clic en boton modificar, hacer clic en enlace Bien Descripción para modificar registro</v>
      </c>
      <c r="M15" s="7" t="s">
        <v>68</v>
      </c>
    </row>
    <row r="16" spans="1:13" x14ac:dyDescent="0.25">
      <c r="A16" s="8">
        <v>1</v>
      </c>
      <c r="D16" s="5">
        <v>1</v>
      </c>
      <c r="E16" s="16">
        <v>1</v>
      </c>
      <c r="F16" s="5"/>
      <c r="G16" s="8">
        <v>1</v>
      </c>
      <c r="H16" s="9"/>
      <c r="I16" s="10"/>
      <c r="J16" s="7" t="s">
        <v>180</v>
      </c>
      <c r="K16" s="12" t="str">
        <f t="shared" si="0"/>
        <v>Validar funcionalidad Modificar del modulo Maestro, sub-modulo TIpo Bien, considerando la opcion exportar a excel, hacer clic en enlace Bien Descripción para eliminar registro</v>
      </c>
      <c r="L16" s="12" t="str">
        <f t="shared" si="1"/>
        <v>Acceder a sistema Cartera con usuario que posee perfil para ingresar  al modulo Maestro, sub-modulo TIpo Bien, hacer clic en boton modificar, hacer clic en boton exportar a excel, hacer clic en enlace Bien Descripción para eliminar registro</v>
      </c>
      <c r="M16" s="7" t="s">
        <v>68</v>
      </c>
    </row>
    <row r="17" spans="1:13" x14ac:dyDescent="0.25">
      <c r="A17" s="8">
        <v>1</v>
      </c>
      <c r="D17" s="5">
        <v>1</v>
      </c>
      <c r="F17" s="5"/>
      <c r="G17" s="8"/>
      <c r="H17" s="9"/>
      <c r="I17" s="10"/>
      <c r="J17" s="7" t="s">
        <v>181</v>
      </c>
      <c r="K17" s="12" t="str">
        <f t="shared" si="0"/>
        <v>Validar funcionalidad Modificar del modulo Maestro, sub-modulo TIpo Bien</v>
      </c>
      <c r="L17" s="12" t="str">
        <f t="shared" si="1"/>
        <v>Acceder a sistema Cartera con usuario que posee perfil para ingresar  al modulo Maestro, sub-modulo TIpo Bien, hacer clic en boton modificar</v>
      </c>
      <c r="M17" s="27" t="s">
        <v>68</v>
      </c>
    </row>
    <row r="18" spans="1:13" s="1" customFormat="1" x14ac:dyDescent="0.25">
      <c r="A18" s="8"/>
      <c r="C18" s="5"/>
      <c r="D18" s="8"/>
      <c r="E18" s="16"/>
      <c r="F18" s="5"/>
      <c r="G18" s="8"/>
      <c r="H18" s="9"/>
      <c r="I18" s="10"/>
      <c r="J18" s="7"/>
      <c r="K18" s="12"/>
      <c r="L18" s="7"/>
      <c r="M18" s="7"/>
    </row>
    <row r="19" spans="1:13" s="1" customFormat="1" x14ac:dyDescent="0.25">
      <c r="A19" s="8"/>
      <c r="B19" s="5"/>
      <c r="D19" s="5"/>
      <c r="E19" s="16"/>
      <c r="F19" s="5"/>
      <c r="G19" s="8"/>
      <c r="H19" s="9"/>
      <c r="I19" s="10"/>
      <c r="J19" s="7"/>
      <c r="K19" s="12"/>
      <c r="L19" s="7"/>
      <c r="M19" s="7"/>
    </row>
    <row r="20" spans="1:13" s="1" customFormat="1" x14ac:dyDescent="0.25">
      <c r="A20" s="8"/>
      <c r="B20" s="5"/>
      <c r="D20" s="5"/>
      <c r="E20" s="16"/>
      <c r="F20" s="5"/>
      <c r="G20" s="8"/>
      <c r="H20" s="9"/>
      <c r="I20" s="10"/>
      <c r="J20" s="7"/>
      <c r="K20" s="12"/>
      <c r="L20" s="7"/>
      <c r="M20" s="7"/>
    </row>
    <row r="21" spans="1:13" s="1" customFormat="1" x14ac:dyDescent="0.25">
      <c r="A21" s="8"/>
      <c r="B21" s="5"/>
      <c r="D21" s="5"/>
      <c r="E21" s="16"/>
      <c r="F21" s="5"/>
      <c r="G21" s="8"/>
      <c r="H21" s="9"/>
      <c r="I21" s="10"/>
      <c r="J21" s="7"/>
      <c r="K21" s="12"/>
      <c r="L21" s="7"/>
      <c r="M21" s="7"/>
    </row>
    <row r="22" spans="1:13" s="1" customFormat="1" x14ac:dyDescent="0.25">
      <c r="A22" s="8"/>
      <c r="B22" s="5"/>
      <c r="D22" s="5"/>
      <c r="E22" s="16"/>
      <c r="F22" s="5"/>
      <c r="G22" s="8"/>
      <c r="H22" s="9"/>
      <c r="I22" s="10"/>
      <c r="J22" s="7"/>
      <c r="K22" s="12"/>
      <c r="L22" s="7"/>
      <c r="M22" s="7"/>
    </row>
    <row r="23" spans="1:13" s="1" customFormat="1" x14ac:dyDescent="0.25">
      <c r="A23" s="8"/>
      <c r="B23" s="5"/>
      <c r="D23" s="5"/>
      <c r="E23" s="16"/>
      <c r="F23" s="5"/>
      <c r="G23" s="8"/>
      <c r="H23" s="9"/>
      <c r="I23" s="10"/>
      <c r="J23" s="7"/>
      <c r="K23" s="12"/>
      <c r="L23" s="7"/>
      <c r="M23" s="7"/>
    </row>
    <row r="24" spans="1:13" s="1" customFormat="1" ht="30" x14ac:dyDescent="0.25">
      <c r="A24" s="8"/>
      <c r="B24" s="5"/>
      <c r="D24" s="5"/>
      <c r="E24" s="16"/>
      <c r="F24" s="5"/>
      <c r="G24" s="8"/>
      <c r="H24" s="9"/>
      <c r="I24" s="10"/>
      <c r="J24" s="7" t="s">
        <v>182</v>
      </c>
      <c r="K24" s="12" t="s">
        <v>202</v>
      </c>
      <c r="L24" s="32" t="s">
        <v>203</v>
      </c>
      <c r="M24" s="7" t="s">
        <v>184</v>
      </c>
    </row>
    <row r="25" spans="1:13" s="1" customFormat="1" x14ac:dyDescent="0.25">
      <c r="A25" s="8"/>
      <c r="B25" s="5"/>
      <c r="D25" s="5"/>
      <c r="E25" s="16"/>
      <c r="F25" s="5"/>
      <c r="G25" s="8"/>
      <c r="H25" s="9"/>
      <c r="I25" s="10"/>
      <c r="J25" s="7"/>
      <c r="K25" s="12"/>
      <c r="L25" s="7"/>
      <c r="M25" s="7"/>
    </row>
    <row r="26" spans="1:13" s="1" customFormat="1" x14ac:dyDescent="0.25">
      <c r="A26" s="8"/>
      <c r="B26" s="5"/>
      <c r="D26" s="5"/>
      <c r="E26" s="16"/>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6"/>
      <c r="F34" s="5"/>
      <c r="G34" s="8"/>
      <c r="H34" s="9"/>
      <c r="I34" s="10"/>
      <c r="J34" s="7"/>
      <c r="K34" s="12"/>
      <c r="L34" s="7"/>
      <c r="M34" s="7"/>
    </row>
    <row r="35" spans="1:13" s="1" customFormat="1" x14ac:dyDescent="0.25">
      <c r="A35" s="8"/>
      <c r="C35" s="5"/>
      <c r="D35" s="8"/>
      <c r="E35" s="16"/>
      <c r="F35" s="5"/>
      <c r="G35" s="8"/>
      <c r="H35" s="9"/>
      <c r="I35" s="10"/>
      <c r="J35" s="7"/>
      <c r="K35" s="12"/>
      <c r="L35" s="7"/>
      <c r="M35" s="7"/>
    </row>
    <row r="36" spans="1:13" s="1" customFormat="1" x14ac:dyDescent="0.25">
      <c r="A36" s="8"/>
      <c r="C36" s="5"/>
      <c r="D36" s="8"/>
      <c r="E36" s="16"/>
      <c r="F36" s="5"/>
      <c r="G36" s="8"/>
      <c r="H36" s="9"/>
      <c r="I36" s="10"/>
      <c r="J36" s="7"/>
      <c r="K36" s="12"/>
      <c r="L36" s="7"/>
      <c r="M36" s="7"/>
    </row>
    <row r="37" spans="1:13" s="1" customFormat="1" x14ac:dyDescent="0.25">
      <c r="A37" s="8"/>
      <c r="C37" s="5"/>
      <c r="D37" s="8"/>
      <c r="E37" s="16"/>
      <c r="F37" s="5"/>
      <c r="G37" s="8"/>
      <c r="H37" s="9"/>
      <c r="I37" s="10"/>
      <c r="J37" s="7"/>
      <c r="K37" s="12"/>
      <c r="L37" s="7"/>
      <c r="M37" s="7"/>
    </row>
    <row r="38" spans="1:13" s="1" customFormat="1" x14ac:dyDescent="0.25">
      <c r="A38" s="8"/>
      <c r="C38" s="5"/>
      <c r="D38" s="8"/>
      <c r="E38" s="16"/>
      <c r="F38" s="5"/>
      <c r="G38" s="8"/>
      <c r="H38" s="9"/>
      <c r="I38" s="10"/>
      <c r="J38" s="7"/>
      <c r="K38" s="12"/>
      <c r="L38" s="7"/>
      <c r="M38" s="7"/>
    </row>
    <row r="39" spans="1:13" s="1" customFormat="1" x14ac:dyDescent="0.25">
      <c r="A39" s="8"/>
      <c r="C39" s="5"/>
      <c r="D39" s="8"/>
      <c r="E39" s="16"/>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6"/>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Trabajar con remesas</vt:lpstr>
      <vt:lpstr>ID Operación (TCR)</vt:lpstr>
      <vt:lpstr>Asignación ejecutivos</vt:lpstr>
      <vt:lpstr>Centralización Cheques</vt:lpstr>
      <vt:lpstr>Centralización Créditos Nuevos</vt:lpstr>
      <vt:lpstr>Centralización Mensual</vt:lpstr>
      <vt:lpstr>Centralización Recaudaciones</vt:lpstr>
      <vt:lpstr>Selección de créditos (afianza)</vt:lpstr>
      <vt:lpstr>Generación XML (afianza)</vt:lpstr>
      <vt:lpstr>Liquidación seguro cesantía</vt:lpstr>
      <vt:lpstr>Liquidacición seguro desgravame</vt:lpstr>
      <vt:lpstr>Generar Archivo SBIF D92</vt:lpstr>
      <vt:lpstr>Generar Archivo SBIF D93</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2018-09-05T16:00:43Z</dcterms:modified>
</cp:coreProperties>
</file>