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
    </mc:Choice>
  </mc:AlternateContent>
  <bookViews>
    <workbookView xWindow="0" yWindow="0" windowWidth="20490" windowHeight="6930" tabRatio="787" firstSheet="7" activeTab="14"/>
  </bookViews>
  <sheets>
    <sheet name="Banco" sheetId="15" r:id="rId1"/>
    <sheet name="Causales No Pago" sheetId="16" r:id="rId2"/>
    <sheet name="Estados de seguimiento" sheetId="18" r:id="rId3"/>
    <sheet name="Empresas Externas" sheetId="17" r:id="rId4"/>
    <sheet name="Feriados" sheetId="19" r:id="rId5"/>
    <sheet name="Formas de pago" sheetId="20" r:id="rId6"/>
    <sheet name="Motivo protesto" sheetId="21" r:id="rId7"/>
    <sheet name="Plaza" sheetId="22" r:id="rId8"/>
    <sheet name="Recaudación Otros" sheetId="23" r:id="rId9"/>
    <sheet name="Segmentos " sheetId="24" r:id="rId10"/>
    <sheet name="Sub Estados CAV" sheetId="25" r:id="rId11"/>
    <sheet name="Tipo Bien" sheetId="26" r:id="rId12"/>
    <sheet name="Tipos De Contacto" sheetId="27" r:id="rId13"/>
    <sheet name="Ubicaciones" sheetId="28" r:id="rId14"/>
    <sheet name="Ubicaciones Pagarés" sheetId="29" r:id="rId15"/>
  </sheets>
  <definedNames>
    <definedName name="_xlnm._FilterDatabase" localSheetId="0" hidden="1">Banco!$A$2:$R$50</definedName>
  </definedNames>
  <calcPr calcId="152511"/>
</workbook>
</file>

<file path=xl/calcChain.xml><?xml version="1.0" encoding="utf-8"?>
<calcChain xmlns="http://schemas.openxmlformats.org/spreadsheetml/2006/main">
  <c r="N3" i="29" l="1"/>
  <c r="M3" i="29"/>
  <c r="L17" i="28"/>
  <c r="K17" i="28"/>
  <c r="L16" i="28"/>
  <c r="K16" i="28"/>
  <c r="L15" i="28"/>
  <c r="K15" i="28"/>
  <c r="L14" i="28"/>
  <c r="K14" i="28"/>
  <c r="L13" i="28"/>
  <c r="K13" i="28"/>
  <c r="L12" i="28"/>
  <c r="K12" i="28"/>
  <c r="L11" i="28"/>
  <c r="K11" i="28"/>
  <c r="L10" i="28"/>
  <c r="K10" i="28"/>
  <c r="L9" i="28"/>
  <c r="K9" i="28"/>
  <c r="L8" i="28"/>
  <c r="K8" i="28"/>
  <c r="L7" i="28"/>
  <c r="K7" i="28"/>
  <c r="L6" i="28"/>
  <c r="K6" i="28"/>
  <c r="L5" i="28"/>
  <c r="K5" i="28"/>
  <c r="L4" i="28"/>
  <c r="K4" i="28"/>
  <c r="L3" i="28"/>
  <c r="K3" i="28"/>
  <c r="L17" i="27" l="1"/>
  <c r="K17" i="27"/>
  <c r="L16" i="27"/>
  <c r="K16" i="27"/>
  <c r="L15" i="27"/>
  <c r="K15" i="27"/>
  <c r="L14" i="27"/>
  <c r="K14" i="27"/>
  <c r="L13" i="27"/>
  <c r="K13" i="27"/>
  <c r="L12" i="27"/>
  <c r="K12" i="27"/>
  <c r="L11" i="27"/>
  <c r="K11" i="27"/>
  <c r="L10" i="27"/>
  <c r="K10" i="27"/>
  <c r="L9" i="27"/>
  <c r="K9" i="27"/>
  <c r="L8" i="27"/>
  <c r="K8" i="27"/>
  <c r="L7" i="27"/>
  <c r="K7" i="27"/>
  <c r="L6" i="27"/>
  <c r="K6" i="27"/>
  <c r="L5" i="27"/>
  <c r="K5" i="27"/>
  <c r="L4" i="27"/>
  <c r="K4" i="27"/>
  <c r="L3" i="27"/>
  <c r="K3" i="27"/>
  <c r="L17" i="26"/>
  <c r="K17" i="26"/>
  <c r="L16" i="26"/>
  <c r="K16" i="26"/>
  <c r="L15" i="26"/>
  <c r="K15" i="26"/>
  <c r="L14" i="26"/>
  <c r="K14" i="26"/>
  <c r="L13" i="26"/>
  <c r="K13" i="26"/>
  <c r="L12" i="26"/>
  <c r="K12" i="26"/>
  <c r="L11" i="26"/>
  <c r="K11" i="26"/>
  <c r="L10" i="26"/>
  <c r="K10" i="26"/>
  <c r="L9" i="26"/>
  <c r="K9" i="26"/>
  <c r="L8" i="26"/>
  <c r="K8" i="26"/>
  <c r="L7" i="26"/>
  <c r="K7" i="26"/>
  <c r="L6" i="26"/>
  <c r="K6" i="26"/>
  <c r="L5" i="26"/>
  <c r="K5" i="26"/>
  <c r="L4" i="26"/>
  <c r="K4" i="26"/>
  <c r="L3" i="26"/>
  <c r="K3" i="26"/>
  <c r="M17" i="25"/>
  <c r="L17" i="25"/>
  <c r="M16" i="25"/>
  <c r="L16" i="25"/>
  <c r="M15" i="25"/>
  <c r="L15" i="25"/>
  <c r="M14" i="25"/>
  <c r="L14" i="25"/>
  <c r="M13" i="25"/>
  <c r="L13" i="25"/>
  <c r="M12" i="25"/>
  <c r="L12" i="25"/>
  <c r="M11" i="25"/>
  <c r="L11" i="25"/>
  <c r="M10" i="25"/>
  <c r="L10" i="25"/>
  <c r="M9" i="25"/>
  <c r="L9" i="25"/>
  <c r="M8" i="25"/>
  <c r="L8" i="25"/>
  <c r="M7" i="25"/>
  <c r="L7" i="25"/>
  <c r="M6" i="25"/>
  <c r="L6" i="25"/>
  <c r="M5" i="25"/>
  <c r="L5" i="25"/>
  <c r="M4" i="25"/>
  <c r="L4" i="25"/>
  <c r="M3" i="25"/>
  <c r="L3" i="25"/>
  <c r="L17" i="24"/>
  <c r="K17" i="24"/>
  <c r="L16" i="24"/>
  <c r="K16" i="24"/>
  <c r="L15" i="24"/>
  <c r="K15" i="24"/>
  <c r="L14" i="24"/>
  <c r="K14" i="24"/>
  <c r="L13" i="24"/>
  <c r="K13" i="24"/>
  <c r="L12" i="24"/>
  <c r="K12" i="24"/>
  <c r="L11" i="24"/>
  <c r="K11" i="24"/>
  <c r="L10" i="24"/>
  <c r="K10" i="24"/>
  <c r="L9" i="24"/>
  <c r="K9" i="24"/>
  <c r="L8" i="24"/>
  <c r="K8" i="24"/>
  <c r="L7" i="24"/>
  <c r="K7" i="24"/>
  <c r="L6" i="24"/>
  <c r="K6" i="24"/>
  <c r="L5" i="24"/>
  <c r="K5" i="24"/>
  <c r="L4" i="24"/>
  <c r="K4" i="24"/>
  <c r="L3" i="24"/>
  <c r="K3" i="24"/>
  <c r="M17" i="23"/>
  <c r="L17" i="23"/>
  <c r="M16" i="23"/>
  <c r="L16" i="23"/>
  <c r="M15" i="23"/>
  <c r="L15" i="23"/>
  <c r="M14" i="23"/>
  <c r="L14" i="23"/>
  <c r="M13" i="23"/>
  <c r="L13" i="23"/>
  <c r="M12" i="23"/>
  <c r="L12" i="23"/>
  <c r="M11" i="23"/>
  <c r="L11" i="23"/>
  <c r="M10" i="23"/>
  <c r="L10" i="23"/>
  <c r="M9" i="23"/>
  <c r="L9" i="23"/>
  <c r="M8" i="23"/>
  <c r="L8" i="23"/>
  <c r="M7" i="23"/>
  <c r="L7" i="23"/>
  <c r="M6" i="23"/>
  <c r="L6" i="23"/>
  <c r="M5" i="23"/>
  <c r="L5" i="23"/>
  <c r="M4" i="23"/>
  <c r="L4" i="23"/>
  <c r="M3" i="23"/>
  <c r="L3" i="23"/>
  <c r="L4" i="21" l="1"/>
  <c r="L5" i="21"/>
  <c r="L6" i="21"/>
  <c r="L7" i="21"/>
  <c r="L8" i="21"/>
  <c r="L9" i="21"/>
  <c r="L10" i="21"/>
  <c r="L11" i="21"/>
  <c r="L12" i="21"/>
  <c r="L13" i="21"/>
  <c r="L14" i="21"/>
  <c r="L15" i="21"/>
  <c r="L16" i="21"/>
  <c r="L17" i="21"/>
  <c r="L3" i="21"/>
  <c r="K4" i="21"/>
  <c r="K5" i="21"/>
  <c r="K6" i="21"/>
  <c r="K7" i="21"/>
  <c r="K8" i="21"/>
  <c r="K9" i="21"/>
  <c r="K10" i="21"/>
  <c r="K11" i="21"/>
  <c r="K12" i="21"/>
  <c r="K13" i="21"/>
  <c r="K14" i="21"/>
  <c r="K15" i="21"/>
  <c r="K16" i="21"/>
  <c r="K17" i="21"/>
  <c r="K3" i="21"/>
  <c r="L4" i="22"/>
  <c r="L5" i="22"/>
  <c r="L6" i="22"/>
  <c r="L7" i="22"/>
  <c r="L8" i="22"/>
  <c r="L9" i="22"/>
  <c r="L10" i="22"/>
  <c r="L11" i="22"/>
  <c r="L12" i="22"/>
  <c r="L13" i="22"/>
  <c r="L14" i="22"/>
  <c r="L15" i="22"/>
  <c r="L16" i="22"/>
  <c r="L17" i="22"/>
  <c r="K4" i="22"/>
  <c r="K5" i="22"/>
  <c r="K6" i="22"/>
  <c r="K7" i="22"/>
  <c r="K8" i="22"/>
  <c r="K9" i="22"/>
  <c r="K10" i="22"/>
  <c r="K11" i="22"/>
  <c r="K12" i="22"/>
  <c r="K13" i="22"/>
  <c r="K14" i="22"/>
  <c r="K15" i="22"/>
  <c r="K16" i="22"/>
  <c r="K17" i="22"/>
  <c r="L3" i="22"/>
  <c r="K3" i="22"/>
  <c r="S4" i="20"/>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 r="M4" i="19"/>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 r="O4" i="16"/>
  <c r="O5" i="16"/>
  <c r="O6" i="16"/>
  <c r="O7" i="16"/>
  <c r="O8" i="16"/>
  <c r="O9" i="16"/>
  <c r="O10" i="16"/>
  <c r="O11" i="16"/>
  <c r="O12" i="16"/>
  <c r="O13" i="16"/>
  <c r="O14" i="16"/>
  <c r="O15" i="16"/>
  <c r="O16" i="16"/>
  <c r="O17" i="16"/>
  <c r="O3" i="16"/>
  <c r="N4" i="16"/>
  <c r="N5" i="16"/>
  <c r="N6" i="16"/>
  <c r="N7" i="16"/>
  <c r="N8" i="16"/>
  <c r="N9" i="16"/>
  <c r="N10" i="16"/>
  <c r="N11" i="16"/>
  <c r="N12" i="16"/>
  <c r="N13" i="16"/>
  <c r="N14" i="16"/>
  <c r="N15" i="16"/>
  <c r="N16" i="16"/>
  <c r="N17" i="16"/>
  <c r="N3" i="16"/>
  <c r="M4" i="15"/>
  <c r="M5" i="15"/>
  <c r="M6" i="15"/>
  <c r="M7" i="15"/>
  <c r="M8" i="15"/>
  <c r="M9" i="15"/>
  <c r="M10" i="15"/>
  <c r="M11" i="15"/>
  <c r="M12" i="15"/>
  <c r="M13" i="15"/>
  <c r="M14" i="15"/>
  <c r="M15" i="15"/>
  <c r="M16" i="15"/>
  <c r="M17" i="15"/>
  <c r="M18" i="15"/>
  <c r="M19" i="15"/>
  <c r="M20" i="15"/>
  <c r="M21" i="15"/>
  <c r="M22" i="15"/>
  <c r="M23" i="15"/>
  <c r="M24" i="15"/>
  <c r="M25" i="15"/>
  <c r="M26" i="15"/>
  <c r="M3" i="15"/>
  <c r="L4" i="15"/>
  <c r="L5" i="15"/>
  <c r="L6" i="15"/>
  <c r="L7" i="15"/>
  <c r="L8" i="15"/>
  <c r="L9" i="15"/>
  <c r="L10" i="15"/>
  <c r="L11" i="15"/>
  <c r="L12" i="15"/>
  <c r="L13" i="15"/>
  <c r="L14" i="15"/>
  <c r="L15" i="15"/>
  <c r="L16" i="15"/>
  <c r="L17" i="15"/>
  <c r="L18" i="15"/>
  <c r="L19" i="15"/>
  <c r="L20" i="15"/>
  <c r="L21" i="15"/>
  <c r="L22" i="15"/>
  <c r="L23" i="15"/>
  <c r="L24" i="15"/>
  <c r="L25" i="15"/>
  <c r="L26" i="15"/>
  <c r="L3" i="15"/>
</calcChain>
</file>

<file path=xl/sharedStrings.xml><?xml version="1.0" encoding="utf-8"?>
<sst xmlns="http://schemas.openxmlformats.org/spreadsheetml/2006/main" count="828" uniqueCount="373">
  <si>
    <t>Nombre CP</t>
  </si>
  <si>
    <t>Pasos CP</t>
  </si>
  <si>
    <t>Descripción  CP</t>
  </si>
  <si>
    <t>Resultado esperado</t>
  </si>
  <si>
    <t>Banco</t>
  </si>
  <si>
    <t>Acción</t>
  </si>
  <si>
    <t>Agregar</t>
  </si>
  <si>
    <t>Eliminar</t>
  </si>
  <si>
    <t>Modificar</t>
  </si>
  <si>
    <t>Exportar a Excel</t>
  </si>
  <si>
    <t>Enlace Banco nombre</t>
  </si>
  <si>
    <t>Filtros</t>
  </si>
  <si>
    <t>Banco nombre</t>
  </si>
  <si>
    <t>ID super</t>
  </si>
  <si>
    <t>Valor</t>
  </si>
  <si>
    <t>Banco BCI</t>
  </si>
  <si>
    <t>Itau</t>
  </si>
  <si>
    <t>Bice</t>
  </si>
  <si>
    <t>BBVVA</t>
  </si>
  <si>
    <t>Estado</t>
  </si>
  <si>
    <t>Falabella</t>
  </si>
  <si>
    <t>Causales No Pago</t>
  </si>
  <si>
    <t xml:space="preserve">Enlace Causal No Pago
</t>
  </si>
  <si>
    <t xml:space="preserve">Tipo De Contacto
</t>
  </si>
  <si>
    <t>Causal pago</t>
  </si>
  <si>
    <t>Tipo De Contacto</t>
  </si>
  <si>
    <t>Cliente Corta Llamado</t>
  </si>
  <si>
    <t xml:space="preserve"> Titular</t>
  </si>
  <si>
    <t>Buzón de Voz</t>
  </si>
  <si>
    <t>Administrativo</t>
  </si>
  <si>
    <t>Tercero</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</si>
  <si>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</si>
  <si>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</si>
  <si>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</si>
  <si>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</si>
  <si>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</si>
  <si>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</si>
  <si>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</si>
  <si>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</si>
  <si>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</si>
  <si>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</si>
  <si>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</si>
  <si>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</si>
  <si>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</si>
  <si>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</si>
  <si>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</si>
  <si>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</si>
  <si>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</si>
  <si>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</si>
  <si>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</si>
  <si>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</si>
  <si>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</si>
  <si>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</si>
  <si>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</si>
  <si>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TC_Cartera_MaestroBanco_Agregar</t>
  </si>
  <si>
    <t>TC_Cartera_MaestroBanco_AgregarConsulta</t>
  </si>
  <si>
    <t>TC_Cartera_MaestroBanco_AgregarEnlace</t>
  </si>
  <si>
    <t>TC_Cartera_MaestroBanco_AgregarEnlaceModificar</t>
  </si>
  <si>
    <t>TC_Cartera_MaestroBanco_AgregarExportar</t>
  </si>
  <si>
    <t>TC_Cartera_MaestroBanco_AgregarSinConsultar</t>
  </si>
  <si>
    <t>TC_Cartera_MaestroBanco_AgregarExportarConsulta</t>
  </si>
  <si>
    <t>TC_Cartera_MaestroBanco_AgregarEnlaceEliminar</t>
  </si>
  <si>
    <t>TC_Cartera_MaestroBanco_Eliminar</t>
  </si>
  <si>
    <t>TC_Cartera_MaestroBanco_EliminarConsulta</t>
  </si>
  <si>
    <t>TC_Cartera_MaestroBanco_EliminarEnlace</t>
  </si>
  <si>
    <t>TC_Cartera_MaestroBanco_EliminarEnlaceModificar</t>
  </si>
  <si>
    <t>TC_Cartera_MaestroBanco_EliminarExportar</t>
  </si>
  <si>
    <t>TC_Cartera_MaestroBanco_EliminarExportarConsulta</t>
  </si>
  <si>
    <t>TC_Cartera_MaestroBanco_EliminarSinConsulta</t>
  </si>
  <si>
    <t>TC_Cartera_MaestroBanco_EliminarConsultaEnlace</t>
  </si>
  <si>
    <t>TC_Cartera_MaestroBanco_Modificar</t>
  </si>
  <si>
    <t>TC_Cartera_MaestroBanco_ModificarConsulta</t>
  </si>
  <si>
    <t>TC_Cartera_MaestroBanco_ModificarEnlace</t>
  </si>
  <si>
    <t>TC_Cartera_MaestroBanco_ModificarSinConsulta</t>
  </si>
  <si>
    <t>TC_Cartera_MaestroBanco_ModificarExportar</t>
  </si>
  <si>
    <t>TC_Cartera_MaestroBanco_ModificarEnlaceEliminar</t>
  </si>
  <si>
    <t>TC_Cartera_MaestroBanco_ModificarEnlaceConsulta</t>
  </si>
  <si>
    <t>TC_Cartera_MaestroBanco_ModificarConsultaFiltro</t>
  </si>
  <si>
    <t>Registro creado exitosamente</t>
  </si>
  <si>
    <t>Registro eliminado exitosamente</t>
  </si>
  <si>
    <t>TC_Cartera_Causales_Agregar</t>
  </si>
  <si>
    <t>TC_Cartera_Causales_AgregarConsulta</t>
  </si>
  <si>
    <t>TC_Cartera_Causales_AgregarEnlaceCausal</t>
  </si>
  <si>
    <t>TC_Cartera_Causales_AgregarEnlaceContacto</t>
  </si>
  <si>
    <t>TC_Cartera_Causales_AgregarExportarExcel</t>
  </si>
  <si>
    <t>TC_Cartera_Causales_EliminarConsulta</t>
  </si>
  <si>
    <t>TC_Cartera_Causales_EliminarEnlaceCausal</t>
  </si>
  <si>
    <t>TC_Cartera_Causales_EliminarEnlaceContacto</t>
  </si>
  <si>
    <t>TC_Cartera_Causales_EliminarExportarExcel</t>
  </si>
  <si>
    <t>TC_Cartera_Causales_Eliminar</t>
  </si>
  <si>
    <t>TC_Cartera_Causales_ModificarConsulta</t>
  </si>
  <si>
    <t>TC_Cartera_Causales_ModificarEnlaceCausal</t>
  </si>
  <si>
    <t>TC_Cartera_Causales_ModificarEnlaceContacto</t>
  </si>
  <si>
    <t>TC_Cartera_Causales_ModificarExportarExcel</t>
  </si>
  <si>
    <t>TC_Cartera_Causales_Modificar</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</si>
  <si>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</si>
  <si>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</si>
  <si>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</si>
  <si>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</si>
  <si>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</si>
  <si>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</si>
  <si>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</si>
  <si>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</si>
  <si>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</si>
  <si>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</si>
  <si>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</si>
  <si>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</si>
  <si>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</si>
  <si>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</si>
  <si>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</si>
  <si>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</si>
  <si>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</si>
  <si>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</si>
  <si>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</si>
  <si>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</si>
  <si>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</si>
  <si>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</si>
  <si>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</si>
  <si>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</si>
  <si>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</si>
  <si>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</si>
  <si>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</si>
  <si>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</si>
  <si>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</si>
  <si>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</si>
  <si>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</si>
  <si>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</si>
  <si>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</si>
  <si>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</si>
  <si>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</si>
  <si>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</si>
  <si>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</si>
  <si>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</si>
  <si>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</si>
  <si>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</si>
  <si>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</si>
  <si>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</si>
  <si>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</si>
  <si>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</si>
  <si>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</si>
  <si>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</si>
  <si>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</si>
  <si>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</si>
  <si>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</si>
  <si>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</si>
  <si>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</si>
  <si>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</si>
  <si>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</si>
  <si>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</si>
  <si>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</si>
  <si>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</si>
  <si>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</si>
  <si>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</si>
  <si>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</si>
  <si>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</si>
  <si>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</si>
  <si>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</si>
  <si>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</si>
  <si>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</si>
  <si>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</si>
  <si>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</si>
  <si>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</si>
  <si>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</si>
  <si>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</si>
  <si>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</si>
  <si>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</si>
  <si>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</si>
  <si>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Plaza</t>
  </si>
  <si>
    <t>Descripcion</t>
  </si>
  <si>
    <t>Descricpcion</t>
  </si>
  <si>
    <t>Motivo Protesto</t>
  </si>
  <si>
    <t>TC_Cartera_MotivosProtesto_AgregarConsulta</t>
  </si>
  <si>
    <t>TC_Cartera_MotivosProtesto_AgregarExportarExcel</t>
  </si>
  <si>
    <t>TC_Cartera_MotivosProtesto_Agregar</t>
  </si>
  <si>
    <t>TC_Cartera_MotivosProtesto_EliminarConsulta</t>
  </si>
  <si>
    <t>TC_Cartera_MotivosProtesto_EliminarExportarExcel</t>
  </si>
  <si>
    <t>TC_Cartera_MotivosProtesto_Eliminar</t>
  </si>
  <si>
    <t>TC_Cartera_MotivosProtesto_ModificarConsulta</t>
  </si>
  <si>
    <t>TC_Cartera_MotivosProtesto_ModificarExportarExcel</t>
  </si>
  <si>
    <t>TC_Cartera_MotivosProtesto_Modificar</t>
  </si>
  <si>
    <t>TC_Cartera_MotivosProtesto_ModificarEnlace</t>
  </si>
  <si>
    <t>TC_Cartera_MotivosProtesto_ModificarEnlaceModificar</t>
  </si>
  <si>
    <t>TC_Cartera_MotivosProtesto_EliminarEnlace</t>
  </si>
  <si>
    <t>TC_Cartera_MotivosProtesto_EliminarDescripcionModificar</t>
  </si>
  <si>
    <t>TC_Cartera_MotivosProtesto_AgregarEnlace</t>
  </si>
  <si>
    <t>TC_Cartera_MotivosProtesto_AgregarEnlaceModificar</t>
  </si>
  <si>
    <t>TC_Cartera_Plaza_AgregarConsulta</t>
  </si>
  <si>
    <t>TC_Cartera_Plaza_AgregarExportarExcel</t>
  </si>
  <si>
    <t>TC_Cartera_Plaza_Agregar</t>
  </si>
  <si>
    <t>TC_Cartera_Plaza_EliminarConsulta</t>
  </si>
  <si>
    <t>TC_Cartera_Plaza_EliminarExportarExcel</t>
  </si>
  <si>
    <t>TC_Cartera_Plaza_Eliminar</t>
  </si>
  <si>
    <t>TC_Cartera_Plaza_ModificarConsulta</t>
  </si>
  <si>
    <t>TC_Cartera_Plaza_ModificarExportarExcel</t>
  </si>
  <si>
    <t>TC_Cartera_Plaza_Modificar</t>
  </si>
  <si>
    <t>TC_Cartera_Plaza_AgregarDescripcion</t>
  </si>
  <si>
    <t>TC_Cartera_Plaza_AgregarEnlaceModificar</t>
  </si>
  <si>
    <t>TC_Cartera_Plaza_EliminarDescripcion</t>
  </si>
  <si>
    <t>TC_Cartera_Plaza_EliminarSinExportarExcel</t>
  </si>
  <si>
    <t>TC_Cartera_Plaza_ModificarEnlace</t>
  </si>
  <si>
    <t>TC_Cartera_Plaza_ModificarDescripcion</t>
  </si>
  <si>
    <t>Concepto</t>
  </si>
  <si>
    <t>Cuenta
Contabilización</t>
  </si>
  <si>
    <t>Recaudos
Otros</t>
  </si>
  <si>
    <t>Segmentos</t>
  </si>
  <si>
    <t>Sub Estados CAV</t>
  </si>
  <si>
    <t>Sub Estados
Tipos</t>
  </si>
  <si>
    <t>Bien Descripcion</t>
  </si>
  <si>
    <t>Tipos de
Contacto</t>
  </si>
  <si>
    <t>Tipo Contacto</t>
  </si>
  <si>
    <t>TC_Cartera_MaestroBanco_ConsolidadoError</t>
  </si>
  <si>
    <t>TC_Cartera_Causales_ConsolidadoError</t>
  </si>
  <si>
    <t>TC_Cartera_Empresa_ConsolidadoError</t>
  </si>
  <si>
    <t>TC_Cartera_Feriados_ConsolidadoError</t>
  </si>
  <si>
    <t>TC_Cartera_FormasPago_ConsolidadoError</t>
  </si>
  <si>
    <t>TC_Cartera_MotivosProtesto_ConsolidadosError</t>
  </si>
  <si>
    <t>TC_Cartera_Plaza_ConsolidadoError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</si>
  <si>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</si>
  <si>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</si>
  <si>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</si>
  <si>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</si>
  <si>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</si>
  <si>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</si>
  <si>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</si>
  <si>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</si>
  <si>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</si>
  <si>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</si>
  <si>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</si>
  <si>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</si>
  <si>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</si>
  <si>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</si>
  <si>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</si>
  <si>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</si>
  <si>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TC_Cartera_Segmentos_AgregarDescripcion</t>
  </si>
  <si>
    <t>TC_Cartera_Segmentos_AgregarEnlaceModificar</t>
  </si>
  <si>
    <t>TC_Cartera_Segmentos_AgregarExportarExcel</t>
  </si>
  <si>
    <t>TC_Cartera_Segmentos_Agregar</t>
  </si>
  <si>
    <t>TC_Cartera_Segmentos_EliminarConsulta</t>
  </si>
  <si>
    <t>TC_Cartera_Segmentos_EliminarDescripcion</t>
  </si>
  <si>
    <t>TC_Cartera_Segmentos_EliminarSinExportarExcel</t>
  </si>
  <si>
    <t>TC_Cartera_Segmentos_EliminarExportarExcel</t>
  </si>
  <si>
    <t>TC_Cartera_Segmentos_Eliminar</t>
  </si>
  <si>
    <t>TC_Cartera_Segmentos_ModificarConsulta</t>
  </si>
  <si>
    <t>TC_Cartera_Segmentos_ModificarEnlace</t>
  </si>
  <si>
    <t>TC_Cartera_Segmentos_ModificarDescripcion</t>
  </si>
  <si>
    <t>TC_Cartera_Segmentos_ModificarExportarExcel</t>
  </si>
  <si>
    <t>TC_Cartera_Segmentos_Modificar</t>
  </si>
  <si>
    <t>TC_Cartera_Segmentos_ConsolidadoError</t>
  </si>
  <si>
    <t>TC_Cartera_SEstadosCAV_AgregarConsulta</t>
  </si>
  <si>
    <t>TC_Cartera_SEstadosCAV_AgregarDescripcion</t>
  </si>
  <si>
    <t>TC_Cartera_SEstadosCAV_AgregarEnlaceModificar</t>
  </si>
  <si>
    <t>TC_Cartera_SEstadosCAV_AgregarExportarExcel</t>
  </si>
  <si>
    <t>TC_Cartera_SEstadosCAV_Agregar</t>
  </si>
  <si>
    <t>TC_Cartera_SEstadosCAV_EliminarConsulta</t>
  </si>
  <si>
    <t>TC_Cartera_SEstadosCAV_EliminarDescripcion</t>
  </si>
  <si>
    <t>TC_Cartera_SEstadosCAV_EliminarSinExportarExcel</t>
  </si>
  <si>
    <t>TC_Cartera_SEstadosCAV_EliminarExportarExcel</t>
  </si>
  <si>
    <t>TC_Cartera_SEstadosCAV_Eliminar</t>
  </si>
  <si>
    <t>TC_Cartera_SEstadosCAV_ModificarConsulta</t>
  </si>
  <si>
    <t>TC_Cartera_SEstadosCAV_ModificarEnlace</t>
  </si>
  <si>
    <t>TC_Cartera_SEstadosCAV_ModificarDescripcion</t>
  </si>
  <si>
    <t>TC_Cartera_SEstadosCAV_ModificarExportarExcel</t>
  </si>
  <si>
    <t>TC_Cartera_SEstadosCAV_Modificar</t>
  </si>
  <si>
    <t>TC_Cartera_SEstadosCAV_ConsolidadoError</t>
  </si>
  <si>
    <t>TC_Cartera_TipoBien_AgregarConsulta</t>
  </si>
  <si>
    <t>TC_Cartera_TipoBien_AgregarDescripcion</t>
  </si>
  <si>
    <t>TC_Cartera_TipoBien_AgregarEnlaceModificar</t>
  </si>
  <si>
    <t>TC_Cartera_TipoBien_AgregarExportarExcel</t>
  </si>
  <si>
    <t>TC_Cartera_TipoBien_Agregar</t>
  </si>
  <si>
    <t>TC_Cartera_TipoBien_EliminarConsulta</t>
  </si>
  <si>
    <t>TC_Cartera_TipoBien_EliminarDescripcion</t>
  </si>
  <si>
    <t>TC_Cartera_TipoBien_EliminarSinExportarExcel</t>
  </si>
  <si>
    <t>TC_Cartera_TipoBien_EliminarExportarExcel</t>
  </si>
  <si>
    <t>TC_Cartera_TipoBien_Eliminar</t>
  </si>
  <si>
    <t>TC_Cartera_TipoBien_ModificarConsulta</t>
  </si>
  <si>
    <t>TC_Cartera_TipoBien_ModificarEnlace</t>
  </si>
  <si>
    <t>TC_Cartera_TipoBien_ModificarDescripcion</t>
  </si>
  <si>
    <t>TC_Cartera_TipoBien_ModificarExportarExcel</t>
  </si>
  <si>
    <t>TC_Cartera_TipoBien_Modificar</t>
  </si>
  <si>
    <t>TC_Cartera_TipoBien_ConsolidadoError</t>
  </si>
  <si>
    <t>TC_Cartera_TipoContacto_AgregarConsulta</t>
  </si>
  <si>
    <t>TC_Cartera_TipoContacto_AgregarDescripcion</t>
  </si>
  <si>
    <t>TC_Cartera_TipoContacto_AgregarEnlaceModificar</t>
  </si>
  <si>
    <t>TC_Cartera_TipoContacto_AgregarExportarExcel</t>
  </si>
  <si>
    <t>TC_Cartera_TipoContacto_Agregar</t>
  </si>
  <si>
    <t>TC_Cartera_TipoContacto_EliminarConsulta</t>
  </si>
  <si>
    <t>TC_Cartera_TipoContacto_EliminarDescripcion</t>
  </si>
  <si>
    <t>TC_Cartera_TipoContacto_EliminarSinExportarExcel</t>
  </si>
  <si>
    <t>TC_Cartera_TipoContacto_EliminarExportarExcel</t>
  </si>
  <si>
    <t>TC_Cartera_TipoContacto_Eliminar</t>
  </si>
  <si>
    <t>TC_Cartera_TipoContacto_ModificarConsulta</t>
  </si>
  <si>
    <t>TC_Cartera_TipoContacto_ModificarEnlace</t>
  </si>
  <si>
    <t>TC_Cartera_TipoContacto_ModificarDescripcion</t>
  </si>
  <si>
    <t>TC_Cartera_TipoContacto_ModificarExportarExcel</t>
  </si>
  <si>
    <t>TC_Cartera_TipoContacto_Modificar</t>
  </si>
  <si>
    <t>TC_Cartera_TipoContacto_ConsolidadoError</t>
  </si>
  <si>
    <t>Bien
Descripcion</t>
  </si>
  <si>
    <t>Validar funcionalidad Agregar del modulo Maestro, sub-modulo Banco,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</si>
  <si>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Banco, hacer clic en boton Agregar, ingresar datos de un registro existente y hacer clic en boton guardar, posterior a ello, intentar realizar registro sin llenar campos obligatorios. Finalizando con la modificación y eliminación de registro en uso.</t>
  </si>
  <si>
    <t>Sistema debe de emitir mensaje de alerta correspondiente a cada situación</t>
  </si>
  <si>
    <t>Validar funcionalidad Agregar del modulo Maestro, sub-modulo Causales no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</si>
  <si>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Causales no pago, hacer clic en boton Agregar, ingresar datos de un registro existente y hacer clic en boton guardar, posterior a ello, intentar realizar registro sin llenar campos obligatorios. Finalizando con la modificación y eliminación de registro en uso.</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</si>
  <si>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</si>
  <si>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</si>
  <si>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</si>
  <si>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</si>
  <si>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</si>
  <si>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</si>
  <si>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</si>
  <si>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</si>
  <si>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</si>
  <si>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Motivos Protesto,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</si>
  <si>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Motivos Protesto, hacer clic en boton Agregar, ingresar datos de un registro existente y hacer clic en boton guardar, posterior a ello, intentar realizar registro sin llenar campos obligatorios. Finalizando con la modificación y eliminación de registro en uso.</t>
  </si>
  <si>
    <t>Acceder a sistema Cartera con usuario que posee perfil para acceder al modulo Maestro - sub modulo Plaza,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</si>
  <si>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Plaza, ingresando datos de un registro existente, luego de ello, intentar crear registro sin llenar campo obligatorios. Finanlizando, con la modificación y eliminación de registro que está siendo usado en otro modulo.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</si>
  <si>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</si>
  <si>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</si>
  <si>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TC_Cartera_Segmentos_AgregarConsulta</t>
  </si>
  <si>
    <t>Validar funcionalidad Agregar del modulo Maestro, sub-modulo Segmentos,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</si>
  <si>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Segmentos,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</si>
  <si>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Sub Estatos CAV,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</si>
  <si>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Sub Estatos CAV, hacer clic en boton Agregar, ingresar datos de un registro existente y hacer clic en boton guardar, posterior a ello, intentar realizar registro sin llenar campos obligatorios. Finalizando con la modificación y eliminación de registro en uso.</t>
  </si>
  <si>
    <t>TIpo Bien</t>
  </si>
  <si>
    <t>Validar funcionalidad Agregar del modulo Maestro, sub-modulo TIpo Bien,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</si>
  <si>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Bien,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</si>
  <si>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Tipo de Contacto,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</si>
  <si>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de Contacto, hacer clic en boton Agregar, ingresar datos de un registro existente y hacer clic en boton guardar, posterior a ello, intentar realizar registro sin llenar campos obligatorios. Finalizando con la modificación y eliminación de registro en uso.</t>
  </si>
  <si>
    <t>Ubicaciones</t>
  </si>
  <si>
    <t>TC_Cartera_Ubicaciones_AgregarConsulta</t>
  </si>
  <si>
    <t>TC_Cartera_Ubicaciones_AgregarDescripcion</t>
  </si>
  <si>
    <t>TC_Cartera_Ubicaciones_AgregarEnlaceModificar</t>
  </si>
  <si>
    <t>TC_Cartera_Ubicaciones_AgregarExportarExcel</t>
  </si>
  <si>
    <t>TC_Cartera_Ubicaciones_Agregar</t>
  </si>
  <si>
    <t>TC_Cartera_Ubicaciones_EliminarConsulta</t>
  </si>
  <si>
    <t>TC_Cartera_Ubicaciones_EliminarDescripcion</t>
  </si>
  <si>
    <t>TC_Cartera_Ubicaciones_EliminarSinExportarExcel</t>
  </si>
  <si>
    <t>TC_Cartera_Ubicaciones_EliminarExportarExcel</t>
  </si>
  <si>
    <t>TC_Cartera_Ubicaciones_Eliminar</t>
  </si>
  <si>
    <t>TC_Cartera_Ubicaciones_ModificarConsulta</t>
  </si>
  <si>
    <t>TC_Cartera_Ubicaciones_ModificarEnlace</t>
  </si>
  <si>
    <t>TC_Cartera_Ubicaciones_ModificarDescripcion</t>
  </si>
  <si>
    <t>TC_Cartera_Ubicaciones_ModificarExportarExcel</t>
  </si>
  <si>
    <t>TC_Cartera_Ubicaciones_Modificar</t>
  </si>
  <si>
    <t>TC_Cartera_Ubicaciones_ConsolidadoError</t>
  </si>
  <si>
    <t>Validar funcionalidad Agregar del modulo Maestro, sub-modulo Ubicaciones,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</si>
  <si>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hacer clic en boton Agregar, ingresar datos de un registro existente y hacer clic en boton guardar, posterior a ello, intentar realizar registro sin llenar campos obligatorios. Finalizando con la modificación y eliminación de registro en uso.</t>
  </si>
  <si>
    <t>Ubicaciones Pagarés</t>
  </si>
  <si>
    <t>Validar funcionalidad Agregar del modulo Maestro, sub-modulo Ubicaciones Pagarés,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</si>
  <si>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Pagarés, hacer clic en boton Agregar, ingresar datos de un registro existente y hacer clic en boton guardar, posterior a ello, intentar realizar registro sin llenar campos obligatorios. Finalizando con la modificación y eliminación de registro en uso.</t>
  </si>
  <si>
    <t>TC_Cartera_UbicacionesPagarés_AgregarConsulta</t>
  </si>
  <si>
    <t>TC_Cartera_UbicacionesPagarés_AgregarEnlaceCausal</t>
  </si>
  <si>
    <t>TC_Cartera_UbicacionesPagarés_AgregarEnlaceContacto</t>
  </si>
  <si>
    <t>TC_Cartera_UbicacionesPagarés_AgregarExportarExcel</t>
  </si>
  <si>
    <t>TC_Cartera_UbicacionesPagarés_Agregar</t>
  </si>
  <si>
    <t>TC_Cartera_UbicacionesPagarés_EliminarConsulta</t>
  </si>
  <si>
    <t>TC_Cartera_UbicacionesPagarés_EliminarEnlaceCausal</t>
  </si>
  <si>
    <t>TC_Cartera_UbicacionesPagarés_EliminarEnlaceContacto</t>
  </si>
  <si>
    <t>TC_Cartera_UbicacionesPagarés_EliminarExportarExcel</t>
  </si>
  <si>
    <t>TC_Cartera_UbicacionesPagarés_Eliminar</t>
  </si>
  <si>
    <t>TC_Cartera_UbicacionesPagarés_ModificarConsulta</t>
  </si>
  <si>
    <t>TC_Cartera_UbicacionesPagarés_ModificarEnlaceCausal</t>
  </si>
  <si>
    <t>TC_Cartera_UbicacionesPagarés_ModificarEnlaceContacto</t>
  </si>
  <si>
    <t>TC_Cartera_UbicacionesPagarés_ModificarExportarExcel</t>
  </si>
  <si>
    <t>TC_Cartera_UbicacionesPagarés_Modificar</t>
  </si>
  <si>
    <t>TC_Cartera_UbicacionesPagarés_ConsolidadoError</t>
  </si>
  <si>
    <t>Pagaré Descripción</t>
  </si>
  <si>
    <t>Motivo Traslado</t>
  </si>
  <si>
    <t>Ubicación</t>
  </si>
  <si>
    <t>Traslado</t>
  </si>
  <si>
    <t>Afianza</t>
  </si>
  <si>
    <t>Addwise</t>
  </si>
  <si>
    <t>Global</t>
  </si>
  <si>
    <t>Registro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</si>
</sst>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7">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vertical="center" textRotation="90"/>
    </xf>
    <xf numFmtId="0" fontId="1" fillId="0" borderId="6" xfId="0" applyNumberFormat="1"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0" fillId="0" borderId="0" xfId="0" applyNumberFormat="1" applyFill="1" applyBorder="1" applyAlignment="1">
      <alignment horizontal="center"/>
    </xf>
    <xf numFmtId="0" fontId="0" fillId="0" borderId="1" xfId="0" applyNumberFormat="1"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0" fillId="0" borderId="0" xfId="0" applyFill="1" applyBorder="1"/>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4" xfId="0" applyFont="1" applyBorder="1" applyAlignment="1">
      <alignment horizontal="center" textRotation="90"/>
    </xf>
    <xf numFmtId="0" fontId="1" fillId="0" borderId="8" xfId="0" applyFont="1" applyBorder="1" applyAlignment="1">
      <alignment horizontal="center" textRotation="90"/>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0" xfId="0" applyFont="1" applyBorder="1" applyAlignment="1">
      <alignment horizontal="center" vertical="center" textRotation="90"/>
    </xf>
    <xf numFmtId="0" fontId="1" fillId="0" borderId="1" xfId="0" applyFont="1" applyBorder="1" applyAlignment="1">
      <alignment horizontal="center" vertical="center" textRotation="90"/>
    </xf>
    <xf numFmtId="0" fontId="1" fillId="0" borderId="0" xfId="0" applyFont="1" applyBorder="1" applyAlignment="1">
      <alignment horizontal="center" wrapText="1"/>
    </xf>
    <xf numFmtId="0" fontId="1" fillId="0" borderId="3" xfId="0" applyFont="1" applyBorder="1" applyAlignment="1">
      <alignment horizontal="center"/>
    </xf>
    <xf numFmtId="0" fontId="1" fillId="0" borderId="5"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N1" activePane="topRight" state="frozen"/>
      <selection pane="topRight" activeCell="N37" sqref="N37"/>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5" width="6.5703125" style="18" customWidth="1"/>
    <col min="6" max="6" width="6.140625" customWidth="1"/>
    <col min="7" max="7" width="11.28515625" style="3" customWidth="1"/>
    <col min="8" max="8" width="6" style="11" customWidth="1"/>
    <col min="9" max="9" width="4.140625" style="2" customWidth="1"/>
    <col min="10" max="10" width="12.5703125" style="2" customWidth="1"/>
    <col min="11" max="11" width="51.7109375" style="6" customWidth="1"/>
    <col min="12" max="12" width="255.42578125" style="12" customWidth="1"/>
    <col min="13" max="13" width="255.7109375" style="7" bestFit="1" customWidth="1"/>
    <col min="14" max="14" width="79" style="7" bestFit="1" customWidth="1"/>
  </cols>
  <sheetData>
    <row r="1" spans="1:14" s="4" customFormat="1" ht="18" customHeight="1" x14ac:dyDescent="0.2">
      <c r="A1" s="42" t="s">
        <v>4</v>
      </c>
      <c r="B1" s="44" t="s">
        <v>5</v>
      </c>
      <c r="C1" s="45"/>
      <c r="D1" s="46"/>
      <c r="E1" s="47" t="s">
        <v>9</v>
      </c>
      <c r="F1" s="45" t="s">
        <v>10</v>
      </c>
      <c r="G1" s="46"/>
      <c r="H1" s="49" t="s">
        <v>11</v>
      </c>
      <c r="I1" s="50"/>
      <c r="J1" s="51"/>
      <c r="K1" s="40" t="s">
        <v>0</v>
      </c>
      <c r="L1" s="40" t="s">
        <v>2</v>
      </c>
      <c r="M1" s="40" t="s">
        <v>1</v>
      </c>
      <c r="N1" s="40" t="s">
        <v>3</v>
      </c>
    </row>
    <row r="2" spans="1:14" s="14" customFormat="1" ht="56.25" x14ac:dyDescent="0.25">
      <c r="A2" s="43"/>
      <c r="B2" s="14" t="s">
        <v>6</v>
      </c>
      <c r="C2" s="14" t="s">
        <v>7</v>
      </c>
      <c r="D2" s="15" t="s">
        <v>8</v>
      </c>
      <c r="E2" s="48"/>
      <c r="F2" s="14" t="s">
        <v>8</v>
      </c>
      <c r="G2" s="15" t="s">
        <v>7</v>
      </c>
      <c r="H2" s="16" t="s">
        <v>12</v>
      </c>
      <c r="I2" s="16" t="s">
        <v>13</v>
      </c>
      <c r="J2" s="19" t="s">
        <v>14</v>
      </c>
      <c r="K2" s="41"/>
      <c r="L2" s="41"/>
      <c r="M2" s="41"/>
      <c r="N2" s="41"/>
    </row>
    <row r="3" spans="1:14" s="1" customFormat="1" x14ac:dyDescent="0.25">
      <c r="A3" s="8">
        <v>1</v>
      </c>
      <c r="B3" s="5">
        <v>1</v>
      </c>
      <c r="C3" s="5"/>
      <c r="D3" s="8"/>
      <c r="E3" s="18">
        <v>1</v>
      </c>
      <c r="F3" s="5"/>
      <c r="G3" s="8"/>
      <c r="H3" s="9">
        <v>1</v>
      </c>
      <c r="I3" s="9"/>
      <c r="J3" s="10" t="s">
        <v>15</v>
      </c>
      <c r="K3" s="7" t="s">
        <v>54</v>
      </c>
      <c r="L3" s="12" t="str">
        <f>CONCATENATE("Validar funcionalidad ",IF(B3=1,$B$2,""),IF(C3=1,$C$2,""),IF(D3=1,$D$2,"")," del modulo Maestro, sub-modulo Banco",IF(E3=1,", considerando la opcion ",""),IF(E3=1,$E$1,""),IF(F3=1,", hacer clic en enlace Banco nombre para: ",""),IF(G3=1,", hacer clic en enlace Banco nombre para: ",""),IF(F3=1,$F$2,""),IF(G3=1,$G$2,""),IF(H3=1,", luego de agregar el registro se consulta el mismo con el filtro ",""),IF(I3=1,", luego  se consulta el mismo con el filtro ",""),IF(H3=1,$H$2,""),IF(I3=1,$I$2,""),IF(H3=1," y valor ",IF(I3=1," y valor ","")),IF(H3=1,J3,""),IF(I3=1,J3,""))</f>
        <v>Validar funcionalidad Agregar del modulo Maestro, sub-modulo Banco, considerando la opcion Exportar a Excel, luego de agregar el registro se consulta el mismo con el filtro Banco nombre y valor Banco BCI</v>
      </c>
      <c r="M3" s="7" t="str">
        <f>CONCATENATE("Acceder a sistema Cartera con usuario que posee perfil para acceder al modulo Maestro - sub modulo Banco, hacer clic en boton ",IF(B3=1,$B$2,IF(C3=1,$C$2,IF(D3=1,$D$2))),IF(E3=1,", luego exportar archivo excel ",""),IF(F3=1," hacer clic en enlace banco para modificar registro",IF(G3=1, " hacer clic en enlace banco para eliminar registro","")),IF(H3=1," finalizando con la consulta del registro haciendo uso del filtro ",IF(I3=1," finalizando con la consulta del registro haciendo uso del filtro ","")),IF(H3=1,$H$2,IF(I3=1,$I$2,"")),IF(H3=1," con el dato ",IF(I3=1," con el dato ","")),IF(H3=1,J3,IF(I3=1,J3,"")))</f>
        <v>Acceder a sistema Cartera con usuario que posee perfil para acceder al modulo Maestro - sub modulo Banco, hacer clic en boton Agregar, luego exportar archivo excel  finalizando con la consulta del registro haciendo uso del filtro Banco nombre con el dato Banco BCI</v>
      </c>
      <c r="N3" s="7" t="s">
        <v>78</v>
      </c>
    </row>
    <row r="4" spans="1:14" s="1" customFormat="1" x14ac:dyDescent="0.25">
      <c r="A4" s="8">
        <v>1</v>
      </c>
      <c r="B4" s="5">
        <v>1</v>
      </c>
      <c r="C4" s="5"/>
      <c r="D4" s="8"/>
      <c r="E4" s="18">
        <v>1</v>
      </c>
      <c r="F4" s="5"/>
      <c r="G4" s="8"/>
      <c r="H4" s="9"/>
      <c r="I4" s="9">
        <v>1</v>
      </c>
      <c r="J4" s="10">
        <v>27</v>
      </c>
      <c r="K4" s="7" t="s">
        <v>55</v>
      </c>
      <c r="L4" s="12" t="str">
        <f t="shared" ref="L4:L26" si="0">CONCATENATE("Validar funcionalidad ",IF(B4=1,$B$2,""),IF(C4=1,$C$2,""),IF(D4=1,$D$2,"")," del modulo Maestro, sub-modulo Banco",IF(E4=1,", considerando la opcion ",""),IF(E4=1,$E$1,""),IF(F4=1,", hacer clic en enlace Banco nombre para: ",""),IF(G4=1,", hacer clic en enlace Banco nombre para: ",""),IF(F4=1,$F$2,""),IF(G4=1,$G$2,""),IF(H4=1,", luego de agregar el registro se consulta el mismo con el filtro ",""),IF(I4=1,", luego  se consulta el mismo con el filtro ",""),IF(H4=1,$H$2,""),IF(I4=1,$I$2,""),IF(H4=1," y valor ",IF(I4=1," y valor ","")),IF(H4=1,J4,""),IF(I4=1,J4,""))</f>
        <v>Validar funcionalidad Agregar del modulo Maestro, sub-modulo Banco, considerando la opcion Exportar a Excel, luego  se consulta el mismo con el filtro ID super y valor 27</v>
      </c>
      <c r="M4" s="7" t="str">
        <f t="shared" ref="M4:M26" si="1">CONCATENATE("Acceder a sistema Cartera con usuario que posee perfil para acceder al modulo Maestro - sub modulo Banco, hacer clic en boton ",IF(B4=1,$B$2,IF(C4=1,$C$2,IF(D4=1,$D$2))),IF(E4=1,", luego exportar archivo excel ",""),IF(F4=1," hacer clic en enlace banco para modificar registro",IF(G4=1, " hacer clic en enlace banco para eliminar registro","")),IF(H4=1," finalizando con la consulta del registro haciendo uso del filtro ",IF(I4=1," finalizando con la consulta del registro haciendo uso del filtro ","")),IF(H4=1,$H$2,IF(I4=1,$I$2,"")),IF(H4=1," con el dato ",IF(I4=1," con el dato ","")),IF(H4=1,J4,IF(I4=1,J4,"")))</f>
        <v>Acceder a sistema Cartera con usuario que posee perfil para acceder al modulo Maestro - sub modulo Banco, hacer clic en boton Agregar, luego exportar archivo excel  finalizando con la consulta del registro haciendo uso del filtro ID super con el dato 27</v>
      </c>
      <c r="N4" s="7" t="s">
        <v>78</v>
      </c>
    </row>
    <row r="5" spans="1:14" s="1" customFormat="1" x14ac:dyDescent="0.25">
      <c r="A5" s="8">
        <v>1</v>
      </c>
      <c r="B5" s="5">
        <v>1</v>
      </c>
      <c r="C5" s="5"/>
      <c r="D5" s="8"/>
      <c r="E5" s="18"/>
      <c r="F5" s="5"/>
      <c r="G5" s="8">
        <v>1</v>
      </c>
      <c r="H5" s="9"/>
      <c r="I5" s="9"/>
      <c r="J5" s="10"/>
      <c r="K5" s="7" t="s">
        <v>56</v>
      </c>
      <c r="L5" s="12" t="str">
        <f t="shared" si="0"/>
        <v>Validar funcionalidad Agregar del modulo Maestro, sub-modulo Banco, hacer clic en enlace Banco nombre para: Eliminar</v>
      </c>
      <c r="M5" s="7" t="str">
        <f t="shared" si="1"/>
        <v>Acceder a sistema Cartera con usuario que posee perfil para acceder al modulo Maestro - sub modulo Banco, hacer clic en boton Agregar hacer clic en enlace banco para eliminar registro</v>
      </c>
      <c r="N5" s="7" t="s">
        <v>78</v>
      </c>
    </row>
    <row r="6" spans="1:14" s="1" customFormat="1" x14ac:dyDescent="0.25">
      <c r="A6" s="8">
        <v>1</v>
      </c>
      <c r="B6" s="5">
        <v>1</v>
      </c>
      <c r="C6" s="5"/>
      <c r="D6" s="8"/>
      <c r="E6" s="18"/>
      <c r="F6" s="5">
        <v>1</v>
      </c>
      <c r="G6" s="8"/>
      <c r="H6" s="9"/>
      <c r="I6" s="9"/>
      <c r="J6" s="10"/>
      <c r="K6" s="7" t="s">
        <v>57</v>
      </c>
      <c r="L6" s="12" t="str">
        <f t="shared" si="0"/>
        <v>Validar funcionalidad Agregar del modulo Maestro, sub-modulo Banco, hacer clic en enlace Banco nombre para: Modificar</v>
      </c>
      <c r="M6" s="7" t="str">
        <f t="shared" si="1"/>
        <v>Acceder a sistema Cartera con usuario que posee perfil para acceder al modulo Maestro - sub modulo Banco, hacer clic en boton Agregar hacer clic en enlace banco para modificar registro</v>
      </c>
      <c r="N6" s="7" t="s">
        <v>78</v>
      </c>
    </row>
    <row r="7" spans="1:14" s="1" customFormat="1" x14ac:dyDescent="0.25">
      <c r="A7" s="8">
        <v>1</v>
      </c>
      <c r="B7" s="5">
        <v>1</v>
      </c>
      <c r="C7" s="5"/>
      <c r="D7" s="8"/>
      <c r="E7" s="18">
        <v>1</v>
      </c>
      <c r="F7" s="5">
        <v>1</v>
      </c>
      <c r="G7" s="8"/>
      <c r="H7" s="9"/>
      <c r="I7" s="9"/>
      <c r="J7" s="10"/>
      <c r="K7" s="7" t="s">
        <v>58</v>
      </c>
      <c r="L7" s="12" t="str">
        <f t="shared" si="0"/>
        <v>Validar funcionalidad Agregar del modulo Maestro, sub-modulo Banco, considerando la opcion Exportar a Excel, hacer clic en enlace Banco nombre para: Modificar</v>
      </c>
      <c r="M7" s="7" t="str">
        <f t="shared" si="1"/>
        <v>Acceder a sistema Cartera con usuario que posee perfil para acceder al modulo Maestro - sub modulo Banco, hacer clic en boton Agregar, luego exportar archivo excel  hacer clic en enlace banco para modificar registro</v>
      </c>
      <c r="N7" s="7" t="s">
        <v>78</v>
      </c>
    </row>
    <row r="8" spans="1:14" s="1" customFormat="1" x14ac:dyDescent="0.25">
      <c r="A8" s="8">
        <v>1</v>
      </c>
      <c r="B8" s="5">
        <v>1</v>
      </c>
      <c r="C8" s="5"/>
      <c r="D8" s="8"/>
      <c r="E8" s="18">
        <v>1</v>
      </c>
      <c r="F8" s="5"/>
      <c r="G8" s="8">
        <v>1</v>
      </c>
      <c r="H8" s="9"/>
      <c r="I8" s="9"/>
      <c r="J8" s="10"/>
      <c r="K8" s="7" t="s">
        <v>59</v>
      </c>
      <c r="L8" s="12" t="str">
        <f t="shared" si="0"/>
        <v>Validar funcionalidad Agregar del modulo Maestro, sub-modulo Banco, considerando la opcion Exportar a Excel, hacer clic en enlace Banco nombre para: Eliminar</v>
      </c>
      <c r="M8" s="7" t="str">
        <f t="shared" si="1"/>
        <v>Acceder a sistema Cartera con usuario que posee perfil para acceder al modulo Maestro - sub modulo Banco, hacer clic en boton Agregar, luego exportar archivo excel  hacer clic en enlace banco para eliminar registro</v>
      </c>
      <c r="N8" s="7" t="s">
        <v>78</v>
      </c>
    </row>
    <row r="9" spans="1:14" s="1" customFormat="1" x14ac:dyDescent="0.25">
      <c r="A9" s="8">
        <v>1</v>
      </c>
      <c r="B9" s="5">
        <v>1</v>
      </c>
      <c r="C9" s="5"/>
      <c r="D9" s="8"/>
      <c r="E9" s="18">
        <v>1</v>
      </c>
      <c r="F9" s="5">
        <v>1</v>
      </c>
      <c r="G9" s="8"/>
      <c r="H9" s="9">
        <v>1</v>
      </c>
      <c r="I9" s="9"/>
      <c r="J9" s="10" t="s">
        <v>16</v>
      </c>
      <c r="K9" s="7" t="s">
        <v>60</v>
      </c>
      <c r="L9" s="12" t="str">
        <f t="shared" si="0"/>
        <v>Validar funcionalidad Agregar del modulo Maestro, sub-modulo Banco, considerando la opcion Exportar a Excel, hacer clic en enlace Banco nombre para: Modificar, luego de agregar el registro se consulta el mismo con el filtro Banco nombre y valor Itau</v>
      </c>
      <c r="M9" s="7" t="str">
        <f t="shared" si="1"/>
        <v>Acceder a sistema Cartera con usuario que posee perfil para acceder al modulo Maestro - sub modulo Banco, hacer clic en boton Agregar, luego exportar archivo excel  hacer clic en enlace banco para modificar registro finalizando con la consulta del registro haciendo uso del filtro Banco nombre con el dato Itau</v>
      </c>
      <c r="N9" s="7" t="s">
        <v>78</v>
      </c>
    </row>
    <row r="10" spans="1:14" s="32" customFormat="1" x14ac:dyDescent="0.25">
      <c r="A10" s="26">
        <v>1</v>
      </c>
      <c r="B10" s="27">
        <v>1</v>
      </c>
      <c r="C10" s="27"/>
      <c r="D10" s="26"/>
      <c r="E10" s="28">
        <v>1</v>
      </c>
      <c r="F10" s="27"/>
      <c r="G10" s="26">
        <v>1</v>
      </c>
      <c r="H10" s="29"/>
      <c r="I10" s="29">
        <v>1</v>
      </c>
      <c r="J10" s="30">
        <v>51</v>
      </c>
      <c r="K10" s="31" t="s">
        <v>61</v>
      </c>
      <c r="L10" s="12" t="str">
        <f t="shared" si="0"/>
        <v>Validar funcionalidad Agregar del modulo Maestro, sub-modulo Banco, considerando la opcion Exportar a Excel, hacer clic en enlace Banco nombre para: Eliminar, luego  se consulta el mismo con el filtro ID super y valor 51</v>
      </c>
      <c r="M10" s="7" t="str">
        <f t="shared" si="1"/>
        <v>Acceder a sistema Cartera con usuario que posee perfil para acceder al modulo Maestro - sub modulo Banco, hacer clic en boton Agregar, luego exportar archivo excel  hacer clic en enlace banco para eliminar registro finalizando con la consulta del registro haciendo uso del filtro ID super con el dato 51</v>
      </c>
      <c r="N10" s="31" t="s">
        <v>78</v>
      </c>
    </row>
    <row r="11" spans="1:14" x14ac:dyDescent="0.25">
      <c r="A11" s="8">
        <v>1</v>
      </c>
      <c r="C11" s="5">
        <v>1</v>
      </c>
      <c r="D11" s="8"/>
      <c r="E11" s="18">
        <v>1</v>
      </c>
      <c r="F11" s="5"/>
      <c r="G11" s="8"/>
      <c r="H11" s="9">
        <v>1</v>
      </c>
      <c r="I11" s="9"/>
      <c r="J11" s="10" t="s">
        <v>17</v>
      </c>
      <c r="K11" s="7" t="s">
        <v>62</v>
      </c>
      <c r="L11" s="12" t="str">
        <f t="shared" si="0"/>
        <v>Validar funcionalidad Eliminar del modulo Maestro, sub-modulo Banco, considerando la opcion Exportar a Excel, luego de agregar el registro se consulta el mismo con el filtro Banco nombre y valor Bice</v>
      </c>
      <c r="M11" s="7" t="str">
        <f t="shared" si="1"/>
        <v>Acceder a sistema Cartera con usuario que posee perfil para acceder al modulo Maestro - sub modulo Banco, hacer clic en boton Eliminar, luego exportar archivo excel  finalizando con la consulta del registro haciendo uso del filtro Banco nombre con el dato Bice</v>
      </c>
      <c r="N11" s="7" t="s">
        <v>79</v>
      </c>
    </row>
    <row r="12" spans="1:14" x14ac:dyDescent="0.25">
      <c r="A12" s="8">
        <v>1</v>
      </c>
      <c r="C12" s="5">
        <v>1</v>
      </c>
      <c r="D12" s="8"/>
      <c r="E12" s="18">
        <v>1</v>
      </c>
      <c r="F12" s="5"/>
      <c r="G12" s="8"/>
      <c r="H12" s="9"/>
      <c r="I12" s="9">
        <v>1</v>
      </c>
      <c r="J12" s="10">
        <v>38</v>
      </c>
      <c r="K12" s="7" t="s">
        <v>63</v>
      </c>
      <c r="L12" s="12" t="str">
        <f t="shared" si="0"/>
        <v>Validar funcionalidad Eliminar del modulo Maestro, sub-modulo Banco, considerando la opcion Exportar a Excel, luego  se consulta el mismo con el filtro ID super y valor 38</v>
      </c>
      <c r="M12" s="7" t="str">
        <f t="shared" si="1"/>
        <v>Acceder a sistema Cartera con usuario que posee perfil para acceder al modulo Maestro - sub modulo Banco, hacer clic en boton Eliminar, luego exportar archivo excel  finalizando con la consulta del registro haciendo uso del filtro ID super con el dato 38</v>
      </c>
      <c r="N12" s="7" t="s">
        <v>79</v>
      </c>
    </row>
    <row r="13" spans="1:14" x14ac:dyDescent="0.25">
      <c r="A13" s="8">
        <v>1</v>
      </c>
      <c r="C13" s="5">
        <v>1</v>
      </c>
      <c r="D13" s="8"/>
      <c r="F13" s="5"/>
      <c r="G13" s="8">
        <v>1</v>
      </c>
      <c r="H13" s="9"/>
      <c r="I13" s="9"/>
      <c r="J13" s="10"/>
      <c r="K13" s="7" t="s">
        <v>64</v>
      </c>
      <c r="L13" s="12" t="str">
        <f t="shared" si="0"/>
        <v>Validar funcionalidad Eliminar del modulo Maestro, sub-modulo Banco, hacer clic en enlace Banco nombre para: Eliminar</v>
      </c>
      <c r="M13" s="7" t="str">
        <f t="shared" si="1"/>
        <v>Acceder a sistema Cartera con usuario que posee perfil para acceder al modulo Maestro - sub modulo Banco, hacer clic en boton Eliminar hacer clic en enlace banco para eliminar registro</v>
      </c>
      <c r="N13" s="7" t="s">
        <v>79</v>
      </c>
    </row>
    <row r="14" spans="1:14" x14ac:dyDescent="0.25">
      <c r="A14" s="8">
        <v>1</v>
      </c>
      <c r="C14" s="5">
        <v>1</v>
      </c>
      <c r="D14" s="8"/>
      <c r="F14" s="5">
        <v>1</v>
      </c>
      <c r="G14" s="8"/>
      <c r="H14" s="9"/>
      <c r="I14" s="9"/>
      <c r="J14" s="10"/>
      <c r="K14" s="7" t="s">
        <v>65</v>
      </c>
      <c r="L14" s="12" t="str">
        <f t="shared" si="0"/>
        <v>Validar funcionalidad Eliminar del modulo Maestro, sub-modulo Banco, hacer clic en enlace Banco nombre para: Modificar</v>
      </c>
      <c r="M14" s="7" t="str">
        <f t="shared" si="1"/>
        <v>Acceder a sistema Cartera con usuario que posee perfil para acceder al modulo Maestro - sub modulo Banco, hacer clic en boton Eliminar hacer clic en enlace banco para modificar registro</v>
      </c>
      <c r="N14" s="7" t="s">
        <v>79</v>
      </c>
    </row>
    <row r="15" spans="1:14" x14ac:dyDescent="0.25">
      <c r="A15" s="8">
        <v>1</v>
      </c>
      <c r="C15" s="5">
        <v>1</v>
      </c>
      <c r="D15" s="8"/>
      <c r="E15" s="18">
        <v>1</v>
      </c>
      <c r="F15" s="5">
        <v>1</v>
      </c>
      <c r="G15" s="8"/>
      <c r="H15" s="9"/>
      <c r="I15" s="9"/>
      <c r="J15" s="10"/>
      <c r="K15" s="7" t="s">
        <v>66</v>
      </c>
      <c r="L15" s="12" t="str">
        <f t="shared" si="0"/>
        <v>Validar funcionalidad Eliminar del modulo Maestro, sub-modulo Banco, considerando la opcion Exportar a Excel, hacer clic en enlace Banco nombre para: Modificar</v>
      </c>
      <c r="M15" s="7" t="str">
        <f t="shared" si="1"/>
        <v>Acceder a sistema Cartera con usuario que posee perfil para acceder al modulo Maestro - sub modulo Banco, hacer clic en boton Eliminar, luego exportar archivo excel  hacer clic en enlace banco para modificar registro</v>
      </c>
      <c r="N15" s="7" t="s">
        <v>79</v>
      </c>
    </row>
    <row r="16" spans="1:14" x14ac:dyDescent="0.25">
      <c r="A16" s="8">
        <v>1</v>
      </c>
      <c r="C16" s="5">
        <v>1</v>
      </c>
      <c r="D16" s="8"/>
      <c r="E16" s="18">
        <v>1</v>
      </c>
      <c r="F16" s="5"/>
      <c r="G16" s="8">
        <v>1</v>
      </c>
      <c r="H16" s="9"/>
      <c r="I16" s="9"/>
      <c r="J16" s="10"/>
      <c r="K16" s="7" t="s">
        <v>68</v>
      </c>
      <c r="L16" s="12" t="str">
        <f t="shared" si="0"/>
        <v>Validar funcionalidad Eliminar del modulo Maestro, sub-modulo Banco, considerando la opcion Exportar a Excel, hacer clic en enlace Banco nombre para: Eliminar</v>
      </c>
      <c r="M16" s="7" t="str">
        <f t="shared" si="1"/>
        <v>Acceder a sistema Cartera con usuario que posee perfil para acceder al modulo Maestro - sub modulo Banco, hacer clic en boton Eliminar, luego exportar archivo excel  hacer clic en enlace banco para eliminar registro</v>
      </c>
      <c r="N16" s="7" t="s">
        <v>79</v>
      </c>
    </row>
    <row r="17" spans="1:14" x14ac:dyDescent="0.25">
      <c r="A17" s="8">
        <v>1</v>
      </c>
      <c r="C17" s="5">
        <v>1</v>
      </c>
      <c r="D17" s="8"/>
      <c r="E17" s="18">
        <v>1</v>
      </c>
      <c r="F17" s="5">
        <v>1</v>
      </c>
      <c r="G17" s="8"/>
      <c r="H17" s="9">
        <v>1</v>
      </c>
      <c r="I17" s="9"/>
      <c r="J17" s="10" t="s">
        <v>18</v>
      </c>
      <c r="K17" s="7" t="s">
        <v>67</v>
      </c>
      <c r="L17" s="12" t="str">
        <f t="shared" si="0"/>
        <v>Validar funcionalidad Eliminar del modulo Maestro, sub-modulo Banco, considerando la opcion Exportar a Excel, hacer clic en enlace Banco nombre para: Modificar, luego de agregar el registro se consulta el mismo con el filtro Banco nombre y valor BBVVA</v>
      </c>
      <c r="M17" s="7" t="str">
        <f t="shared" si="1"/>
        <v>Acceder a sistema Cartera con usuario que posee perfil para acceder al modulo Maestro - sub modulo Banco, hacer clic en boton Eliminar, luego exportar archivo excel  hacer clic en enlace banco para modificar registro finalizando con la consulta del registro haciendo uso del filtro Banco nombre con el dato BBVVA</v>
      </c>
      <c r="N17" s="7" t="s">
        <v>79</v>
      </c>
    </row>
    <row r="18" spans="1:14" s="33" customFormat="1" x14ac:dyDescent="0.25">
      <c r="A18" s="26">
        <v>1</v>
      </c>
      <c r="C18" s="27">
        <v>1</v>
      </c>
      <c r="D18" s="26"/>
      <c r="E18" s="28">
        <v>1</v>
      </c>
      <c r="F18" s="27"/>
      <c r="G18" s="26">
        <v>1</v>
      </c>
      <c r="H18" s="29"/>
      <c r="I18" s="29">
        <v>1</v>
      </c>
      <c r="J18" s="30">
        <v>40</v>
      </c>
      <c r="K18" s="31" t="s">
        <v>69</v>
      </c>
      <c r="L18" s="12" t="str">
        <f t="shared" si="0"/>
        <v>Validar funcionalidad Eliminar del modulo Maestro, sub-modulo Banco, considerando la opcion Exportar a Excel, hacer clic en enlace Banco nombre para: Eliminar, luego  se consulta el mismo con el filtro ID super y valor 40</v>
      </c>
      <c r="M18" s="7" t="str">
        <f t="shared" si="1"/>
        <v>Acceder a sistema Cartera con usuario que posee perfil para acceder al modulo Maestro - sub modulo Banco, hacer clic en boton Eliminar, luego exportar archivo excel  hacer clic en enlace banco para eliminar registro finalizando con la consulta del registro haciendo uso del filtro ID super con el dato 40</v>
      </c>
      <c r="N18" s="31" t="s">
        <v>79</v>
      </c>
    </row>
    <row r="19" spans="1:14" s="1" customFormat="1" x14ac:dyDescent="0.25">
      <c r="A19" s="8">
        <v>1</v>
      </c>
      <c r="B19" s="5"/>
      <c r="D19" s="5">
        <v>1</v>
      </c>
      <c r="E19" s="18">
        <v>1</v>
      </c>
      <c r="F19" s="5"/>
      <c r="G19" s="8"/>
      <c r="H19" s="9">
        <v>1</v>
      </c>
      <c r="I19" s="9"/>
      <c r="J19" s="10" t="s">
        <v>19</v>
      </c>
      <c r="K19" s="7" t="s">
        <v>70</v>
      </c>
      <c r="L19" s="12" t="str">
        <f t="shared" si="0"/>
        <v>Validar funcionalidad Modificar del modulo Maestro, sub-modulo Banco, considerando la opcion Exportar a Excel, luego de agregar el registro se consulta el mismo con el filtro Banco nombre y valor Estado</v>
      </c>
      <c r="M19" s="7" t="str">
        <f t="shared" si="1"/>
        <v>Acceder a sistema Cartera con usuario que posee perfil para acceder al modulo Maestro - sub modulo Banco, hacer clic en boton Modificar, luego exportar archivo excel  finalizando con la consulta del registro haciendo uso del filtro Banco nombre con el dato Estado</v>
      </c>
      <c r="N19" s="7" t="s">
        <v>79</v>
      </c>
    </row>
    <row r="20" spans="1:14" s="1" customFormat="1" x14ac:dyDescent="0.25">
      <c r="A20" s="8">
        <v>1</v>
      </c>
      <c r="B20" s="5"/>
      <c r="D20" s="5">
        <v>1</v>
      </c>
      <c r="E20" s="18">
        <v>1</v>
      </c>
      <c r="F20" s="5"/>
      <c r="G20" s="8"/>
      <c r="H20" s="9"/>
      <c r="I20" s="9">
        <v>1</v>
      </c>
      <c r="J20" s="10">
        <v>49</v>
      </c>
      <c r="K20" s="7" t="s">
        <v>71</v>
      </c>
      <c r="L20" s="12" t="str">
        <f t="shared" si="0"/>
        <v>Validar funcionalidad Modificar del modulo Maestro, sub-modulo Banco, considerando la opcion Exportar a Excel, luego  se consulta el mismo con el filtro ID super y valor 49</v>
      </c>
      <c r="M20" s="7" t="str">
        <f t="shared" si="1"/>
        <v>Acceder a sistema Cartera con usuario que posee perfil para acceder al modulo Maestro - sub modulo Banco, hacer clic en boton Modificar, luego exportar archivo excel  finalizando con la consulta del registro haciendo uso del filtro ID super con el dato 49</v>
      </c>
      <c r="N20" s="7" t="s">
        <v>79</v>
      </c>
    </row>
    <row r="21" spans="1:14" s="1" customFormat="1" x14ac:dyDescent="0.25">
      <c r="A21" s="8">
        <v>1</v>
      </c>
      <c r="B21" s="5"/>
      <c r="D21" s="5">
        <v>1</v>
      </c>
      <c r="E21" s="18"/>
      <c r="F21" s="5"/>
      <c r="G21" s="8">
        <v>1</v>
      </c>
      <c r="H21" s="9"/>
      <c r="I21" s="9"/>
      <c r="J21" s="10"/>
      <c r="K21" s="7" t="s">
        <v>72</v>
      </c>
      <c r="L21" s="12" t="str">
        <f t="shared" si="0"/>
        <v>Validar funcionalidad Modificar del modulo Maestro, sub-modulo Banco, hacer clic en enlace Banco nombre para: Eliminar</v>
      </c>
      <c r="M21" s="7" t="str">
        <f t="shared" si="1"/>
        <v>Acceder a sistema Cartera con usuario que posee perfil para acceder al modulo Maestro - sub modulo Banco, hacer clic en boton Modificar hacer clic en enlace banco para eliminar registro</v>
      </c>
      <c r="N21" s="7" t="s">
        <v>79</v>
      </c>
    </row>
    <row r="22" spans="1:14" s="1" customFormat="1" x14ac:dyDescent="0.25">
      <c r="A22" s="8">
        <v>1</v>
      </c>
      <c r="B22" s="5"/>
      <c r="D22" s="5">
        <v>1</v>
      </c>
      <c r="E22" s="18"/>
      <c r="F22" s="5">
        <v>1</v>
      </c>
      <c r="G22" s="8"/>
      <c r="H22" s="9"/>
      <c r="I22" s="9"/>
      <c r="J22" s="10"/>
      <c r="K22" s="7" t="s">
        <v>73</v>
      </c>
      <c r="L22" s="12" t="str">
        <f t="shared" si="0"/>
        <v>Validar funcionalidad Modificar del modulo Maestro, sub-modulo Banco, hacer clic en enlace Banco nombre para: Modificar</v>
      </c>
      <c r="M22" s="7" t="str">
        <f t="shared" si="1"/>
        <v>Acceder a sistema Cartera con usuario que posee perfil para acceder al modulo Maestro - sub modulo Banco, hacer clic en boton Modificar hacer clic en enlace banco para modificar registro</v>
      </c>
      <c r="N22" s="7" t="s">
        <v>79</v>
      </c>
    </row>
    <row r="23" spans="1:14" s="1" customFormat="1" x14ac:dyDescent="0.25">
      <c r="A23" s="8">
        <v>1</v>
      </c>
      <c r="B23" s="5"/>
      <c r="D23" s="5">
        <v>1</v>
      </c>
      <c r="E23" s="18">
        <v>1</v>
      </c>
      <c r="F23" s="5">
        <v>1</v>
      </c>
      <c r="G23" s="8"/>
      <c r="H23" s="9"/>
      <c r="I23" s="9"/>
      <c r="J23" s="10"/>
      <c r="K23" s="7" t="s">
        <v>74</v>
      </c>
      <c r="L23" s="12" t="str">
        <f t="shared" si="0"/>
        <v>Validar funcionalidad Modificar del modulo Maestro, sub-modulo Banco, considerando la opcion Exportar a Excel, hacer clic en enlace Banco nombre para: Modificar</v>
      </c>
      <c r="M23" s="7" t="str">
        <f t="shared" si="1"/>
        <v>Acceder a sistema Cartera con usuario que posee perfil para acceder al modulo Maestro - sub modulo Banco, hacer clic en boton Modificar, luego exportar archivo excel  hacer clic en enlace banco para modificar registro</v>
      </c>
      <c r="N23" s="7" t="s">
        <v>79</v>
      </c>
    </row>
    <row r="24" spans="1:14" s="1" customFormat="1" x14ac:dyDescent="0.25">
      <c r="A24" s="8">
        <v>1</v>
      </c>
      <c r="B24" s="5"/>
      <c r="D24" s="5">
        <v>1</v>
      </c>
      <c r="E24" s="18">
        <v>1</v>
      </c>
      <c r="F24" s="5"/>
      <c r="G24" s="8">
        <v>1</v>
      </c>
      <c r="H24" s="9"/>
      <c r="I24" s="9"/>
      <c r="J24" s="10"/>
      <c r="K24" s="7" t="s">
        <v>75</v>
      </c>
      <c r="L24" s="12" t="str">
        <f t="shared" si="0"/>
        <v>Validar funcionalidad Modificar del modulo Maestro, sub-modulo Banco, considerando la opcion Exportar a Excel, hacer clic en enlace Banco nombre para: Eliminar</v>
      </c>
      <c r="M24" s="7" t="str">
        <f t="shared" si="1"/>
        <v>Acceder a sistema Cartera con usuario que posee perfil para acceder al modulo Maestro - sub modulo Banco, hacer clic en boton Modificar, luego exportar archivo excel  hacer clic en enlace banco para eliminar registro</v>
      </c>
      <c r="N24" s="7" t="s">
        <v>79</v>
      </c>
    </row>
    <row r="25" spans="1:14" s="1" customFormat="1" x14ac:dyDescent="0.25">
      <c r="A25" s="8">
        <v>1</v>
      </c>
      <c r="B25" s="5"/>
      <c r="D25" s="5">
        <v>1</v>
      </c>
      <c r="E25" s="18">
        <v>1</v>
      </c>
      <c r="F25" s="5">
        <v>1</v>
      </c>
      <c r="G25" s="8"/>
      <c r="H25" s="9">
        <v>1</v>
      </c>
      <c r="I25" s="9"/>
      <c r="J25" s="10" t="s">
        <v>20</v>
      </c>
      <c r="K25" s="7" t="s">
        <v>76</v>
      </c>
      <c r="L25" s="12" t="str">
        <f t="shared" si="0"/>
        <v>Validar funcionalidad Modificar del modulo Maestro, sub-modulo Banco, considerando la opcion Exportar a Excel, hacer clic en enlace Banco nombre para: Modificar, luego de agregar el registro se consulta el mismo con el filtro Banco nombre y valor Falabella</v>
      </c>
      <c r="M25" s="7" t="str">
        <f t="shared" si="1"/>
        <v>Acceder a sistema Cartera con usuario que posee perfil para acceder al modulo Maestro - sub modulo Banco, hacer clic en boton Modificar, luego exportar archivo excel  hacer clic en enlace banco para modificar registro finalizando con la consulta del registro haciendo uso del filtro Banco nombre con el dato Falabella</v>
      </c>
      <c r="N25" s="7" t="s">
        <v>79</v>
      </c>
    </row>
    <row r="26" spans="1:14" s="33" customFormat="1" x14ac:dyDescent="0.25">
      <c r="A26" s="26">
        <v>1</v>
      </c>
      <c r="B26" s="27"/>
      <c r="D26" s="27">
        <v>1</v>
      </c>
      <c r="E26" s="28">
        <v>1</v>
      </c>
      <c r="F26" s="27"/>
      <c r="G26" s="26">
        <v>1</v>
      </c>
      <c r="H26" s="29"/>
      <c r="I26" s="29">
        <v>1</v>
      </c>
      <c r="J26" s="30">
        <v>16</v>
      </c>
      <c r="K26" s="31" t="s">
        <v>77</v>
      </c>
      <c r="L26" s="12" t="str">
        <f t="shared" si="0"/>
        <v>Validar funcionalidad Modificar del modulo Maestro, sub-modulo Banco, considerando la opcion Exportar a Excel, hacer clic en enlace Banco nombre para: Eliminar, luego  se consulta el mismo con el filtro ID super y valor 16</v>
      </c>
      <c r="M26" s="7" t="str">
        <f t="shared" si="1"/>
        <v>Acceder a sistema Cartera con usuario que posee perfil para acceder al modulo Maestro - sub modulo Banco, hacer clic en boton Modificar, luego exportar archivo excel  hacer clic en enlace banco para eliminar registro finalizando con la consulta del registro haciendo uso del filtro ID super con el dato 16</v>
      </c>
      <c r="N26" s="7" t="s">
        <v>79</v>
      </c>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ht="30" x14ac:dyDescent="0.25">
      <c r="A37" s="8"/>
      <c r="C37" s="5"/>
      <c r="D37" s="8"/>
      <c r="E37" s="18"/>
      <c r="F37" s="5"/>
      <c r="G37" s="8"/>
      <c r="H37" s="9"/>
      <c r="I37" s="9"/>
      <c r="J37" s="10"/>
      <c r="K37" s="7" t="s">
        <v>210</v>
      </c>
      <c r="L37" s="12" t="s">
        <v>297</v>
      </c>
      <c r="M37" s="39" t="s">
        <v>298</v>
      </c>
      <c r="N37" s="7" t="s">
        <v>299</v>
      </c>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K1:K2"/>
    <mergeCell ref="M1:M2"/>
    <mergeCell ref="N1:N2"/>
    <mergeCell ref="L1:L2"/>
    <mergeCell ref="A1:A2"/>
    <mergeCell ref="B1:D1"/>
    <mergeCell ref="E1:E2"/>
    <mergeCell ref="F1:G1"/>
    <mergeCell ref="H1:J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L1" activePane="topRight" state="frozen"/>
      <selection pane="topRight" activeCell="J20" sqref="J20"/>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6" t="s">
        <v>204</v>
      </c>
      <c r="B1" s="44" t="s">
        <v>5</v>
      </c>
      <c r="C1" s="45"/>
      <c r="D1" s="46"/>
      <c r="E1" s="40" t="s">
        <v>9</v>
      </c>
      <c r="F1" s="54" t="s">
        <v>168</v>
      </c>
      <c r="G1" s="46"/>
      <c r="H1" s="49" t="s">
        <v>11</v>
      </c>
      <c r="I1" s="51"/>
      <c r="J1" s="40" t="s">
        <v>0</v>
      </c>
      <c r="K1" s="40" t="s">
        <v>2</v>
      </c>
      <c r="L1" s="40" t="s">
        <v>1</v>
      </c>
      <c r="M1" s="40" t="s">
        <v>3</v>
      </c>
    </row>
    <row r="2" spans="1:13" s="14" customFormat="1" ht="66" customHeight="1" x14ac:dyDescent="0.25">
      <c r="A2" s="43"/>
      <c r="B2" s="21" t="s">
        <v>6</v>
      </c>
      <c r="C2" s="21" t="s">
        <v>7</v>
      </c>
      <c r="D2" s="37" t="s">
        <v>8</v>
      </c>
      <c r="E2" s="41"/>
      <c r="F2" s="21" t="s">
        <v>8</v>
      </c>
      <c r="G2" s="37" t="s">
        <v>7</v>
      </c>
      <c r="H2" s="20" t="s">
        <v>45</v>
      </c>
      <c r="I2" s="19" t="s">
        <v>14</v>
      </c>
      <c r="J2" s="41"/>
      <c r="K2" s="41"/>
      <c r="L2" s="41"/>
      <c r="M2" s="41"/>
    </row>
    <row r="3" spans="1:13" s="1" customFormat="1" x14ac:dyDescent="0.25">
      <c r="A3" s="8">
        <v>1</v>
      </c>
      <c r="B3" s="5">
        <v>1</v>
      </c>
      <c r="C3" s="5"/>
      <c r="D3" s="8"/>
      <c r="E3" s="18">
        <v>1</v>
      </c>
      <c r="F3" s="5">
        <v>1</v>
      </c>
      <c r="G3" s="8"/>
      <c r="H3" s="9">
        <v>1</v>
      </c>
      <c r="I3" s="23">
        <v>12</v>
      </c>
      <c r="J3" s="7" t="s">
        <v>317</v>
      </c>
      <c r="K3" s="12" t="str">
        <f t="shared" ref="K3:K17" si="0">CONCATENATE("Validar funcionalidad ",IF(B3=1,$B$2,IF(C3=1,$C$2,IF(D3=1,$D$2)))," del modulo Maestro, sub-modulo Segmentos",IF(E3=1,",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Segmentos,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Segmentos",IF(B3=1,",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Segmentos, hacer clic en boton agregar, hacer clic en boton exportar a excel, hacer clic en enlace Descripción para modificar registro, finalizando con la consulta mediante el filtro Descripción con el dato 12</v>
      </c>
      <c r="M3" s="7" t="s">
        <v>78</v>
      </c>
    </row>
    <row r="4" spans="1:13" s="1" customFormat="1" x14ac:dyDescent="0.25">
      <c r="A4" s="8">
        <v>1</v>
      </c>
      <c r="B4" s="5">
        <v>1</v>
      </c>
      <c r="C4" s="5"/>
      <c r="D4" s="8"/>
      <c r="E4" s="18">
        <v>1</v>
      </c>
      <c r="F4" s="5"/>
      <c r="G4" s="8">
        <v>1</v>
      </c>
      <c r="H4" s="9">
        <v>1</v>
      </c>
      <c r="I4" s="10">
        <v>10</v>
      </c>
      <c r="J4" s="7" t="s">
        <v>233</v>
      </c>
      <c r="K4" s="12" t="str">
        <f t="shared" si="0"/>
        <v>Validar funcionalidad Agregar del modulo Maestro, sub-modulo Segmentos,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Segmentos, hacer clic en boton agregar, hacer clic en boton exportar a excel, hacer clic en enlace Descripción para eliminar registro, finalizando con la consulta mediante el filtro Descripción con el dato 10</v>
      </c>
      <c r="M4" s="7" t="s">
        <v>78</v>
      </c>
    </row>
    <row r="5" spans="1:13" s="1" customFormat="1" x14ac:dyDescent="0.25">
      <c r="A5" s="8">
        <v>1</v>
      </c>
      <c r="B5" s="5">
        <v>1</v>
      </c>
      <c r="C5" s="5"/>
      <c r="D5" s="8"/>
      <c r="E5" s="18"/>
      <c r="F5" s="5">
        <v>1</v>
      </c>
      <c r="G5" s="8"/>
      <c r="H5" s="9"/>
      <c r="I5" s="10"/>
      <c r="J5" s="7" t="s">
        <v>234</v>
      </c>
      <c r="K5" s="12" t="str">
        <f t="shared" si="0"/>
        <v>Validar funcionalidad Agregar del modulo Maestro, sub-modulo Segmentos, hacer clic en enlace Descripción para modificar registro</v>
      </c>
      <c r="L5" s="12" t="str">
        <f t="shared" si="1"/>
        <v>Acceder a sistema Cartera con usuario que posee perfil para ingresar  al modulo Maestro, sub-modulo Segmentos,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235</v>
      </c>
      <c r="K6" s="12" t="str">
        <f t="shared" si="0"/>
        <v>Validar funcionalidad Agregar del modulo Maestro, sub-modulo Segmentos, considerando la opcion exportar a excel, hacer clic en enlace Descripción para eliminar registro</v>
      </c>
      <c r="L6" s="12" t="str">
        <f t="shared" si="1"/>
        <v>Acceder a sistema Cartera con usuario que posee perfil para ingresar  al modulo Maestro, sub-modulo Segmentos,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236</v>
      </c>
      <c r="K7" s="12" t="str">
        <f t="shared" si="0"/>
        <v>Validar funcionalidad Agregar del modulo Maestro, sub-modulo Segmentos</v>
      </c>
      <c r="L7" s="12" t="str">
        <f t="shared" si="1"/>
        <v>Acceder a sistema Cartera con usuario que posee perfil para ingresar  al modulo Maestro, sub-modulo Segmentos, hacer clic en boton agregar</v>
      </c>
      <c r="M7" s="31" t="s">
        <v>78</v>
      </c>
    </row>
    <row r="8" spans="1:13" s="1" customFormat="1" x14ac:dyDescent="0.25">
      <c r="A8" s="8">
        <v>1</v>
      </c>
      <c r="C8" s="5">
        <v>1</v>
      </c>
      <c r="D8" s="8"/>
      <c r="E8" s="18">
        <v>1</v>
      </c>
      <c r="F8" s="5">
        <v>1</v>
      </c>
      <c r="G8" s="8"/>
      <c r="H8" s="9">
        <v>1</v>
      </c>
      <c r="I8" s="23">
        <v>30</v>
      </c>
      <c r="J8" s="7" t="s">
        <v>237</v>
      </c>
      <c r="K8" s="12" t="str">
        <f t="shared" si="0"/>
        <v>Validar funcionalidad Eliminar del modulo Maestro, sub-modulo Segmentos,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Segmentos, hacer clic en boton eliminar, hacer clic en boton exportar a excel, hacer clic en enlace Descripción para modificar registro, finalizando con la consulta mediante el filtro Descripción con el dato 30</v>
      </c>
      <c r="M8" s="7" t="s">
        <v>79</v>
      </c>
    </row>
    <row r="9" spans="1:13" s="1" customFormat="1" x14ac:dyDescent="0.25">
      <c r="A9" s="8">
        <v>1</v>
      </c>
      <c r="C9" s="5">
        <v>1</v>
      </c>
      <c r="D9" s="8"/>
      <c r="E9" s="18">
        <v>1</v>
      </c>
      <c r="F9" s="5"/>
      <c r="G9" s="8">
        <v>1</v>
      </c>
      <c r="H9" s="9">
        <v>1</v>
      </c>
      <c r="I9" s="10">
        <v>5</v>
      </c>
      <c r="J9" s="7" t="s">
        <v>238</v>
      </c>
      <c r="K9" s="12" t="str">
        <f t="shared" si="0"/>
        <v>Validar funcionalidad Eliminar del modulo Maestro, sub-modulo Segmentos,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Segmentos, hacer clic en boton eliminar, hacer clic en boton exportar a excel, hacer clic en enlace Descripción para eliminar registro, finalizando con la consulta mediante el filtro Descripción con el dato 5</v>
      </c>
      <c r="M9" s="7" t="s">
        <v>79</v>
      </c>
    </row>
    <row r="10" spans="1:13" x14ac:dyDescent="0.25">
      <c r="A10" s="8">
        <v>1</v>
      </c>
      <c r="C10" s="5">
        <v>1</v>
      </c>
      <c r="D10" s="8"/>
      <c r="F10" s="5">
        <v>1</v>
      </c>
      <c r="G10" s="8"/>
      <c r="H10" s="9"/>
      <c r="I10" s="10"/>
      <c r="J10" s="7" t="s">
        <v>239</v>
      </c>
      <c r="K10" s="12" t="str">
        <f t="shared" si="0"/>
        <v>Validar funcionalidad Eliminar del modulo Maestro, sub-modulo Segmentos, hacer clic en enlace Descripción para modificar registro</v>
      </c>
      <c r="L10" s="12" t="str">
        <f t="shared" si="1"/>
        <v>Acceder a sistema Cartera con usuario que posee perfil para ingresar  al modulo Maestro, sub-modulo Segmentos, hacer clic en boton eliminar, hacer clic en enlace Descripción para modificar registro</v>
      </c>
      <c r="M10" s="7" t="s">
        <v>79</v>
      </c>
    </row>
    <row r="11" spans="1:13" x14ac:dyDescent="0.25">
      <c r="A11" s="8">
        <v>1</v>
      </c>
      <c r="C11" s="5">
        <v>1</v>
      </c>
      <c r="D11" s="8"/>
      <c r="E11" s="18">
        <v>1</v>
      </c>
      <c r="F11" s="5"/>
      <c r="G11" s="8">
        <v>1</v>
      </c>
      <c r="H11" s="9"/>
      <c r="I11" s="10"/>
      <c r="J11" s="7" t="s">
        <v>240</v>
      </c>
      <c r="K11" s="12" t="str">
        <f t="shared" si="0"/>
        <v>Validar funcionalidad Eliminar del modulo Maestro, sub-modulo Segmentos, considerando la opcion exportar a excel, hacer clic en enlace Descripción para eliminar registro</v>
      </c>
      <c r="L11" s="12" t="str">
        <f t="shared" si="1"/>
        <v>Acceder a sistema Cartera con usuario que posee perfil para ingresar  al modulo Maestro, sub-modulo Segmentos,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241</v>
      </c>
      <c r="K12" s="12" t="str">
        <f t="shared" si="0"/>
        <v>Validar funcionalidad Eliminar del modulo Maestro, sub-modulo Segmentos</v>
      </c>
      <c r="L12" s="12" t="str">
        <f t="shared" si="1"/>
        <v>Acceder a sistema Cartera con usuario que posee perfil para ingresar  al modulo Maestro, sub-modulo Segmentos, hacer clic en boton eliminar</v>
      </c>
      <c r="M12" s="31" t="s">
        <v>79</v>
      </c>
    </row>
    <row r="13" spans="1:13" x14ac:dyDescent="0.25">
      <c r="A13" s="8">
        <v>1</v>
      </c>
      <c r="D13" s="5">
        <v>1</v>
      </c>
      <c r="E13" s="18">
        <v>1</v>
      </c>
      <c r="F13" s="5">
        <v>1</v>
      </c>
      <c r="G13" s="8"/>
      <c r="H13" s="9">
        <v>1</v>
      </c>
      <c r="I13" s="23">
        <v>2</v>
      </c>
      <c r="J13" s="7" t="s">
        <v>242</v>
      </c>
      <c r="K13" s="12" t="str">
        <f t="shared" si="0"/>
        <v>Validar funcionalidad Modificar del modulo Maestro, sub-modulo Segmentos,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Segmentos, hacer clic en boton modificar, hacer clic en boton exportar a excel, hacer clic en enlace Descripción para modificar registro, finalizando con la consulta mediante el filtro Descripción con el dato 2</v>
      </c>
      <c r="M13" s="7" t="s">
        <v>126</v>
      </c>
    </row>
    <row r="14" spans="1:13" x14ac:dyDescent="0.25">
      <c r="A14" s="8">
        <v>1</v>
      </c>
      <c r="D14" s="5">
        <v>1</v>
      </c>
      <c r="E14" s="18">
        <v>1</v>
      </c>
      <c r="F14" s="5"/>
      <c r="G14" s="8">
        <v>1</v>
      </c>
      <c r="H14" s="9">
        <v>1</v>
      </c>
      <c r="I14" s="10">
        <v>3</v>
      </c>
      <c r="J14" s="7" t="s">
        <v>243</v>
      </c>
      <c r="K14" s="12" t="str">
        <f t="shared" si="0"/>
        <v>Validar funcionalidad Modificar del modulo Maestro, sub-modulo Segmentos,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Segmentos, hacer clic en boton modificar, hacer clic en boton exportar a excel, hacer clic en enlace Descripción para eliminar registro, finalizando con la consulta mediante el filtro Descripción con el dato 3</v>
      </c>
      <c r="M14" s="7" t="s">
        <v>126</v>
      </c>
    </row>
    <row r="15" spans="1:13" x14ac:dyDescent="0.25">
      <c r="A15" s="8">
        <v>1</v>
      </c>
      <c r="D15" s="5">
        <v>1</v>
      </c>
      <c r="F15" s="5">
        <v>1</v>
      </c>
      <c r="G15" s="8"/>
      <c r="H15" s="9"/>
      <c r="I15" s="22"/>
      <c r="J15" s="7" t="s">
        <v>244</v>
      </c>
      <c r="K15" s="12" t="str">
        <f t="shared" si="0"/>
        <v>Validar funcionalidad Modificar del modulo Maestro, sub-modulo Segmentos, hacer clic en enlace Descripción para modificar registro</v>
      </c>
      <c r="L15" s="12" t="str">
        <f t="shared" si="1"/>
        <v>Acceder a sistema Cartera con usuario que posee perfil para ingresar  al modulo Maestro, sub-modulo Segmentos, hacer clic en boton modificar, hacer clic en enlace Descripción para modificar registro</v>
      </c>
      <c r="M15" s="7" t="s">
        <v>126</v>
      </c>
    </row>
    <row r="16" spans="1:13" x14ac:dyDescent="0.25">
      <c r="A16" s="8">
        <v>1</v>
      </c>
      <c r="D16" s="5">
        <v>1</v>
      </c>
      <c r="E16" s="18">
        <v>1</v>
      </c>
      <c r="F16" s="5"/>
      <c r="G16" s="8">
        <v>1</v>
      </c>
      <c r="H16" s="9"/>
      <c r="I16" s="10"/>
      <c r="J16" s="7" t="s">
        <v>245</v>
      </c>
      <c r="K16" s="12" t="str">
        <f t="shared" si="0"/>
        <v>Validar funcionalidad Modificar del modulo Maestro, sub-modulo Segmentos, considerando la opcion exportar a excel, hacer clic en enlace Descripción para eliminar registro</v>
      </c>
      <c r="L16" s="12" t="str">
        <f t="shared" si="1"/>
        <v>Acceder a sistema Cartera con usuario que posee perfil para ingresar  al modulo Maestro, sub-modulo Segmentos, hacer clic en boton modificar, hacer clic en boton exportar a excel, hacer clic en enlace Descripción para eliminar registro</v>
      </c>
      <c r="M16" s="7" t="s">
        <v>126</v>
      </c>
    </row>
    <row r="17" spans="1:13" x14ac:dyDescent="0.25">
      <c r="A17" s="8">
        <v>1</v>
      </c>
      <c r="D17" s="5">
        <v>1</v>
      </c>
      <c r="F17" s="5"/>
      <c r="G17" s="8"/>
      <c r="H17" s="9"/>
      <c r="I17" s="10"/>
      <c r="J17" s="7" t="s">
        <v>246</v>
      </c>
      <c r="K17" s="12" t="str">
        <f t="shared" si="0"/>
        <v>Validar funcionalidad Modificar del modulo Maestro, sub-modulo Segmentos</v>
      </c>
      <c r="L17" s="12" t="str">
        <f t="shared" si="1"/>
        <v>Acceder a sistema Cartera con usuario que posee perfil para ingresar  al modulo Maestro, sub-modulo Segmentos,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247</v>
      </c>
      <c r="K24" s="12" t="s">
        <v>318</v>
      </c>
      <c r="L24" s="39" t="s">
        <v>319</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M23" sqref="M23"/>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42" t="s">
        <v>205</v>
      </c>
      <c r="B1" s="44" t="s">
        <v>5</v>
      </c>
      <c r="C1" s="45"/>
      <c r="D1" s="46"/>
      <c r="E1" s="40" t="s">
        <v>9</v>
      </c>
      <c r="F1" s="54" t="s">
        <v>168</v>
      </c>
      <c r="G1" s="46"/>
      <c r="H1" s="49" t="s">
        <v>11</v>
      </c>
      <c r="I1" s="50"/>
      <c r="J1" s="51"/>
      <c r="K1" s="40" t="s">
        <v>0</v>
      </c>
      <c r="L1" s="40" t="s">
        <v>2</v>
      </c>
      <c r="M1" s="40" t="s">
        <v>1</v>
      </c>
      <c r="N1" s="40" t="s">
        <v>3</v>
      </c>
    </row>
    <row r="2" spans="1:14" s="14" customFormat="1" ht="66" customHeight="1" x14ac:dyDescent="0.25">
      <c r="A2" s="43"/>
      <c r="B2" s="21" t="s">
        <v>6</v>
      </c>
      <c r="C2" s="21" t="s">
        <v>7</v>
      </c>
      <c r="D2" s="37" t="s">
        <v>8</v>
      </c>
      <c r="E2" s="41"/>
      <c r="F2" s="21" t="s">
        <v>8</v>
      </c>
      <c r="G2" s="37" t="s">
        <v>7</v>
      </c>
      <c r="H2" s="20" t="s">
        <v>168</v>
      </c>
      <c r="I2" s="24" t="s">
        <v>206</v>
      </c>
      <c r="J2" s="19" t="s">
        <v>14</v>
      </c>
      <c r="K2" s="41"/>
      <c r="L2" s="41"/>
      <c r="M2" s="41"/>
      <c r="N2" s="41"/>
    </row>
    <row r="3" spans="1:14" s="1" customFormat="1" x14ac:dyDescent="0.25">
      <c r="A3" s="8">
        <v>1</v>
      </c>
      <c r="B3" s="5">
        <v>1</v>
      </c>
      <c r="C3" s="5"/>
      <c r="D3" s="8"/>
      <c r="E3" s="18">
        <v>1</v>
      </c>
      <c r="F3" s="5">
        <v>1</v>
      </c>
      <c r="G3" s="8"/>
      <c r="H3" s="9">
        <v>1</v>
      </c>
      <c r="I3" s="9"/>
      <c r="J3" s="23">
        <v>12</v>
      </c>
      <c r="K3" s="7" t="s">
        <v>248</v>
      </c>
      <c r="L3" s="12" t="str">
        <f t="shared" ref="L3:L17" si="0">CONCATENATE("Validar funcionalidad ",IF(B3=1,$B$2,IF(C3=1,$C$2,IF(D3=1,$D$2)))," del modulo Maestro, sub-modulo Sub Estatos CAV",IF(E3=1,", considerando la opcion exportar a excel",""),IF(F3=1,", hacer clic en enlace Descripción para modificar registro",IF(G3=1,", hacer clic en enlace Descripción para eliminar registro","")),IF(H3=1,", finalizando con la consulta mediante el filtro ",""),IF(H3=1,$H$2,""),IF(H3=1," con el dato ",""),IF(H3=1,J3,""))</f>
        <v>Validar funcionalidad Agregar del modulo Maestro, sub-modulo Sub Estatos CAV, considerando la opcion exportar a excel, hacer clic en enlace Descripción para modificar registro, finalizando con la consulta mediante el filtro Descripcion con el dato 12</v>
      </c>
      <c r="M3" s="12" t="str">
        <f t="shared" ref="M3:M17" si="1">CONCATENATE("Acceder a sistema Cartera con usuario que posee perfil para ingresar  al modulo Maestro, sub-modulo Sub Estatos CAV",IF(B3=1,",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",""),IF(H3=1,J3,""))</f>
        <v>Acceder a sistema Cartera con usuario que posee perfil para ingresar  al modulo Maestro, sub-modulo Sub Estatos CAV, hacer clic en boton agregar, hacer clic en boton exportar a excel, hacer clic en enlace Descripción para modificar registro, finalizando con la consulta mediante el filtro Descripcion con el dato 12</v>
      </c>
      <c r="N3" s="7" t="s">
        <v>78</v>
      </c>
    </row>
    <row r="4" spans="1:14" s="1" customFormat="1" x14ac:dyDescent="0.25">
      <c r="A4" s="8">
        <v>1</v>
      </c>
      <c r="B4" s="5">
        <v>1</v>
      </c>
      <c r="C4" s="5"/>
      <c r="D4" s="8"/>
      <c r="E4" s="18">
        <v>1</v>
      </c>
      <c r="F4" s="5"/>
      <c r="G4" s="8">
        <v>1</v>
      </c>
      <c r="H4" s="9">
        <v>1</v>
      </c>
      <c r="I4" s="9"/>
      <c r="J4" s="10">
        <v>10</v>
      </c>
      <c r="K4" s="7" t="s">
        <v>249</v>
      </c>
      <c r="L4" s="12" t="str">
        <f t="shared" si="0"/>
        <v>Validar funcionalidad Agregar del modulo Maestro, sub-modulo Sub Estatos CAV, considerando la opcion exportar a excel, hacer clic en enlace Descripción para eliminar registro, finalizando con la consulta mediante el filtro Descripcion con el dato 10</v>
      </c>
      <c r="M4" s="12" t="str">
        <f t="shared" si="1"/>
        <v>Acceder a sistema Cartera con usuario que posee perfil para ingresar  al modulo Maestro, sub-modulo Sub Estatos CAV, hacer clic en boton agregar, hacer clic en boton exportar a excel, hacer clic en enlace Descripción para eliminar registro, finalizando con la consulta mediante el filtro Descripcion con el dato 10</v>
      </c>
      <c r="N4" s="7" t="s">
        <v>78</v>
      </c>
    </row>
    <row r="5" spans="1:14" s="1" customFormat="1" x14ac:dyDescent="0.25">
      <c r="A5" s="8">
        <v>1</v>
      </c>
      <c r="B5" s="5">
        <v>1</v>
      </c>
      <c r="C5" s="5"/>
      <c r="D5" s="8"/>
      <c r="E5" s="18"/>
      <c r="F5" s="5">
        <v>1</v>
      </c>
      <c r="G5" s="8"/>
      <c r="H5" s="9"/>
      <c r="I5" s="9"/>
      <c r="J5" s="10"/>
      <c r="K5" s="7" t="s">
        <v>250</v>
      </c>
      <c r="L5" s="12" t="str">
        <f t="shared" si="0"/>
        <v>Validar funcionalidad Agregar del modulo Maestro, sub-modulo Sub Estatos CAV, hacer clic en enlace Descripción para modificar registro</v>
      </c>
      <c r="M5" s="12" t="str">
        <f t="shared" si="1"/>
        <v>Acceder a sistema Cartera con usuario que posee perfil para ingresar  al modulo Maestro, sub-modulo Sub Estatos CAV, hacer clic en boton agregar, hacer clic en enlace Descripción para modificar registro</v>
      </c>
      <c r="N5" s="7" t="s">
        <v>78</v>
      </c>
    </row>
    <row r="6" spans="1:14" s="1" customFormat="1" x14ac:dyDescent="0.25">
      <c r="A6" s="8">
        <v>1</v>
      </c>
      <c r="B6" s="5">
        <v>1</v>
      </c>
      <c r="C6" s="5"/>
      <c r="D6" s="8"/>
      <c r="E6" s="18">
        <v>1</v>
      </c>
      <c r="F6" s="5"/>
      <c r="G6" s="8">
        <v>1</v>
      </c>
      <c r="H6" s="9"/>
      <c r="I6" s="9"/>
      <c r="J6" s="10"/>
      <c r="K6" s="7" t="s">
        <v>251</v>
      </c>
      <c r="L6" s="12" t="str">
        <f t="shared" si="0"/>
        <v>Validar funcionalidad Agregar del modulo Maestro, sub-modulo Sub Estatos CAV, considerando la opcion exportar a excel, hacer clic en enlace Descripción para eliminar registro</v>
      </c>
      <c r="M6" s="12" t="str">
        <f t="shared" si="1"/>
        <v>Acceder a sistema Cartera con usuario que posee perfil para ingresar  al modulo Maestro, sub-modulo Sub Estatos CAV, hacer clic en boton agregar, hacer clic en boton exportar a excel, hacer clic en enlace Descripción para eliminar registro</v>
      </c>
      <c r="N6" s="7" t="s">
        <v>78</v>
      </c>
    </row>
    <row r="7" spans="1:14" s="1" customFormat="1" x14ac:dyDescent="0.25">
      <c r="A7" s="8">
        <v>1</v>
      </c>
      <c r="B7" s="5">
        <v>1</v>
      </c>
      <c r="C7" s="5"/>
      <c r="D7" s="8"/>
      <c r="E7" s="18"/>
      <c r="F7" s="5"/>
      <c r="G7" s="8"/>
      <c r="H7" s="9"/>
      <c r="I7" s="9"/>
      <c r="J7" s="10"/>
      <c r="K7" s="7" t="s">
        <v>252</v>
      </c>
      <c r="L7" s="12" t="str">
        <f t="shared" si="0"/>
        <v>Validar funcionalidad Agregar del modulo Maestro, sub-modulo Sub Estatos CAV</v>
      </c>
      <c r="M7" s="12" t="str">
        <f t="shared" si="1"/>
        <v>Acceder a sistema Cartera con usuario que posee perfil para ingresar  al modulo Maestro, sub-modulo Sub Estatos CAV, hacer clic en boton agregar</v>
      </c>
      <c r="N7" s="31" t="s">
        <v>78</v>
      </c>
    </row>
    <row r="8" spans="1:14" s="1" customFormat="1" x14ac:dyDescent="0.25">
      <c r="A8" s="8">
        <v>1</v>
      </c>
      <c r="C8" s="5">
        <v>1</v>
      </c>
      <c r="D8" s="8"/>
      <c r="E8" s="18">
        <v>1</v>
      </c>
      <c r="F8" s="5">
        <v>1</v>
      </c>
      <c r="G8" s="8"/>
      <c r="H8" s="9">
        <v>1</v>
      </c>
      <c r="I8" s="9"/>
      <c r="J8" s="23">
        <v>30</v>
      </c>
      <c r="K8" s="7" t="s">
        <v>253</v>
      </c>
      <c r="L8" s="12" t="str">
        <f t="shared" si="0"/>
        <v>Validar funcionalidad Eliminar del modulo Maestro, sub-modulo Sub Estatos CAV, considerando la opcion exportar a excel, hacer clic en enlace Descripción para modificar registro, finalizando con la consulta mediante el filtro Descripcion con el dato 30</v>
      </c>
      <c r="M8" s="12" t="str">
        <f t="shared" si="1"/>
        <v>Acceder a sistema Cartera con usuario que posee perfil para ingresar  al modulo Maestro, sub-modulo Sub Estatos CAV, hacer clic en boton eliminar, hacer clic en boton exportar a excel, hacer clic en enlace Descripción para modificar registro, finalizando con la consulta mediante el filtro Descripcion con el dato 30</v>
      </c>
      <c r="N8" s="7" t="s">
        <v>79</v>
      </c>
    </row>
    <row r="9" spans="1:14" s="1" customFormat="1" x14ac:dyDescent="0.25">
      <c r="A9" s="8">
        <v>1</v>
      </c>
      <c r="C9" s="5">
        <v>1</v>
      </c>
      <c r="D9" s="8"/>
      <c r="E9" s="18">
        <v>1</v>
      </c>
      <c r="F9" s="5"/>
      <c r="G9" s="8">
        <v>1</v>
      </c>
      <c r="H9" s="9">
        <v>1</v>
      </c>
      <c r="I9" s="9"/>
      <c r="J9" s="10">
        <v>5</v>
      </c>
      <c r="K9" s="7" t="s">
        <v>254</v>
      </c>
      <c r="L9" s="12" t="str">
        <f t="shared" si="0"/>
        <v>Validar funcionalidad Eliminar del modulo Maestro, sub-modulo Sub Estatos CAV, considerando la opcion exportar a excel, hacer clic en enlace Descripción para eliminar registro, finalizando con la consulta mediante el filtro Descripcion con el dato 5</v>
      </c>
      <c r="M9" s="12" t="str">
        <f t="shared" si="1"/>
        <v>Acceder a sistema Cartera con usuario que posee perfil para ingresar  al modulo Maestro, sub-modulo Sub Estatos CAV, hacer clic en boton eliminar, hacer clic en boton exportar a excel, hacer clic en enlace Descripción para eliminar registro, finalizando con la consulta mediante el filtro Descripcion con el dato 5</v>
      </c>
      <c r="N9" s="7" t="s">
        <v>79</v>
      </c>
    </row>
    <row r="10" spans="1:14" x14ac:dyDescent="0.25">
      <c r="A10" s="8">
        <v>1</v>
      </c>
      <c r="C10" s="5">
        <v>1</v>
      </c>
      <c r="D10" s="8"/>
      <c r="F10" s="5">
        <v>1</v>
      </c>
      <c r="G10" s="8"/>
      <c r="H10" s="9"/>
      <c r="I10" s="9"/>
      <c r="J10" s="10"/>
      <c r="K10" s="7" t="s">
        <v>255</v>
      </c>
      <c r="L10" s="12" t="str">
        <f t="shared" si="0"/>
        <v>Validar funcionalidad Eliminar del modulo Maestro, sub-modulo Sub Estatos CAV, hacer clic en enlace Descripción para modificar registro</v>
      </c>
      <c r="M10" s="12" t="str">
        <f t="shared" si="1"/>
        <v>Acceder a sistema Cartera con usuario que posee perfil para ingresar  al modulo Maestro, sub-modulo Sub Estatos CAV, hacer clic en boton eliminar, hacer clic en enlace Descripción para modificar registro</v>
      </c>
      <c r="N10" s="7" t="s">
        <v>79</v>
      </c>
    </row>
    <row r="11" spans="1:14" x14ac:dyDescent="0.25">
      <c r="A11" s="8">
        <v>1</v>
      </c>
      <c r="C11" s="5">
        <v>1</v>
      </c>
      <c r="D11" s="8"/>
      <c r="E11" s="18">
        <v>1</v>
      </c>
      <c r="F11" s="5"/>
      <c r="G11" s="8">
        <v>1</v>
      </c>
      <c r="H11" s="9"/>
      <c r="I11" s="9"/>
      <c r="J11" s="10"/>
      <c r="K11" s="7" t="s">
        <v>256</v>
      </c>
      <c r="L11" s="12" t="str">
        <f t="shared" si="0"/>
        <v>Validar funcionalidad Eliminar del modulo Maestro, sub-modulo Sub Estatos CAV, considerando la opcion exportar a excel, hacer clic en enlace Descripción para eliminar registro</v>
      </c>
      <c r="M11" s="12" t="str">
        <f t="shared" si="1"/>
        <v>Acceder a sistema Cartera con usuario que posee perfil para ingresar  al modulo Maestro, sub-modulo Sub Estatos CAV, hacer clic en boton eliminar, hacer clic en boton exportar a excel, hacer clic en enlace Descripción para eliminar registro</v>
      </c>
      <c r="N11" s="7" t="s">
        <v>79</v>
      </c>
    </row>
    <row r="12" spans="1:14" x14ac:dyDescent="0.25">
      <c r="A12" s="8">
        <v>1</v>
      </c>
      <c r="C12" s="5">
        <v>1</v>
      </c>
      <c r="D12" s="8"/>
      <c r="F12" s="5"/>
      <c r="G12" s="8"/>
      <c r="H12" s="9"/>
      <c r="I12" s="9"/>
      <c r="J12" s="10"/>
      <c r="K12" s="7" t="s">
        <v>257</v>
      </c>
      <c r="L12" s="12" t="str">
        <f t="shared" si="0"/>
        <v>Validar funcionalidad Eliminar del modulo Maestro, sub-modulo Sub Estatos CAV</v>
      </c>
      <c r="M12" s="12" t="str">
        <f t="shared" si="1"/>
        <v>Acceder a sistema Cartera con usuario que posee perfil para ingresar  al modulo Maestro, sub-modulo Sub Estatos CAV, hacer clic en boton eliminar</v>
      </c>
      <c r="N12" s="31" t="s">
        <v>79</v>
      </c>
    </row>
    <row r="13" spans="1:14" x14ac:dyDescent="0.25">
      <c r="A13" s="8">
        <v>1</v>
      </c>
      <c r="D13" s="5">
        <v>1</v>
      </c>
      <c r="E13" s="18">
        <v>1</v>
      </c>
      <c r="F13" s="5">
        <v>1</v>
      </c>
      <c r="G13" s="8"/>
      <c r="H13" s="9">
        <v>1</v>
      </c>
      <c r="I13" s="9"/>
      <c r="J13" s="23">
        <v>2</v>
      </c>
      <c r="K13" s="7" t="s">
        <v>258</v>
      </c>
      <c r="L13" s="12" t="str">
        <f t="shared" si="0"/>
        <v>Validar funcionalidad Modificar del modulo Maestro, sub-modulo Sub Estatos CAV, considerando la opcion exportar a excel, hacer clic en enlace Descripción para modificar registro, finalizando con la consulta mediante el filtro Descripcion con el dato 2</v>
      </c>
      <c r="M13" s="12" t="str">
        <f t="shared" si="1"/>
        <v>Acceder a sistema Cartera con usuario que posee perfil para ingresar  al modulo Maestro, sub-modulo Sub Estatos CAV, hacer clic en boton modificar, hacer clic en boton exportar a excel, hacer clic en enlace Descripción para modificar registro, finalizando con la consulta mediante el filtro Descripcion con el dato 2</v>
      </c>
      <c r="N13" s="7" t="s">
        <v>126</v>
      </c>
    </row>
    <row r="14" spans="1:14" x14ac:dyDescent="0.25">
      <c r="A14" s="8">
        <v>1</v>
      </c>
      <c r="D14" s="5">
        <v>1</v>
      </c>
      <c r="E14" s="18">
        <v>1</v>
      </c>
      <c r="F14" s="5"/>
      <c r="G14" s="8">
        <v>1</v>
      </c>
      <c r="H14" s="9">
        <v>1</v>
      </c>
      <c r="I14" s="9"/>
      <c r="J14" s="10">
        <v>3</v>
      </c>
      <c r="K14" s="7" t="s">
        <v>259</v>
      </c>
      <c r="L14" s="12" t="str">
        <f t="shared" si="0"/>
        <v>Validar funcionalidad Modificar del modulo Maestro, sub-modulo Sub Estatos CAV, considerando la opcion exportar a excel, hacer clic en enlace Descripción para eliminar registro, finalizando con la consulta mediante el filtro Descripcion con el dato 3</v>
      </c>
      <c r="M14" s="12" t="str">
        <f t="shared" si="1"/>
        <v>Acceder a sistema Cartera con usuario que posee perfil para ingresar  al modulo Maestro, sub-modulo Sub Estatos CAV, hacer clic en boton modificar, hacer clic en boton exportar a excel, hacer clic en enlace Descripción para eliminar registro, finalizando con la consulta mediante el filtro Descripcion con el dato 3</v>
      </c>
      <c r="N14" s="7" t="s">
        <v>126</v>
      </c>
    </row>
    <row r="15" spans="1:14" x14ac:dyDescent="0.25">
      <c r="A15" s="8">
        <v>1</v>
      </c>
      <c r="D15" s="5">
        <v>1</v>
      </c>
      <c r="F15" s="5">
        <v>1</v>
      </c>
      <c r="G15" s="8"/>
      <c r="H15" s="9"/>
      <c r="I15" s="9"/>
      <c r="J15" s="22"/>
      <c r="K15" s="7" t="s">
        <v>260</v>
      </c>
      <c r="L15" s="12" t="str">
        <f t="shared" si="0"/>
        <v>Validar funcionalidad Modificar del modulo Maestro, sub-modulo Sub Estatos CAV, hacer clic en enlace Descripción para modificar registro</v>
      </c>
      <c r="M15" s="12" t="str">
        <f t="shared" si="1"/>
        <v>Acceder a sistema Cartera con usuario que posee perfil para ingresar  al modulo Maestro, sub-modulo Sub Estatos CAV, hacer clic en boton modificar, hacer clic en enlace Descripción para modificar registro</v>
      </c>
      <c r="N15" s="7" t="s">
        <v>126</v>
      </c>
    </row>
    <row r="16" spans="1:14" x14ac:dyDescent="0.25">
      <c r="A16" s="8">
        <v>1</v>
      </c>
      <c r="D16" s="5">
        <v>1</v>
      </c>
      <c r="E16" s="18">
        <v>1</v>
      </c>
      <c r="F16" s="5"/>
      <c r="G16" s="8">
        <v>1</v>
      </c>
      <c r="H16" s="9"/>
      <c r="I16" s="9"/>
      <c r="J16" s="10"/>
      <c r="K16" s="7" t="s">
        <v>261</v>
      </c>
      <c r="L16" s="12" t="str">
        <f t="shared" si="0"/>
        <v>Validar funcionalidad Modificar del modulo Maestro, sub-modulo Sub Estatos CAV, considerando la opcion exportar a excel, hacer clic en enlace Descripción para eliminar registro</v>
      </c>
      <c r="M16" s="12" t="str">
        <f t="shared" si="1"/>
        <v>Acceder a sistema Cartera con usuario que posee perfil para ingresar  al modulo Maestro, sub-modulo Sub Estatos CAV, hacer clic en boton modificar, hacer clic en boton exportar a excel, hacer clic en enlace Descripción para eliminar registro</v>
      </c>
      <c r="N16" s="7" t="s">
        <v>126</v>
      </c>
    </row>
    <row r="17" spans="1:14" x14ac:dyDescent="0.25">
      <c r="A17" s="8">
        <v>1</v>
      </c>
      <c r="D17" s="5">
        <v>1</v>
      </c>
      <c r="F17" s="5"/>
      <c r="G17" s="8"/>
      <c r="H17" s="9"/>
      <c r="I17" s="9"/>
      <c r="J17" s="10"/>
      <c r="K17" s="7" t="s">
        <v>262</v>
      </c>
      <c r="L17" s="12" t="str">
        <f t="shared" si="0"/>
        <v>Validar funcionalidad Modificar del modulo Maestro, sub-modulo Sub Estatos CAV</v>
      </c>
      <c r="M17" s="12" t="str">
        <f t="shared" si="1"/>
        <v>Acceder a sistema Cartera con usuario que posee perfil para ingresar  al modulo Maestro, sub-modulo Sub Estatos CAV, hacer clic en boton modificar</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x14ac:dyDescent="0.25">
      <c r="A22" s="8"/>
      <c r="B22" s="5"/>
      <c r="D22" s="5"/>
      <c r="E22" s="18"/>
      <c r="F22" s="5"/>
      <c r="G22" s="8"/>
      <c r="H22" s="9"/>
      <c r="I22" s="9"/>
      <c r="J22" s="10"/>
      <c r="K22" s="7"/>
      <c r="L22" s="12"/>
      <c r="M22" s="7"/>
      <c r="N22" s="7"/>
    </row>
    <row r="23" spans="1:14" s="1" customFormat="1" ht="30" x14ac:dyDescent="0.25">
      <c r="A23" s="8"/>
      <c r="B23" s="5"/>
      <c r="D23" s="5"/>
      <c r="E23" s="18"/>
      <c r="F23" s="5"/>
      <c r="G23" s="8"/>
      <c r="H23" s="9"/>
      <c r="I23" s="9"/>
      <c r="J23" s="10"/>
      <c r="K23" s="7" t="s">
        <v>263</v>
      </c>
      <c r="L23" s="12" t="s">
        <v>320</v>
      </c>
      <c r="M23" s="39" t="s">
        <v>321</v>
      </c>
      <c r="N23" s="7" t="s">
        <v>299</v>
      </c>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L24" sqref="L24"/>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2" t="s">
        <v>322</v>
      </c>
      <c r="B1" s="44" t="s">
        <v>5</v>
      </c>
      <c r="C1" s="45"/>
      <c r="D1" s="46"/>
      <c r="E1" s="40" t="s">
        <v>9</v>
      </c>
      <c r="F1" s="54" t="s">
        <v>296</v>
      </c>
      <c r="G1" s="46"/>
      <c r="H1" s="49" t="s">
        <v>11</v>
      </c>
      <c r="I1" s="51"/>
      <c r="J1" s="40" t="s">
        <v>0</v>
      </c>
      <c r="K1" s="40" t="s">
        <v>2</v>
      </c>
      <c r="L1" s="40" t="s">
        <v>1</v>
      </c>
      <c r="M1" s="40" t="s">
        <v>3</v>
      </c>
    </row>
    <row r="2" spans="1:13" s="14" customFormat="1" ht="66" customHeight="1" x14ac:dyDescent="0.25">
      <c r="A2" s="43"/>
      <c r="B2" s="21" t="s">
        <v>6</v>
      </c>
      <c r="C2" s="21" t="s">
        <v>7</v>
      </c>
      <c r="D2" s="37" t="s">
        <v>8</v>
      </c>
      <c r="E2" s="41"/>
      <c r="F2" s="21" t="s">
        <v>8</v>
      </c>
      <c r="G2" s="37" t="s">
        <v>7</v>
      </c>
      <c r="H2" s="20" t="s">
        <v>207</v>
      </c>
      <c r="I2" s="19" t="s">
        <v>14</v>
      </c>
      <c r="J2" s="41"/>
      <c r="K2" s="41"/>
      <c r="L2" s="41"/>
      <c r="M2" s="41"/>
    </row>
    <row r="3" spans="1:13" s="1" customFormat="1" x14ac:dyDescent="0.25">
      <c r="A3" s="8">
        <v>1</v>
      </c>
      <c r="B3" s="5">
        <v>1</v>
      </c>
      <c r="C3" s="5"/>
      <c r="D3" s="8"/>
      <c r="E3" s="18">
        <v>1</v>
      </c>
      <c r="F3" s="5">
        <v>1</v>
      </c>
      <c r="G3" s="8"/>
      <c r="H3" s="9">
        <v>1</v>
      </c>
      <c r="I3" s="23">
        <v>12</v>
      </c>
      <c r="J3" s="7" t="s">
        <v>264</v>
      </c>
      <c r="K3" s="12" t="str">
        <f t="shared" ref="K3:K17" si="0">CONCATENATE("Validar funcionalidad ",IF(B3=1,$B$2,IF(C3=1,$C$2,IF(D3=1,$D$2)))," del modulo Maestro, sub-modulo TIpo Bien",IF(E3=1,",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TIpo Bien, considerando la opcion exportar a excel, hacer clic en enlace Descripción para modificar registro, finalizando con la consulta mediante el filtro Bien Descripcion con el dato 12</v>
      </c>
      <c r="L3" s="12" t="str">
        <f t="shared" ref="L3:L17" si="1">CONCATENATE("Acceder a sistema Cartera con usuario que posee perfil para ingresar  al modulo Maestro, sub-modulo TIpo Bien",IF(B3=1,",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TIpo Bien, hacer clic en boton agregar, hacer clic en boton exportar a excel, hacer clic en enlace Descripción para modificar registro, finalizando con la consulta mediante el filtro Bien Descripcion con el dato 12</v>
      </c>
      <c r="M3" s="7" t="s">
        <v>78</v>
      </c>
    </row>
    <row r="4" spans="1:13" s="1" customFormat="1" x14ac:dyDescent="0.25">
      <c r="A4" s="8">
        <v>1</v>
      </c>
      <c r="B4" s="5">
        <v>1</v>
      </c>
      <c r="C4" s="5"/>
      <c r="D4" s="8"/>
      <c r="E4" s="18">
        <v>1</v>
      </c>
      <c r="F4" s="5"/>
      <c r="G4" s="8">
        <v>1</v>
      </c>
      <c r="H4" s="9">
        <v>1</v>
      </c>
      <c r="I4" s="10">
        <v>10</v>
      </c>
      <c r="J4" s="7" t="s">
        <v>265</v>
      </c>
      <c r="K4" s="12" t="str">
        <f t="shared" si="0"/>
        <v>Validar funcionalidad Agregar del modulo Maestro, sub-modulo TIpo Bien, considerando la opcion exportar a excel, hacer clic en enlace Descripción para eliminar registro, finalizando con la consulta mediante el filtro Bien Descripcion con el dato 10</v>
      </c>
      <c r="L4" s="12" t="str">
        <f t="shared" si="1"/>
        <v>Acceder a sistema Cartera con usuario que posee perfil para ingresar  al modulo Maestro, sub-modulo TIpo Bien, hacer clic en boton agregar, hacer clic en boton exportar a excel, hacer clic en enlace Descripción para eliminar registro, finalizando con la consulta mediante el filtro Bien Descripcion con el dato 10</v>
      </c>
      <c r="M4" s="7" t="s">
        <v>78</v>
      </c>
    </row>
    <row r="5" spans="1:13" s="1" customFormat="1" x14ac:dyDescent="0.25">
      <c r="A5" s="8">
        <v>1</v>
      </c>
      <c r="B5" s="5">
        <v>1</v>
      </c>
      <c r="C5" s="5"/>
      <c r="D5" s="8"/>
      <c r="E5" s="18"/>
      <c r="F5" s="5">
        <v>1</v>
      </c>
      <c r="G5" s="8"/>
      <c r="H5" s="9"/>
      <c r="I5" s="10"/>
      <c r="J5" s="7" t="s">
        <v>266</v>
      </c>
      <c r="K5" s="12" t="str">
        <f t="shared" si="0"/>
        <v>Validar funcionalidad Agregar del modulo Maestro, sub-modulo TIpo Bien, hacer clic en enlace Descripción para modificar registro</v>
      </c>
      <c r="L5" s="12" t="str">
        <f t="shared" si="1"/>
        <v>Acceder a sistema Cartera con usuario que posee perfil para ingresar  al modulo Maestro, sub-modulo TIpo Bien,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267</v>
      </c>
      <c r="K6" s="12" t="str">
        <f t="shared" si="0"/>
        <v>Validar funcionalidad Agregar del modulo Maestro, sub-modulo TIpo Bien, considerando la opcion exportar a excel, hacer clic en enlace Descripción para eliminar registro</v>
      </c>
      <c r="L6" s="12" t="str">
        <f t="shared" si="1"/>
        <v>Acceder a sistema Cartera con usuario que posee perfil para ingresar  al modulo Maestro, sub-modulo TIpo Bien,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268</v>
      </c>
      <c r="K7" s="12" t="str">
        <f t="shared" si="0"/>
        <v>Validar funcionalidad Agregar del modulo Maestro, sub-modulo TIpo Bien</v>
      </c>
      <c r="L7" s="12" t="str">
        <f t="shared" si="1"/>
        <v>Acceder a sistema Cartera con usuario que posee perfil para ingresar  al modulo Maestro, sub-modulo TIpo Bien, hacer clic en boton agregar</v>
      </c>
      <c r="M7" s="31" t="s">
        <v>78</v>
      </c>
    </row>
    <row r="8" spans="1:13" s="1" customFormat="1" x14ac:dyDescent="0.25">
      <c r="A8" s="8">
        <v>1</v>
      </c>
      <c r="C8" s="5">
        <v>1</v>
      </c>
      <c r="D8" s="8"/>
      <c r="E8" s="18">
        <v>1</v>
      </c>
      <c r="F8" s="5">
        <v>1</v>
      </c>
      <c r="G8" s="8"/>
      <c r="H8" s="9">
        <v>1</v>
      </c>
      <c r="I8" s="23">
        <v>30</v>
      </c>
      <c r="J8" s="7" t="s">
        <v>269</v>
      </c>
      <c r="K8" s="12" t="str">
        <f t="shared" si="0"/>
        <v>Validar funcionalidad Eliminar del modulo Maestro, sub-modulo TIpo Bien, considerando la opcion exportar a excel, hacer clic en enlace Descripción para modificar registro, finalizando con la consulta mediante el filtro Bien Descripcion con el dato 30</v>
      </c>
      <c r="L8" s="12" t="str">
        <f t="shared" si="1"/>
        <v>Acceder a sistema Cartera con usuario que posee perfil para ingresar  al modulo Maestro, sub-modulo TIpo Bien, hacer clic en boton eliminar, hacer clic en boton exportar a excel, hacer clic en enlace Descripción para modificar registro, finalizando con la consulta mediante el filtro Bien Descripcion con el dato 30</v>
      </c>
      <c r="M8" s="7" t="s">
        <v>79</v>
      </c>
    </row>
    <row r="9" spans="1:13" s="1" customFormat="1" x14ac:dyDescent="0.25">
      <c r="A9" s="8">
        <v>1</v>
      </c>
      <c r="C9" s="5">
        <v>1</v>
      </c>
      <c r="D9" s="8"/>
      <c r="E9" s="18">
        <v>1</v>
      </c>
      <c r="F9" s="5"/>
      <c r="G9" s="8">
        <v>1</v>
      </c>
      <c r="H9" s="9">
        <v>1</v>
      </c>
      <c r="I9" s="10">
        <v>5</v>
      </c>
      <c r="J9" s="7" t="s">
        <v>270</v>
      </c>
      <c r="K9" s="12" t="str">
        <f t="shared" si="0"/>
        <v>Validar funcionalidad Eliminar del modulo Maestro, sub-modulo TIpo Bien, considerando la opcion exportar a excel, hacer clic en enlace Descripción para eliminar registro, finalizando con la consulta mediante el filtro Bien Descripcion con el dato 5</v>
      </c>
      <c r="L9" s="12" t="str">
        <f t="shared" si="1"/>
        <v>Acceder a sistema Cartera con usuario que posee perfil para ingresar  al modulo Maestro, sub-modulo TIpo Bien, hacer clic en boton eliminar, hacer clic en boton exportar a excel, hacer clic en enlace Descripción para eliminar registro, finalizando con la consulta mediante el filtro Bien Descripcion con el dato 5</v>
      </c>
      <c r="M9" s="7" t="s">
        <v>79</v>
      </c>
    </row>
    <row r="10" spans="1:13" x14ac:dyDescent="0.25">
      <c r="A10" s="8">
        <v>1</v>
      </c>
      <c r="C10" s="5">
        <v>1</v>
      </c>
      <c r="D10" s="8"/>
      <c r="F10" s="5">
        <v>1</v>
      </c>
      <c r="G10" s="8"/>
      <c r="H10" s="9"/>
      <c r="I10" s="10"/>
      <c r="J10" s="7" t="s">
        <v>271</v>
      </c>
      <c r="K10" s="12" t="str">
        <f t="shared" si="0"/>
        <v>Validar funcionalidad Eliminar del modulo Maestro, sub-modulo TIpo Bien, hacer clic en enlace Descripción para modificar registro</v>
      </c>
      <c r="L10" s="12" t="str">
        <f t="shared" si="1"/>
        <v>Acceder a sistema Cartera con usuario que posee perfil para ingresar  al modulo Maestro, sub-modulo TIpo Bien, hacer clic en boton eliminar, hacer clic en enlace Descripción para modificar registro</v>
      </c>
      <c r="M10" s="7" t="s">
        <v>79</v>
      </c>
    </row>
    <row r="11" spans="1:13" x14ac:dyDescent="0.25">
      <c r="A11" s="8">
        <v>1</v>
      </c>
      <c r="C11" s="5">
        <v>1</v>
      </c>
      <c r="D11" s="8"/>
      <c r="E11" s="18">
        <v>1</v>
      </c>
      <c r="F11" s="5"/>
      <c r="G11" s="8">
        <v>1</v>
      </c>
      <c r="H11" s="9"/>
      <c r="I11" s="10"/>
      <c r="J11" s="7" t="s">
        <v>272</v>
      </c>
      <c r="K11" s="12" t="str">
        <f t="shared" si="0"/>
        <v>Validar funcionalidad Eliminar del modulo Maestro, sub-modulo TIpo Bien, considerando la opcion exportar a excel, hacer clic en enlace Descripción para eliminar registro</v>
      </c>
      <c r="L11" s="12" t="str">
        <f t="shared" si="1"/>
        <v>Acceder a sistema Cartera con usuario que posee perfil para ingresar  al modulo Maestro, sub-modulo TIpo Bien,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273</v>
      </c>
      <c r="K12" s="12" t="str">
        <f t="shared" si="0"/>
        <v>Validar funcionalidad Eliminar del modulo Maestro, sub-modulo TIpo Bien</v>
      </c>
      <c r="L12" s="12" t="str">
        <f t="shared" si="1"/>
        <v>Acceder a sistema Cartera con usuario que posee perfil para ingresar  al modulo Maestro, sub-modulo TIpo Bien, hacer clic en boton eliminar</v>
      </c>
      <c r="M12" s="31" t="s">
        <v>79</v>
      </c>
    </row>
    <row r="13" spans="1:13" x14ac:dyDescent="0.25">
      <c r="A13" s="8">
        <v>1</v>
      </c>
      <c r="D13" s="5">
        <v>1</v>
      </c>
      <c r="E13" s="18">
        <v>1</v>
      </c>
      <c r="F13" s="5">
        <v>1</v>
      </c>
      <c r="G13" s="8"/>
      <c r="H13" s="9">
        <v>1</v>
      </c>
      <c r="I13" s="23">
        <v>2</v>
      </c>
      <c r="J13" s="7" t="s">
        <v>274</v>
      </c>
      <c r="K13" s="12" t="str">
        <f t="shared" si="0"/>
        <v>Validar funcionalidad Modificar del modulo Maestro, sub-modulo TIpo Bien, considerando la opcion exportar a excel, hacer clic en enlace Descripción para modificar registro, finalizando con la consulta mediante el filtro Bien Descripcion con el dato 2</v>
      </c>
      <c r="L13" s="12" t="str">
        <f t="shared" si="1"/>
        <v>Acceder a sistema Cartera con usuario que posee perfil para ingresar  al modulo Maestro, sub-modulo TIpo Bien, hacer clic en boton modificar, hacer clic en boton exportar a excel, hacer clic en enlace Descripción para modificar registro, finalizando con la consulta mediante el filtro Bien Descripcion con el dato 2</v>
      </c>
      <c r="M13" s="7" t="s">
        <v>126</v>
      </c>
    </row>
    <row r="14" spans="1:13" x14ac:dyDescent="0.25">
      <c r="A14" s="8">
        <v>1</v>
      </c>
      <c r="D14" s="5">
        <v>1</v>
      </c>
      <c r="E14" s="18">
        <v>1</v>
      </c>
      <c r="F14" s="5"/>
      <c r="G14" s="8">
        <v>1</v>
      </c>
      <c r="H14" s="9">
        <v>1</v>
      </c>
      <c r="I14" s="10">
        <v>3</v>
      </c>
      <c r="J14" s="7" t="s">
        <v>275</v>
      </c>
      <c r="K14" s="12" t="str">
        <f t="shared" si="0"/>
        <v>Validar funcionalidad Modificar del modulo Maestro, sub-modulo TIpo Bien, considerando la opcion exportar a excel, hacer clic en enlace Descripción para eliminar registro, finalizando con la consulta mediante el filtro Bien Descripcion con el dato 3</v>
      </c>
      <c r="L14" s="12" t="str">
        <f t="shared" si="1"/>
        <v>Acceder a sistema Cartera con usuario que posee perfil para ingresar  al modulo Maestro, sub-modulo TIpo Bien, hacer clic en boton modificar, hacer clic en boton exportar a excel, hacer clic en enlace Descripción para eliminar registro, finalizando con la consulta mediante el filtro Bien Descripcion con el dato 3</v>
      </c>
      <c r="M14" s="7" t="s">
        <v>126</v>
      </c>
    </row>
    <row r="15" spans="1:13" x14ac:dyDescent="0.25">
      <c r="A15" s="8">
        <v>1</v>
      </c>
      <c r="D15" s="5">
        <v>1</v>
      </c>
      <c r="F15" s="5">
        <v>1</v>
      </c>
      <c r="G15" s="8"/>
      <c r="H15" s="9"/>
      <c r="I15" s="22"/>
      <c r="J15" s="7" t="s">
        <v>276</v>
      </c>
      <c r="K15" s="12" t="str">
        <f t="shared" si="0"/>
        <v>Validar funcionalidad Modificar del modulo Maestro, sub-modulo TIpo Bien, hacer clic en enlace Descripción para modificar registro</v>
      </c>
      <c r="L15" s="12" t="str">
        <f t="shared" si="1"/>
        <v>Acceder a sistema Cartera con usuario que posee perfil para ingresar  al modulo Maestro, sub-modulo TIpo Bien, hacer clic en boton modificar, hacer clic en enlace Descripción para modificar registro</v>
      </c>
      <c r="M15" s="7" t="s">
        <v>126</v>
      </c>
    </row>
    <row r="16" spans="1:13" x14ac:dyDescent="0.25">
      <c r="A16" s="8">
        <v>1</v>
      </c>
      <c r="D16" s="5">
        <v>1</v>
      </c>
      <c r="E16" s="18">
        <v>1</v>
      </c>
      <c r="F16" s="5"/>
      <c r="G16" s="8">
        <v>1</v>
      </c>
      <c r="H16" s="9"/>
      <c r="I16" s="10"/>
      <c r="J16" s="7" t="s">
        <v>277</v>
      </c>
      <c r="K16" s="12" t="str">
        <f t="shared" si="0"/>
        <v>Validar funcionalidad Modificar del modulo Maestro, sub-modulo TIpo Bien, considerando la opcion exportar a excel, hacer clic en enlace Descripción para eliminar registro</v>
      </c>
      <c r="L16" s="12" t="str">
        <f t="shared" si="1"/>
        <v>Acceder a sistema Cartera con usuario que posee perfil para ingresar  al modulo Maestro, sub-modulo TIpo Bien, hacer clic en boton modificar, hacer clic en boton exportar a excel, hacer clic en enlace Descripción para eliminar registro</v>
      </c>
      <c r="M16" s="7" t="s">
        <v>126</v>
      </c>
    </row>
    <row r="17" spans="1:13" x14ac:dyDescent="0.25">
      <c r="A17" s="8">
        <v>1</v>
      </c>
      <c r="D17" s="5">
        <v>1</v>
      </c>
      <c r="F17" s="5"/>
      <c r="G17" s="8"/>
      <c r="H17" s="9"/>
      <c r="I17" s="10"/>
      <c r="J17" s="7" t="s">
        <v>278</v>
      </c>
      <c r="K17" s="12" t="str">
        <f t="shared" si="0"/>
        <v>Validar funcionalidad Modificar del modulo Maestro, sub-modulo TIpo Bien</v>
      </c>
      <c r="L17" s="12" t="str">
        <f t="shared" si="1"/>
        <v>Acceder a sistema Cartera con usuario que posee perfil para ingresar  al modulo Maestro, sub-modulo TIpo Bien,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279</v>
      </c>
      <c r="K24" s="12" t="s">
        <v>323</v>
      </c>
      <c r="L24" s="39" t="s">
        <v>324</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L25" sqref="L25"/>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6" t="s">
        <v>208</v>
      </c>
      <c r="B1" s="44" t="s">
        <v>5</v>
      </c>
      <c r="C1" s="45"/>
      <c r="D1" s="46"/>
      <c r="E1" s="40" t="s">
        <v>9</v>
      </c>
      <c r="F1" s="54" t="s">
        <v>209</v>
      </c>
      <c r="G1" s="46"/>
      <c r="H1" s="49" t="s">
        <v>11</v>
      </c>
      <c r="I1" s="51"/>
      <c r="J1" s="40" t="s">
        <v>0</v>
      </c>
      <c r="K1" s="40" t="s">
        <v>2</v>
      </c>
      <c r="L1" s="40" t="s">
        <v>1</v>
      </c>
      <c r="M1" s="40" t="s">
        <v>3</v>
      </c>
    </row>
    <row r="2" spans="1:13" s="14" customFormat="1" ht="66" customHeight="1" x14ac:dyDescent="0.25">
      <c r="A2" s="43"/>
      <c r="B2" s="21" t="s">
        <v>6</v>
      </c>
      <c r="C2" s="21" t="s">
        <v>7</v>
      </c>
      <c r="D2" s="37" t="s">
        <v>8</v>
      </c>
      <c r="E2" s="41"/>
      <c r="F2" s="21" t="s">
        <v>8</v>
      </c>
      <c r="G2" s="37" t="s">
        <v>7</v>
      </c>
      <c r="H2" s="20" t="s">
        <v>209</v>
      </c>
      <c r="I2" s="19" t="s">
        <v>14</v>
      </c>
      <c r="J2" s="41"/>
      <c r="K2" s="41"/>
      <c r="L2" s="41"/>
      <c r="M2" s="41"/>
    </row>
    <row r="3" spans="1:13" s="1" customFormat="1" x14ac:dyDescent="0.25">
      <c r="A3" s="8">
        <v>1</v>
      </c>
      <c r="B3" s="5">
        <v>1</v>
      </c>
      <c r="C3" s="5"/>
      <c r="D3" s="8"/>
      <c r="E3" s="18">
        <v>1</v>
      </c>
      <c r="F3" s="5">
        <v>1</v>
      </c>
      <c r="G3" s="8"/>
      <c r="H3" s="9">
        <v>1</v>
      </c>
      <c r="I3" s="23">
        <v>12</v>
      </c>
      <c r="J3" s="7" t="s">
        <v>280</v>
      </c>
      <c r="K3" s="12" t="str">
        <f t="shared" ref="K3:K17" si="0">CONCATENATE("Validar funcionalidad ",IF(B3=1,$B$2,IF(C3=1,$C$2,IF(D3=1,$D$2)))," del modulo Maestro, sub-modulo Tipo de Contacto",IF(E3=1,",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Tipo de Contacto, considerando la opcion exportar a excel, hacer clic en enlace Descripción para modificar registro, finalizando con la consulta mediante el filtro Tipo Contacto con el dato 12</v>
      </c>
      <c r="L3" s="12" t="str">
        <f t="shared" ref="L3:L17" si="1">CONCATENATE("Acceder a sistema Cartera con usuario que posee perfil para ingresar  al modulo Maestro, sub-modulo Tipo de Contacto",IF(B3=1,",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Tipo de Contacto, hacer clic en boton agregar, hacer clic en boton exportar a excel, hacer clic en enlace Descripción para modificar registro, finalizando con la consulta mediante el filtro Tipo Contacto con el dato 12</v>
      </c>
      <c r="M3" s="7" t="s">
        <v>78</v>
      </c>
    </row>
    <row r="4" spans="1:13" s="1" customFormat="1" x14ac:dyDescent="0.25">
      <c r="A4" s="8">
        <v>1</v>
      </c>
      <c r="B4" s="5">
        <v>1</v>
      </c>
      <c r="C4" s="5"/>
      <c r="D4" s="8"/>
      <c r="E4" s="18">
        <v>1</v>
      </c>
      <c r="F4" s="5"/>
      <c r="G4" s="8">
        <v>1</v>
      </c>
      <c r="H4" s="9">
        <v>1</v>
      </c>
      <c r="I4" s="10">
        <v>10</v>
      </c>
      <c r="J4" s="7" t="s">
        <v>281</v>
      </c>
      <c r="K4" s="12" t="str">
        <f t="shared" si="0"/>
        <v>Validar funcionalidad Agregar del modulo Maestro, sub-modulo Tipo de Contacto, considerando la opcion exportar a excel, hacer clic en enlace Descripción para eliminar registro, finalizando con la consulta mediante el filtro Tipo Contacto con el dato 10</v>
      </c>
      <c r="L4" s="12" t="str">
        <f t="shared" si="1"/>
        <v>Acceder a sistema Cartera con usuario que posee perfil para ingresar  al modulo Maestro, sub-modulo Tipo de Contacto, hacer clic en boton agregar, hacer clic en boton exportar a excel, hacer clic en enlace Descripción para eliminar registro, finalizando con la consulta mediante el filtro Tipo Contacto con el dato 10</v>
      </c>
      <c r="M4" s="7" t="s">
        <v>78</v>
      </c>
    </row>
    <row r="5" spans="1:13" s="1" customFormat="1" x14ac:dyDescent="0.25">
      <c r="A5" s="8">
        <v>1</v>
      </c>
      <c r="B5" s="5">
        <v>1</v>
      </c>
      <c r="C5" s="5"/>
      <c r="D5" s="8"/>
      <c r="E5" s="18"/>
      <c r="F5" s="5">
        <v>1</v>
      </c>
      <c r="G5" s="8"/>
      <c r="H5" s="9"/>
      <c r="I5" s="10"/>
      <c r="J5" s="7" t="s">
        <v>282</v>
      </c>
      <c r="K5" s="12" t="str">
        <f t="shared" si="0"/>
        <v>Validar funcionalidad Agregar del modulo Maestro, sub-modulo Tipo de Contacto, hacer clic en enlace Descripción para modificar registro</v>
      </c>
      <c r="L5" s="12" t="str">
        <f t="shared" si="1"/>
        <v>Acceder a sistema Cartera con usuario que posee perfil para ingresar  al modulo Maestro, sub-modulo Tipo de Contacto,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283</v>
      </c>
      <c r="K6" s="12" t="str">
        <f t="shared" si="0"/>
        <v>Validar funcionalidad Agregar del modulo Maestro, sub-modulo Tipo de Contacto, considerando la opcion exportar a excel, hacer clic en enlace Descripción para eliminar registro</v>
      </c>
      <c r="L6" s="12" t="str">
        <f t="shared" si="1"/>
        <v>Acceder a sistema Cartera con usuario que posee perfil para ingresar  al modulo Maestro, sub-modulo Tipo de Contacto,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284</v>
      </c>
      <c r="K7" s="12" t="str">
        <f t="shared" si="0"/>
        <v>Validar funcionalidad Agregar del modulo Maestro, sub-modulo Tipo de Contacto</v>
      </c>
      <c r="L7" s="12" t="str">
        <f t="shared" si="1"/>
        <v>Acceder a sistema Cartera con usuario que posee perfil para ingresar  al modulo Maestro, sub-modulo Tipo de Contacto, hacer clic en boton agregar</v>
      </c>
      <c r="M7" s="31" t="s">
        <v>78</v>
      </c>
    </row>
    <row r="8" spans="1:13" s="1" customFormat="1" x14ac:dyDescent="0.25">
      <c r="A8" s="8">
        <v>1</v>
      </c>
      <c r="C8" s="5">
        <v>1</v>
      </c>
      <c r="D8" s="8"/>
      <c r="E8" s="18">
        <v>1</v>
      </c>
      <c r="F8" s="5">
        <v>1</v>
      </c>
      <c r="G8" s="8"/>
      <c r="H8" s="9">
        <v>1</v>
      </c>
      <c r="I8" s="23">
        <v>30</v>
      </c>
      <c r="J8" s="7" t="s">
        <v>285</v>
      </c>
      <c r="K8" s="12" t="str">
        <f t="shared" si="0"/>
        <v>Validar funcionalidad Eliminar del modulo Maestro, sub-modulo Tipo de Contacto, considerando la opcion exportar a excel, hacer clic en enlace Descripción para modificar registro, finalizando con la consulta mediante el filtro Tipo Contacto con el dato 30</v>
      </c>
      <c r="L8" s="12" t="str">
        <f t="shared" si="1"/>
        <v>Acceder a sistema Cartera con usuario que posee perfil para ingresar  al modulo Maestro, sub-modulo Tipo de Contacto, hacer clic en boton eliminar, hacer clic en boton exportar a excel, hacer clic en enlace Descripción para modificar registro, finalizando con la consulta mediante el filtro Tipo Contacto con el dato 30</v>
      </c>
      <c r="M8" s="7" t="s">
        <v>79</v>
      </c>
    </row>
    <row r="9" spans="1:13" s="1" customFormat="1" x14ac:dyDescent="0.25">
      <c r="A9" s="8">
        <v>1</v>
      </c>
      <c r="C9" s="5">
        <v>1</v>
      </c>
      <c r="D9" s="8"/>
      <c r="E9" s="18">
        <v>1</v>
      </c>
      <c r="F9" s="5"/>
      <c r="G9" s="8">
        <v>1</v>
      </c>
      <c r="H9" s="9">
        <v>1</v>
      </c>
      <c r="I9" s="10">
        <v>5</v>
      </c>
      <c r="J9" s="7" t="s">
        <v>286</v>
      </c>
      <c r="K9" s="12" t="str">
        <f t="shared" si="0"/>
        <v>Validar funcionalidad Eliminar del modulo Maestro, sub-modulo Tipo de Contacto, considerando la opcion exportar a excel, hacer clic en enlace Descripción para eliminar registro, finalizando con la consulta mediante el filtro Tipo Contacto con el dato 5</v>
      </c>
      <c r="L9" s="12" t="str">
        <f t="shared" si="1"/>
        <v>Acceder a sistema Cartera con usuario que posee perfil para ingresar  al modulo Maestro, sub-modulo Tipo de Contacto, hacer clic en boton eliminar, hacer clic en boton exportar a excel, hacer clic en enlace Descripción para eliminar registro, finalizando con la consulta mediante el filtro Tipo Contacto con el dato 5</v>
      </c>
      <c r="M9" s="7" t="s">
        <v>79</v>
      </c>
    </row>
    <row r="10" spans="1:13" x14ac:dyDescent="0.25">
      <c r="A10" s="8">
        <v>1</v>
      </c>
      <c r="C10" s="5">
        <v>1</v>
      </c>
      <c r="D10" s="8"/>
      <c r="F10" s="5">
        <v>1</v>
      </c>
      <c r="G10" s="8"/>
      <c r="H10" s="9"/>
      <c r="I10" s="10"/>
      <c r="J10" s="7" t="s">
        <v>287</v>
      </c>
      <c r="K10" s="12" t="str">
        <f t="shared" si="0"/>
        <v>Validar funcionalidad Eliminar del modulo Maestro, sub-modulo Tipo de Contacto, hacer clic en enlace Descripción para modificar registro</v>
      </c>
      <c r="L10" s="12" t="str">
        <f t="shared" si="1"/>
        <v>Acceder a sistema Cartera con usuario que posee perfil para ingresar  al modulo Maestro, sub-modulo Tipo de Contacto, hacer clic en boton eliminar, hacer clic en enlace Descripción para modificar registro</v>
      </c>
      <c r="M10" s="7" t="s">
        <v>79</v>
      </c>
    </row>
    <row r="11" spans="1:13" x14ac:dyDescent="0.25">
      <c r="A11" s="8">
        <v>1</v>
      </c>
      <c r="C11" s="5">
        <v>1</v>
      </c>
      <c r="D11" s="8"/>
      <c r="E11" s="18">
        <v>1</v>
      </c>
      <c r="F11" s="5"/>
      <c r="G11" s="8">
        <v>1</v>
      </c>
      <c r="H11" s="9"/>
      <c r="I11" s="10"/>
      <c r="J11" s="7" t="s">
        <v>288</v>
      </c>
      <c r="K11" s="12" t="str">
        <f t="shared" si="0"/>
        <v>Validar funcionalidad Eliminar del modulo Maestro, sub-modulo Tipo de Contacto, considerando la opcion exportar a excel, hacer clic en enlace Descripción para eliminar registro</v>
      </c>
      <c r="L11" s="12" t="str">
        <f t="shared" si="1"/>
        <v>Acceder a sistema Cartera con usuario que posee perfil para ingresar  al modulo Maestro, sub-modulo Tipo de Contacto,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289</v>
      </c>
      <c r="K12" s="12" t="str">
        <f t="shared" si="0"/>
        <v>Validar funcionalidad Eliminar del modulo Maestro, sub-modulo Tipo de Contacto</v>
      </c>
      <c r="L12" s="12" t="str">
        <f t="shared" si="1"/>
        <v>Acceder a sistema Cartera con usuario que posee perfil para ingresar  al modulo Maestro, sub-modulo Tipo de Contacto, hacer clic en boton eliminar</v>
      </c>
      <c r="M12" s="31" t="s">
        <v>79</v>
      </c>
    </row>
    <row r="13" spans="1:13" x14ac:dyDescent="0.25">
      <c r="A13" s="8">
        <v>1</v>
      </c>
      <c r="D13" s="5">
        <v>1</v>
      </c>
      <c r="E13" s="18">
        <v>1</v>
      </c>
      <c r="F13" s="5">
        <v>1</v>
      </c>
      <c r="G13" s="8"/>
      <c r="H13" s="9">
        <v>1</v>
      </c>
      <c r="I13" s="23">
        <v>2</v>
      </c>
      <c r="J13" s="7" t="s">
        <v>290</v>
      </c>
      <c r="K13" s="12" t="str">
        <f t="shared" si="0"/>
        <v>Validar funcionalidad Modificar del modulo Maestro, sub-modulo Tipo de Contacto, considerando la opcion exportar a excel, hacer clic en enlace Descripción para modificar registro, finalizando con la consulta mediante el filtro Tipo Contacto con el dato 2</v>
      </c>
      <c r="L13" s="12" t="str">
        <f t="shared" si="1"/>
        <v>Acceder a sistema Cartera con usuario que posee perfil para ingresar  al modulo Maestro, sub-modulo Tipo de Contacto, hacer clic en boton modificar, hacer clic en boton exportar a excel, hacer clic en enlace Descripción para modificar registro, finalizando con la consulta mediante el filtro Tipo Contacto con el dato 2</v>
      </c>
      <c r="M13" s="7" t="s">
        <v>126</v>
      </c>
    </row>
    <row r="14" spans="1:13" x14ac:dyDescent="0.25">
      <c r="A14" s="8">
        <v>1</v>
      </c>
      <c r="D14" s="5">
        <v>1</v>
      </c>
      <c r="E14" s="18">
        <v>1</v>
      </c>
      <c r="F14" s="5"/>
      <c r="G14" s="8">
        <v>1</v>
      </c>
      <c r="H14" s="9">
        <v>1</v>
      </c>
      <c r="I14" s="10">
        <v>3</v>
      </c>
      <c r="J14" s="7" t="s">
        <v>291</v>
      </c>
      <c r="K14" s="12" t="str">
        <f t="shared" si="0"/>
        <v>Validar funcionalidad Modificar del modulo Maestro, sub-modulo Tipo de Contacto, considerando la opcion exportar a excel, hacer clic en enlace Descripción para eliminar registro, finalizando con la consulta mediante el filtro Tipo Contacto con el dato 3</v>
      </c>
      <c r="L14" s="12" t="str">
        <f t="shared" si="1"/>
        <v>Acceder a sistema Cartera con usuario que posee perfil para ingresar  al modulo Maestro, sub-modulo Tipo de Contacto, hacer clic en boton modificar, hacer clic en boton exportar a excel, hacer clic en enlace Descripción para eliminar registro, finalizando con la consulta mediante el filtro Tipo Contacto con el dato 3</v>
      </c>
      <c r="M14" s="7" t="s">
        <v>126</v>
      </c>
    </row>
    <row r="15" spans="1:13" x14ac:dyDescent="0.25">
      <c r="A15" s="8">
        <v>1</v>
      </c>
      <c r="D15" s="5">
        <v>1</v>
      </c>
      <c r="F15" s="5">
        <v>1</v>
      </c>
      <c r="G15" s="8"/>
      <c r="H15" s="9"/>
      <c r="I15" s="22"/>
      <c r="J15" s="7" t="s">
        <v>292</v>
      </c>
      <c r="K15" s="12" t="str">
        <f t="shared" si="0"/>
        <v>Validar funcionalidad Modificar del modulo Maestro, sub-modulo Tipo de Contacto, hacer clic en enlace Descripción para modificar registro</v>
      </c>
      <c r="L15" s="12" t="str">
        <f t="shared" si="1"/>
        <v>Acceder a sistema Cartera con usuario que posee perfil para ingresar  al modulo Maestro, sub-modulo Tipo de Contacto, hacer clic en boton modificar, hacer clic en enlace Descripción para modificar registro</v>
      </c>
      <c r="M15" s="7" t="s">
        <v>126</v>
      </c>
    </row>
    <row r="16" spans="1:13" x14ac:dyDescent="0.25">
      <c r="A16" s="8">
        <v>1</v>
      </c>
      <c r="D16" s="5">
        <v>1</v>
      </c>
      <c r="E16" s="18">
        <v>1</v>
      </c>
      <c r="F16" s="5"/>
      <c r="G16" s="8">
        <v>1</v>
      </c>
      <c r="H16" s="9"/>
      <c r="I16" s="10"/>
      <c r="J16" s="7" t="s">
        <v>293</v>
      </c>
      <c r="K16" s="12" t="str">
        <f t="shared" si="0"/>
        <v>Validar funcionalidad Modificar del modulo Maestro, sub-modulo Tipo de Contacto, considerando la opcion exportar a excel, hacer clic en enlace Descripción para eliminar registro</v>
      </c>
      <c r="L16" s="12" t="str">
        <f t="shared" si="1"/>
        <v>Acceder a sistema Cartera con usuario que posee perfil para ingresar  al modulo Maestro, sub-modulo Tipo de Contacto, hacer clic en boton modificar, hacer clic en boton exportar a excel, hacer clic en enlace Descripción para eliminar registro</v>
      </c>
      <c r="M16" s="7" t="s">
        <v>126</v>
      </c>
    </row>
    <row r="17" spans="1:13" x14ac:dyDescent="0.25">
      <c r="A17" s="8">
        <v>1</v>
      </c>
      <c r="D17" s="5">
        <v>1</v>
      </c>
      <c r="F17" s="5"/>
      <c r="G17" s="8"/>
      <c r="H17" s="9"/>
      <c r="I17" s="10"/>
      <c r="J17" s="7" t="s">
        <v>294</v>
      </c>
      <c r="K17" s="12" t="str">
        <f t="shared" si="0"/>
        <v>Validar funcionalidad Modificar del modulo Maestro, sub-modulo Tipo de Contacto</v>
      </c>
      <c r="L17" s="12" t="str">
        <f t="shared" si="1"/>
        <v>Acceder a sistema Cartera con usuario que posee perfil para ingresar  al modulo Maestro, sub-modulo Tipo de Contacto,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x14ac:dyDescent="0.25">
      <c r="A24" s="8"/>
      <c r="B24" s="5"/>
      <c r="D24" s="5"/>
      <c r="E24" s="18"/>
      <c r="F24" s="5"/>
      <c r="G24" s="8"/>
      <c r="H24" s="9"/>
      <c r="I24" s="10"/>
      <c r="J24" s="7"/>
      <c r="K24" s="12"/>
      <c r="L24" s="7"/>
      <c r="M24" s="7"/>
    </row>
    <row r="25" spans="1:13" s="1" customFormat="1" ht="30" x14ac:dyDescent="0.25">
      <c r="A25" s="8"/>
      <c r="B25" s="5"/>
      <c r="D25" s="5"/>
      <c r="E25" s="18"/>
      <c r="F25" s="5"/>
      <c r="G25" s="8"/>
      <c r="H25" s="9"/>
      <c r="I25" s="10"/>
      <c r="J25" s="7" t="s">
        <v>295</v>
      </c>
      <c r="K25" s="12" t="s">
        <v>325</v>
      </c>
      <c r="L25" s="39" t="s">
        <v>326</v>
      </c>
      <c r="M25" s="7" t="s">
        <v>299</v>
      </c>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selection sqref="A1:A2"/>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285156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6" t="s">
        <v>327</v>
      </c>
      <c r="B1" s="44" t="s">
        <v>5</v>
      </c>
      <c r="C1" s="45"/>
      <c r="D1" s="46"/>
      <c r="E1" s="40" t="s">
        <v>9</v>
      </c>
      <c r="F1" s="54" t="s">
        <v>168</v>
      </c>
      <c r="G1" s="46"/>
      <c r="H1" s="49" t="s">
        <v>11</v>
      </c>
      <c r="I1" s="51"/>
      <c r="J1" s="40" t="s">
        <v>0</v>
      </c>
      <c r="K1" s="40" t="s">
        <v>2</v>
      </c>
      <c r="L1" s="40" t="s">
        <v>1</v>
      </c>
      <c r="M1" s="40" t="s">
        <v>3</v>
      </c>
    </row>
    <row r="2" spans="1:13" s="14" customFormat="1" ht="66" customHeight="1" x14ac:dyDescent="0.25">
      <c r="A2" s="43"/>
      <c r="B2" s="21" t="s">
        <v>6</v>
      </c>
      <c r="C2" s="21" t="s">
        <v>7</v>
      </c>
      <c r="D2" s="38" t="s">
        <v>8</v>
      </c>
      <c r="E2" s="41"/>
      <c r="F2" s="21" t="s">
        <v>8</v>
      </c>
      <c r="G2" s="38" t="s">
        <v>7</v>
      </c>
      <c r="H2" s="20" t="s">
        <v>45</v>
      </c>
      <c r="I2" s="19" t="s">
        <v>14</v>
      </c>
      <c r="J2" s="41"/>
      <c r="K2" s="41"/>
      <c r="L2" s="41"/>
      <c r="M2" s="41"/>
    </row>
    <row r="3" spans="1:13" s="1" customFormat="1" x14ac:dyDescent="0.25">
      <c r="A3" s="8">
        <v>1</v>
      </c>
      <c r="B3" s="5">
        <v>1</v>
      </c>
      <c r="C3" s="5"/>
      <c r="D3" s="8"/>
      <c r="E3" s="18">
        <v>1</v>
      </c>
      <c r="F3" s="5">
        <v>1</v>
      </c>
      <c r="G3" s="8"/>
      <c r="H3" s="9">
        <v>1</v>
      </c>
      <c r="I3" s="23">
        <v>12</v>
      </c>
      <c r="J3" s="7" t="s">
        <v>328</v>
      </c>
      <c r="K3" s="12" t="str">
        <f>CONCATENATE("Validar funcionalidad ",IF(B3=1,$B$2,IF(C3=1,$C$2,IF(D3=1,$D$2)))," del modulo Maestro, sub-modulo Ubicaciones",IF(E3=1,",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Ubicaciones, considerando la opcion exportar a excel, hacer clic en enlace Descripción para modificar registro, finalizando con la consulta mediante el filtro Descripción con el dato 12</v>
      </c>
      <c r="L3" s="12" t="str">
        <f>CONCATENATE("Acceder a sistema Cartera con usuario que posee perfil para ingresar  al modulo Maestro, sub-modulo Ubicaciones",IF(B3=1,",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Ubicaciones, hacer clic en boton agregar, hacer clic en boton exportar a excel, hacer clic en enlace Descripción para modificar registro, finalizando con la consulta mediante el filtro Descripción con el dato 12</v>
      </c>
      <c r="M3" s="7" t="s">
        <v>78</v>
      </c>
    </row>
    <row r="4" spans="1:13" s="1" customFormat="1" x14ac:dyDescent="0.25">
      <c r="A4" s="8">
        <v>1</v>
      </c>
      <c r="B4" s="5">
        <v>1</v>
      </c>
      <c r="C4" s="5"/>
      <c r="D4" s="8"/>
      <c r="E4" s="18">
        <v>1</v>
      </c>
      <c r="F4" s="5"/>
      <c r="G4" s="8">
        <v>1</v>
      </c>
      <c r="H4" s="9">
        <v>1</v>
      </c>
      <c r="I4" s="10">
        <v>10</v>
      </c>
      <c r="J4" s="7" t="s">
        <v>329</v>
      </c>
      <c r="K4" s="12" t="str">
        <f>CONCATENATE("Validar funcionalidad ",IF(B4=1,$B$2,IF(C4=1,$C$2,IF(D4=1,$D$2)))," del modulo Maestro, sub-modulo Ubicaciones",IF(E4=1,",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Ubicaciones, considerando la opcion exportar a excel, hacer clic en enlace Descripción para eliminar registro, finalizando con la consulta mediante el filtro Descripción con el dato 10</v>
      </c>
      <c r="L4" s="12" t="str">
        <f>CONCATENATE("Acceder a sistema Cartera con usuario que posee perfil para ingresar  al modulo Maestro, sub-modulo Ubicaciones",IF(B4=1,",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",""),IF(H4=1,$H$2,""),IF(H4=1," con el dato ",""),IF(H4=1,I4,""))</f>
        <v>Acceder a sistema Cartera con usuario que posee perfil para ingresar  al modulo Maestro, sub-modulo Ubicaciones, hacer clic en boton agregar, hacer clic en boton exportar a excel, hacer clic en enlace Descripción para eliminar registro, finalizando con la consulta mediante el filtro Descripción con el dato 10</v>
      </c>
      <c r="M4" s="7" t="s">
        <v>78</v>
      </c>
    </row>
    <row r="5" spans="1:13" s="1" customFormat="1" x14ac:dyDescent="0.25">
      <c r="A5" s="8">
        <v>1</v>
      </c>
      <c r="B5" s="5">
        <v>1</v>
      </c>
      <c r="C5" s="5"/>
      <c r="D5" s="8"/>
      <c r="E5" s="18"/>
      <c r="F5" s="5">
        <v>1</v>
      </c>
      <c r="G5" s="8"/>
      <c r="H5" s="9"/>
      <c r="I5" s="10"/>
      <c r="J5" s="7" t="s">
        <v>330</v>
      </c>
      <c r="K5" s="12" t="str">
        <f>CONCATENATE("Validar funcionalidad ",IF(B5=1,$B$2,IF(C5=1,$C$2,IF(D5=1,$D$2)))," del modulo Maestro, sub-modulo Ubicaciones",IF(E5=1,", considerando la opcion exportar a excel",""),IF(F5=1,", hacer clic en enlace Descripción para modificar registro",IF(G5=1,", hacer clic en enlace Descripción para eliminar registro","")),IF(H5=1,", finalizando con la consulta mediante el filtro ",""),IF(H5=1,$H$2,""),IF(H5=1," con el dato ",""),IF(H5=1,I5,""))</f>
        <v>Validar funcionalidad Agregar del modulo Maestro, sub-modulo Ubicaciones, hacer clic en enlace Descripción para modificar registro</v>
      </c>
      <c r="L5" s="12" t="str">
        <f>CONCATENATE("Acceder a sistema Cartera con usuario que posee perfil para ingresar  al modulo Maestro, sub-modulo Ubicaciones",IF(B5=1,", hacer clic en boton agregar",IF(C5=1,", hacer clic en boton eliminar",IF(D5=1,", hacer clic en boton modificar"))),IF(E5=1,", hacer clic en boton exportar a excel",""),IF(F5=1,", hacer clic en enlace Descripción para modificar registro",IF(G5=1,", hacer clic en enlace Descripción para eliminar registro","")),IF(H5=1,", finalizando con la consulta mediante el filtro ",""),IF(H5=1,$H$2,""),IF(H5=1," con el dato ",""),IF(H5=1,I5,""))</f>
        <v>Acceder a sistema Cartera con usuario que posee perfil para ingresar  al modulo Maestro, sub-modulo Ubicaciones,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331</v>
      </c>
      <c r="K6" s="12" t="str">
        <f>CONCATENATE("Validar funcionalidad ",IF(B6=1,$B$2,IF(C6=1,$C$2,IF(D6=1,$D$2)))," del modulo Maestro, sub-modulo Ubicaciones",IF(E6=1,", considerando la opcion exportar a excel",""),IF(F6=1,", hacer clic en enlace Descripción para modificar registro",IF(G6=1,", hacer clic en enlace Descripción para eliminar registro","")),IF(H6=1,", finalizando con la consulta mediante el filtro ",""),IF(H6=1,$H$2,""),IF(H6=1," con el dato ",""),IF(H6=1,I6,""))</f>
        <v>Validar funcionalidad Agregar del modulo Maestro, sub-modulo Ubicaciones, considerando la opcion exportar a excel, hacer clic en enlace Descripción para eliminar registro</v>
      </c>
      <c r="L6" s="12" t="str">
        <f>CONCATENATE("Acceder a sistema Cartera con usuario que posee perfil para ingresar  al modulo Maestro, sub-modulo Ubicaciones",IF(B6=1,", hacer clic en boton agregar",IF(C6=1,", hacer clic en boton eliminar",IF(D6=1,", hacer clic en boton modificar"))),IF(E6=1,", hacer clic en boton exportar a excel",""),IF(F6=1,", hacer clic en enlace Descripción para modificar registro",IF(G6=1,", hacer clic en enlace Descripción para eliminar registro","")),IF(H6=1,", finalizando con la consulta mediante el filtro ",""),IF(H6=1,$H$2,""),IF(H6=1," con el dato ",""),IF(H6=1,I6,""))</f>
        <v>Acceder a sistema Cartera con usuario que posee perfil para ingresar  al modulo Maestro, sub-modulo Ubicaciones,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332</v>
      </c>
      <c r="K7" s="12" t="str">
        <f>CONCATENATE("Validar funcionalidad ",IF(B7=1,$B$2,IF(C7=1,$C$2,IF(D7=1,$D$2)))," del modulo Maestro, sub-modulo Ubicaciones",IF(E7=1,", considerando la opcion exportar a excel",""),IF(F7=1,", hacer clic en enlace Descripción para modificar registro",IF(G7=1,", hacer clic en enlace Descripción para eliminar registro","")),IF(H7=1,", finalizando con la consulta mediante el filtro ",""),IF(H7=1,$H$2,""),IF(H7=1," con el dato ",""),IF(H7=1,I7,""))</f>
        <v>Validar funcionalidad Agregar del modulo Maestro, sub-modulo Ubicaciones</v>
      </c>
      <c r="L7" s="12" t="str">
        <f>CONCATENATE("Acceder a sistema Cartera con usuario que posee perfil para ingresar  al modulo Maestro, sub-modulo Ubicaciones",IF(B7=1,", hacer clic en boton agregar",IF(C7=1,", hacer clic en boton eliminar",IF(D7=1,", hacer clic en boton modificar"))),IF(E7=1,", hacer clic en boton exportar a excel",""),IF(F7=1,", hacer clic en enlace Descripción para modificar registro",IF(G7=1,", hacer clic en enlace Descripción para eliminar registro","")),IF(H7=1,", finalizando con la consulta mediante el filtro ",""),IF(H7=1,$H$2,""),IF(H7=1," con el dato ",""),IF(H7=1,I7,""))</f>
        <v>Acceder a sistema Cartera con usuario que posee perfil para ingresar  al modulo Maestro, sub-modulo Ubicaciones, hacer clic en boton agregar</v>
      </c>
      <c r="M7" s="31" t="s">
        <v>78</v>
      </c>
    </row>
    <row r="8" spans="1:13" s="1" customFormat="1" x14ac:dyDescent="0.25">
      <c r="A8" s="8">
        <v>1</v>
      </c>
      <c r="C8" s="5">
        <v>1</v>
      </c>
      <c r="D8" s="8"/>
      <c r="E8" s="18">
        <v>1</v>
      </c>
      <c r="F8" s="5">
        <v>1</v>
      </c>
      <c r="G8" s="8"/>
      <c r="H8" s="9">
        <v>1</v>
      </c>
      <c r="I8" s="23">
        <v>30</v>
      </c>
      <c r="J8" s="7" t="s">
        <v>333</v>
      </c>
      <c r="K8" s="12" t="str">
        <f>CONCATENATE("Validar funcionalidad ",IF(B8=1,$B$2,IF(C8=1,$C$2,IF(D8=1,$D$2)))," del modulo Maestro, sub-modulo Ubicaciones",IF(E8=1,", considerando la opcion exportar a excel",""),IF(F8=1,", hacer clic en enlace Descripción para modificar registro",IF(G8=1,", hacer clic en enlace Descripción para eliminar registro","")),IF(H8=1,", finalizando con la consulta mediante el filtro ",""),IF(H8=1,$H$2,""),IF(H8=1," con el dato ",""),IF(H8=1,I8,""))</f>
        <v>Validar funcionalidad Eliminar del modulo Maestro, sub-modulo Ubicaciones, considerando la opcion exportar a excel, hacer clic en enlace Descripción para modificar registro, finalizando con la consulta mediante el filtro Descripción con el dato 30</v>
      </c>
      <c r="L8" s="12" t="str">
        <f>CONCATENATE("Acceder a sistema Cartera con usuario que posee perfil para ingresar  al modulo Maestro, sub-modulo Ubicaciones",IF(B8=1,", hacer clic en boton agregar",IF(C8=1,", hacer clic en boton eliminar",IF(D8=1,", hacer clic en boton modificar"))),IF(E8=1,", hacer clic en boton exportar a excel",""),IF(F8=1,", hacer clic en enlace Descripción para modificar registro",IF(G8=1,", hacer clic en enlace Descripción para eliminar registro","")),IF(H8=1,", finalizando con la consulta mediante el filtro ",""),IF(H8=1,$H$2,""),IF(H8=1," con el dato ",""),IF(H8=1,I8,""))</f>
        <v>Acceder a sistema Cartera con usuario que posee perfil para ingresar  al modulo Maestro, sub-modulo Ubicaciones, hacer clic en boton eliminar, hacer clic en boton exportar a excel, hacer clic en enlace Descripción para modificar registro, finalizando con la consulta mediante el filtro Descripción con el dato 30</v>
      </c>
      <c r="M8" s="7" t="s">
        <v>79</v>
      </c>
    </row>
    <row r="9" spans="1:13" s="1" customFormat="1" x14ac:dyDescent="0.25">
      <c r="A9" s="8">
        <v>1</v>
      </c>
      <c r="C9" s="5">
        <v>1</v>
      </c>
      <c r="D9" s="8"/>
      <c r="E9" s="18">
        <v>1</v>
      </c>
      <c r="F9" s="5"/>
      <c r="G9" s="8">
        <v>1</v>
      </c>
      <c r="H9" s="9">
        <v>1</v>
      </c>
      <c r="I9" s="10">
        <v>5</v>
      </c>
      <c r="J9" s="7" t="s">
        <v>334</v>
      </c>
      <c r="K9" s="12" t="str">
        <f>CONCATENATE("Validar funcionalidad ",IF(B9=1,$B$2,IF(C9=1,$C$2,IF(D9=1,$D$2)))," del modulo Maestro, sub-modulo Ubicaciones",IF(E9=1,", considerando la opcion exportar a excel",""),IF(F9=1,", hacer clic en enlace Descripción para modificar registro",IF(G9=1,", hacer clic en enlace Descripción para eliminar registro","")),IF(H9=1,", finalizando con la consulta mediante el filtro ",""),IF(H9=1,$H$2,""),IF(H9=1," con el dato ",""),IF(H9=1,I9,""))</f>
        <v>Validar funcionalidad Eliminar del modulo Maestro, sub-modulo Ubicaciones, considerando la opcion exportar a excel, hacer clic en enlace Descripción para eliminar registro, finalizando con la consulta mediante el filtro Descripción con el dato 5</v>
      </c>
      <c r="L9" s="12" t="str">
        <f>CONCATENATE("Acceder a sistema Cartera con usuario que posee perfil para ingresar  al modulo Maestro, sub-modulo Ubicaciones",IF(B9=1,", hacer clic en boton agregar",IF(C9=1,", hacer clic en boton eliminar",IF(D9=1,", hacer clic en boton modificar"))),IF(E9=1,", hacer clic en boton exportar a excel",""),IF(F9=1,", hacer clic en enlace Descripción para modificar registro",IF(G9=1,", hacer clic en enlace Descripción para eliminar registro","")),IF(H9=1,", finalizando con la consulta mediante el filtro ",""),IF(H9=1,$H$2,""),IF(H9=1," con el dato ",""),IF(H9=1,I9,""))</f>
        <v>Acceder a sistema Cartera con usuario que posee perfil para ingresar  al modulo Maestro, sub-modulo Ubicaciones, hacer clic en boton eliminar, hacer clic en boton exportar a excel, hacer clic en enlace Descripción para eliminar registro, finalizando con la consulta mediante el filtro Descripción con el dato 5</v>
      </c>
      <c r="M9" s="7" t="s">
        <v>79</v>
      </c>
    </row>
    <row r="10" spans="1:13" x14ac:dyDescent="0.25">
      <c r="A10" s="8">
        <v>1</v>
      </c>
      <c r="C10" s="5">
        <v>1</v>
      </c>
      <c r="D10" s="8"/>
      <c r="F10" s="5">
        <v>1</v>
      </c>
      <c r="G10" s="8"/>
      <c r="H10" s="9"/>
      <c r="I10" s="10"/>
      <c r="J10" s="7" t="s">
        <v>335</v>
      </c>
      <c r="K10" s="12" t="str">
        <f>CONCATENATE("Validar funcionalidad ",IF(B10=1,$B$2,IF(C10=1,$C$2,IF(D10=1,$D$2)))," del modulo Maestro, sub-modulo Ubicaciones",IF(E10=1,", considerando la opcion exportar a excel",""),IF(F10=1,", hacer clic en enlace Descripción para modificar registro",IF(G10=1,", hacer clic en enlace Descripción para eliminar registro","")),IF(H10=1,", finalizando con la consulta mediante el filtro ",""),IF(H10=1,$H$2,""),IF(H10=1," con el dato ",""),IF(H10=1,I10,""))</f>
        <v>Validar funcionalidad Eliminar del modulo Maestro, sub-modulo Ubicaciones, hacer clic en enlace Descripción para modificar registro</v>
      </c>
      <c r="L10" s="12" t="str">
        <f>CONCATENATE("Acceder a sistema Cartera con usuario que posee perfil para ingresar  al modulo Maestro, sub-modulo Ubicaciones",IF(B10=1,", hacer clic en boton agregar",IF(C10=1,", hacer clic en boton eliminar",IF(D10=1,", hacer clic en boton modificar"))),IF(E10=1,", hacer clic en boton exportar a excel",""),IF(F10=1,", hacer clic en enlace Descripción para modificar registro",IF(G10=1,", hacer clic en enlace Descripción para eliminar registro","")),IF(H10=1,", finalizando con la consulta mediante el filtro ",""),IF(H10=1,$H$2,""),IF(H10=1," con el dato ",""),IF(H10=1,I10,""))</f>
        <v>Acceder a sistema Cartera con usuario que posee perfil para ingresar  al modulo Maestro, sub-modulo Ubicaciones, hacer clic en boton eliminar, hacer clic en enlace Descripción para modificar registro</v>
      </c>
      <c r="M10" s="7" t="s">
        <v>79</v>
      </c>
    </row>
    <row r="11" spans="1:13" x14ac:dyDescent="0.25">
      <c r="A11" s="8">
        <v>1</v>
      </c>
      <c r="C11" s="5">
        <v>1</v>
      </c>
      <c r="D11" s="8"/>
      <c r="E11" s="18">
        <v>1</v>
      </c>
      <c r="F11" s="5"/>
      <c r="G11" s="8">
        <v>1</v>
      </c>
      <c r="H11" s="9"/>
      <c r="I11" s="10"/>
      <c r="J11" s="7" t="s">
        <v>336</v>
      </c>
      <c r="K11" s="12" t="str">
        <f>CONCATENATE("Validar funcionalidad ",IF(B11=1,$B$2,IF(C11=1,$C$2,IF(D11=1,$D$2)))," del modulo Maestro, sub-modulo Ubicaciones",IF(E11=1,", considerando la opcion exportar a excel",""),IF(F11=1,", hacer clic en enlace Descripción para modificar registro",IF(G11=1,", hacer clic en enlace Descripción para eliminar registro","")),IF(H11=1,", finalizando con la consulta mediante el filtro ",""),IF(H11=1,$H$2,""),IF(H11=1," con el dato ",""),IF(H11=1,I11,""))</f>
        <v>Validar funcionalidad Eliminar del modulo Maestro, sub-modulo Ubicaciones, considerando la opcion exportar a excel, hacer clic en enlace Descripción para eliminar registro</v>
      </c>
      <c r="L11" s="12" t="str">
        <f>CONCATENATE("Acceder a sistema Cartera con usuario que posee perfil para ingresar  al modulo Maestro, sub-modulo Ubicaciones",IF(B11=1,", hacer clic en boton agregar",IF(C11=1,", hacer clic en boton eliminar",IF(D11=1,", hacer clic en boton modificar"))),IF(E11=1,", hacer clic en boton exportar a excel",""),IF(F11=1,", hacer clic en enlace Descripción para modificar registro",IF(G11=1,", hacer clic en enlace Descripción para eliminar registro","")),IF(H11=1,", finalizando con la consulta mediante el filtro ",""),IF(H11=1,$H$2,""),IF(H11=1," con el dato ",""),IF(H11=1,I11,""))</f>
        <v>Acceder a sistema Cartera con usuario que posee perfil para ingresar  al modulo Maestro, sub-modulo Ubicaciones,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337</v>
      </c>
      <c r="K12" s="12" t="str">
        <f>CONCATENATE("Validar funcionalidad ",IF(B12=1,$B$2,IF(C12=1,$C$2,IF(D12=1,$D$2)))," del modulo Maestro, sub-modulo Ubicaciones",IF(E12=1,", considerando la opcion exportar a excel",""),IF(F12=1,", hacer clic en enlace Descripción para modificar registro",IF(G12=1,", hacer clic en enlace Descripción para eliminar registro","")),IF(H12=1,", finalizando con la consulta mediante el filtro ",""),IF(H12=1,$H$2,""),IF(H12=1," con el dato ",""),IF(H12=1,I12,""))</f>
        <v>Validar funcionalidad Eliminar del modulo Maestro, sub-modulo Ubicaciones</v>
      </c>
      <c r="L12" s="12" t="str">
        <f>CONCATENATE("Acceder a sistema Cartera con usuario que posee perfil para ingresar  al modulo Maestro, sub-modulo Ubicaciones",IF(B12=1,", hacer clic en boton agregar",IF(C12=1,", hacer clic en boton eliminar",IF(D12=1,", hacer clic en boton modificar"))),IF(E12=1,", hacer clic en boton exportar a excel",""),IF(F12=1,", hacer clic en enlace Descripción para modificar registro",IF(G12=1,", hacer clic en enlace Descripción para eliminar registro","")),IF(H12=1,", finalizando con la consulta mediante el filtro ",""),IF(H12=1,$H$2,""),IF(H12=1," con el dato ",""),IF(H12=1,I12,""))</f>
        <v>Acceder a sistema Cartera con usuario que posee perfil para ingresar  al modulo Maestro, sub-modulo Ubicaciones, hacer clic en boton eliminar</v>
      </c>
      <c r="M12" s="31" t="s">
        <v>79</v>
      </c>
    </row>
    <row r="13" spans="1:13" x14ac:dyDescent="0.25">
      <c r="A13" s="8">
        <v>1</v>
      </c>
      <c r="D13" s="5">
        <v>1</v>
      </c>
      <c r="E13" s="18">
        <v>1</v>
      </c>
      <c r="F13" s="5">
        <v>1</v>
      </c>
      <c r="G13" s="8"/>
      <c r="H13" s="9">
        <v>1</v>
      </c>
      <c r="I13" s="23">
        <v>2</v>
      </c>
      <c r="J13" s="7" t="s">
        <v>338</v>
      </c>
      <c r="K13" s="12" t="str">
        <f>CONCATENATE("Validar funcionalidad ",IF(B13=1,$B$2,IF(C13=1,$C$2,IF(D13=1,$D$2)))," del modulo Maestro, sub-modulo Ubicaciones",IF(E13=1,", considerando la opcion exportar a excel",""),IF(F13=1,", hacer clic en enlace Descripción para modificar registro",IF(G13=1,", hacer clic en enlace Descripción para eliminar registro","")),IF(H13=1,", finalizando con la consulta mediante el filtro ",""),IF(H13=1,$H$2,""),IF(H13=1," con el dato ",""),IF(H13=1,I13,""))</f>
        <v>Validar funcionalidad Modificar del modulo Maestro, sub-modulo Ubicaciones, considerando la opcion exportar a excel, hacer clic en enlace Descripción para modificar registro, finalizando con la consulta mediante el filtro Descripción con el dato 2</v>
      </c>
      <c r="L13" s="12" t="str">
        <f>CONCATENATE("Acceder a sistema Cartera con usuario que posee perfil para ingresar  al modulo Maestro, sub-modulo Ubicaciones",IF(B13=1,", hacer clic en boton agregar",IF(C13=1,", hacer clic en boton eliminar",IF(D13=1,", hacer clic en boton modificar"))),IF(E13=1,", hacer clic en boton exportar a excel",""),IF(F13=1,", hacer clic en enlace Descripción para modificar registro",IF(G13=1,", hacer clic en enlace Descripción para eliminar registro","")),IF(H13=1,", finalizando con la consulta mediante el filtro ",""),IF(H13=1,$H$2,""),IF(H13=1," con el dato ",""),IF(H13=1,I13,""))</f>
        <v>Acceder a sistema Cartera con usuario que posee perfil para ingresar  al modulo Maestro, sub-modulo Ubicaciones, hacer clic en boton modificar, hacer clic en boton exportar a excel, hacer clic en enlace Descripción para modificar registro, finalizando con la consulta mediante el filtro Descripción con el dato 2</v>
      </c>
      <c r="M13" s="7" t="s">
        <v>126</v>
      </c>
    </row>
    <row r="14" spans="1:13" x14ac:dyDescent="0.25">
      <c r="A14" s="8">
        <v>1</v>
      </c>
      <c r="D14" s="5">
        <v>1</v>
      </c>
      <c r="E14" s="18">
        <v>1</v>
      </c>
      <c r="F14" s="5"/>
      <c r="G14" s="8">
        <v>1</v>
      </c>
      <c r="H14" s="9">
        <v>1</v>
      </c>
      <c r="I14" s="10">
        <v>3</v>
      </c>
      <c r="J14" s="7" t="s">
        <v>339</v>
      </c>
      <c r="K14" s="12" t="str">
        <f>CONCATENATE("Validar funcionalidad ",IF(B14=1,$B$2,IF(C14=1,$C$2,IF(D14=1,$D$2)))," del modulo Maestro, sub-modulo Ubicaciones",IF(E14=1,", considerando la opcion exportar a excel",""),IF(F14=1,", hacer clic en enlace Descripción para modificar registro",IF(G14=1,", hacer clic en enlace Descripción para eliminar registro","")),IF(H14=1,", finalizando con la consulta mediante el filtro ",""),IF(H14=1,$H$2,""),IF(H14=1," con el dato ",""),IF(H14=1,I14,""))</f>
        <v>Validar funcionalidad Modificar del modulo Maestro, sub-modulo Ubicaciones, considerando la opcion exportar a excel, hacer clic en enlace Descripción para eliminar registro, finalizando con la consulta mediante el filtro Descripción con el dato 3</v>
      </c>
      <c r="L14" s="12" t="str">
        <f>CONCATENATE("Acceder a sistema Cartera con usuario que posee perfil para ingresar  al modulo Maestro, sub-modulo Ubicaciones",IF(B14=1,", hacer clic en boton agregar",IF(C14=1,", hacer clic en boton eliminar",IF(D14=1,", hacer clic en boton modificar"))),IF(E14=1,", hacer clic en boton exportar a excel",""),IF(F14=1,", hacer clic en enlace Descripción para modificar registro",IF(G14=1,", hacer clic en enlace Descripción para eliminar registro","")),IF(H14=1,", finalizando con la consulta mediante el filtro ",""),IF(H14=1,$H$2,""),IF(H14=1," con el dato ",""),IF(H14=1,I14,""))</f>
        <v>Acceder a sistema Cartera con usuario que posee perfil para ingresar  al modulo Maestro, sub-modulo Ubicaciones, hacer clic en boton modificar, hacer clic en boton exportar a excel, hacer clic en enlace Descripción para eliminar registro, finalizando con la consulta mediante el filtro Descripción con el dato 3</v>
      </c>
      <c r="M14" s="7" t="s">
        <v>126</v>
      </c>
    </row>
    <row r="15" spans="1:13" x14ac:dyDescent="0.25">
      <c r="A15" s="8">
        <v>1</v>
      </c>
      <c r="D15" s="5">
        <v>1</v>
      </c>
      <c r="F15" s="5">
        <v>1</v>
      </c>
      <c r="G15" s="8"/>
      <c r="H15" s="9"/>
      <c r="I15" s="22"/>
      <c r="J15" s="7" t="s">
        <v>340</v>
      </c>
      <c r="K15" s="12" t="str">
        <f>CONCATENATE("Validar funcionalidad ",IF(B15=1,$B$2,IF(C15=1,$C$2,IF(D15=1,$D$2)))," del modulo Maestro, sub-modulo Ubicaciones",IF(E15=1,", considerando la opcion exportar a excel",""),IF(F15=1,", hacer clic en enlace Descripción para modificar registro",IF(G15=1,", hacer clic en enlace Descripción para eliminar registro","")),IF(H15=1,", finalizando con la consulta mediante el filtro ",""),IF(H15=1,$H$2,""),IF(H15=1," con el dato ",""),IF(H15=1,I15,""))</f>
        <v>Validar funcionalidad Modificar del modulo Maestro, sub-modulo Ubicaciones, hacer clic en enlace Descripción para modificar registro</v>
      </c>
      <c r="L15" s="12" t="str">
        <f>CONCATENATE("Acceder a sistema Cartera con usuario que posee perfil para ingresar  al modulo Maestro, sub-modulo Ubicaciones",IF(B15=1,", hacer clic en boton agregar",IF(C15=1,", hacer clic en boton eliminar",IF(D15=1,", hacer clic en boton modificar"))),IF(E15=1,", hacer clic en boton exportar a excel",""),IF(F15=1,", hacer clic en enlace Descripción para modificar registro",IF(G15=1,", hacer clic en enlace Descripción para eliminar registro","")),IF(H15=1,", finalizando con la consulta mediante el filtro ",""),IF(H15=1,$H$2,""),IF(H15=1," con el dato ",""),IF(H15=1,I15,""))</f>
        <v>Acceder a sistema Cartera con usuario que posee perfil para ingresar  al modulo Maestro, sub-modulo Ubicaciones, hacer clic en boton modificar, hacer clic en enlace Descripción para modificar registro</v>
      </c>
      <c r="M15" s="7" t="s">
        <v>126</v>
      </c>
    </row>
    <row r="16" spans="1:13" x14ac:dyDescent="0.25">
      <c r="A16" s="8">
        <v>1</v>
      </c>
      <c r="D16" s="5">
        <v>1</v>
      </c>
      <c r="E16" s="18">
        <v>1</v>
      </c>
      <c r="F16" s="5"/>
      <c r="G16" s="8">
        <v>1</v>
      </c>
      <c r="H16" s="9"/>
      <c r="I16" s="10"/>
      <c r="J16" s="7" t="s">
        <v>341</v>
      </c>
      <c r="K16" s="12" t="str">
        <f>CONCATENATE("Validar funcionalidad ",IF(B16=1,$B$2,IF(C16=1,$C$2,IF(D16=1,$D$2)))," del modulo Maestro, sub-modulo Ubicaciones",IF(E16=1,", considerando la opcion exportar a excel",""),IF(F16=1,", hacer clic en enlace Descripción para modificar registro",IF(G16=1,", hacer clic en enlace Descripción para eliminar registro","")),IF(H16=1,", finalizando con la consulta mediante el filtro ",""),IF(H16=1,$H$2,""),IF(H16=1," con el dato ",""),IF(H16=1,I16,""))</f>
        <v>Validar funcionalidad Modificar del modulo Maestro, sub-modulo Ubicaciones, considerando la opcion exportar a excel, hacer clic en enlace Descripción para eliminar registro</v>
      </c>
      <c r="L16" s="12" t="str">
        <f>CONCATENATE("Acceder a sistema Cartera con usuario que posee perfil para ingresar  al modulo Maestro, sub-modulo Ubicaciones",IF(B16=1,", hacer clic en boton agregar",IF(C16=1,", hacer clic en boton eliminar",IF(D16=1,", hacer clic en boton modificar"))),IF(E16=1,", hacer clic en boton exportar a excel",""),IF(F16=1,", hacer clic en enlace Descripción para modificar registro",IF(G16=1,", hacer clic en enlace Descripción para eliminar registro","")),IF(H16=1,", finalizando con la consulta mediante el filtro ",""),IF(H16=1,$H$2,""),IF(H16=1," con el dato ",""),IF(H16=1,I16,""))</f>
        <v>Acceder a sistema Cartera con usuario que posee perfil para ingresar  al modulo Maestro, sub-modulo Ubicaciones, hacer clic en boton modificar, hacer clic en boton exportar a excel, hacer clic en enlace Descripción para eliminar registro</v>
      </c>
      <c r="M16" s="7" t="s">
        <v>126</v>
      </c>
    </row>
    <row r="17" spans="1:13" x14ac:dyDescent="0.25">
      <c r="A17" s="8">
        <v>1</v>
      </c>
      <c r="D17" s="5">
        <v>1</v>
      </c>
      <c r="F17" s="5"/>
      <c r="G17" s="8"/>
      <c r="H17" s="9"/>
      <c r="I17" s="10"/>
      <c r="J17" s="7" t="s">
        <v>342</v>
      </c>
      <c r="K17" s="12" t="str">
        <f>CONCATENATE("Validar funcionalidad ",IF(B17=1,$B$2,IF(C17=1,$C$2,IF(D17=1,$D$2)))," del modulo Maestro, sub-modulo Ubicaciones",IF(E17=1,", considerando la opcion exportar a excel",""),IF(F17=1,", hacer clic en enlace Descripción para modificar registro",IF(G17=1,", hacer clic en enlace Descripción para eliminar registro","")),IF(H17=1,", finalizando con la consulta mediante el filtro ",""),IF(H17=1,$H$2,""),IF(H17=1," con el dato ",""),IF(H17=1,I17,""))</f>
        <v>Validar funcionalidad Modificar del modulo Maestro, sub-modulo Ubicaciones</v>
      </c>
      <c r="L17" s="12" t="str">
        <f>CONCATENATE("Acceder a sistema Cartera con usuario que posee perfil para ingresar  al modulo Maestro, sub-modulo Ubicaciones",IF(B17=1,", hacer clic en boton agregar",IF(C17=1,", hacer clic en boton eliminar",IF(D17=1,", hacer clic en boton modificar"))),IF(E17=1,", hacer clic en boton exportar a excel",""),IF(F17=1,", hacer clic en enlace Descripción para modificar registro",IF(G17=1,", hacer clic en enlace Descripción para eliminar registro","")),IF(H17=1,", finalizando con la consulta mediante el filtro ",""),IF(H17=1,$H$2,""),IF(H17=1," con el dato ",""),IF(H17=1,I17,""))</f>
        <v>Acceder a sistema Cartera con usuario que posee perfil para ingresar  al modulo Maestro, sub-modulo Ubicaciones,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343</v>
      </c>
      <c r="K24" s="12" t="s">
        <v>344</v>
      </c>
      <c r="L24" s="39" t="s">
        <v>345</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tabSelected="1" zoomScale="80" zoomScaleNormal="80" workbookViewId="0">
      <selection activeCell="K13" sqref="K13"/>
    </sheetView>
  </sheetViews>
  <sheetFormatPr baseColWidth="10" defaultColWidth="9.140625" defaultRowHeight="15" x14ac:dyDescent="0.25"/>
  <cols>
    <col min="1" max="1" width="9.140625" style="3" customWidth="1"/>
    <col min="2" max="2" width="4.5703125" customWidth="1"/>
    <col min="3" max="3" width="4" style="13" customWidth="1"/>
    <col min="4" max="4" width="4.7109375" style="3" customWidth="1"/>
    <col min="5" max="5" width="5.7109375" style="18" customWidth="1"/>
    <col min="6" max="6" width="4.140625" customWidth="1"/>
    <col min="7" max="7" width="7.5703125" style="3" customWidth="1"/>
    <col min="8" max="8" width="5" customWidth="1"/>
    <col min="9" max="9" width="5.7109375" style="3" customWidth="1"/>
    <col min="10" max="10" width="5.5703125" style="11" customWidth="1"/>
    <col min="11" max="11" width="21.140625" style="2" customWidth="1"/>
    <col min="12" max="12" width="58.28515625" style="6" customWidth="1"/>
    <col min="13" max="13" width="255.42578125" style="12" customWidth="1"/>
    <col min="14" max="14" width="255.42578125" style="7" customWidth="1"/>
    <col min="15" max="15" width="79" style="7" bestFit="1" customWidth="1"/>
  </cols>
  <sheetData>
    <row r="1" spans="1:15" s="4" customFormat="1" ht="42" customHeight="1" x14ac:dyDescent="0.2">
      <c r="A1" s="52" t="s">
        <v>346</v>
      </c>
      <c r="B1" s="55" t="s">
        <v>5</v>
      </c>
      <c r="C1" s="45"/>
      <c r="D1" s="46"/>
      <c r="E1" s="53" t="s">
        <v>9</v>
      </c>
      <c r="F1" s="54" t="s">
        <v>365</v>
      </c>
      <c r="G1" s="46"/>
      <c r="H1" s="54" t="s">
        <v>366</v>
      </c>
      <c r="I1" s="46"/>
      <c r="J1" s="49" t="s">
        <v>11</v>
      </c>
      <c r="K1" s="51"/>
      <c r="L1" s="40" t="s">
        <v>0</v>
      </c>
      <c r="M1" s="40" t="s">
        <v>2</v>
      </c>
      <c r="N1" s="40" t="s">
        <v>1</v>
      </c>
      <c r="O1" s="40" t="s">
        <v>3</v>
      </c>
    </row>
    <row r="2" spans="1:15" s="14" customFormat="1" ht="88.5" customHeight="1" x14ac:dyDescent="0.25">
      <c r="A2" s="43"/>
      <c r="B2" s="21" t="s">
        <v>6</v>
      </c>
      <c r="C2" s="21" t="s">
        <v>7</v>
      </c>
      <c r="D2" s="38" t="s">
        <v>8</v>
      </c>
      <c r="E2" s="41"/>
      <c r="F2" s="21" t="s">
        <v>8</v>
      </c>
      <c r="G2" s="38" t="s">
        <v>7</v>
      </c>
      <c r="H2" s="21" t="s">
        <v>367</v>
      </c>
      <c r="I2" s="38" t="s">
        <v>368</v>
      </c>
      <c r="J2" s="20" t="s">
        <v>365</v>
      </c>
      <c r="K2" s="19" t="s">
        <v>14</v>
      </c>
      <c r="L2" s="41"/>
      <c r="M2" s="41"/>
      <c r="N2" s="41"/>
      <c r="O2" s="41"/>
    </row>
    <row r="3" spans="1:15" s="1" customFormat="1" x14ac:dyDescent="0.25">
      <c r="A3" s="8">
        <v>1</v>
      </c>
      <c r="B3" s="5">
        <v>1</v>
      </c>
      <c r="C3" s="5"/>
      <c r="D3" s="8"/>
      <c r="E3" s="18">
        <v>1</v>
      </c>
      <c r="F3" s="5">
        <v>1</v>
      </c>
      <c r="G3" s="8"/>
      <c r="H3" s="5"/>
      <c r="I3" s="8"/>
      <c r="J3" s="9">
        <v>1</v>
      </c>
      <c r="K3" s="23" t="s">
        <v>369</v>
      </c>
      <c r="L3" s="7" t="s">
        <v>349</v>
      </c>
      <c r="M3" s="12" t="str">
        <f>CONCATENATE("Validar funcionalidad ",IF(B3=1,$B$2,IF(C3=1,$C$2,IF(D3=1,$D$2,"")))," del modulo Maestro, sub-modulo Ubicaciones Pagarés",IF(E3=1,", considenado la opcion exportar a excel",""),IF(F3=1,", hacer clic en enlace causal no pago para modificar registro",IF(G3=1,", hacer clic en enlace causal no pago para eliminar registro","")),IF(H3=1,", hacer clic en enlace tipo de contacto para modificar registro",IF(I3=1,", hacer clic en enlace tipo de contacto para eliminar registro","")),IF(J3=1,". Finalizando con la consulta del registro, usando el filtro ",IF(#REF!=1,". Finalizando con la consulta del registro, usando el filtro","")),IF(J3=1,$J$2,IF(#REF!=1,#REF!,"")),IF(J3=1," con el dato ",IF(#REF!=1," con el dato ","")),IF(J3=1,K3,IF(#REF!=1,K3,"")))</f>
        <v>Validar funcionalidad Agregar del modulo Maestro, sub-modulo Ubicaciones Pagarés, considenado la opcion exportar a excel, hacer clic en enlace causal no pago para modificar registro. Finalizando con la consulta del registro, usando el filtro Pagaré Descripción con el dato Afianza</v>
      </c>
      <c r="N3" s="7" t="str">
        <f>CONCATENATE("Acceder a sistema cartera con usuario que poseea perfil para ingresar al modulo Maestro, sub-modulo Ubicaciones Pagarés, ",IF(B3=1,"hacer clic en boton Agregar para crear nuevo registro",IF(C3=1,"hacer clic en boton Eliminar",IF(D3=1,"hacer clic en boton Modificar para editar informacion del registro",""))),IF(E3=1,", hacer clic en exportar a excel",""),IF(F3=1,", hacer clic en enlace casual no pago para modificar registro",IF(G3=1,", hacer clic en enlace casual no pago para modificar registro","")),IF(H3=1,", hacer clic en tipo de UbicacionesPagarés para modificar registro",IF(I3=1,", hacer clic en tipo de casuales para eliminar registro","")),IF(J3=1,", realizar consulta con el filtro ",IF(#REF!=1," realizar consulta con el filtro ","")),IF(J3=1,$J$2,IF(#REF!=1,#REF!,"")),IF(J3=1," con el dato ",""),IF(J3=1,K3,IF(#REF!=1,K3,"")))</f>
        <v>Acceder a sistema cartera con usuario que poseea perfil para ingresar al modulo Maestro, sub-modulo Ubicaciones Pagarés, hacer clic en boton Agregar para crear nuevo registro, hacer clic en exportar a excel, hacer clic en enlace casual no pago para modificar registro, realizar consulta con el filtro Pagaré Descripción con el dato Afianza</v>
      </c>
      <c r="O3" s="7" t="s">
        <v>78</v>
      </c>
    </row>
    <row r="4" spans="1:15" s="1" customFormat="1" x14ac:dyDescent="0.25">
      <c r="A4" s="8">
        <v>1</v>
      </c>
      <c r="B4" s="5">
        <v>1</v>
      </c>
      <c r="C4" s="5"/>
      <c r="D4" s="8"/>
      <c r="E4" s="18">
        <v>1</v>
      </c>
      <c r="F4" s="5"/>
      <c r="G4" s="8">
        <v>1</v>
      </c>
      <c r="H4" s="5"/>
      <c r="I4" s="8"/>
      <c r="J4" s="9"/>
      <c r="K4" s="10"/>
      <c r="L4" s="7" t="s">
        <v>350</v>
      </c>
      <c r="M4" s="12"/>
      <c r="N4" s="7"/>
      <c r="O4" s="7" t="s">
        <v>78</v>
      </c>
    </row>
    <row r="5" spans="1:15" s="1" customFormat="1" x14ac:dyDescent="0.25">
      <c r="A5" s="8">
        <v>1</v>
      </c>
      <c r="B5" s="5">
        <v>1</v>
      </c>
      <c r="C5" s="5"/>
      <c r="D5" s="8"/>
      <c r="E5" s="18"/>
      <c r="F5" s="5">
        <v>1</v>
      </c>
      <c r="G5" s="8"/>
      <c r="H5" s="5"/>
      <c r="I5" s="8"/>
      <c r="J5" s="9">
        <v>1</v>
      </c>
      <c r="K5" s="23" t="s">
        <v>15</v>
      </c>
      <c r="L5" s="7" t="s">
        <v>351</v>
      </c>
      <c r="M5" s="12"/>
      <c r="N5" s="7"/>
      <c r="O5" s="7" t="s">
        <v>78</v>
      </c>
    </row>
    <row r="6" spans="1:15" s="1" customFormat="1" x14ac:dyDescent="0.25">
      <c r="A6" s="8">
        <v>1</v>
      </c>
      <c r="B6" s="5">
        <v>1</v>
      </c>
      <c r="C6" s="5"/>
      <c r="D6" s="8"/>
      <c r="E6" s="18">
        <v>1</v>
      </c>
      <c r="F6" s="5"/>
      <c r="G6" s="8">
        <v>1</v>
      </c>
      <c r="H6" s="5"/>
      <c r="I6" s="8"/>
      <c r="J6" s="9"/>
      <c r="K6" s="10"/>
      <c r="L6" s="7" t="s">
        <v>352</v>
      </c>
      <c r="M6" s="12"/>
      <c r="N6" s="7"/>
      <c r="O6" s="7" t="s">
        <v>78</v>
      </c>
    </row>
    <row r="7" spans="1:15" s="33" customFormat="1" x14ac:dyDescent="0.25">
      <c r="A7" s="26">
        <v>1</v>
      </c>
      <c r="B7" s="27">
        <v>1</v>
      </c>
      <c r="C7" s="27"/>
      <c r="D7" s="26"/>
      <c r="E7" s="28"/>
      <c r="F7" s="27"/>
      <c r="G7" s="26"/>
      <c r="H7" s="27"/>
      <c r="I7" s="26"/>
      <c r="J7" s="29"/>
      <c r="K7" s="30"/>
      <c r="L7" s="31" t="s">
        <v>353</v>
      </c>
      <c r="M7" s="12"/>
      <c r="N7" s="7"/>
      <c r="O7" s="31" t="s">
        <v>78</v>
      </c>
    </row>
    <row r="8" spans="1:15" s="1" customFormat="1" x14ac:dyDescent="0.25">
      <c r="A8" s="8">
        <v>1</v>
      </c>
      <c r="C8" s="5">
        <v>1</v>
      </c>
      <c r="D8" s="8"/>
      <c r="E8" s="18">
        <v>1</v>
      </c>
      <c r="F8" s="5">
        <v>1</v>
      </c>
      <c r="G8" s="8"/>
      <c r="H8" s="5"/>
      <c r="I8" s="8"/>
      <c r="J8" s="9">
        <v>1</v>
      </c>
      <c r="K8" s="23" t="s">
        <v>371</v>
      </c>
      <c r="L8" s="7" t="s">
        <v>354</v>
      </c>
      <c r="M8" s="12"/>
      <c r="N8" s="7"/>
      <c r="O8" s="7" t="s">
        <v>79</v>
      </c>
    </row>
    <row r="9" spans="1:15" s="1" customFormat="1" x14ac:dyDescent="0.25">
      <c r="A9" s="8">
        <v>1</v>
      </c>
      <c r="C9" s="5">
        <v>1</v>
      </c>
      <c r="D9" s="8"/>
      <c r="E9" s="18">
        <v>1</v>
      </c>
      <c r="F9" s="5"/>
      <c r="G9" s="8">
        <v>1</v>
      </c>
      <c r="H9" s="5"/>
      <c r="I9" s="8"/>
      <c r="J9" s="9"/>
      <c r="K9" s="10"/>
      <c r="L9" s="7" t="s">
        <v>355</v>
      </c>
      <c r="M9" s="12"/>
      <c r="N9" s="7"/>
      <c r="O9" s="7" t="s">
        <v>79</v>
      </c>
    </row>
    <row r="10" spans="1:15" x14ac:dyDescent="0.25">
      <c r="A10" s="8">
        <v>1</v>
      </c>
      <c r="C10" s="5">
        <v>1</v>
      </c>
      <c r="D10" s="8"/>
      <c r="F10" s="5">
        <v>1</v>
      </c>
      <c r="G10" s="8"/>
      <c r="H10" s="5"/>
      <c r="I10" s="8"/>
      <c r="J10" s="9">
        <v>1</v>
      </c>
      <c r="K10" s="23" t="s">
        <v>372</v>
      </c>
      <c r="L10" s="7" t="s">
        <v>356</v>
      </c>
      <c r="O10" s="7" t="s">
        <v>79</v>
      </c>
    </row>
    <row r="11" spans="1:15" x14ac:dyDescent="0.25">
      <c r="A11" s="8">
        <v>1</v>
      </c>
      <c r="C11" s="5">
        <v>1</v>
      </c>
      <c r="D11" s="8"/>
      <c r="E11" s="18">
        <v>1</v>
      </c>
      <c r="F11" s="5"/>
      <c r="G11" s="8">
        <v>1</v>
      </c>
      <c r="H11" s="5"/>
      <c r="I11" s="8"/>
      <c r="J11" s="9"/>
      <c r="K11" s="10"/>
      <c r="L11" s="7" t="s">
        <v>357</v>
      </c>
      <c r="O11" s="7" t="s">
        <v>79</v>
      </c>
    </row>
    <row r="12" spans="1:15" s="32" customFormat="1" x14ac:dyDescent="0.25">
      <c r="A12" s="26">
        <v>1</v>
      </c>
      <c r="C12" s="27">
        <v>1</v>
      </c>
      <c r="D12" s="26"/>
      <c r="E12" s="28"/>
      <c r="F12" s="27"/>
      <c r="G12" s="26"/>
      <c r="H12" s="27"/>
      <c r="I12" s="26"/>
      <c r="J12" s="29"/>
      <c r="K12" s="30"/>
      <c r="L12" s="31" t="s">
        <v>358</v>
      </c>
      <c r="M12" s="12"/>
      <c r="N12" s="7"/>
      <c r="O12" s="31" t="s">
        <v>79</v>
      </c>
    </row>
    <row r="13" spans="1:15" x14ac:dyDescent="0.25">
      <c r="A13" s="8">
        <v>1</v>
      </c>
      <c r="D13" s="5">
        <v>1</v>
      </c>
      <c r="E13" s="18">
        <v>1</v>
      </c>
      <c r="F13" s="5">
        <v>1</v>
      </c>
      <c r="G13" s="8"/>
      <c r="H13" s="5"/>
      <c r="I13" s="8"/>
      <c r="J13" s="9">
        <v>1</v>
      </c>
      <c r="K13" s="23" t="s">
        <v>4</v>
      </c>
      <c r="L13" s="7" t="s">
        <v>359</v>
      </c>
      <c r="O13" s="7" t="s">
        <v>126</v>
      </c>
    </row>
    <row r="14" spans="1:15" x14ac:dyDescent="0.25">
      <c r="A14" s="8">
        <v>1</v>
      </c>
      <c r="D14" s="5">
        <v>1</v>
      </c>
      <c r="E14" s="18">
        <v>1</v>
      </c>
      <c r="F14" s="5"/>
      <c r="G14" s="8">
        <v>1</v>
      </c>
      <c r="H14" s="5"/>
      <c r="I14" s="8"/>
      <c r="J14" s="9"/>
      <c r="K14" s="10"/>
      <c r="L14" s="7" t="s">
        <v>360</v>
      </c>
      <c r="O14" s="7" t="s">
        <v>126</v>
      </c>
    </row>
    <row r="15" spans="1:15" x14ac:dyDescent="0.25">
      <c r="A15" s="8">
        <v>1</v>
      </c>
      <c r="D15" s="5">
        <v>1</v>
      </c>
      <c r="F15" s="5">
        <v>1</v>
      </c>
      <c r="G15" s="8"/>
      <c r="H15" s="5"/>
      <c r="I15" s="8"/>
      <c r="J15" s="9">
        <v>1</v>
      </c>
      <c r="K15" s="23" t="s">
        <v>370</v>
      </c>
      <c r="L15" s="7" t="s">
        <v>361</v>
      </c>
      <c r="O15" s="7" t="s">
        <v>126</v>
      </c>
    </row>
    <row r="16" spans="1:15" x14ac:dyDescent="0.25">
      <c r="A16" s="8">
        <v>1</v>
      </c>
      <c r="D16" s="5">
        <v>1</v>
      </c>
      <c r="E16" s="18">
        <v>1</v>
      </c>
      <c r="F16" s="5"/>
      <c r="G16" s="8">
        <v>1</v>
      </c>
      <c r="H16" s="5"/>
      <c r="I16" s="8"/>
      <c r="J16" s="9"/>
      <c r="K16" s="10"/>
      <c r="L16" s="7" t="s">
        <v>362</v>
      </c>
      <c r="O16" s="7" t="s">
        <v>126</v>
      </c>
    </row>
    <row r="17" spans="1:15" s="32" customFormat="1" x14ac:dyDescent="0.25">
      <c r="A17" s="26">
        <v>1</v>
      </c>
      <c r="C17" s="34"/>
      <c r="D17" s="27">
        <v>1</v>
      </c>
      <c r="E17" s="28"/>
      <c r="F17" s="27"/>
      <c r="G17" s="26"/>
      <c r="H17" s="27"/>
      <c r="I17" s="26"/>
      <c r="J17" s="29"/>
      <c r="K17" s="30"/>
      <c r="L17" s="31" t="s">
        <v>363</v>
      </c>
      <c r="M17" s="12"/>
      <c r="N17" s="7"/>
      <c r="O17" s="31" t="s">
        <v>126</v>
      </c>
    </row>
    <row r="18" spans="1:15" s="1" customFormat="1" x14ac:dyDescent="0.25">
      <c r="A18" s="8"/>
      <c r="C18" s="5"/>
      <c r="D18" s="8"/>
      <c r="E18" s="18"/>
      <c r="F18" s="5"/>
      <c r="G18" s="8"/>
      <c r="H18" s="5"/>
      <c r="I18" s="8"/>
      <c r="J18" s="9"/>
      <c r="K18" s="10"/>
      <c r="L18" s="7"/>
      <c r="M18" s="12"/>
      <c r="N18" s="7"/>
      <c r="O18" s="31"/>
    </row>
    <row r="19" spans="1:15" s="1" customFormat="1" x14ac:dyDescent="0.25">
      <c r="A19" s="8"/>
      <c r="B19" s="5"/>
      <c r="D19" s="5"/>
      <c r="E19" s="18"/>
      <c r="F19" s="5"/>
      <c r="G19" s="8"/>
      <c r="H19" s="5"/>
      <c r="I19" s="8"/>
      <c r="J19" s="9"/>
      <c r="K19" s="10"/>
      <c r="L19" s="7"/>
      <c r="M19" s="12"/>
      <c r="N19" s="7"/>
      <c r="O19" s="7"/>
    </row>
    <row r="20" spans="1:15" s="1" customFormat="1" x14ac:dyDescent="0.25">
      <c r="A20" s="8"/>
      <c r="B20" s="5"/>
      <c r="D20" s="5"/>
      <c r="E20" s="18"/>
      <c r="F20" s="5"/>
      <c r="G20" s="8"/>
      <c r="H20" s="5"/>
      <c r="I20" s="8"/>
      <c r="J20" s="9"/>
      <c r="K20" s="10"/>
      <c r="L20" s="7"/>
      <c r="M20" s="12"/>
      <c r="N20" s="7"/>
      <c r="O20" s="7"/>
    </row>
    <row r="21" spans="1:15" s="1" customFormat="1" x14ac:dyDescent="0.25">
      <c r="A21" s="8"/>
      <c r="B21" s="5"/>
      <c r="D21" s="5"/>
      <c r="E21" s="18"/>
      <c r="F21" s="5"/>
      <c r="G21" s="8"/>
      <c r="H21" s="5"/>
      <c r="I21" s="8"/>
      <c r="J21" s="9"/>
      <c r="K21" s="10"/>
      <c r="L21" s="7"/>
      <c r="M21" s="12"/>
      <c r="N21" s="7"/>
      <c r="O21" s="7"/>
    </row>
    <row r="22" spans="1:15" s="1" customFormat="1" x14ac:dyDescent="0.25">
      <c r="A22" s="8"/>
      <c r="B22" s="5"/>
      <c r="D22" s="5"/>
      <c r="E22" s="18"/>
      <c r="F22" s="5"/>
      <c r="G22" s="8"/>
      <c r="H22" s="5"/>
      <c r="I22" s="8"/>
      <c r="J22" s="9"/>
      <c r="K22" s="10"/>
      <c r="L22" s="7"/>
      <c r="M22" s="12"/>
      <c r="N22" s="7"/>
      <c r="O22" s="7"/>
    </row>
    <row r="23" spans="1:15" s="1" customFormat="1" x14ac:dyDescent="0.25">
      <c r="A23" s="8"/>
      <c r="B23" s="5"/>
      <c r="D23" s="5"/>
      <c r="E23" s="18"/>
      <c r="F23" s="5"/>
      <c r="G23" s="8"/>
      <c r="H23" s="5"/>
      <c r="I23" s="8"/>
      <c r="J23" s="9"/>
      <c r="K23" s="10"/>
      <c r="L23" s="7"/>
      <c r="M23" s="12"/>
      <c r="N23" s="7"/>
      <c r="O23" s="7"/>
    </row>
    <row r="24" spans="1:15" s="1" customFormat="1" x14ac:dyDescent="0.25">
      <c r="A24" s="8"/>
      <c r="B24" s="5"/>
      <c r="D24" s="5"/>
      <c r="E24" s="18"/>
      <c r="F24" s="5"/>
      <c r="G24" s="8"/>
      <c r="H24" s="5"/>
      <c r="I24" s="8"/>
      <c r="J24" s="9"/>
      <c r="K24" s="10"/>
      <c r="L24" s="7"/>
      <c r="M24" s="12"/>
      <c r="N24" s="7"/>
      <c r="O24" s="7"/>
    </row>
    <row r="25" spans="1:15" s="1" customFormat="1" ht="30" x14ac:dyDescent="0.25">
      <c r="A25" s="8"/>
      <c r="B25" s="5"/>
      <c r="D25" s="5"/>
      <c r="E25" s="18"/>
      <c r="F25" s="5"/>
      <c r="G25" s="8"/>
      <c r="H25" s="5"/>
      <c r="I25" s="8"/>
      <c r="J25" s="9"/>
      <c r="K25" s="10"/>
      <c r="L25" s="7" t="s">
        <v>364</v>
      </c>
      <c r="M25" s="12" t="s">
        <v>347</v>
      </c>
      <c r="N25" s="39" t="s">
        <v>348</v>
      </c>
      <c r="O25" s="7" t="s">
        <v>299</v>
      </c>
    </row>
    <row r="26" spans="1:15" s="1" customFormat="1" x14ac:dyDescent="0.25">
      <c r="A26" s="8"/>
      <c r="B26" s="5"/>
      <c r="D26" s="5"/>
      <c r="E26" s="18"/>
      <c r="F26" s="5"/>
      <c r="G26" s="8"/>
      <c r="H26" s="5"/>
      <c r="I26" s="8"/>
      <c r="J26" s="9"/>
      <c r="K26" s="10"/>
      <c r="L26" s="7"/>
      <c r="M26" s="12"/>
      <c r="N26" s="7"/>
      <c r="O26" s="7"/>
    </row>
    <row r="27" spans="1:15" x14ac:dyDescent="0.25">
      <c r="A27" s="8"/>
      <c r="C27" s="5"/>
      <c r="D27" s="8"/>
      <c r="F27" s="5"/>
      <c r="G27" s="8"/>
      <c r="H27" s="5"/>
      <c r="I27" s="8"/>
      <c r="J27" s="9"/>
      <c r="K27" s="10"/>
      <c r="L27" s="7"/>
    </row>
    <row r="28" spans="1:15" x14ac:dyDescent="0.25">
      <c r="A28" s="8"/>
      <c r="C28" s="5"/>
      <c r="D28" s="8"/>
      <c r="F28" s="5"/>
      <c r="G28" s="8"/>
      <c r="H28" s="5"/>
      <c r="I28" s="8"/>
      <c r="J28" s="9"/>
      <c r="K28" s="10"/>
      <c r="L28" s="7"/>
    </row>
    <row r="29" spans="1:15" x14ac:dyDescent="0.25">
      <c r="A29" s="8"/>
      <c r="C29" s="5"/>
      <c r="D29" s="8"/>
      <c r="F29" s="5"/>
      <c r="G29" s="8"/>
      <c r="H29" s="5"/>
      <c r="I29" s="8"/>
      <c r="J29" s="9"/>
      <c r="K29" s="10"/>
      <c r="L29" s="7"/>
    </row>
    <row r="30" spans="1:15" x14ac:dyDescent="0.25">
      <c r="A30" s="8"/>
      <c r="C30" s="5"/>
      <c r="D30" s="8"/>
      <c r="F30" s="5"/>
      <c r="G30" s="8"/>
      <c r="H30" s="5"/>
      <c r="I30" s="8"/>
      <c r="J30" s="9"/>
      <c r="K30" s="10"/>
      <c r="L30" s="7"/>
    </row>
    <row r="31" spans="1:15" x14ac:dyDescent="0.25">
      <c r="A31" s="8"/>
      <c r="C31" s="5"/>
      <c r="D31" s="8"/>
      <c r="F31" s="5"/>
      <c r="G31" s="8"/>
      <c r="H31" s="5"/>
      <c r="I31" s="8"/>
      <c r="J31" s="9"/>
      <c r="K31" s="10"/>
      <c r="L31" s="7"/>
    </row>
    <row r="32" spans="1:15" x14ac:dyDescent="0.25">
      <c r="A32" s="8"/>
      <c r="C32" s="5"/>
      <c r="D32" s="8"/>
      <c r="F32" s="5"/>
      <c r="G32" s="8"/>
      <c r="H32" s="5"/>
      <c r="I32" s="8"/>
      <c r="J32" s="9"/>
      <c r="K32" s="10"/>
      <c r="L32" s="7"/>
    </row>
    <row r="33" spans="1:15" x14ac:dyDescent="0.25">
      <c r="A33" s="8"/>
      <c r="C33" s="5"/>
      <c r="D33" s="8"/>
      <c r="F33" s="5"/>
      <c r="G33" s="8"/>
      <c r="H33" s="5"/>
      <c r="I33" s="8"/>
      <c r="J33" s="9"/>
      <c r="K33" s="10"/>
      <c r="L33" s="7"/>
    </row>
    <row r="34" spans="1:15" s="1" customFormat="1" x14ac:dyDescent="0.25">
      <c r="A34" s="8"/>
      <c r="C34" s="5"/>
      <c r="D34" s="8"/>
      <c r="E34" s="18"/>
      <c r="F34" s="5"/>
      <c r="G34" s="8"/>
      <c r="H34" s="5"/>
      <c r="I34" s="8"/>
      <c r="J34" s="9"/>
      <c r="K34" s="10"/>
      <c r="L34" s="7"/>
      <c r="M34" s="12"/>
      <c r="N34" s="7"/>
      <c r="O34" s="7"/>
    </row>
    <row r="35" spans="1:15" s="1" customFormat="1" x14ac:dyDescent="0.25">
      <c r="A35" s="8"/>
      <c r="C35" s="5"/>
      <c r="D35" s="8"/>
      <c r="E35" s="18"/>
      <c r="F35" s="5"/>
      <c r="G35" s="8"/>
      <c r="H35" s="5"/>
      <c r="I35" s="8"/>
      <c r="J35" s="9"/>
      <c r="K35" s="10"/>
      <c r="L35" s="7"/>
      <c r="M35" s="12"/>
      <c r="N35" s="7"/>
      <c r="O35" s="7"/>
    </row>
    <row r="36" spans="1:15" s="1" customFormat="1" x14ac:dyDescent="0.25">
      <c r="A36" s="8"/>
      <c r="C36" s="5"/>
      <c r="D36" s="8"/>
      <c r="E36" s="18"/>
      <c r="F36" s="5"/>
      <c r="G36" s="8"/>
      <c r="H36" s="5"/>
      <c r="I36" s="8"/>
      <c r="J36" s="9"/>
      <c r="K36" s="10"/>
      <c r="L36" s="7"/>
      <c r="M36" s="12"/>
      <c r="N36" s="7"/>
      <c r="O36" s="7"/>
    </row>
    <row r="37" spans="1:15" s="1" customFormat="1" x14ac:dyDescent="0.25">
      <c r="A37" s="8"/>
      <c r="C37" s="5"/>
      <c r="D37" s="8"/>
      <c r="E37" s="18"/>
      <c r="F37" s="5"/>
      <c r="G37" s="8"/>
      <c r="H37" s="5"/>
      <c r="I37" s="8"/>
      <c r="J37" s="9"/>
      <c r="K37" s="10"/>
      <c r="L37" s="7"/>
      <c r="M37" s="12"/>
      <c r="N37" s="7"/>
      <c r="O37" s="7"/>
    </row>
    <row r="38" spans="1:15" s="1" customFormat="1" x14ac:dyDescent="0.25">
      <c r="A38" s="8"/>
      <c r="C38" s="5"/>
      <c r="D38" s="8"/>
      <c r="E38" s="18"/>
      <c r="F38" s="5"/>
      <c r="G38" s="8"/>
      <c r="H38" s="5"/>
      <c r="I38" s="8"/>
      <c r="J38" s="9"/>
      <c r="K38" s="10"/>
      <c r="L38" s="7"/>
      <c r="M38" s="12"/>
      <c r="N38" s="7"/>
      <c r="O38" s="7"/>
    </row>
    <row r="39" spans="1:15" s="1" customFormat="1" x14ac:dyDescent="0.25">
      <c r="A39" s="8"/>
      <c r="C39" s="5"/>
      <c r="D39" s="8"/>
      <c r="E39" s="18"/>
      <c r="F39" s="5"/>
      <c r="G39" s="8"/>
      <c r="H39" s="5"/>
      <c r="I39" s="8"/>
      <c r="J39" s="9"/>
      <c r="K39" s="10"/>
      <c r="L39" s="7"/>
      <c r="M39" s="12"/>
      <c r="N39" s="7"/>
      <c r="O39" s="7"/>
    </row>
    <row r="40" spans="1:15" x14ac:dyDescent="0.25">
      <c r="A40" s="8"/>
      <c r="C40" s="5"/>
      <c r="D40" s="8"/>
      <c r="F40" s="5"/>
      <c r="G40" s="8"/>
      <c r="H40" s="5"/>
      <c r="I40" s="8"/>
      <c r="J40" s="9"/>
      <c r="K40" s="10"/>
      <c r="L40" s="7"/>
    </row>
    <row r="41" spans="1:15" x14ac:dyDescent="0.25">
      <c r="A41" s="8"/>
      <c r="C41" s="5"/>
      <c r="D41" s="8"/>
      <c r="F41" s="5"/>
      <c r="G41" s="8"/>
      <c r="H41" s="5"/>
      <c r="I41" s="8"/>
      <c r="J41" s="9"/>
      <c r="K41" s="10"/>
      <c r="L41" s="7"/>
    </row>
    <row r="42" spans="1:15" x14ac:dyDescent="0.25">
      <c r="A42" s="8"/>
      <c r="C42" s="5"/>
      <c r="D42" s="8"/>
      <c r="F42" s="5"/>
      <c r="G42" s="8"/>
      <c r="H42" s="5"/>
      <c r="I42" s="8"/>
      <c r="J42" s="9"/>
      <c r="K42" s="10"/>
      <c r="L42" s="7"/>
    </row>
    <row r="43" spans="1:15" x14ac:dyDescent="0.25">
      <c r="A43" s="8"/>
      <c r="C43" s="5"/>
      <c r="D43" s="8"/>
      <c r="F43" s="5"/>
      <c r="G43" s="8"/>
      <c r="H43" s="5"/>
      <c r="I43" s="8"/>
      <c r="J43" s="9"/>
      <c r="K43" s="10"/>
      <c r="L43" s="7"/>
    </row>
    <row r="44" spans="1:15" x14ac:dyDescent="0.25">
      <c r="A44" s="8"/>
      <c r="C44" s="5"/>
      <c r="D44" s="8"/>
      <c r="F44" s="5"/>
      <c r="G44" s="8"/>
      <c r="H44" s="5"/>
      <c r="I44" s="8"/>
      <c r="J44" s="9"/>
      <c r="K44" s="10"/>
      <c r="L44" s="7"/>
    </row>
    <row r="45" spans="1:15" x14ac:dyDescent="0.25">
      <c r="A45" s="8"/>
      <c r="C45" s="5"/>
      <c r="D45" s="8"/>
      <c r="F45" s="5"/>
      <c r="G45" s="8"/>
      <c r="H45" s="5"/>
      <c r="I45" s="8"/>
      <c r="J45" s="9"/>
      <c r="K45" s="10"/>
      <c r="L45" s="7"/>
    </row>
    <row r="46" spans="1:15" x14ac:dyDescent="0.25">
      <c r="A46" s="8"/>
      <c r="C46" s="5"/>
      <c r="D46" s="8"/>
      <c r="F46" s="5"/>
      <c r="G46" s="8"/>
      <c r="H46" s="5"/>
      <c r="I46" s="8"/>
      <c r="J46" s="9"/>
      <c r="K46" s="10"/>
      <c r="L46" s="7"/>
    </row>
    <row r="47" spans="1:15" x14ac:dyDescent="0.25">
      <c r="A47" s="8"/>
      <c r="C47" s="5"/>
      <c r="D47" s="8"/>
      <c r="F47" s="5"/>
      <c r="G47" s="8"/>
      <c r="H47" s="5"/>
      <c r="I47" s="8"/>
      <c r="J47" s="9"/>
      <c r="K47" s="10"/>
      <c r="L47" s="7"/>
    </row>
    <row r="48" spans="1:15" x14ac:dyDescent="0.25">
      <c r="A48" s="8"/>
      <c r="C48" s="5"/>
      <c r="D48" s="8"/>
      <c r="F48" s="5"/>
      <c r="G48" s="8"/>
      <c r="H48" s="5"/>
      <c r="I48" s="8"/>
      <c r="J48" s="9"/>
      <c r="K48" s="10"/>
      <c r="L48" s="7"/>
    </row>
    <row r="49" spans="1:15" x14ac:dyDescent="0.25">
      <c r="A49" s="8"/>
      <c r="C49" s="5"/>
      <c r="D49" s="8"/>
      <c r="F49" s="5"/>
      <c r="G49" s="8"/>
      <c r="H49" s="5"/>
      <c r="I49" s="8"/>
      <c r="J49" s="9"/>
      <c r="K49" s="10"/>
      <c r="L49" s="7"/>
    </row>
    <row r="50" spans="1:15" s="1" customFormat="1" x14ac:dyDescent="0.25">
      <c r="A50" s="8"/>
      <c r="C50" s="5"/>
      <c r="D50" s="8"/>
      <c r="E50" s="18"/>
      <c r="F50" s="5"/>
      <c r="G50" s="8"/>
      <c r="H50" s="5"/>
      <c r="I50" s="8"/>
      <c r="J50" s="9"/>
      <c r="K50" s="10"/>
      <c r="L50" s="7"/>
      <c r="M50" s="12"/>
      <c r="N50" s="7"/>
      <c r="O50" s="7"/>
    </row>
  </sheetData>
  <mergeCells count="10">
    <mergeCell ref="L1:L2"/>
    <mergeCell ref="M1:M2"/>
    <mergeCell ref="N1:N2"/>
    <mergeCell ref="O1:O2"/>
    <mergeCell ref="A1:A2"/>
    <mergeCell ref="B1:D1"/>
    <mergeCell ref="E1:E2"/>
    <mergeCell ref="F1:G1"/>
    <mergeCell ref="H1:I1"/>
    <mergeCell ref="J1:K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zoomScale="70" zoomScaleNormal="70" workbookViewId="0">
      <pane xSplit="13" topLeftCell="O1" activePane="topRight" state="frozen"/>
      <selection pane="topRight" activeCell="J11" sqref="J11"/>
    </sheetView>
  </sheetViews>
  <sheetFormatPr baseColWidth="10" defaultColWidth="9.140625" defaultRowHeight="15" x14ac:dyDescent="0.25"/>
  <cols>
    <col min="1" max="1" width="9.140625" style="3" customWidth="1"/>
    <col min="2" max="2" width="4.5703125" customWidth="1"/>
    <col min="3" max="3" width="4" style="13" customWidth="1"/>
    <col min="4" max="4" width="4.7109375" style="3" customWidth="1"/>
    <col min="5" max="5" width="5.7109375" style="18" customWidth="1"/>
    <col min="6" max="6" width="4.140625" customWidth="1"/>
    <col min="7" max="7" width="7.5703125" style="3" customWidth="1"/>
    <col min="8" max="8" width="5" customWidth="1"/>
    <col min="9" max="9" width="5.7109375" style="3" customWidth="1"/>
    <col min="10" max="10" width="5.5703125" style="11" customWidth="1"/>
    <col min="11" max="11" width="5.85546875" style="2" customWidth="1"/>
    <col min="12" max="12" width="21.140625" style="2" customWidth="1"/>
    <col min="13" max="13" width="43.140625" style="6" customWidth="1"/>
    <col min="14" max="14" width="255.42578125" style="12" customWidth="1"/>
    <col min="15" max="15" width="255.42578125" style="7" customWidth="1"/>
    <col min="16" max="16" width="79" style="7" bestFit="1" customWidth="1"/>
  </cols>
  <sheetData>
    <row r="1" spans="1:16" s="4" customFormat="1" ht="42" customHeight="1" x14ac:dyDescent="0.2">
      <c r="A1" s="52" t="s">
        <v>21</v>
      </c>
      <c r="B1" s="55" t="s">
        <v>5</v>
      </c>
      <c r="C1" s="45"/>
      <c r="D1" s="46"/>
      <c r="E1" s="53" t="s">
        <v>9</v>
      </c>
      <c r="F1" s="54" t="s">
        <v>22</v>
      </c>
      <c r="G1" s="46"/>
      <c r="H1" s="54" t="s">
        <v>23</v>
      </c>
      <c r="I1" s="46"/>
      <c r="J1" s="49" t="s">
        <v>11</v>
      </c>
      <c r="K1" s="50"/>
      <c r="L1" s="51"/>
      <c r="M1" s="40" t="s">
        <v>0</v>
      </c>
      <c r="N1" s="40" t="s">
        <v>2</v>
      </c>
      <c r="O1" s="40" t="s">
        <v>1</v>
      </c>
      <c r="P1" s="40" t="s">
        <v>3</v>
      </c>
    </row>
    <row r="2" spans="1:16" s="14" customFormat="1" ht="72" customHeight="1" x14ac:dyDescent="0.25">
      <c r="A2" s="43"/>
      <c r="B2" s="21" t="s">
        <v>6</v>
      </c>
      <c r="C2" s="21" t="s">
        <v>7</v>
      </c>
      <c r="D2" s="17" t="s">
        <v>8</v>
      </c>
      <c r="E2" s="41"/>
      <c r="F2" s="21" t="s">
        <v>8</v>
      </c>
      <c r="G2" s="17" t="s">
        <v>7</v>
      </c>
      <c r="H2" s="21" t="s">
        <v>8</v>
      </c>
      <c r="I2" s="17" t="s">
        <v>7</v>
      </c>
      <c r="J2" s="20" t="s">
        <v>24</v>
      </c>
      <c r="K2" s="20" t="s">
        <v>25</v>
      </c>
      <c r="L2" s="19" t="s">
        <v>14</v>
      </c>
      <c r="M2" s="41"/>
      <c r="N2" s="41"/>
      <c r="O2" s="41"/>
      <c r="P2" s="41"/>
    </row>
    <row r="3" spans="1:16" s="1" customFormat="1" x14ac:dyDescent="0.25">
      <c r="A3" s="8">
        <v>1</v>
      </c>
      <c r="B3" s="5">
        <v>1</v>
      </c>
      <c r="C3" s="5"/>
      <c r="D3" s="8"/>
      <c r="E3" s="18">
        <v>1</v>
      </c>
      <c r="F3" s="5">
        <v>1</v>
      </c>
      <c r="G3" s="8"/>
      <c r="H3" s="5"/>
      <c r="I3" s="8">
        <v>1</v>
      </c>
      <c r="J3" s="9">
        <v>1</v>
      </c>
      <c r="K3" s="9"/>
      <c r="L3" s="23" t="s">
        <v>26</v>
      </c>
      <c r="M3" s="7" t="s">
        <v>81</v>
      </c>
      <c r="N3" s="12" t="str">
        <f>CONCATENATE("Validar funcionalidad ",IF(B3=1,$B$2,IF(C3=1,$C$2,IF(D3=1,$D$2,"")))," del modulo Maestro, sub-modulo Causales no pago",IF(E3=1,", considenado la opcion exportar a excel",""),IF(F3=1,", hacer clic en enlace causal no pago para modificar registro",IF(G3=1,", hacer clic en enlace causal no pago para eliminar registro","")),IF(H3=1,", hacer clic en enlace tipo de contacto para modificar registro",IF(I3=1,", hacer clic en enlace tipo de contacto para eliminar registro","")),IF(J3=1,". Finalizando con la consulta del registro, usando el filtro ",IF(K3=1,". Finalizando con la consulta del registro, usando el filtro","")),IF(J3=1,$J$2,IF(K3=1,$K$2,"")),IF(J3=1," con el dato ",IF(K3=1," con el dato ","")),IF(J3=1,L3,IF(K3=1,L3,"")))</f>
        <v>Validar funcionalidad Agregar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Cliente Corta Llamado</v>
      </c>
      <c r="O3" s="7" t="str">
        <f>CONCATENATE("Acceder a sistema cartera con usuario que poseea perfil para ingresar al modulo Maestro, sub-modulo Causales no pago, ",IF(B3=1,"hacer clic en boton Agregar para crear nuevo registro",IF(C3=1,"hacer clic en boton Eliminar",IF(D3=1,"hacer clic en boton Modificar para editar informacion del registro",""))),IF(E3=1,", hacer clic en exportar a excel",""),IF(F3=1,", hacer clic en enlace casual no pago para modificar registro",IF(G3=1,", hacer clic en enlace casual no pago para modificar registro","")),IF(H3=1,", hacer clic en tipo de causales para modificar registro",IF(I3=1,", hacer clic en tipo de casuales para eliminar registro","")),IF(J3=1,", realizar consulta con el filtro ",IF(K3=1," realizar consulta con el filtro ","")),IF(J3=1,$J$2,IF(K3=1,$K$2,"")),IF(J3=1," con el dato ",""),IF(J3=1,L3,IF(K3=1,L3,"")))</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 realizar consulta con el filtro Causal pago con el dato Cliente Corta Llamado</v>
      </c>
      <c r="P3" s="7" t="s">
        <v>78</v>
      </c>
    </row>
    <row r="4" spans="1:16" s="1" customFormat="1" x14ac:dyDescent="0.25">
      <c r="A4" s="8">
        <v>1</v>
      </c>
      <c r="B4" s="5">
        <v>1</v>
      </c>
      <c r="C4" s="5"/>
      <c r="D4" s="8"/>
      <c r="E4" s="18">
        <v>1</v>
      </c>
      <c r="F4" s="5"/>
      <c r="G4" s="8">
        <v>1</v>
      </c>
      <c r="H4" s="5">
        <v>1</v>
      </c>
      <c r="I4" s="8"/>
      <c r="J4" s="9"/>
      <c r="K4" s="9">
        <v>1</v>
      </c>
      <c r="L4" s="10" t="s">
        <v>27</v>
      </c>
      <c r="M4" s="7" t="s">
        <v>82</v>
      </c>
      <c r="N4" s="12" t="str">
        <f t="shared" ref="N4:N17" si="0">CONCATENATE("Validar funcionalidad ",IF(B4=1,$B$2,IF(C4=1,$C$2,IF(D4=1,$D$2,"")))," del modulo Maestro, sub-modulo Causales no pago",IF(E4=1,", considenado la opcion exportar a excel",""),IF(F4=1,", hacer clic en enlace causal no pago para modificar registro",IF(G4=1,", hacer clic en enlace causal no pago para eliminar registro","")),IF(H4=1,", hacer clic en enlace tipo de contacto para modificar registro",IF(I4=1,", hacer clic en enlace tipo de contacto para eliminar registro","")),IF(J4=1,". Finalizando con la consulta del registro, usando el filtro ",IF(K4=1,". Finalizando con la consulta del registro, usando el filtro","")),IF(J4=1,$J$2,IF(K4=1,$K$2,"")),IF(J4=1," con el dato ",IF(K4=1," con el dato ","")),IF(J4=1,L4,IF(K4=1,L4,"")))</f>
        <v>Validar funcionalidad Agregar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Titular</v>
      </c>
      <c r="O4" s="7" t="str">
        <f t="shared" ref="O4:O17" si="1">CONCATENATE("Acceder a sistema cartera con usuario que poseea perfil para ingresar al modulo Maestro, sub-modulo Causales no pago, ",IF(B4=1,"hacer clic en boton Agregar para crear nuevo registro",IF(C4=1,"hacer clic en boton Eliminar",IF(D4=1,"hacer clic en boton Modificar para editar informacion del registro",""))),IF(E4=1,", hacer clic en exportar a excel",""),IF(F4=1,", hacer clic en enlace casual no pago para modificar registro",IF(G4=1,", hacer clic en enlace casual no pago para modificar registro","")),IF(H4=1,", hacer clic en tipo de causales para modificar registro",IF(I4=1,", hacer clic en tipo de casuales para eliminar registro","")),IF(J4=1,", realizar consulta con el filtro ",IF(K4=1," realizar consulta con el filtro ","")),IF(J4=1,$J$2,IF(K4=1,$K$2,"")),IF(J4=1," con el dato ",""),IF(J4=1,L4,IF(K4=1,L4,"")))</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causales para modificar registro realizar consulta con el filtro Tipo De Contacto Titular</v>
      </c>
      <c r="P4" s="7" t="s">
        <v>78</v>
      </c>
    </row>
    <row r="5" spans="1:16" s="1" customFormat="1" x14ac:dyDescent="0.25">
      <c r="A5" s="8">
        <v>1</v>
      </c>
      <c r="B5" s="5">
        <v>1</v>
      </c>
      <c r="C5" s="5"/>
      <c r="D5" s="8"/>
      <c r="E5" s="18"/>
      <c r="F5" s="5">
        <v>1</v>
      </c>
      <c r="G5" s="8"/>
      <c r="H5" s="5">
        <v>1</v>
      </c>
      <c r="I5" s="8"/>
      <c r="J5" s="9">
        <v>1</v>
      </c>
      <c r="K5" s="9"/>
      <c r="L5" s="10" t="s">
        <v>28</v>
      </c>
      <c r="M5" s="7" t="s">
        <v>83</v>
      </c>
      <c r="N5" s="12" t="str">
        <f t="shared" si="0"/>
        <v>Validar funcionalidad Agregar del modulo Maestro, sub-modulo Causales no pago, hacer clic en enlace causal no pago para modificar registro, hacer clic en enlace tipo de contacto para modificar registro. Finalizando con la consulta del registro, usando el filtro Causal pago con el dato Buzón de Voz</v>
      </c>
      <c r="O5" s="7" t="str">
        <f t="shared" si="1"/>
        <v>Acceder a sistema cartera con usuario que poseea perfil para ingresar al modulo Maestro, sub-modulo Causales no pago, hacer clic en boton Agregar para crear nuevo registro, hacer clic en enlace casual no pago para modificar registro, hacer clic en tipo de causales para modificar registro, realizar consulta con el filtro Causal pago con el dato Buzón de Voz</v>
      </c>
      <c r="P5" s="7" t="s">
        <v>78</v>
      </c>
    </row>
    <row r="6" spans="1:16" s="1" customFormat="1" x14ac:dyDescent="0.25">
      <c r="A6" s="8">
        <v>1</v>
      </c>
      <c r="B6" s="5">
        <v>1</v>
      </c>
      <c r="C6" s="5"/>
      <c r="D6" s="8"/>
      <c r="E6" s="18">
        <v>1</v>
      </c>
      <c r="F6" s="5"/>
      <c r="G6" s="8">
        <v>1</v>
      </c>
      <c r="H6" s="5"/>
      <c r="I6" s="8">
        <v>1</v>
      </c>
      <c r="J6" s="9"/>
      <c r="K6" s="9"/>
      <c r="L6" s="10"/>
      <c r="M6" s="7" t="s">
        <v>84</v>
      </c>
      <c r="N6" s="12" t="str">
        <f t="shared" si="0"/>
        <v>Validar funcionalidad Agregar del modulo Maestro, sub-modulo Causales no pago, considenado la opcion exportar a excel, hacer clic en enlace causal no pago para eliminar registro, hacer clic en enlace tipo de contacto para eliminar registro</v>
      </c>
      <c r="O6" s="7" t="str">
        <f t="shared" si="1"/>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v>
      </c>
      <c r="P6" s="7" t="s">
        <v>78</v>
      </c>
    </row>
    <row r="7" spans="1:16" s="33" customFormat="1" x14ac:dyDescent="0.25">
      <c r="A7" s="26">
        <v>1</v>
      </c>
      <c r="B7" s="27">
        <v>1</v>
      </c>
      <c r="C7" s="27"/>
      <c r="D7" s="26"/>
      <c r="E7" s="28"/>
      <c r="F7" s="27"/>
      <c r="G7" s="26"/>
      <c r="H7" s="27"/>
      <c r="I7" s="26"/>
      <c r="J7" s="29"/>
      <c r="K7" s="29"/>
      <c r="L7" s="30"/>
      <c r="M7" s="31" t="s">
        <v>80</v>
      </c>
      <c r="N7" s="12" t="str">
        <f t="shared" si="0"/>
        <v>Validar funcionalidad Agregar del modulo Maestro, sub-modulo Causales no pago</v>
      </c>
      <c r="O7" s="7" t="str">
        <f t="shared" si="1"/>
        <v>Acceder a sistema cartera con usuario que poseea perfil para ingresar al modulo Maestro, sub-modulo Causales no pago, hacer clic en boton Agregar para crear nuevo registro</v>
      </c>
      <c r="P7" s="31" t="s">
        <v>78</v>
      </c>
    </row>
    <row r="8" spans="1:16" s="1" customFormat="1" x14ac:dyDescent="0.25">
      <c r="A8" s="8">
        <v>1</v>
      </c>
      <c r="C8" s="5">
        <v>1</v>
      </c>
      <c r="D8" s="8"/>
      <c r="E8" s="18">
        <v>1</v>
      </c>
      <c r="F8" s="5">
        <v>1</v>
      </c>
      <c r="G8" s="8"/>
      <c r="H8" s="5"/>
      <c r="I8" s="8">
        <v>1</v>
      </c>
      <c r="J8" s="9">
        <v>1</v>
      </c>
      <c r="K8" s="9"/>
      <c r="L8" s="23" t="s">
        <v>34</v>
      </c>
      <c r="M8" s="7" t="s">
        <v>85</v>
      </c>
      <c r="N8" s="12" t="str">
        <f t="shared" si="0"/>
        <v>Validar funcionalidad Eliminar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Licencia Medica</v>
      </c>
      <c r="O8"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 realizar consulta con el filtro Causal pago con el dato Licencia Medica</v>
      </c>
      <c r="P8" s="7" t="s">
        <v>79</v>
      </c>
    </row>
    <row r="9" spans="1:16" s="1" customFormat="1" x14ac:dyDescent="0.25">
      <c r="A9" s="8">
        <v>1</v>
      </c>
      <c r="C9" s="5">
        <v>1</v>
      </c>
      <c r="D9" s="8"/>
      <c r="E9" s="18">
        <v>1</v>
      </c>
      <c r="F9" s="5"/>
      <c r="G9" s="8">
        <v>1</v>
      </c>
      <c r="H9" s="5">
        <v>1</v>
      </c>
      <c r="I9" s="8"/>
      <c r="J9" s="9"/>
      <c r="K9" s="9">
        <v>1</v>
      </c>
      <c r="L9" s="10" t="s">
        <v>29</v>
      </c>
      <c r="M9" s="7" t="s">
        <v>86</v>
      </c>
      <c r="N9" s="12" t="str">
        <f t="shared" si="0"/>
        <v>Validar funcionalidad Eliminar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Administrativo</v>
      </c>
      <c r="O9"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causales para modificar registro realizar consulta con el filtro Tipo De ContactoAdministrativo</v>
      </c>
      <c r="P9" s="7" t="s">
        <v>79</v>
      </c>
    </row>
    <row r="10" spans="1:16" x14ac:dyDescent="0.25">
      <c r="A10" s="8">
        <v>1</v>
      </c>
      <c r="C10" s="5">
        <v>1</v>
      </c>
      <c r="D10" s="8"/>
      <c r="F10" s="5">
        <v>1</v>
      </c>
      <c r="G10" s="8"/>
      <c r="H10" s="5">
        <v>1</v>
      </c>
      <c r="I10" s="8"/>
      <c r="J10" s="9">
        <v>1</v>
      </c>
      <c r="K10" s="9"/>
      <c r="L10" s="10" t="s">
        <v>33</v>
      </c>
      <c r="M10" s="7" t="s">
        <v>87</v>
      </c>
      <c r="N10" s="12" t="str">
        <f t="shared" si="0"/>
        <v>Validar funcionalidad Eliminar del modulo Maestro, sub-modulo Causales no pago, hacer clic en enlace causal no pago para modificar registro, hacer clic en enlace tipo de contacto para modificar registro. Finalizando con la consulta del registro, usando el filtro Causal pago con el dato No contesta</v>
      </c>
      <c r="O10" s="7" t="str">
        <f t="shared" si="1"/>
        <v>Acceder a sistema cartera con usuario que poseea perfil para ingresar al modulo Maestro, sub-modulo Causales no pago, hacer clic en boton Eliminar, hacer clic en enlace casual no pago para modificar registro, hacer clic en tipo de causales para modificar registro, realizar consulta con el filtro Causal pago con el dato No contesta</v>
      </c>
      <c r="P10" s="7" t="s">
        <v>79</v>
      </c>
    </row>
    <row r="11" spans="1:16" x14ac:dyDescent="0.25">
      <c r="A11" s="8">
        <v>1</v>
      </c>
      <c r="C11" s="5">
        <v>1</v>
      </c>
      <c r="D11" s="8"/>
      <c r="E11" s="18">
        <v>1</v>
      </c>
      <c r="F11" s="5"/>
      <c r="G11" s="8">
        <v>1</v>
      </c>
      <c r="H11" s="5"/>
      <c r="I11" s="8">
        <v>1</v>
      </c>
      <c r="J11" s="9"/>
      <c r="K11" s="9"/>
      <c r="L11" s="10"/>
      <c r="M11" s="7" t="s">
        <v>88</v>
      </c>
      <c r="N11" s="12" t="str">
        <f t="shared" si="0"/>
        <v>Validar funcionalidad Eliminar del modulo Maestro, sub-modulo Causales no pago, considenado la opcion exportar a excel, hacer clic en enlace causal no pago para eliminar registro, hacer clic en enlace tipo de contacto para eliminar registro</v>
      </c>
      <c r="O11"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v>
      </c>
      <c r="P11" s="7" t="s">
        <v>79</v>
      </c>
    </row>
    <row r="12" spans="1:16" s="32" customFormat="1" x14ac:dyDescent="0.25">
      <c r="A12" s="26">
        <v>1</v>
      </c>
      <c r="C12" s="27">
        <v>1</v>
      </c>
      <c r="D12" s="26"/>
      <c r="E12" s="28"/>
      <c r="F12" s="27"/>
      <c r="G12" s="26"/>
      <c r="H12" s="27"/>
      <c r="I12" s="26"/>
      <c r="J12" s="29"/>
      <c r="K12" s="29"/>
      <c r="L12" s="30"/>
      <c r="M12" s="31" t="s">
        <v>89</v>
      </c>
      <c r="N12" s="12" t="str">
        <f t="shared" si="0"/>
        <v>Validar funcionalidad Eliminar del modulo Maestro, sub-modulo Causales no pago</v>
      </c>
      <c r="O12" s="7" t="str">
        <f t="shared" si="1"/>
        <v>Acceder a sistema cartera con usuario que poseea perfil para ingresar al modulo Maestro, sub-modulo Causales no pago, hacer clic en boton Eliminar</v>
      </c>
      <c r="P12" s="31" t="s">
        <v>79</v>
      </c>
    </row>
    <row r="13" spans="1:16" x14ac:dyDescent="0.25">
      <c r="A13" s="8">
        <v>1</v>
      </c>
      <c r="D13" s="5">
        <v>1</v>
      </c>
      <c r="E13" s="18">
        <v>1</v>
      </c>
      <c r="F13" s="5">
        <v>1</v>
      </c>
      <c r="G13" s="8"/>
      <c r="H13" s="5"/>
      <c r="I13" s="8">
        <v>1</v>
      </c>
      <c r="J13" s="9">
        <v>1</v>
      </c>
      <c r="K13" s="9"/>
      <c r="L13" s="23" t="s">
        <v>32</v>
      </c>
      <c r="M13" s="7" t="s">
        <v>90</v>
      </c>
      <c r="N13" s="12" t="str">
        <f t="shared" si="0"/>
        <v>Validar funcionalidad Modificar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PAC Inactivo</v>
      </c>
      <c r="O13"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 realizar consulta con el filtro Causal pago con el dato PAC Inactivo</v>
      </c>
      <c r="P13" s="7" t="s">
        <v>126</v>
      </c>
    </row>
    <row r="14" spans="1:16" x14ac:dyDescent="0.25">
      <c r="A14" s="8">
        <v>1</v>
      </c>
      <c r="D14" s="5">
        <v>1</v>
      </c>
      <c r="E14" s="18">
        <v>1</v>
      </c>
      <c r="F14" s="5"/>
      <c r="G14" s="8">
        <v>1</v>
      </c>
      <c r="H14" s="5">
        <v>1</v>
      </c>
      <c r="I14" s="8"/>
      <c r="J14" s="9"/>
      <c r="K14" s="9">
        <v>1</v>
      </c>
      <c r="L14" s="10" t="s">
        <v>30</v>
      </c>
      <c r="M14" s="7" t="s">
        <v>91</v>
      </c>
      <c r="N14" s="12" t="str">
        <f t="shared" si="0"/>
        <v>Validar funcionalidad Modificar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Tercero</v>
      </c>
      <c r="O14"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causales para modificar registro realizar consulta con el filtro Tipo De ContactoTercero</v>
      </c>
      <c r="P14" s="7" t="s">
        <v>126</v>
      </c>
    </row>
    <row r="15" spans="1:16" x14ac:dyDescent="0.25">
      <c r="A15" s="8">
        <v>1</v>
      </c>
      <c r="D15" s="5">
        <v>1</v>
      </c>
      <c r="F15" s="5">
        <v>1</v>
      </c>
      <c r="G15" s="8"/>
      <c r="H15" s="5">
        <v>1</v>
      </c>
      <c r="I15" s="8"/>
      <c r="J15" s="9">
        <v>1</v>
      </c>
      <c r="K15" s="9"/>
      <c r="L15" s="22" t="s">
        <v>31</v>
      </c>
      <c r="M15" s="7" t="s">
        <v>92</v>
      </c>
      <c r="N15" s="12" t="str">
        <f t="shared" si="0"/>
        <v>Validar funcionalidad Modificar del modulo Maestro, sub-modulo Causales no pago, hacer clic en enlace causal no pago para modificar registro, hacer clic en enlace tipo de contacto para modificar registro. Finalizando con la consulta del registro, usando el filtro Causal pago con el dato Vencimiento no le acomoda</v>
      </c>
      <c r="O15" s="7" t="str">
        <f t="shared" si="1"/>
        <v>Acceder a sistema cartera con usuario que poseea perfil para ingresar al modulo Maestro, sub-modulo Causales no pago, hacer clic en boton Modificar para editar informacion del registro, hacer clic en enlace casual no pago para modificar registro, hacer clic en tipo de causales para modificar registro, realizar consulta con el filtro Causal pago con el dato Vencimiento no le acomoda</v>
      </c>
      <c r="P15" s="7" t="s">
        <v>126</v>
      </c>
    </row>
    <row r="16" spans="1:16" x14ac:dyDescent="0.25">
      <c r="A16" s="8">
        <v>1</v>
      </c>
      <c r="D16" s="5">
        <v>1</v>
      </c>
      <c r="E16" s="18">
        <v>1</v>
      </c>
      <c r="F16" s="5"/>
      <c r="G16" s="8">
        <v>1</v>
      </c>
      <c r="H16" s="5"/>
      <c r="I16" s="8">
        <v>1</v>
      </c>
      <c r="J16" s="9"/>
      <c r="K16" s="9"/>
      <c r="L16" s="10"/>
      <c r="M16" s="7" t="s">
        <v>93</v>
      </c>
      <c r="N16" s="12" t="str">
        <f t="shared" si="0"/>
        <v>Validar funcionalidad Modificar del modulo Maestro, sub-modulo Causales no pago, considenado la opcion exportar a excel, hacer clic en enlace causal no pago para eliminar registro, hacer clic en enlace tipo de contacto para eliminar registro</v>
      </c>
      <c r="O16"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v>
      </c>
      <c r="P16" s="7" t="s">
        <v>126</v>
      </c>
    </row>
    <row r="17" spans="1:16" s="32" customFormat="1" x14ac:dyDescent="0.25">
      <c r="A17" s="26">
        <v>1</v>
      </c>
      <c r="C17" s="34"/>
      <c r="D17" s="27">
        <v>1</v>
      </c>
      <c r="E17" s="28"/>
      <c r="F17" s="27"/>
      <c r="G17" s="26"/>
      <c r="H17" s="27"/>
      <c r="I17" s="26"/>
      <c r="J17" s="29"/>
      <c r="K17" s="29"/>
      <c r="L17" s="30"/>
      <c r="M17" s="31" t="s">
        <v>94</v>
      </c>
      <c r="N17" s="12" t="str">
        <f t="shared" si="0"/>
        <v>Validar funcionalidad Modificar del modulo Maestro, sub-modulo Causales no pago</v>
      </c>
      <c r="O17" s="7" t="str">
        <f t="shared" si="1"/>
        <v>Acceder a sistema cartera con usuario que poseea perfil para ingresar al modulo Maestro, sub-modulo Causales no pago, hacer clic en boton Modificar para editar informacion del registro</v>
      </c>
      <c r="P17" s="31" t="s">
        <v>126</v>
      </c>
    </row>
    <row r="18" spans="1:16" s="1" customFormat="1" x14ac:dyDescent="0.25">
      <c r="A18" s="8"/>
      <c r="C18" s="5"/>
      <c r="D18" s="8"/>
      <c r="E18" s="18"/>
      <c r="F18" s="5"/>
      <c r="G18" s="8"/>
      <c r="H18" s="5"/>
      <c r="I18" s="8"/>
      <c r="J18" s="9"/>
      <c r="K18" s="9"/>
      <c r="L18" s="10"/>
      <c r="M18" s="7"/>
      <c r="N18" s="12"/>
      <c r="O18" s="7"/>
      <c r="P18" s="31"/>
    </row>
    <row r="19" spans="1:16" s="1" customFormat="1" x14ac:dyDescent="0.25">
      <c r="A19" s="8"/>
      <c r="B19" s="5"/>
      <c r="D19" s="5"/>
      <c r="E19" s="18"/>
      <c r="F19" s="5"/>
      <c r="G19" s="8"/>
      <c r="H19" s="5"/>
      <c r="I19" s="8"/>
      <c r="J19" s="9"/>
      <c r="K19" s="9"/>
      <c r="L19" s="10"/>
      <c r="M19" s="7"/>
      <c r="N19" s="12"/>
      <c r="O19" s="7"/>
      <c r="P19" s="7"/>
    </row>
    <row r="20" spans="1:16" s="1" customFormat="1" x14ac:dyDescent="0.25">
      <c r="A20" s="8"/>
      <c r="B20" s="5"/>
      <c r="D20" s="5"/>
      <c r="E20" s="18"/>
      <c r="F20" s="5"/>
      <c r="G20" s="8"/>
      <c r="H20" s="5"/>
      <c r="I20" s="8"/>
      <c r="J20" s="9"/>
      <c r="K20" s="9"/>
      <c r="L20" s="10"/>
      <c r="M20" s="7"/>
      <c r="N20" s="12"/>
      <c r="O20" s="7"/>
      <c r="P20" s="7"/>
    </row>
    <row r="21" spans="1:16" s="1" customFormat="1" x14ac:dyDescent="0.25">
      <c r="A21" s="8"/>
      <c r="B21" s="5"/>
      <c r="D21" s="5"/>
      <c r="E21" s="18"/>
      <c r="F21" s="5"/>
      <c r="G21" s="8"/>
      <c r="H21" s="5"/>
      <c r="I21" s="8"/>
      <c r="J21" s="9"/>
      <c r="K21" s="9"/>
      <c r="L21" s="10"/>
      <c r="M21" s="7"/>
      <c r="N21" s="12"/>
      <c r="O21" s="7"/>
      <c r="P21" s="7"/>
    </row>
    <row r="22" spans="1:16" s="1" customFormat="1" x14ac:dyDescent="0.25">
      <c r="A22" s="8"/>
      <c r="B22" s="5"/>
      <c r="D22" s="5"/>
      <c r="E22" s="18"/>
      <c r="F22" s="5"/>
      <c r="G22" s="8"/>
      <c r="H22" s="5"/>
      <c r="I22" s="8"/>
      <c r="J22" s="9"/>
      <c r="K22" s="9"/>
      <c r="L22" s="10"/>
      <c r="M22" s="7"/>
      <c r="N22" s="12"/>
      <c r="O22" s="7"/>
      <c r="P22" s="7"/>
    </row>
    <row r="23" spans="1:16" s="1" customFormat="1" x14ac:dyDescent="0.25">
      <c r="A23" s="8"/>
      <c r="B23" s="5"/>
      <c r="D23" s="5"/>
      <c r="E23" s="18"/>
      <c r="F23" s="5"/>
      <c r="G23" s="8"/>
      <c r="H23" s="5"/>
      <c r="I23" s="8"/>
      <c r="J23" s="9"/>
      <c r="K23" s="9"/>
      <c r="L23" s="10"/>
      <c r="M23" s="7"/>
      <c r="N23" s="12"/>
      <c r="O23" s="7"/>
      <c r="P23" s="7"/>
    </row>
    <row r="24" spans="1:16" s="1" customFormat="1" x14ac:dyDescent="0.25">
      <c r="A24" s="8"/>
      <c r="B24" s="5"/>
      <c r="D24" s="5"/>
      <c r="E24" s="18"/>
      <c r="F24" s="5"/>
      <c r="G24" s="8"/>
      <c r="H24" s="5"/>
      <c r="I24" s="8"/>
      <c r="J24" s="9"/>
      <c r="K24" s="9"/>
      <c r="L24" s="10"/>
      <c r="M24" s="7"/>
      <c r="N24" s="12"/>
      <c r="O24" s="7"/>
      <c r="P24" s="7"/>
    </row>
    <row r="25" spans="1:16" s="1" customFormat="1" ht="30" x14ac:dyDescent="0.25">
      <c r="A25" s="8"/>
      <c r="B25" s="5"/>
      <c r="D25" s="5"/>
      <c r="E25" s="18"/>
      <c r="F25" s="5"/>
      <c r="G25" s="8"/>
      <c r="H25" s="5"/>
      <c r="I25" s="8"/>
      <c r="J25" s="9"/>
      <c r="K25" s="9"/>
      <c r="L25" s="10"/>
      <c r="M25" s="7" t="s">
        <v>211</v>
      </c>
      <c r="N25" s="12" t="s">
        <v>300</v>
      </c>
      <c r="O25" s="39" t="s">
        <v>301</v>
      </c>
      <c r="P25" s="7" t="s">
        <v>299</v>
      </c>
    </row>
    <row r="26" spans="1:16" s="1" customFormat="1" x14ac:dyDescent="0.25">
      <c r="A26" s="8"/>
      <c r="B26" s="5"/>
      <c r="D26" s="5"/>
      <c r="E26" s="18"/>
      <c r="F26" s="5"/>
      <c r="G26" s="8"/>
      <c r="H26" s="5"/>
      <c r="I26" s="8"/>
      <c r="J26" s="9"/>
      <c r="K26" s="9"/>
      <c r="L26" s="10"/>
      <c r="M26" s="7"/>
      <c r="N26" s="12"/>
      <c r="O26" s="7"/>
      <c r="P26" s="7"/>
    </row>
    <row r="27" spans="1:16" x14ac:dyDescent="0.25">
      <c r="A27" s="8"/>
      <c r="C27" s="5"/>
      <c r="D27" s="8"/>
      <c r="F27" s="5"/>
      <c r="G27" s="8"/>
      <c r="H27" s="5"/>
      <c r="I27" s="8"/>
      <c r="J27" s="9"/>
      <c r="K27" s="9"/>
      <c r="L27" s="10"/>
      <c r="M27" s="7"/>
    </row>
    <row r="28" spans="1:16" x14ac:dyDescent="0.25">
      <c r="A28" s="8"/>
      <c r="C28" s="5"/>
      <c r="D28" s="8"/>
      <c r="F28" s="5"/>
      <c r="G28" s="8"/>
      <c r="H28" s="5"/>
      <c r="I28" s="8"/>
      <c r="J28" s="9"/>
      <c r="K28" s="9"/>
      <c r="L28" s="10"/>
      <c r="M28" s="7"/>
    </row>
    <row r="29" spans="1:16" x14ac:dyDescent="0.25">
      <c r="A29" s="8"/>
      <c r="C29" s="5"/>
      <c r="D29" s="8"/>
      <c r="F29" s="5"/>
      <c r="G29" s="8"/>
      <c r="H29" s="5"/>
      <c r="I29" s="8"/>
      <c r="J29" s="9"/>
      <c r="K29" s="9"/>
      <c r="L29" s="10"/>
      <c r="M29" s="7"/>
    </row>
    <row r="30" spans="1:16" x14ac:dyDescent="0.25">
      <c r="A30" s="8"/>
      <c r="C30" s="5"/>
      <c r="D30" s="8"/>
      <c r="F30" s="5"/>
      <c r="G30" s="8"/>
      <c r="H30" s="5"/>
      <c r="I30" s="8"/>
      <c r="J30" s="9"/>
      <c r="K30" s="9"/>
      <c r="L30" s="10"/>
      <c r="M30" s="7"/>
    </row>
    <row r="31" spans="1:16" x14ac:dyDescent="0.25">
      <c r="A31" s="8"/>
      <c r="C31" s="5"/>
      <c r="D31" s="8"/>
      <c r="F31" s="5"/>
      <c r="G31" s="8"/>
      <c r="H31" s="5"/>
      <c r="I31" s="8"/>
      <c r="J31" s="9"/>
      <c r="K31" s="9"/>
      <c r="L31" s="10"/>
      <c r="M31" s="7"/>
    </row>
    <row r="32" spans="1:16" x14ac:dyDescent="0.25">
      <c r="A32" s="8"/>
      <c r="C32" s="5"/>
      <c r="D32" s="8"/>
      <c r="F32" s="5"/>
      <c r="G32" s="8"/>
      <c r="H32" s="5"/>
      <c r="I32" s="8"/>
      <c r="J32" s="9"/>
      <c r="K32" s="9"/>
      <c r="L32" s="10"/>
      <c r="M32" s="7"/>
    </row>
    <row r="33" spans="1:16" x14ac:dyDescent="0.25">
      <c r="A33" s="8"/>
      <c r="C33" s="5"/>
      <c r="D33" s="8"/>
      <c r="F33" s="5"/>
      <c r="G33" s="8"/>
      <c r="H33" s="5"/>
      <c r="I33" s="8"/>
      <c r="J33" s="9"/>
      <c r="K33" s="9"/>
      <c r="L33" s="10"/>
      <c r="M33" s="7"/>
    </row>
    <row r="34" spans="1:16" s="1" customFormat="1" x14ac:dyDescent="0.25">
      <c r="A34" s="8"/>
      <c r="C34" s="5"/>
      <c r="D34" s="8"/>
      <c r="E34" s="18"/>
      <c r="F34" s="5"/>
      <c r="G34" s="8"/>
      <c r="H34" s="5"/>
      <c r="I34" s="8"/>
      <c r="J34" s="9"/>
      <c r="K34" s="9"/>
      <c r="L34" s="10"/>
      <c r="M34" s="7"/>
      <c r="N34" s="12"/>
      <c r="O34" s="7"/>
      <c r="P34" s="7"/>
    </row>
    <row r="35" spans="1:16" s="1" customFormat="1" x14ac:dyDescent="0.25">
      <c r="A35" s="8"/>
      <c r="C35" s="5"/>
      <c r="D35" s="8"/>
      <c r="E35" s="18"/>
      <c r="F35" s="5"/>
      <c r="G35" s="8"/>
      <c r="H35" s="5"/>
      <c r="I35" s="8"/>
      <c r="J35" s="9"/>
      <c r="K35" s="9"/>
      <c r="L35" s="10"/>
      <c r="M35" s="7"/>
      <c r="N35" s="12"/>
      <c r="O35" s="7"/>
      <c r="P35" s="7"/>
    </row>
    <row r="36" spans="1:16" s="1" customFormat="1" x14ac:dyDescent="0.25">
      <c r="A36" s="8"/>
      <c r="C36" s="5"/>
      <c r="D36" s="8"/>
      <c r="E36" s="18"/>
      <c r="F36" s="5"/>
      <c r="G36" s="8"/>
      <c r="H36" s="5"/>
      <c r="I36" s="8"/>
      <c r="J36" s="9"/>
      <c r="K36" s="9"/>
      <c r="L36" s="10"/>
      <c r="M36" s="7"/>
      <c r="N36" s="12"/>
      <c r="O36" s="7"/>
      <c r="P36" s="7"/>
    </row>
    <row r="37" spans="1:16" s="1" customFormat="1" x14ac:dyDescent="0.25">
      <c r="A37" s="8"/>
      <c r="C37" s="5"/>
      <c r="D37" s="8"/>
      <c r="E37" s="18"/>
      <c r="F37" s="5"/>
      <c r="G37" s="8"/>
      <c r="H37" s="5"/>
      <c r="I37" s="8"/>
      <c r="J37" s="9"/>
      <c r="K37" s="9"/>
      <c r="L37" s="10"/>
      <c r="M37" s="7"/>
      <c r="N37" s="12"/>
      <c r="O37" s="7"/>
      <c r="P37" s="7"/>
    </row>
    <row r="38" spans="1:16" s="1" customFormat="1" x14ac:dyDescent="0.25">
      <c r="A38" s="8"/>
      <c r="C38" s="5"/>
      <c r="D38" s="8"/>
      <c r="E38" s="18"/>
      <c r="F38" s="5"/>
      <c r="G38" s="8"/>
      <c r="H38" s="5"/>
      <c r="I38" s="8"/>
      <c r="J38" s="9"/>
      <c r="K38" s="9"/>
      <c r="L38" s="10"/>
      <c r="M38" s="7"/>
      <c r="N38" s="12"/>
      <c r="O38" s="7"/>
      <c r="P38" s="7"/>
    </row>
    <row r="39" spans="1:16" s="1" customFormat="1" x14ac:dyDescent="0.25">
      <c r="A39" s="8"/>
      <c r="C39" s="5"/>
      <c r="D39" s="8"/>
      <c r="E39" s="18"/>
      <c r="F39" s="5"/>
      <c r="G39" s="8"/>
      <c r="H39" s="5"/>
      <c r="I39" s="8"/>
      <c r="J39" s="9"/>
      <c r="K39" s="9"/>
      <c r="L39" s="10"/>
      <c r="M39" s="7"/>
      <c r="N39" s="12"/>
      <c r="O39" s="7"/>
      <c r="P39" s="7"/>
    </row>
    <row r="40" spans="1:16" x14ac:dyDescent="0.25">
      <c r="A40" s="8"/>
      <c r="C40" s="5"/>
      <c r="D40" s="8"/>
      <c r="F40" s="5"/>
      <c r="G40" s="8"/>
      <c r="H40" s="5"/>
      <c r="I40" s="8"/>
      <c r="J40" s="9"/>
      <c r="K40" s="9"/>
      <c r="L40" s="10"/>
      <c r="M40" s="7"/>
    </row>
    <row r="41" spans="1:16" x14ac:dyDescent="0.25">
      <c r="A41" s="8"/>
      <c r="C41" s="5"/>
      <c r="D41" s="8"/>
      <c r="F41" s="5"/>
      <c r="G41" s="8"/>
      <c r="H41" s="5"/>
      <c r="I41" s="8"/>
      <c r="J41" s="9"/>
      <c r="K41" s="9"/>
      <c r="L41" s="10"/>
      <c r="M41" s="7"/>
    </row>
    <row r="42" spans="1:16" x14ac:dyDescent="0.25">
      <c r="A42" s="8"/>
      <c r="C42" s="5"/>
      <c r="D42" s="8"/>
      <c r="F42" s="5"/>
      <c r="G42" s="8"/>
      <c r="H42" s="5"/>
      <c r="I42" s="8"/>
      <c r="J42" s="9"/>
      <c r="K42" s="9"/>
      <c r="L42" s="10"/>
      <c r="M42" s="7"/>
    </row>
    <row r="43" spans="1:16" x14ac:dyDescent="0.25">
      <c r="A43" s="8"/>
      <c r="C43" s="5"/>
      <c r="D43" s="8"/>
      <c r="F43" s="5"/>
      <c r="G43" s="8"/>
      <c r="H43" s="5"/>
      <c r="I43" s="8"/>
      <c r="J43" s="9"/>
      <c r="K43" s="9"/>
      <c r="L43" s="10"/>
      <c r="M43" s="7"/>
    </row>
    <row r="44" spans="1:16" x14ac:dyDescent="0.25">
      <c r="A44" s="8"/>
      <c r="C44" s="5"/>
      <c r="D44" s="8"/>
      <c r="F44" s="5"/>
      <c r="G44" s="8"/>
      <c r="H44" s="5"/>
      <c r="I44" s="8"/>
      <c r="J44" s="9"/>
      <c r="K44" s="9"/>
      <c r="L44" s="10"/>
      <c r="M44" s="7"/>
    </row>
    <row r="45" spans="1:16" x14ac:dyDescent="0.25">
      <c r="A45" s="8"/>
      <c r="C45" s="5"/>
      <c r="D45" s="8"/>
      <c r="F45" s="5"/>
      <c r="G45" s="8"/>
      <c r="H45" s="5"/>
      <c r="I45" s="8"/>
      <c r="J45" s="9"/>
      <c r="K45" s="9"/>
      <c r="L45" s="10"/>
      <c r="M45" s="7"/>
    </row>
    <row r="46" spans="1:16" x14ac:dyDescent="0.25">
      <c r="A46" s="8"/>
      <c r="C46" s="5"/>
      <c r="D46" s="8"/>
      <c r="F46" s="5"/>
      <c r="G46" s="8"/>
      <c r="H46" s="5"/>
      <c r="I46" s="8"/>
      <c r="J46" s="9"/>
      <c r="K46" s="9"/>
      <c r="L46" s="10"/>
      <c r="M46" s="7"/>
    </row>
    <row r="47" spans="1:16" x14ac:dyDescent="0.25">
      <c r="A47" s="8"/>
      <c r="C47" s="5"/>
      <c r="D47" s="8"/>
      <c r="F47" s="5"/>
      <c r="G47" s="8"/>
      <c r="H47" s="5"/>
      <c r="I47" s="8"/>
      <c r="J47" s="9"/>
      <c r="K47" s="9"/>
      <c r="L47" s="10"/>
      <c r="M47" s="7"/>
    </row>
    <row r="48" spans="1:16" x14ac:dyDescent="0.25">
      <c r="A48" s="8"/>
      <c r="C48" s="5"/>
      <c r="D48" s="8"/>
      <c r="F48" s="5"/>
      <c r="G48" s="8"/>
      <c r="H48" s="5"/>
      <c r="I48" s="8"/>
      <c r="J48" s="9"/>
      <c r="K48" s="9"/>
      <c r="L48" s="10"/>
      <c r="M48" s="7"/>
    </row>
    <row r="49" spans="1:16" x14ac:dyDescent="0.25">
      <c r="A49" s="8"/>
      <c r="C49" s="5"/>
      <c r="D49" s="8"/>
      <c r="F49" s="5"/>
      <c r="G49" s="8"/>
      <c r="H49" s="5"/>
      <c r="I49" s="8"/>
      <c r="J49" s="9"/>
      <c r="K49" s="9"/>
      <c r="L49" s="10"/>
      <c r="M49" s="7"/>
    </row>
    <row r="50" spans="1:16" s="1" customFormat="1" x14ac:dyDescent="0.25">
      <c r="A50" s="8"/>
      <c r="C50" s="5"/>
      <c r="D50" s="8"/>
      <c r="E50" s="18"/>
      <c r="F50" s="5"/>
      <c r="G50" s="8"/>
      <c r="H50" s="5"/>
      <c r="I50" s="8"/>
      <c r="J50" s="9"/>
      <c r="K50" s="9"/>
      <c r="L50" s="10"/>
      <c r="M50" s="7"/>
      <c r="N50" s="12"/>
      <c r="O50" s="7"/>
      <c r="P50" s="7"/>
    </row>
  </sheetData>
  <mergeCells count="10">
    <mergeCell ref="P1:P2"/>
    <mergeCell ref="M1:M2"/>
    <mergeCell ref="N1:N2"/>
    <mergeCell ref="O1:O2"/>
    <mergeCell ref="J1:L1"/>
    <mergeCell ref="A1:A2"/>
    <mergeCell ref="E1:E2"/>
    <mergeCell ref="F1:G1"/>
    <mergeCell ref="B1:D1"/>
    <mergeCell ref="H1:I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M22" sqref="M22"/>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8"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42" t="s">
        <v>43</v>
      </c>
      <c r="B1" s="44" t="s">
        <v>5</v>
      </c>
      <c r="C1" s="45"/>
      <c r="D1" s="46"/>
      <c r="E1" s="40" t="s">
        <v>9</v>
      </c>
      <c r="F1" s="54" t="s">
        <v>44</v>
      </c>
      <c r="G1" s="46"/>
      <c r="H1" s="49" t="s">
        <v>11</v>
      </c>
      <c r="I1" s="50"/>
      <c r="J1" s="51"/>
      <c r="K1" s="40" t="s">
        <v>0</v>
      </c>
      <c r="L1" s="40" t="s">
        <v>2</v>
      </c>
      <c r="M1" s="40" t="s">
        <v>1</v>
      </c>
      <c r="N1" s="40" t="s">
        <v>3</v>
      </c>
    </row>
    <row r="2" spans="1:14" s="14" customFormat="1" ht="72" customHeight="1" x14ac:dyDescent="0.25">
      <c r="A2" s="43"/>
      <c r="B2" s="21" t="s">
        <v>6</v>
      </c>
      <c r="C2" s="21" t="s">
        <v>7</v>
      </c>
      <c r="D2" s="17" t="s">
        <v>8</v>
      </c>
      <c r="E2" s="41"/>
      <c r="F2" s="21" t="s">
        <v>8</v>
      </c>
      <c r="G2" s="17" t="s">
        <v>7</v>
      </c>
      <c r="H2" s="20" t="s">
        <v>45</v>
      </c>
      <c r="I2" s="20" t="s">
        <v>46</v>
      </c>
      <c r="J2" s="19" t="s">
        <v>14</v>
      </c>
      <c r="K2" s="41"/>
      <c r="L2" s="41"/>
      <c r="M2" s="41"/>
      <c r="N2" s="41"/>
    </row>
    <row r="3" spans="1:14" s="1" customFormat="1" x14ac:dyDescent="0.25">
      <c r="A3" s="8">
        <v>1</v>
      </c>
      <c r="B3" s="5">
        <v>1</v>
      </c>
      <c r="C3" s="5"/>
      <c r="D3" s="8"/>
      <c r="E3" s="18">
        <v>1</v>
      </c>
      <c r="F3" s="5">
        <v>1</v>
      </c>
      <c r="G3" s="8"/>
      <c r="H3" s="9">
        <v>1</v>
      </c>
      <c r="I3" s="9"/>
      <c r="J3" s="23" t="s">
        <v>47</v>
      </c>
      <c r="K3" s="7" t="s">
        <v>95</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78</v>
      </c>
    </row>
    <row r="4" spans="1:14" s="1" customFormat="1" x14ac:dyDescent="0.25">
      <c r="A4" s="8">
        <v>1</v>
      </c>
      <c r="B4" s="5">
        <v>1</v>
      </c>
      <c r="C4" s="5"/>
      <c r="D4" s="8"/>
      <c r="E4" s="18">
        <v>1</v>
      </c>
      <c r="F4" s="5"/>
      <c r="G4" s="8">
        <v>1</v>
      </c>
      <c r="H4" s="9"/>
      <c r="I4" s="9">
        <v>1</v>
      </c>
      <c r="J4" s="10">
        <v>10</v>
      </c>
      <c r="K4" s="7" t="s">
        <v>113</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78</v>
      </c>
    </row>
    <row r="5" spans="1:14" s="1" customFormat="1" x14ac:dyDescent="0.25">
      <c r="A5" s="8">
        <v>1</v>
      </c>
      <c r="B5" s="5">
        <v>1</v>
      </c>
      <c r="C5" s="5"/>
      <c r="D5" s="8"/>
      <c r="E5" s="18"/>
      <c r="F5" s="5">
        <v>1</v>
      </c>
      <c r="G5" s="8"/>
      <c r="H5" s="9">
        <v>1</v>
      </c>
      <c r="I5" s="9"/>
      <c r="J5" s="10" t="s">
        <v>28</v>
      </c>
      <c r="K5" s="7" t="s">
        <v>114</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78</v>
      </c>
    </row>
    <row r="6" spans="1:14" s="1" customFormat="1" x14ac:dyDescent="0.25">
      <c r="A6" s="8">
        <v>1</v>
      </c>
      <c r="B6" s="5">
        <v>1</v>
      </c>
      <c r="C6" s="5"/>
      <c r="D6" s="8"/>
      <c r="E6" s="18">
        <v>1</v>
      </c>
      <c r="F6" s="5"/>
      <c r="G6" s="8">
        <v>1</v>
      </c>
      <c r="H6" s="9"/>
      <c r="I6" s="9"/>
      <c r="J6" s="10"/>
      <c r="K6" s="7" t="s">
        <v>96</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78</v>
      </c>
    </row>
    <row r="7" spans="1:14" s="1" customFormat="1" x14ac:dyDescent="0.25">
      <c r="A7" s="8">
        <v>1</v>
      </c>
      <c r="B7" s="5">
        <v>1</v>
      </c>
      <c r="C7" s="5"/>
      <c r="D7" s="8"/>
      <c r="E7" s="18"/>
      <c r="F7" s="5"/>
      <c r="G7" s="8"/>
      <c r="H7" s="9"/>
      <c r="I7" s="9"/>
      <c r="J7" s="10"/>
      <c r="K7" s="7" t="s">
        <v>97</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31" t="s">
        <v>78</v>
      </c>
    </row>
    <row r="8" spans="1:14" s="1" customFormat="1" x14ac:dyDescent="0.25">
      <c r="A8" s="8">
        <v>1</v>
      </c>
      <c r="C8" s="5">
        <v>1</v>
      </c>
      <c r="D8" s="8"/>
      <c r="E8" s="18">
        <v>1</v>
      </c>
      <c r="F8" s="5">
        <v>1</v>
      </c>
      <c r="G8" s="8"/>
      <c r="H8" s="9">
        <v>1</v>
      </c>
      <c r="I8" s="9"/>
      <c r="J8" s="23" t="s">
        <v>34</v>
      </c>
      <c r="K8" s="7" t="s">
        <v>98</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79</v>
      </c>
    </row>
    <row r="9" spans="1:14" s="1" customFormat="1" x14ac:dyDescent="0.25">
      <c r="A9" s="8">
        <v>1</v>
      </c>
      <c r="C9" s="5">
        <v>1</v>
      </c>
      <c r="D9" s="8"/>
      <c r="E9" s="18">
        <v>1</v>
      </c>
      <c r="F9" s="5"/>
      <c r="G9" s="8">
        <v>1</v>
      </c>
      <c r="H9" s="9"/>
      <c r="I9" s="9">
        <v>1</v>
      </c>
      <c r="J9" s="10">
        <v>5</v>
      </c>
      <c r="K9" s="7" t="s">
        <v>115</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79</v>
      </c>
    </row>
    <row r="10" spans="1:14" x14ac:dyDescent="0.25">
      <c r="A10" s="8">
        <v>1</v>
      </c>
      <c r="C10" s="5">
        <v>1</v>
      </c>
      <c r="D10" s="8"/>
      <c r="F10" s="5">
        <v>1</v>
      </c>
      <c r="G10" s="8"/>
      <c r="H10" s="9">
        <v>1</v>
      </c>
      <c r="I10" s="9"/>
      <c r="J10" s="10" t="s">
        <v>33</v>
      </c>
      <c r="K10" s="7" t="s">
        <v>117</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79</v>
      </c>
    </row>
    <row r="11" spans="1:14" x14ac:dyDescent="0.25">
      <c r="A11" s="8">
        <v>1</v>
      </c>
      <c r="C11" s="5">
        <v>1</v>
      </c>
      <c r="D11" s="8"/>
      <c r="E11" s="18">
        <v>1</v>
      </c>
      <c r="F11" s="5"/>
      <c r="G11" s="8">
        <v>1</v>
      </c>
      <c r="H11" s="9"/>
      <c r="I11" s="9"/>
      <c r="J11" s="10"/>
      <c r="K11" s="7" t="s">
        <v>99</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79</v>
      </c>
    </row>
    <row r="12" spans="1:14" x14ac:dyDescent="0.25">
      <c r="A12" s="8">
        <v>1</v>
      </c>
      <c r="C12" s="5">
        <v>1</v>
      </c>
      <c r="D12" s="8"/>
      <c r="F12" s="5"/>
      <c r="G12" s="8"/>
      <c r="H12" s="9"/>
      <c r="I12" s="9"/>
      <c r="J12" s="10"/>
      <c r="K12" s="7" t="s">
        <v>100</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31" t="s">
        <v>79</v>
      </c>
    </row>
    <row r="13" spans="1:14" x14ac:dyDescent="0.25">
      <c r="A13" s="8">
        <v>1</v>
      </c>
      <c r="D13" s="5">
        <v>1</v>
      </c>
      <c r="E13" s="18">
        <v>1</v>
      </c>
      <c r="F13" s="5">
        <v>1</v>
      </c>
      <c r="G13" s="8"/>
      <c r="H13" s="9">
        <v>1</v>
      </c>
      <c r="I13" s="9"/>
      <c r="J13" s="23" t="s">
        <v>32</v>
      </c>
      <c r="K13" s="7" t="s">
        <v>101</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126</v>
      </c>
    </row>
    <row r="14" spans="1:14" x14ac:dyDescent="0.25">
      <c r="A14" s="8">
        <v>1</v>
      </c>
      <c r="D14" s="5">
        <v>1</v>
      </c>
      <c r="E14" s="18">
        <v>1</v>
      </c>
      <c r="F14" s="5"/>
      <c r="G14" s="8">
        <v>1</v>
      </c>
      <c r="H14" s="9"/>
      <c r="I14" s="9">
        <v>1</v>
      </c>
      <c r="J14" s="10">
        <v>3</v>
      </c>
      <c r="K14" s="7" t="s">
        <v>116</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126</v>
      </c>
    </row>
    <row r="15" spans="1:14" x14ac:dyDescent="0.25">
      <c r="A15" s="8">
        <v>1</v>
      </c>
      <c r="D15" s="5">
        <v>1</v>
      </c>
      <c r="F15" s="5">
        <v>1</v>
      </c>
      <c r="G15" s="8"/>
      <c r="H15" s="9">
        <v>1</v>
      </c>
      <c r="I15" s="9"/>
      <c r="J15" s="22" t="s">
        <v>31</v>
      </c>
      <c r="K15" s="7" t="s">
        <v>118</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126</v>
      </c>
    </row>
    <row r="16" spans="1:14" x14ac:dyDescent="0.25">
      <c r="A16" s="8">
        <v>1</v>
      </c>
      <c r="D16" s="5">
        <v>1</v>
      </c>
      <c r="E16" s="18">
        <v>1</v>
      </c>
      <c r="F16" s="5"/>
      <c r="G16" s="8">
        <v>1</v>
      </c>
      <c r="H16" s="9"/>
      <c r="I16" s="9"/>
      <c r="J16" s="10"/>
      <c r="K16" s="7" t="s">
        <v>102</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126</v>
      </c>
    </row>
    <row r="17" spans="1:14" x14ac:dyDescent="0.25">
      <c r="A17" s="8">
        <v>1</v>
      </c>
      <c r="D17" s="5">
        <v>1</v>
      </c>
      <c r="F17" s="5"/>
      <c r="G17" s="8"/>
      <c r="H17" s="9"/>
      <c r="I17" s="9"/>
      <c r="J17" s="10"/>
      <c r="K17" s="7" t="s">
        <v>103</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ht="30" x14ac:dyDescent="0.25">
      <c r="A22" s="8"/>
      <c r="B22" s="5"/>
      <c r="D22" s="5"/>
      <c r="E22" s="18"/>
      <c r="F22" s="5"/>
      <c r="G22" s="8"/>
      <c r="H22" s="9"/>
      <c r="I22" s="9"/>
      <c r="J22" s="10"/>
      <c r="K22" s="7" t="s">
        <v>302</v>
      </c>
      <c r="L22" s="12" t="s">
        <v>303</v>
      </c>
      <c r="M22" s="39" t="s">
        <v>304</v>
      </c>
      <c r="N22" s="7" t="s">
        <v>299</v>
      </c>
    </row>
    <row r="23" spans="1:14" s="1" customFormat="1" x14ac:dyDescent="0.25">
      <c r="A23" s="8"/>
      <c r="B23" s="5"/>
      <c r="D23" s="5"/>
      <c r="E23" s="18"/>
      <c r="F23" s="5"/>
      <c r="G23" s="8"/>
      <c r="H23" s="9"/>
      <c r="I23" s="9"/>
      <c r="J23" s="10"/>
      <c r="K23" s="7"/>
      <c r="L23" s="12"/>
      <c r="M23" s="7"/>
      <c r="N23" s="7"/>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activeCell="O20" sqref="O20"/>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8"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42" t="s">
        <v>35</v>
      </c>
      <c r="B1" s="44" t="s">
        <v>5</v>
      </c>
      <c r="C1" s="45"/>
      <c r="D1" s="46"/>
      <c r="E1" s="55" t="s">
        <v>36</v>
      </c>
      <c r="F1" s="45"/>
      <c r="G1" s="45"/>
      <c r="H1" s="46"/>
      <c r="I1" s="53" t="s">
        <v>9</v>
      </c>
      <c r="J1" s="49" t="s">
        <v>11</v>
      </c>
      <c r="K1" s="50"/>
      <c r="L1" s="50"/>
      <c r="M1" s="51"/>
      <c r="N1" s="40" t="s">
        <v>0</v>
      </c>
      <c r="O1" s="40" t="s">
        <v>2</v>
      </c>
      <c r="P1" s="40" t="s">
        <v>1</v>
      </c>
      <c r="Q1" s="40" t="s">
        <v>3</v>
      </c>
    </row>
    <row r="2" spans="1:17" s="14" customFormat="1" ht="66" customHeight="1" x14ac:dyDescent="0.25">
      <c r="A2" s="43"/>
      <c r="B2" s="21" t="s">
        <v>6</v>
      </c>
      <c r="C2" s="21" t="s">
        <v>8</v>
      </c>
      <c r="D2" s="17" t="s">
        <v>7</v>
      </c>
      <c r="E2" s="21" t="s">
        <v>6</v>
      </c>
      <c r="F2" s="21" t="s">
        <v>8</v>
      </c>
      <c r="G2" s="17" t="s">
        <v>7</v>
      </c>
      <c r="H2" s="25" t="s">
        <v>139</v>
      </c>
      <c r="I2" s="41"/>
      <c r="J2" s="20" t="s">
        <v>39</v>
      </c>
      <c r="K2" s="20" t="s">
        <v>38</v>
      </c>
      <c r="L2" s="24" t="s">
        <v>37</v>
      </c>
      <c r="M2" s="19" t="s">
        <v>14</v>
      </c>
      <c r="N2" s="41"/>
      <c r="O2" s="41"/>
      <c r="P2" s="41"/>
      <c r="Q2" s="41"/>
    </row>
    <row r="3" spans="1:17" s="1" customFormat="1" x14ac:dyDescent="0.25">
      <c r="A3" s="8">
        <v>1</v>
      </c>
      <c r="B3" s="5">
        <v>1</v>
      </c>
      <c r="C3" s="5"/>
      <c r="D3" s="8"/>
      <c r="E3" s="18">
        <v>1</v>
      </c>
      <c r="F3" s="18"/>
      <c r="G3" s="8"/>
      <c r="H3" s="8">
        <v>1</v>
      </c>
      <c r="I3" s="18">
        <v>1</v>
      </c>
      <c r="J3" s="9">
        <v>1</v>
      </c>
      <c r="K3" s="9"/>
      <c r="L3" s="9"/>
      <c r="M3" s="23" t="s">
        <v>40</v>
      </c>
      <c r="N3" s="7" t="s">
        <v>127</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78</v>
      </c>
    </row>
    <row r="4" spans="1:17" s="1" customFormat="1" x14ac:dyDescent="0.25">
      <c r="A4" s="8">
        <v>1</v>
      </c>
      <c r="B4" s="5">
        <v>1</v>
      </c>
      <c r="C4" s="5"/>
      <c r="D4" s="8"/>
      <c r="E4" s="18"/>
      <c r="F4" s="18">
        <v>1</v>
      </c>
      <c r="G4" s="8"/>
      <c r="H4" s="8">
        <v>1</v>
      </c>
      <c r="I4" s="18">
        <v>1</v>
      </c>
      <c r="J4" s="9"/>
      <c r="K4" s="9">
        <v>1</v>
      </c>
      <c r="L4" s="9"/>
      <c r="M4" s="10" t="s">
        <v>41</v>
      </c>
      <c r="N4" s="7" t="s">
        <v>128</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78</v>
      </c>
    </row>
    <row r="5" spans="1:17" s="1" customFormat="1" x14ac:dyDescent="0.25">
      <c r="A5" s="8">
        <v>1</v>
      </c>
      <c r="B5" s="5">
        <v>1</v>
      </c>
      <c r="C5" s="5"/>
      <c r="D5" s="8"/>
      <c r="E5" s="18"/>
      <c r="F5" s="18"/>
      <c r="G5" s="8">
        <v>1</v>
      </c>
      <c r="H5" s="8"/>
      <c r="I5" s="18">
        <v>1</v>
      </c>
      <c r="J5" s="9"/>
      <c r="K5" s="9"/>
      <c r="L5" s="9">
        <v>1</v>
      </c>
      <c r="M5" s="23" t="s">
        <v>42</v>
      </c>
      <c r="N5" s="7" t="s">
        <v>129</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78</v>
      </c>
    </row>
    <row r="6" spans="1:17" s="1" customFormat="1" x14ac:dyDescent="0.25">
      <c r="A6" s="8">
        <v>1</v>
      </c>
      <c r="B6" s="5">
        <v>1</v>
      </c>
      <c r="C6" s="5"/>
      <c r="D6" s="8"/>
      <c r="E6" s="18"/>
      <c r="F6" s="18"/>
      <c r="G6" s="8"/>
      <c r="H6" s="8"/>
      <c r="I6" s="18"/>
      <c r="J6" s="9"/>
      <c r="K6" s="9"/>
      <c r="L6" s="9"/>
      <c r="M6" s="10"/>
      <c r="N6" s="7" t="s">
        <v>125</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78</v>
      </c>
    </row>
    <row r="7" spans="1:17" s="1" customFormat="1" x14ac:dyDescent="0.25">
      <c r="A7" s="8">
        <v>1</v>
      </c>
      <c r="C7" s="5">
        <v>1</v>
      </c>
      <c r="D7" s="8"/>
      <c r="E7" s="18">
        <v>1</v>
      </c>
      <c r="F7" s="18"/>
      <c r="G7" s="8"/>
      <c r="H7" s="8">
        <v>1</v>
      </c>
      <c r="I7" s="18">
        <v>1</v>
      </c>
      <c r="J7" s="9">
        <v>1</v>
      </c>
      <c r="K7" s="9"/>
      <c r="L7" s="9"/>
      <c r="M7" s="23" t="s">
        <v>40</v>
      </c>
      <c r="N7" s="7" t="s">
        <v>134</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126</v>
      </c>
    </row>
    <row r="8" spans="1:17" s="1" customFormat="1" x14ac:dyDescent="0.25">
      <c r="A8" s="8">
        <v>1</v>
      </c>
      <c r="C8" s="5">
        <v>1</v>
      </c>
      <c r="D8" s="8"/>
      <c r="E8" s="18"/>
      <c r="F8" s="18">
        <v>1</v>
      </c>
      <c r="G8" s="8"/>
      <c r="H8" s="8">
        <v>1</v>
      </c>
      <c r="I8" s="18">
        <v>1</v>
      </c>
      <c r="J8" s="9"/>
      <c r="K8" s="9">
        <v>1</v>
      </c>
      <c r="L8" s="9"/>
      <c r="M8" s="10" t="s">
        <v>41</v>
      </c>
      <c r="N8" s="7" t="s">
        <v>135</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126</v>
      </c>
    </row>
    <row r="9" spans="1:17" s="1" customFormat="1" x14ac:dyDescent="0.25">
      <c r="A9" s="8">
        <v>1</v>
      </c>
      <c r="C9" s="5">
        <v>1</v>
      </c>
      <c r="D9" s="8"/>
      <c r="E9" s="18"/>
      <c r="F9" s="18"/>
      <c r="G9" s="8">
        <v>1</v>
      </c>
      <c r="H9" s="8"/>
      <c r="I9" s="18">
        <v>1</v>
      </c>
      <c r="J9" s="9"/>
      <c r="K9" s="9"/>
      <c r="L9" s="9">
        <v>1</v>
      </c>
      <c r="M9" s="23" t="s">
        <v>42</v>
      </c>
      <c r="N9" s="7" t="s">
        <v>136</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126</v>
      </c>
    </row>
    <row r="10" spans="1:17" x14ac:dyDescent="0.25">
      <c r="A10" s="8">
        <v>1</v>
      </c>
      <c r="C10" s="5">
        <v>1</v>
      </c>
      <c r="D10" s="8"/>
      <c r="E10" s="18"/>
      <c r="F10" s="18"/>
      <c r="G10" s="8"/>
      <c r="H10" s="8"/>
      <c r="J10" s="9"/>
      <c r="K10" s="9"/>
      <c r="L10" s="9"/>
      <c r="M10" s="10"/>
      <c r="N10" s="7" t="s">
        <v>137</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126</v>
      </c>
    </row>
    <row r="11" spans="1:17" x14ac:dyDescent="0.25">
      <c r="A11" s="8">
        <v>1</v>
      </c>
      <c r="C11" s="5"/>
      <c r="D11" s="5">
        <v>1</v>
      </c>
      <c r="E11" s="18">
        <v>1</v>
      </c>
      <c r="F11" s="18"/>
      <c r="G11" s="8"/>
      <c r="H11" s="8">
        <v>1</v>
      </c>
      <c r="I11" s="18">
        <v>1</v>
      </c>
      <c r="J11" s="9">
        <v>1</v>
      </c>
      <c r="K11" s="9"/>
      <c r="L11" s="9"/>
      <c r="M11" s="23" t="s">
        <v>40</v>
      </c>
      <c r="N11" s="7" t="s">
        <v>131</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79</v>
      </c>
    </row>
    <row r="12" spans="1:17" x14ac:dyDescent="0.25">
      <c r="A12" s="8">
        <v>1</v>
      </c>
      <c r="C12" s="5"/>
      <c r="D12" s="5">
        <v>1</v>
      </c>
      <c r="E12" s="18"/>
      <c r="F12" s="18">
        <v>1</v>
      </c>
      <c r="G12" s="8"/>
      <c r="H12" s="8">
        <v>1</v>
      </c>
      <c r="I12" s="18">
        <v>1</v>
      </c>
      <c r="J12" s="9"/>
      <c r="K12" s="9">
        <v>1</v>
      </c>
      <c r="L12" s="9"/>
      <c r="M12" s="10" t="s">
        <v>41</v>
      </c>
      <c r="N12" s="7" t="s">
        <v>132</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79</v>
      </c>
    </row>
    <row r="13" spans="1:17" x14ac:dyDescent="0.25">
      <c r="A13" s="8">
        <v>1</v>
      </c>
      <c r="C13" s="5"/>
      <c r="D13" s="5">
        <v>1</v>
      </c>
      <c r="E13" s="18"/>
      <c r="F13" s="18"/>
      <c r="G13" s="8">
        <v>1</v>
      </c>
      <c r="H13" s="8"/>
      <c r="I13" s="18">
        <v>1</v>
      </c>
      <c r="J13" s="9"/>
      <c r="K13" s="9"/>
      <c r="L13" s="9">
        <v>1</v>
      </c>
      <c r="M13" s="23" t="s">
        <v>42</v>
      </c>
      <c r="N13" s="7" t="s">
        <v>133</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79</v>
      </c>
    </row>
    <row r="14" spans="1:17" x14ac:dyDescent="0.25">
      <c r="A14" s="8">
        <v>1</v>
      </c>
      <c r="C14" s="5"/>
      <c r="D14" s="5">
        <v>1</v>
      </c>
      <c r="E14" s="18"/>
      <c r="F14" s="18"/>
      <c r="G14" s="8"/>
      <c r="H14" s="8"/>
      <c r="J14" s="9"/>
      <c r="K14" s="9"/>
      <c r="L14" s="9"/>
      <c r="M14" s="10"/>
      <c r="N14" s="7" t="s">
        <v>130</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138</v>
      </c>
    </row>
    <row r="15" spans="1:17" x14ac:dyDescent="0.25">
      <c r="A15" s="8"/>
      <c r="D15" s="8"/>
      <c r="E15" s="18"/>
      <c r="F15" s="18"/>
      <c r="G15" s="8"/>
      <c r="H15" s="5"/>
      <c r="J15" s="9"/>
      <c r="K15" s="9"/>
      <c r="L15" s="9"/>
      <c r="M15" s="22"/>
      <c r="N15" s="7"/>
    </row>
    <row r="16" spans="1:17" x14ac:dyDescent="0.25">
      <c r="A16" s="8"/>
      <c r="D16" s="8"/>
      <c r="E16" s="18"/>
      <c r="F16" s="18"/>
      <c r="G16" s="8"/>
      <c r="H16" s="5"/>
      <c r="J16" s="9"/>
      <c r="K16" s="9"/>
      <c r="L16" s="9"/>
      <c r="M16" s="10"/>
      <c r="N16" s="7"/>
    </row>
    <row r="17" spans="1:17" x14ac:dyDescent="0.25">
      <c r="A17" s="8"/>
      <c r="D17" s="8"/>
      <c r="E17" s="18"/>
      <c r="F17" s="18"/>
      <c r="G17" s="8"/>
      <c r="H17" s="5"/>
      <c r="J17" s="9"/>
      <c r="K17" s="9"/>
      <c r="L17" s="9"/>
      <c r="M17" s="10"/>
      <c r="N17" s="7"/>
      <c r="Q17" s="31"/>
    </row>
    <row r="18" spans="1:17" s="1" customFormat="1" x14ac:dyDescent="0.25">
      <c r="A18" s="8"/>
      <c r="C18" s="5"/>
      <c r="D18" s="8"/>
      <c r="E18" s="18"/>
      <c r="F18" s="18"/>
      <c r="G18" s="8"/>
      <c r="H18" s="8"/>
      <c r="I18" s="18"/>
      <c r="J18" s="9"/>
      <c r="K18" s="9"/>
      <c r="L18" s="9"/>
      <c r="M18" s="10"/>
      <c r="N18" s="7"/>
      <c r="O18" s="12"/>
      <c r="P18" s="7"/>
      <c r="Q18" s="7"/>
    </row>
    <row r="19" spans="1:17" s="1" customFormat="1" x14ac:dyDescent="0.25">
      <c r="A19" s="8"/>
      <c r="B19" s="5"/>
      <c r="D19" s="8"/>
      <c r="E19" s="18"/>
      <c r="F19" s="18"/>
      <c r="G19" s="8"/>
      <c r="H19" s="5"/>
      <c r="I19" s="18"/>
      <c r="J19" s="9"/>
      <c r="K19" s="9"/>
      <c r="L19" s="9"/>
      <c r="M19" s="10"/>
      <c r="N19" s="7"/>
      <c r="O19" s="12"/>
      <c r="P19" s="7"/>
      <c r="Q19" s="7"/>
    </row>
    <row r="20" spans="1:17" s="1" customFormat="1" ht="30" x14ac:dyDescent="0.25">
      <c r="A20" s="8"/>
      <c r="B20" s="5"/>
      <c r="D20" s="8"/>
      <c r="E20" s="18"/>
      <c r="F20" s="18"/>
      <c r="G20" s="8"/>
      <c r="H20" s="5"/>
      <c r="I20" s="18"/>
      <c r="J20" s="9"/>
      <c r="K20" s="9"/>
      <c r="L20" s="9"/>
      <c r="M20" s="10"/>
      <c r="N20" s="7" t="s">
        <v>212</v>
      </c>
      <c r="O20" s="12" t="s">
        <v>305</v>
      </c>
      <c r="P20" s="39" t="s">
        <v>306</v>
      </c>
      <c r="Q20" s="7" t="s">
        <v>299</v>
      </c>
    </row>
    <row r="21" spans="1:17" s="1" customFormat="1" x14ac:dyDescent="0.25">
      <c r="A21" s="8"/>
      <c r="B21" s="5"/>
      <c r="D21" s="8"/>
      <c r="E21" s="18"/>
      <c r="F21" s="18"/>
      <c r="G21" s="8"/>
      <c r="H21" s="5"/>
      <c r="I21" s="18"/>
      <c r="J21" s="9"/>
      <c r="K21" s="9"/>
      <c r="L21" s="9"/>
      <c r="M21" s="10"/>
      <c r="N21" s="7"/>
      <c r="O21" s="12"/>
      <c r="P21" s="7"/>
      <c r="Q21" s="7"/>
    </row>
    <row r="22" spans="1:17" s="1" customFormat="1" x14ac:dyDescent="0.25">
      <c r="A22" s="8"/>
      <c r="B22" s="5"/>
      <c r="D22" s="8"/>
      <c r="E22" s="18"/>
      <c r="F22" s="18"/>
      <c r="G22" s="8"/>
      <c r="H22" s="5"/>
      <c r="I22" s="18"/>
      <c r="J22" s="9"/>
      <c r="K22" s="9"/>
      <c r="L22" s="9"/>
      <c r="M22" s="10"/>
      <c r="N22" s="7"/>
      <c r="O22" s="12"/>
      <c r="P22" s="7"/>
      <c r="Q22" s="7"/>
    </row>
    <row r="23" spans="1:17" s="1" customFormat="1" x14ac:dyDescent="0.25">
      <c r="A23" s="8"/>
      <c r="B23" s="5"/>
      <c r="D23" s="8"/>
      <c r="E23" s="18"/>
      <c r="F23" s="18"/>
      <c r="G23" s="8"/>
      <c r="H23" s="5"/>
      <c r="I23" s="18"/>
      <c r="J23" s="9"/>
      <c r="K23" s="9"/>
      <c r="L23" s="9"/>
      <c r="M23" s="10"/>
      <c r="N23" s="7"/>
      <c r="O23" s="12"/>
      <c r="P23" s="7"/>
      <c r="Q23" s="7"/>
    </row>
    <row r="24" spans="1:17" s="1" customFormat="1" x14ac:dyDescent="0.25">
      <c r="A24" s="8"/>
      <c r="B24" s="5"/>
      <c r="D24" s="8"/>
      <c r="E24" s="18"/>
      <c r="F24" s="18"/>
      <c r="G24" s="8"/>
      <c r="H24" s="5"/>
      <c r="I24" s="18"/>
      <c r="J24" s="9"/>
      <c r="K24" s="9"/>
      <c r="L24" s="9"/>
      <c r="M24" s="10"/>
      <c r="N24" s="7"/>
      <c r="O24" s="12"/>
      <c r="P24" s="7"/>
      <c r="Q24" s="7"/>
    </row>
    <row r="25" spans="1:17" s="1" customFormat="1" x14ac:dyDescent="0.25">
      <c r="A25" s="8"/>
      <c r="B25" s="5"/>
      <c r="D25" s="8"/>
      <c r="E25" s="18"/>
      <c r="F25" s="18"/>
      <c r="G25" s="8"/>
      <c r="H25" s="5"/>
      <c r="I25" s="18"/>
      <c r="J25" s="9"/>
      <c r="K25" s="9"/>
      <c r="L25" s="9"/>
      <c r="M25" s="10"/>
      <c r="N25" s="7"/>
      <c r="O25" s="12"/>
      <c r="P25" s="7"/>
      <c r="Q25" s="7"/>
    </row>
    <row r="26" spans="1:17" s="1" customFormat="1" x14ac:dyDescent="0.25">
      <c r="A26" s="8"/>
      <c r="B26" s="5"/>
      <c r="D26" s="8"/>
      <c r="E26" s="18"/>
      <c r="F26" s="18"/>
      <c r="G26" s="8"/>
      <c r="H26" s="5"/>
      <c r="I26" s="18"/>
      <c r="J26" s="9"/>
      <c r="K26" s="9"/>
      <c r="L26" s="9"/>
      <c r="M26" s="10"/>
      <c r="N26" s="7"/>
      <c r="O26" s="12"/>
      <c r="P26" s="7"/>
      <c r="Q26" s="7"/>
    </row>
    <row r="27" spans="1:17" x14ac:dyDescent="0.25">
      <c r="A27" s="8"/>
      <c r="C27" s="5"/>
      <c r="D27" s="8"/>
      <c r="E27" s="18"/>
      <c r="F27" s="18"/>
      <c r="G27" s="8"/>
      <c r="H27" s="8"/>
      <c r="J27" s="9"/>
      <c r="K27" s="9"/>
      <c r="L27" s="9"/>
      <c r="M27" s="10"/>
      <c r="N27" s="7"/>
    </row>
    <row r="28" spans="1:17" x14ac:dyDescent="0.25">
      <c r="A28" s="8"/>
      <c r="C28" s="5"/>
      <c r="D28" s="8"/>
      <c r="E28" s="18"/>
      <c r="F28" s="18"/>
      <c r="G28" s="8"/>
      <c r="H28" s="8"/>
      <c r="J28" s="9"/>
      <c r="K28" s="9"/>
      <c r="L28" s="9"/>
      <c r="M28" s="10"/>
      <c r="N28" s="7"/>
    </row>
    <row r="29" spans="1:17" x14ac:dyDescent="0.25">
      <c r="A29" s="8"/>
      <c r="C29" s="5"/>
      <c r="D29" s="8"/>
      <c r="E29" s="18"/>
      <c r="F29" s="18"/>
      <c r="G29" s="8"/>
      <c r="H29" s="8"/>
      <c r="J29" s="9"/>
      <c r="K29" s="9"/>
      <c r="L29" s="9"/>
      <c r="M29" s="10"/>
      <c r="N29" s="7"/>
    </row>
    <row r="30" spans="1:17" x14ac:dyDescent="0.25">
      <c r="A30" s="8"/>
      <c r="C30" s="5"/>
      <c r="D30" s="8"/>
      <c r="E30" s="18"/>
      <c r="F30" s="18"/>
      <c r="G30" s="8"/>
      <c r="H30" s="8"/>
      <c r="J30" s="9"/>
      <c r="K30" s="9"/>
      <c r="L30" s="9"/>
      <c r="M30" s="10"/>
      <c r="N30" s="7"/>
    </row>
    <row r="31" spans="1:17" x14ac:dyDescent="0.25">
      <c r="A31" s="8"/>
      <c r="C31" s="5"/>
      <c r="D31" s="8"/>
      <c r="E31" s="18"/>
      <c r="F31" s="18"/>
      <c r="G31" s="8"/>
      <c r="H31" s="8"/>
      <c r="J31" s="9"/>
      <c r="K31" s="9"/>
      <c r="L31" s="9"/>
      <c r="M31" s="10"/>
      <c r="N31" s="7"/>
    </row>
    <row r="32" spans="1:17" x14ac:dyDescent="0.25">
      <c r="A32" s="8"/>
      <c r="C32" s="5"/>
      <c r="D32" s="8"/>
      <c r="E32" s="18"/>
      <c r="F32" s="18"/>
      <c r="G32" s="8"/>
      <c r="H32" s="8"/>
      <c r="J32" s="9"/>
      <c r="K32" s="9"/>
      <c r="L32" s="9"/>
      <c r="M32" s="10"/>
      <c r="N32" s="7"/>
    </row>
    <row r="33" spans="1:17" x14ac:dyDescent="0.25">
      <c r="A33" s="8"/>
      <c r="C33" s="5"/>
      <c r="D33" s="8"/>
      <c r="E33" s="18"/>
      <c r="F33" s="18"/>
      <c r="G33" s="8"/>
      <c r="H33" s="8"/>
      <c r="J33" s="9"/>
      <c r="K33" s="9"/>
      <c r="L33" s="9"/>
      <c r="M33" s="10"/>
      <c r="N33" s="7"/>
    </row>
    <row r="34" spans="1:17" s="1" customFormat="1" x14ac:dyDescent="0.25">
      <c r="A34" s="8"/>
      <c r="C34" s="5"/>
      <c r="D34" s="8"/>
      <c r="E34" s="18"/>
      <c r="F34" s="18"/>
      <c r="G34" s="8"/>
      <c r="H34" s="8"/>
      <c r="I34" s="18"/>
      <c r="J34" s="9"/>
      <c r="K34" s="9"/>
      <c r="L34" s="9"/>
      <c r="M34" s="10"/>
      <c r="N34" s="7"/>
      <c r="O34" s="12"/>
      <c r="P34" s="7"/>
      <c r="Q34" s="7"/>
    </row>
    <row r="35" spans="1:17" s="1" customFormat="1" x14ac:dyDescent="0.25">
      <c r="A35" s="8"/>
      <c r="C35" s="5"/>
      <c r="D35" s="8"/>
      <c r="E35" s="18"/>
      <c r="F35" s="18"/>
      <c r="G35" s="8"/>
      <c r="H35" s="8"/>
      <c r="I35" s="18"/>
      <c r="J35" s="9"/>
      <c r="K35" s="9"/>
      <c r="L35" s="9"/>
      <c r="M35" s="10"/>
      <c r="N35" s="7"/>
      <c r="O35" s="12"/>
      <c r="P35" s="7"/>
      <c r="Q35" s="7"/>
    </row>
    <row r="36" spans="1:17" s="1" customFormat="1" x14ac:dyDescent="0.25">
      <c r="A36" s="8"/>
      <c r="C36" s="5"/>
      <c r="D36" s="8"/>
      <c r="E36" s="18"/>
      <c r="F36" s="18"/>
      <c r="G36" s="8"/>
      <c r="H36" s="8"/>
      <c r="I36" s="18"/>
      <c r="J36" s="9"/>
      <c r="K36" s="9"/>
      <c r="L36" s="9"/>
      <c r="M36" s="10"/>
      <c r="N36" s="7"/>
      <c r="O36" s="12"/>
      <c r="P36" s="7"/>
      <c r="Q36" s="7"/>
    </row>
    <row r="37" spans="1:17" s="1" customFormat="1" x14ac:dyDescent="0.25">
      <c r="A37" s="8"/>
      <c r="C37" s="5"/>
      <c r="D37" s="8"/>
      <c r="E37" s="18"/>
      <c r="F37" s="18"/>
      <c r="G37" s="8"/>
      <c r="H37" s="8"/>
      <c r="I37" s="18"/>
      <c r="J37" s="9"/>
      <c r="K37" s="9"/>
      <c r="L37" s="9"/>
      <c r="M37" s="10"/>
      <c r="N37" s="7"/>
      <c r="O37" s="12"/>
      <c r="P37" s="7"/>
      <c r="Q37" s="7"/>
    </row>
    <row r="38" spans="1:17" s="1" customFormat="1" x14ac:dyDescent="0.25">
      <c r="A38" s="8"/>
      <c r="C38" s="5"/>
      <c r="D38" s="8"/>
      <c r="E38" s="18"/>
      <c r="F38" s="18"/>
      <c r="G38" s="8"/>
      <c r="H38" s="8"/>
      <c r="I38" s="18"/>
      <c r="J38" s="9"/>
      <c r="K38" s="9"/>
      <c r="L38" s="9"/>
      <c r="M38" s="10"/>
      <c r="N38" s="7"/>
      <c r="O38" s="12"/>
      <c r="P38" s="7"/>
      <c r="Q38" s="7"/>
    </row>
    <row r="39" spans="1:17" s="1" customFormat="1" x14ac:dyDescent="0.25">
      <c r="A39" s="8"/>
      <c r="C39" s="5"/>
      <c r="D39" s="8"/>
      <c r="E39" s="18"/>
      <c r="F39" s="18"/>
      <c r="G39" s="8"/>
      <c r="H39" s="8"/>
      <c r="I39" s="18"/>
      <c r="J39" s="9"/>
      <c r="K39" s="9"/>
      <c r="L39" s="9"/>
      <c r="M39" s="10"/>
      <c r="N39" s="7"/>
      <c r="O39" s="12"/>
      <c r="P39" s="7"/>
      <c r="Q39" s="7"/>
    </row>
    <row r="40" spans="1:17" x14ac:dyDescent="0.25">
      <c r="A40" s="8"/>
      <c r="C40" s="5"/>
      <c r="D40" s="8"/>
      <c r="E40" s="18"/>
      <c r="F40" s="18"/>
      <c r="G40" s="8"/>
      <c r="H40" s="8"/>
      <c r="J40" s="9"/>
      <c r="K40" s="9"/>
      <c r="L40" s="9"/>
      <c r="M40" s="10"/>
      <c r="N40" s="7"/>
    </row>
    <row r="41" spans="1:17" x14ac:dyDescent="0.25">
      <c r="A41" s="8"/>
      <c r="C41" s="5"/>
      <c r="D41" s="8"/>
      <c r="E41" s="18"/>
      <c r="F41" s="18"/>
      <c r="G41" s="8"/>
      <c r="H41" s="8"/>
      <c r="J41" s="9"/>
      <c r="K41" s="9"/>
      <c r="L41" s="9"/>
      <c r="M41" s="10"/>
      <c r="N41" s="7"/>
    </row>
    <row r="42" spans="1:17" x14ac:dyDescent="0.25">
      <c r="A42" s="8"/>
      <c r="C42" s="5"/>
      <c r="D42" s="8"/>
      <c r="E42" s="18"/>
      <c r="F42" s="18"/>
      <c r="G42" s="8"/>
      <c r="H42" s="8"/>
      <c r="J42" s="9"/>
      <c r="K42" s="9"/>
      <c r="L42" s="9"/>
      <c r="M42" s="10"/>
      <c r="N42" s="7"/>
    </row>
    <row r="43" spans="1:17" x14ac:dyDescent="0.25">
      <c r="A43" s="8"/>
      <c r="C43" s="5"/>
      <c r="D43" s="8"/>
      <c r="E43" s="18"/>
      <c r="F43" s="18"/>
      <c r="G43" s="8"/>
      <c r="H43" s="8"/>
      <c r="J43" s="9"/>
      <c r="K43" s="9"/>
      <c r="L43" s="9"/>
      <c r="M43" s="10"/>
      <c r="N43" s="7"/>
    </row>
    <row r="44" spans="1:17" x14ac:dyDescent="0.25">
      <c r="A44" s="8"/>
      <c r="C44" s="5"/>
      <c r="D44" s="8"/>
      <c r="E44" s="18"/>
      <c r="F44" s="18"/>
      <c r="G44" s="8"/>
      <c r="H44" s="8"/>
      <c r="J44" s="9"/>
      <c r="K44" s="9"/>
      <c r="L44" s="9"/>
      <c r="M44" s="10"/>
      <c r="N44" s="7"/>
    </row>
    <row r="45" spans="1:17" x14ac:dyDescent="0.25">
      <c r="A45" s="8"/>
      <c r="C45" s="5"/>
      <c r="D45" s="8"/>
      <c r="E45" s="18"/>
      <c r="F45" s="18"/>
      <c r="G45" s="8"/>
      <c r="H45" s="8"/>
      <c r="J45" s="9"/>
      <c r="K45" s="9"/>
      <c r="L45" s="9"/>
      <c r="M45" s="10"/>
      <c r="N45" s="7"/>
    </row>
    <row r="46" spans="1:17" x14ac:dyDescent="0.25">
      <c r="A46" s="8"/>
      <c r="C46" s="5"/>
      <c r="D46" s="8"/>
      <c r="E46" s="18"/>
      <c r="F46" s="18"/>
      <c r="G46" s="8"/>
      <c r="H46" s="8"/>
      <c r="J46" s="9"/>
      <c r="K46" s="9"/>
      <c r="L46" s="9"/>
      <c r="M46" s="10"/>
      <c r="N46" s="7"/>
    </row>
    <row r="47" spans="1:17" x14ac:dyDescent="0.25">
      <c r="A47" s="8"/>
      <c r="C47" s="5"/>
      <c r="D47" s="8"/>
      <c r="E47" s="18"/>
      <c r="F47" s="18"/>
      <c r="G47" s="8"/>
      <c r="H47" s="8"/>
      <c r="J47" s="9"/>
      <c r="K47" s="9"/>
      <c r="L47" s="9"/>
      <c r="M47" s="10"/>
      <c r="N47" s="7"/>
    </row>
    <row r="48" spans="1:17" x14ac:dyDescent="0.25">
      <c r="A48" s="8"/>
      <c r="C48" s="5"/>
      <c r="D48" s="8"/>
      <c r="E48" s="18"/>
      <c r="F48" s="18"/>
      <c r="G48" s="8"/>
      <c r="H48" s="8"/>
      <c r="J48" s="9"/>
      <c r="K48" s="9"/>
      <c r="L48" s="9"/>
      <c r="M48" s="10"/>
      <c r="N48" s="7"/>
    </row>
    <row r="49" spans="1:17" x14ac:dyDescent="0.25">
      <c r="A49" s="8"/>
      <c r="C49" s="5"/>
      <c r="D49" s="8"/>
      <c r="E49" s="18"/>
      <c r="F49" s="18"/>
      <c r="G49" s="8"/>
      <c r="H49" s="8"/>
      <c r="J49" s="9"/>
      <c r="K49" s="9"/>
      <c r="L49" s="9"/>
      <c r="M49" s="10"/>
      <c r="N49" s="7"/>
    </row>
    <row r="50" spans="1:17" s="1" customFormat="1" x14ac:dyDescent="0.25">
      <c r="A50" s="8"/>
      <c r="C50" s="5"/>
      <c r="D50" s="8"/>
      <c r="E50" s="18"/>
      <c r="F50" s="18"/>
      <c r="G50" s="8"/>
      <c r="H50" s="8"/>
      <c r="I50" s="18"/>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topLeftCell="A4" zoomScale="80" zoomScaleNormal="80" workbookViewId="0">
      <pane xSplit="12" topLeftCell="O1" activePane="topRight" state="frozen"/>
      <selection pane="topRight" activeCell="O24" sqref="O24"/>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42" t="s">
        <v>48</v>
      </c>
      <c r="B1" s="44" t="s">
        <v>5</v>
      </c>
      <c r="C1" s="45"/>
      <c r="D1" s="46"/>
      <c r="E1" s="40" t="s">
        <v>9</v>
      </c>
      <c r="F1" s="54" t="s">
        <v>46</v>
      </c>
      <c r="G1" s="46"/>
      <c r="H1" s="49" t="s">
        <v>11</v>
      </c>
      <c r="I1" s="50"/>
      <c r="J1" s="50"/>
      <c r="K1" s="51"/>
      <c r="L1" s="40" t="s">
        <v>0</v>
      </c>
      <c r="M1" s="40" t="s">
        <v>2</v>
      </c>
      <c r="N1" s="40" t="s">
        <v>1</v>
      </c>
      <c r="O1" s="40" t="s">
        <v>3</v>
      </c>
    </row>
    <row r="2" spans="1:15" s="14" customFormat="1" ht="66" customHeight="1" x14ac:dyDescent="0.25">
      <c r="A2" s="43"/>
      <c r="B2" s="21" t="s">
        <v>6</v>
      </c>
      <c r="C2" s="21" t="s">
        <v>7</v>
      </c>
      <c r="D2" s="17" t="s">
        <v>8</v>
      </c>
      <c r="E2" s="41"/>
      <c r="F2" s="21" t="s">
        <v>8</v>
      </c>
      <c r="G2" s="17" t="s">
        <v>7</v>
      </c>
      <c r="H2" s="20" t="s">
        <v>46</v>
      </c>
      <c r="I2" s="20" t="s">
        <v>50</v>
      </c>
      <c r="J2" s="20" t="s">
        <v>49</v>
      </c>
      <c r="K2" s="19" t="s">
        <v>14</v>
      </c>
      <c r="L2" s="41"/>
      <c r="M2" s="41"/>
      <c r="N2" s="41"/>
      <c r="O2" s="41"/>
    </row>
    <row r="3" spans="1:15" s="1" customFormat="1" x14ac:dyDescent="0.25">
      <c r="A3" s="8">
        <v>1</v>
      </c>
      <c r="B3" s="5">
        <v>1</v>
      </c>
      <c r="C3" s="5"/>
      <c r="D3" s="8"/>
      <c r="E3" s="18">
        <v>1</v>
      </c>
      <c r="F3" s="5">
        <v>1</v>
      </c>
      <c r="G3" s="8"/>
      <c r="H3" s="9">
        <v>1</v>
      </c>
      <c r="I3" s="9"/>
      <c r="J3" s="9"/>
      <c r="K3" s="23">
        <v>12</v>
      </c>
      <c r="L3" s="7" t="s">
        <v>104</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78</v>
      </c>
    </row>
    <row r="4" spans="1:15" s="1" customFormat="1" x14ac:dyDescent="0.25">
      <c r="A4" s="8">
        <v>1</v>
      </c>
      <c r="B4" s="5">
        <v>1</v>
      </c>
      <c r="C4" s="5"/>
      <c r="D4" s="8"/>
      <c r="E4" s="18">
        <v>1</v>
      </c>
      <c r="F4" s="5"/>
      <c r="G4" s="8">
        <v>1</v>
      </c>
      <c r="H4" s="9"/>
      <c r="I4" s="9">
        <v>1</v>
      </c>
      <c r="J4" s="9"/>
      <c r="K4" s="10">
        <v>10</v>
      </c>
      <c r="L4" s="7" t="s">
        <v>119</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78</v>
      </c>
    </row>
    <row r="5" spans="1:15" s="1" customFormat="1" x14ac:dyDescent="0.25">
      <c r="A5" s="8">
        <v>1</v>
      </c>
      <c r="B5" s="5">
        <v>1</v>
      </c>
      <c r="C5" s="5"/>
      <c r="D5" s="8"/>
      <c r="E5" s="18"/>
      <c r="F5" s="5">
        <v>1</v>
      </c>
      <c r="G5" s="8"/>
      <c r="H5" s="9"/>
      <c r="I5" s="9"/>
      <c r="J5" s="9">
        <v>1</v>
      </c>
      <c r="K5" s="10" t="s">
        <v>51</v>
      </c>
      <c r="L5" s="7" t="s">
        <v>120</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78</v>
      </c>
    </row>
    <row r="6" spans="1:15" s="1" customFormat="1" x14ac:dyDescent="0.25">
      <c r="A6" s="8">
        <v>1</v>
      </c>
      <c r="B6" s="5">
        <v>1</v>
      </c>
      <c r="C6" s="5"/>
      <c r="D6" s="8"/>
      <c r="E6" s="18">
        <v>1</v>
      </c>
      <c r="F6" s="5"/>
      <c r="G6" s="8">
        <v>1</v>
      </c>
      <c r="H6" s="9"/>
      <c r="I6" s="9"/>
      <c r="J6" s="9"/>
      <c r="K6" s="10"/>
      <c r="L6" s="7" t="s">
        <v>105</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78</v>
      </c>
    </row>
    <row r="7" spans="1:15" s="1" customFormat="1" x14ac:dyDescent="0.25">
      <c r="A7" s="8">
        <v>1</v>
      </c>
      <c r="B7" s="5">
        <v>1</v>
      </c>
      <c r="C7" s="5"/>
      <c r="D7" s="8"/>
      <c r="E7" s="18"/>
      <c r="F7" s="5"/>
      <c r="G7" s="8"/>
      <c r="H7" s="9"/>
      <c r="I7" s="9"/>
      <c r="J7" s="9"/>
      <c r="K7" s="10"/>
      <c r="L7" s="7" t="s">
        <v>106</v>
      </c>
      <c r="M7" s="12" t="str">
        <f t="shared" si="1"/>
        <v>Validar funcionalidad Agregar del modulo Maestro, sub-modulo Feriados</v>
      </c>
      <c r="N7" s="12" t="str">
        <f t="shared" si="0"/>
        <v>Acceder a sistema Cartera con usuario que posee perfil para ingresar  al modulo Maestro, sub-modulo Feriados, hacer clic en boton agregar</v>
      </c>
      <c r="O7" s="31" t="s">
        <v>78</v>
      </c>
    </row>
    <row r="8" spans="1:15" s="1" customFormat="1" x14ac:dyDescent="0.25">
      <c r="A8" s="8">
        <v>1</v>
      </c>
      <c r="C8" s="5">
        <v>1</v>
      </c>
      <c r="D8" s="8"/>
      <c r="E8" s="18">
        <v>1</v>
      </c>
      <c r="F8" s="5">
        <v>1</v>
      </c>
      <c r="G8" s="8"/>
      <c r="H8" s="9">
        <v>1</v>
      </c>
      <c r="I8" s="9"/>
      <c r="J8" s="9"/>
      <c r="K8" s="23">
        <v>30</v>
      </c>
      <c r="L8" s="7" t="s">
        <v>107</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79</v>
      </c>
    </row>
    <row r="9" spans="1:15" s="1" customFormat="1" x14ac:dyDescent="0.25">
      <c r="A9" s="8">
        <v>1</v>
      </c>
      <c r="C9" s="5">
        <v>1</v>
      </c>
      <c r="D9" s="8"/>
      <c r="E9" s="18">
        <v>1</v>
      </c>
      <c r="F9" s="5"/>
      <c r="G9" s="8">
        <v>1</v>
      </c>
      <c r="H9" s="9"/>
      <c r="I9" s="9">
        <v>1</v>
      </c>
      <c r="J9" s="9"/>
      <c r="K9" s="10">
        <v>5</v>
      </c>
      <c r="L9" s="7" t="s">
        <v>121</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79</v>
      </c>
    </row>
    <row r="10" spans="1:15" x14ac:dyDescent="0.25">
      <c r="A10" s="8">
        <v>1</v>
      </c>
      <c r="C10" s="5">
        <v>1</v>
      </c>
      <c r="D10" s="8"/>
      <c r="F10" s="5">
        <v>1</v>
      </c>
      <c r="G10" s="8"/>
      <c r="H10" s="9"/>
      <c r="I10" s="9"/>
      <c r="J10" s="9">
        <v>1</v>
      </c>
      <c r="K10" s="10" t="s">
        <v>52</v>
      </c>
      <c r="L10" s="7" t="s">
        <v>122</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79</v>
      </c>
    </row>
    <row r="11" spans="1:15" x14ac:dyDescent="0.25">
      <c r="A11" s="8">
        <v>1</v>
      </c>
      <c r="C11" s="5">
        <v>1</v>
      </c>
      <c r="D11" s="8"/>
      <c r="E11" s="18">
        <v>1</v>
      </c>
      <c r="F11" s="5"/>
      <c r="G11" s="8">
        <v>1</v>
      </c>
      <c r="H11" s="9"/>
      <c r="I11" s="9"/>
      <c r="J11" s="9"/>
      <c r="K11" s="10"/>
      <c r="L11" s="7" t="s">
        <v>108</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79</v>
      </c>
    </row>
    <row r="12" spans="1:15" x14ac:dyDescent="0.25">
      <c r="A12" s="8">
        <v>1</v>
      </c>
      <c r="C12" s="5">
        <v>1</v>
      </c>
      <c r="D12" s="8"/>
      <c r="F12" s="5"/>
      <c r="G12" s="8"/>
      <c r="H12" s="9"/>
      <c r="I12" s="9"/>
      <c r="J12" s="9"/>
      <c r="K12" s="10"/>
      <c r="L12" s="7" t="s">
        <v>109</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31" t="s">
        <v>79</v>
      </c>
    </row>
    <row r="13" spans="1:15" x14ac:dyDescent="0.25">
      <c r="A13" s="8">
        <v>1</v>
      </c>
      <c r="D13" s="5">
        <v>1</v>
      </c>
      <c r="E13" s="18">
        <v>1</v>
      </c>
      <c r="F13" s="5">
        <v>1</v>
      </c>
      <c r="G13" s="8"/>
      <c r="H13" s="9">
        <v>1</v>
      </c>
      <c r="I13" s="9"/>
      <c r="J13" s="9"/>
      <c r="K13" s="23">
        <v>2</v>
      </c>
      <c r="L13" s="7" t="s">
        <v>110</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126</v>
      </c>
    </row>
    <row r="14" spans="1:15" x14ac:dyDescent="0.25">
      <c r="A14" s="8">
        <v>1</v>
      </c>
      <c r="D14" s="5">
        <v>1</v>
      </c>
      <c r="E14" s="18">
        <v>1</v>
      </c>
      <c r="F14" s="5"/>
      <c r="G14" s="8">
        <v>1</v>
      </c>
      <c r="H14" s="9"/>
      <c r="I14" s="9">
        <v>1</v>
      </c>
      <c r="J14" s="9"/>
      <c r="K14" s="10">
        <v>3</v>
      </c>
      <c r="L14" s="7" t="s">
        <v>124</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126</v>
      </c>
    </row>
    <row r="15" spans="1:15" x14ac:dyDescent="0.25">
      <c r="A15" s="8">
        <v>1</v>
      </c>
      <c r="D15" s="5">
        <v>1</v>
      </c>
      <c r="F15" s="5">
        <v>1</v>
      </c>
      <c r="G15" s="8"/>
      <c r="H15" s="9"/>
      <c r="I15" s="9"/>
      <c r="J15" s="9">
        <v>1</v>
      </c>
      <c r="K15" s="22" t="s">
        <v>53</v>
      </c>
      <c r="L15" s="7" t="s">
        <v>123</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126</v>
      </c>
    </row>
    <row r="16" spans="1:15" x14ac:dyDescent="0.25">
      <c r="A16" s="8">
        <v>1</v>
      </c>
      <c r="D16" s="5">
        <v>1</v>
      </c>
      <c r="E16" s="18">
        <v>1</v>
      </c>
      <c r="F16" s="5"/>
      <c r="G16" s="8">
        <v>1</v>
      </c>
      <c r="H16" s="9"/>
      <c r="I16" s="9"/>
      <c r="J16" s="9"/>
      <c r="K16" s="10"/>
      <c r="L16" s="7" t="s">
        <v>111</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126</v>
      </c>
    </row>
    <row r="17" spans="1:15" x14ac:dyDescent="0.25">
      <c r="A17" s="8">
        <v>1</v>
      </c>
      <c r="D17" s="5">
        <v>1</v>
      </c>
      <c r="F17" s="5"/>
      <c r="G17" s="8"/>
      <c r="H17" s="9"/>
      <c r="I17" s="9"/>
      <c r="J17" s="9"/>
      <c r="K17" s="10"/>
      <c r="L17" s="7" t="s">
        <v>112</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31" t="s">
        <v>126</v>
      </c>
    </row>
    <row r="18" spans="1:15" s="1" customFormat="1" x14ac:dyDescent="0.25">
      <c r="A18" s="8"/>
      <c r="C18" s="5"/>
      <c r="D18" s="8"/>
      <c r="E18" s="18"/>
      <c r="F18" s="5"/>
      <c r="G18" s="8"/>
      <c r="H18" s="9"/>
      <c r="I18" s="9"/>
      <c r="J18" s="9"/>
      <c r="K18" s="10"/>
      <c r="L18" s="7"/>
      <c r="M18" s="12"/>
      <c r="N18" s="7"/>
      <c r="O18" s="7"/>
    </row>
    <row r="19" spans="1:15" s="1" customFormat="1" x14ac:dyDescent="0.25">
      <c r="A19" s="8"/>
      <c r="B19" s="5"/>
      <c r="D19" s="5"/>
      <c r="E19" s="18"/>
      <c r="F19" s="5"/>
      <c r="G19" s="8"/>
      <c r="H19" s="9"/>
      <c r="I19" s="9"/>
      <c r="J19" s="9"/>
      <c r="K19" s="10"/>
      <c r="L19" s="7"/>
      <c r="M19" s="12"/>
      <c r="N19" s="7"/>
      <c r="O19" s="7"/>
    </row>
    <row r="20" spans="1:15" s="1" customFormat="1" x14ac:dyDescent="0.25">
      <c r="A20" s="8"/>
      <c r="B20" s="5"/>
      <c r="D20" s="5"/>
      <c r="E20" s="18"/>
      <c r="F20" s="5"/>
      <c r="G20" s="8"/>
      <c r="H20" s="9"/>
      <c r="I20" s="9"/>
      <c r="J20" s="9"/>
      <c r="K20" s="10"/>
      <c r="L20" s="7"/>
      <c r="M20" s="12"/>
      <c r="N20" s="7"/>
      <c r="O20" s="7"/>
    </row>
    <row r="21" spans="1:15" s="1" customFormat="1" x14ac:dyDescent="0.25">
      <c r="A21" s="8"/>
      <c r="B21" s="5"/>
      <c r="D21" s="5"/>
      <c r="E21" s="18"/>
      <c r="F21" s="5"/>
      <c r="G21" s="8"/>
      <c r="H21" s="9"/>
      <c r="I21" s="9"/>
      <c r="J21" s="9"/>
      <c r="K21" s="10"/>
      <c r="L21" s="7"/>
      <c r="M21" s="12"/>
      <c r="N21" s="7"/>
      <c r="O21" s="7"/>
    </row>
    <row r="22" spans="1:15" s="1" customFormat="1" x14ac:dyDescent="0.25">
      <c r="A22" s="8"/>
      <c r="B22" s="5"/>
      <c r="D22" s="5"/>
      <c r="E22" s="18"/>
      <c r="F22" s="5"/>
      <c r="G22" s="8"/>
      <c r="H22" s="9"/>
      <c r="I22" s="9"/>
      <c r="J22" s="9"/>
      <c r="K22" s="10"/>
      <c r="L22" s="7"/>
      <c r="M22" s="12"/>
      <c r="N22" s="7"/>
      <c r="O22" s="7"/>
    </row>
    <row r="23" spans="1:15" s="1" customFormat="1" x14ac:dyDescent="0.25">
      <c r="A23" s="8"/>
      <c r="B23" s="5"/>
      <c r="D23" s="5"/>
      <c r="E23" s="18"/>
      <c r="F23" s="5"/>
      <c r="G23" s="8"/>
      <c r="H23" s="9"/>
      <c r="I23" s="9"/>
      <c r="J23" s="9"/>
      <c r="K23" s="10"/>
      <c r="L23" s="7"/>
      <c r="M23" s="12"/>
      <c r="N23" s="7"/>
      <c r="O23" s="7"/>
    </row>
    <row r="24" spans="1:15" s="1" customFormat="1" ht="30" x14ac:dyDescent="0.25">
      <c r="A24" s="8"/>
      <c r="B24" s="5"/>
      <c r="D24" s="5"/>
      <c r="E24" s="18"/>
      <c r="F24" s="5"/>
      <c r="G24" s="8"/>
      <c r="H24" s="9"/>
      <c r="I24" s="9"/>
      <c r="J24" s="9"/>
      <c r="K24" s="10"/>
      <c r="L24" s="7" t="s">
        <v>213</v>
      </c>
      <c r="M24" s="12" t="s">
        <v>307</v>
      </c>
      <c r="N24" s="39" t="s">
        <v>308</v>
      </c>
      <c r="O24" s="7" t="s">
        <v>299</v>
      </c>
    </row>
    <row r="25" spans="1:15" s="1" customFormat="1" x14ac:dyDescent="0.25">
      <c r="A25" s="8"/>
      <c r="B25" s="5"/>
      <c r="D25" s="5"/>
      <c r="E25" s="18"/>
      <c r="F25" s="5"/>
      <c r="G25" s="8"/>
      <c r="H25" s="9"/>
      <c r="I25" s="9"/>
      <c r="J25" s="9"/>
      <c r="K25" s="10"/>
      <c r="L25" s="7"/>
      <c r="M25" s="12"/>
      <c r="N25" s="7"/>
      <c r="O25" s="7"/>
    </row>
    <row r="26" spans="1:15" s="1" customFormat="1" x14ac:dyDescent="0.25">
      <c r="A26" s="8"/>
      <c r="B26" s="5"/>
      <c r="D26" s="5"/>
      <c r="E26" s="18"/>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8"/>
      <c r="F34" s="5"/>
      <c r="G34" s="8"/>
      <c r="H34" s="9"/>
      <c r="I34" s="9"/>
      <c r="J34" s="9"/>
      <c r="K34" s="10"/>
      <c r="L34" s="7"/>
      <c r="M34" s="12"/>
      <c r="N34" s="7"/>
      <c r="O34" s="7"/>
    </row>
    <row r="35" spans="1:15" s="1" customFormat="1" x14ac:dyDescent="0.25">
      <c r="A35" s="8"/>
      <c r="C35" s="5"/>
      <c r="D35" s="8"/>
      <c r="E35" s="18"/>
      <c r="F35" s="5"/>
      <c r="G35" s="8"/>
      <c r="H35" s="9"/>
      <c r="I35" s="9"/>
      <c r="J35" s="9"/>
      <c r="K35" s="10"/>
      <c r="L35" s="7"/>
      <c r="M35" s="12"/>
      <c r="N35" s="7"/>
      <c r="O35" s="7"/>
    </row>
    <row r="36" spans="1:15" s="1" customFormat="1" x14ac:dyDescent="0.25">
      <c r="A36" s="8"/>
      <c r="C36" s="5"/>
      <c r="D36" s="8"/>
      <c r="E36" s="18"/>
      <c r="F36" s="5"/>
      <c r="G36" s="8"/>
      <c r="H36" s="9"/>
      <c r="I36" s="9"/>
      <c r="J36" s="9"/>
      <c r="K36" s="10"/>
      <c r="L36" s="7"/>
      <c r="M36" s="12"/>
      <c r="N36" s="7"/>
      <c r="O36" s="7"/>
    </row>
    <row r="37" spans="1:15" s="1" customFormat="1" x14ac:dyDescent="0.25">
      <c r="A37" s="8"/>
      <c r="C37" s="5"/>
      <c r="D37" s="8"/>
      <c r="E37" s="18"/>
      <c r="F37" s="5"/>
      <c r="G37" s="8"/>
      <c r="H37" s="9"/>
      <c r="I37" s="9"/>
      <c r="J37" s="9"/>
      <c r="K37" s="10"/>
      <c r="L37" s="7"/>
      <c r="M37" s="12"/>
      <c r="N37" s="7"/>
      <c r="O37" s="7"/>
    </row>
    <row r="38" spans="1:15" s="1" customFormat="1" x14ac:dyDescent="0.25">
      <c r="A38" s="8"/>
      <c r="C38" s="5"/>
      <c r="D38" s="8"/>
      <c r="E38" s="18"/>
      <c r="F38" s="5"/>
      <c r="G38" s="8"/>
      <c r="H38" s="9"/>
      <c r="I38" s="9"/>
      <c r="J38" s="9"/>
      <c r="K38" s="10"/>
      <c r="L38" s="7"/>
      <c r="M38" s="12"/>
      <c r="N38" s="7"/>
      <c r="O38" s="7"/>
    </row>
    <row r="39" spans="1:15" s="1" customFormat="1" x14ac:dyDescent="0.25">
      <c r="A39" s="8"/>
      <c r="C39" s="5"/>
      <c r="D39" s="8"/>
      <c r="E39" s="18"/>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8"/>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topLeftCell="A10" zoomScale="80" zoomScaleNormal="80" workbookViewId="0">
      <pane xSplit="17" topLeftCell="T1" activePane="topRight" state="frozen"/>
      <selection pane="topRight" activeCell="T22" sqref="T22"/>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42" t="s">
        <v>140</v>
      </c>
      <c r="B1" s="44" t="s">
        <v>5</v>
      </c>
      <c r="C1" s="45"/>
      <c r="D1" s="46"/>
      <c r="E1" s="40" t="s">
        <v>9</v>
      </c>
      <c r="F1" s="54" t="s">
        <v>45</v>
      </c>
      <c r="G1" s="46"/>
      <c r="H1" s="49" t="s">
        <v>11</v>
      </c>
      <c r="I1" s="50"/>
      <c r="J1" s="50"/>
      <c r="K1" s="50"/>
      <c r="L1" s="50"/>
      <c r="M1" s="50"/>
      <c r="N1" s="50"/>
      <c r="O1" s="50"/>
      <c r="P1" s="51"/>
      <c r="Q1" s="40" t="s">
        <v>0</v>
      </c>
      <c r="R1" s="40" t="s">
        <v>2</v>
      </c>
      <c r="S1" s="40" t="s">
        <v>1</v>
      </c>
      <c r="T1" s="40" t="s">
        <v>3</v>
      </c>
    </row>
    <row r="2" spans="1:20" s="14" customFormat="1" ht="91.5" customHeight="1" x14ac:dyDescent="0.25">
      <c r="A2" s="43"/>
      <c r="B2" s="21" t="s">
        <v>6</v>
      </c>
      <c r="C2" s="21" t="s">
        <v>7</v>
      </c>
      <c r="D2" s="35" t="s">
        <v>8</v>
      </c>
      <c r="E2" s="41"/>
      <c r="F2" s="21" t="s">
        <v>8</v>
      </c>
      <c r="G2" s="35" t="s">
        <v>7</v>
      </c>
      <c r="H2" s="20" t="s">
        <v>141</v>
      </c>
      <c r="I2" s="20" t="s">
        <v>142</v>
      </c>
      <c r="J2" s="20" t="s">
        <v>143</v>
      </c>
      <c r="K2" s="20" t="s">
        <v>144</v>
      </c>
      <c r="L2" s="20" t="s">
        <v>145</v>
      </c>
      <c r="M2" s="20" t="s">
        <v>146</v>
      </c>
      <c r="N2" s="20" t="s">
        <v>147</v>
      </c>
      <c r="O2" s="20" t="s">
        <v>148</v>
      </c>
      <c r="P2" s="19" t="s">
        <v>14</v>
      </c>
      <c r="Q2" s="41"/>
      <c r="R2" s="41"/>
      <c r="S2" s="41"/>
      <c r="T2" s="41"/>
    </row>
    <row r="3" spans="1:20" s="1" customFormat="1" x14ac:dyDescent="0.25">
      <c r="A3" s="8">
        <v>1</v>
      </c>
      <c r="B3" s="5">
        <v>1</v>
      </c>
      <c r="C3" s="5"/>
      <c r="D3" s="8"/>
      <c r="E3" s="18">
        <v>1</v>
      </c>
      <c r="F3" s="5">
        <v>1</v>
      </c>
      <c r="G3" s="8"/>
      <c r="H3" s="9">
        <v>1</v>
      </c>
      <c r="I3" s="9">
        <v>1</v>
      </c>
      <c r="J3" s="9"/>
      <c r="K3" s="9"/>
      <c r="L3" s="9"/>
      <c r="M3" s="9"/>
      <c r="N3" s="9"/>
      <c r="O3" s="9"/>
      <c r="P3" s="23" t="s">
        <v>164</v>
      </c>
      <c r="Q3" s="7" t="s">
        <v>149</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78</v>
      </c>
    </row>
    <row r="4" spans="1:20" s="1" customFormat="1" x14ac:dyDescent="0.25">
      <c r="A4" s="8">
        <v>1</v>
      </c>
      <c r="B4" s="5">
        <v>1</v>
      </c>
      <c r="C4" s="5"/>
      <c r="D4" s="8"/>
      <c r="E4" s="18">
        <v>1</v>
      </c>
      <c r="F4" s="5"/>
      <c r="G4" s="8">
        <v>1</v>
      </c>
      <c r="H4" s="9"/>
      <c r="I4" s="9"/>
      <c r="J4" s="9">
        <v>1</v>
      </c>
      <c r="K4" s="9">
        <v>1</v>
      </c>
      <c r="L4" s="9"/>
      <c r="M4" s="9"/>
      <c r="N4" s="9"/>
      <c r="O4" s="9"/>
      <c r="P4" s="10"/>
      <c r="Q4" s="7" t="s">
        <v>160</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78</v>
      </c>
    </row>
    <row r="5" spans="1:20" s="1" customFormat="1" x14ac:dyDescent="0.25">
      <c r="A5" s="8">
        <v>1</v>
      </c>
      <c r="B5" s="5">
        <v>1</v>
      </c>
      <c r="C5" s="5"/>
      <c r="D5" s="8"/>
      <c r="E5" s="18"/>
      <c r="F5" s="5">
        <v>1</v>
      </c>
      <c r="G5" s="8"/>
      <c r="H5" s="9"/>
      <c r="I5" s="9"/>
      <c r="J5" s="9"/>
      <c r="K5" s="9"/>
      <c r="L5" s="9">
        <v>1</v>
      </c>
      <c r="M5" s="9">
        <v>1</v>
      </c>
      <c r="N5" s="9"/>
      <c r="O5" s="9"/>
      <c r="P5" s="10"/>
      <c r="Q5" s="7" t="s">
        <v>161</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78</v>
      </c>
    </row>
    <row r="6" spans="1:20" s="1" customFormat="1" x14ac:dyDescent="0.25">
      <c r="A6" s="8">
        <v>1</v>
      </c>
      <c r="B6" s="5">
        <v>1</v>
      </c>
      <c r="C6" s="5"/>
      <c r="D6" s="8"/>
      <c r="E6" s="18">
        <v>1</v>
      </c>
      <c r="F6" s="5"/>
      <c r="G6" s="8">
        <v>1</v>
      </c>
      <c r="H6" s="9"/>
      <c r="I6" s="9"/>
      <c r="J6" s="9"/>
      <c r="K6" s="9"/>
      <c r="L6" s="9"/>
      <c r="M6" s="9"/>
      <c r="N6" s="9">
        <v>1</v>
      </c>
      <c r="O6" s="9">
        <v>1</v>
      </c>
      <c r="P6" s="10"/>
      <c r="Q6" s="7" t="s">
        <v>150</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78</v>
      </c>
    </row>
    <row r="7" spans="1:20" s="1" customFormat="1" x14ac:dyDescent="0.25">
      <c r="A7" s="8">
        <v>1</v>
      </c>
      <c r="B7" s="5">
        <v>1</v>
      </c>
      <c r="C7" s="5"/>
      <c r="D7" s="8"/>
      <c r="E7" s="18"/>
      <c r="F7" s="5"/>
      <c r="G7" s="8"/>
      <c r="H7" s="9"/>
      <c r="I7" s="9"/>
      <c r="J7" s="9"/>
      <c r="K7" s="9"/>
      <c r="L7" s="9"/>
      <c r="M7" s="9"/>
      <c r="N7" s="9"/>
      <c r="O7" s="9"/>
      <c r="P7" s="10"/>
      <c r="Q7" s="7" t="s">
        <v>151</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31" t="s">
        <v>78</v>
      </c>
    </row>
    <row r="8" spans="1:20" s="1" customFormat="1" x14ac:dyDescent="0.25">
      <c r="A8" s="8">
        <v>1</v>
      </c>
      <c r="C8" s="5">
        <v>1</v>
      </c>
      <c r="D8" s="8"/>
      <c r="E8" s="18">
        <v>1</v>
      </c>
      <c r="F8" s="5">
        <v>1</v>
      </c>
      <c r="G8" s="8"/>
      <c r="H8" s="9">
        <v>1</v>
      </c>
      <c r="I8" s="9">
        <v>1</v>
      </c>
      <c r="J8" s="9"/>
      <c r="K8" s="9"/>
      <c r="L8" s="9"/>
      <c r="M8" s="9"/>
      <c r="N8" s="9"/>
      <c r="O8" s="9"/>
      <c r="P8" s="23" t="s">
        <v>165</v>
      </c>
      <c r="Q8" s="7" t="s">
        <v>152</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79</v>
      </c>
    </row>
    <row r="9" spans="1:20" s="1" customFormat="1" x14ac:dyDescent="0.25">
      <c r="A9" s="8">
        <v>1</v>
      </c>
      <c r="C9" s="5">
        <v>1</v>
      </c>
      <c r="D9" s="8"/>
      <c r="E9" s="18">
        <v>1</v>
      </c>
      <c r="F9" s="5"/>
      <c r="G9" s="8">
        <v>1</v>
      </c>
      <c r="H9" s="9"/>
      <c r="I9" s="9"/>
      <c r="J9" s="9">
        <v>1</v>
      </c>
      <c r="K9" s="9">
        <v>1</v>
      </c>
      <c r="L9" s="9"/>
      <c r="M9" s="9"/>
      <c r="N9" s="9"/>
      <c r="O9" s="9"/>
      <c r="P9" s="10"/>
      <c r="Q9" s="7" t="s">
        <v>158</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79</v>
      </c>
    </row>
    <row r="10" spans="1:20" x14ac:dyDescent="0.25">
      <c r="A10" s="8">
        <v>1</v>
      </c>
      <c r="C10" s="5">
        <v>1</v>
      </c>
      <c r="D10" s="8"/>
      <c r="F10" s="5">
        <v>1</v>
      </c>
      <c r="G10" s="8"/>
      <c r="H10" s="9"/>
      <c r="I10" s="9"/>
      <c r="J10" s="9"/>
      <c r="K10" s="9"/>
      <c r="L10" s="9">
        <v>1</v>
      </c>
      <c r="M10" s="9">
        <v>1</v>
      </c>
      <c r="N10" s="9"/>
      <c r="O10" s="9"/>
      <c r="P10" s="10"/>
      <c r="Q10" s="7" t="s">
        <v>159</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79</v>
      </c>
    </row>
    <row r="11" spans="1:20" x14ac:dyDescent="0.25">
      <c r="A11" s="8">
        <v>1</v>
      </c>
      <c r="C11" s="5">
        <v>1</v>
      </c>
      <c r="D11" s="8"/>
      <c r="E11" s="18">
        <v>1</v>
      </c>
      <c r="F11" s="5"/>
      <c r="G11" s="8">
        <v>1</v>
      </c>
      <c r="H11" s="9"/>
      <c r="I11" s="9"/>
      <c r="J11" s="9"/>
      <c r="K11" s="9"/>
      <c r="L11" s="9"/>
      <c r="M11" s="9"/>
      <c r="N11" s="9">
        <v>1</v>
      </c>
      <c r="O11" s="9">
        <v>1</v>
      </c>
      <c r="P11" s="10"/>
      <c r="Q11" s="7" t="s">
        <v>153</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79</v>
      </c>
    </row>
    <row r="12" spans="1:20" x14ac:dyDescent="0.25">
      <c r="A12" s="8">
        <v>1</v>
      </c>
      <c r="C12" s="5">
        <v>1</v>
      </c>
      <c r="D12" s="8"/>
      <c r="F12" s="5"/>
      <c r="G12" s="8"/>
      <c r="H12" s="9"/>
      <c r="I12" s="9"/>
      <c r="J12" s="9"/>
      <c r="K12" s="9"/>
      <c r="L12" s="9"/>
      <c r="M12" s="9"/>
      <c r="N12" s="9"/>
      <c r="O12" s="9"/>
      <c r="P12" s="10"/>
      <c r="Q12" s="7" t="s">
        <v>154</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31" t="s">
        <v>79</v>
      </c>
    </row>
    <row r="13" spans="1:20" x14ac:dyDescent="0.25">
      <c r="A13" s="8">
        <v>1</v>
      </c>
      <c r="D13" s="5">
        <v>1</v>
      </c>
      <c r="E13" s="18">
        <v>1</v>
      </c>
      <c r="F13" s="5">
        <v>1</v>
      </c>
      <c r="G13" s="8"/>
      <c r="H13" s="9">
        <v>1</v>
      </c>
      <c r="I13" s="9">
        <v>1</v>
      </c>
      <c r="J13" s="9"/>
      <c r="K13" s="9"/>
      <c r="L13" s="9"/>
      <c r="M13" s="9"/>
      <c r="N13" s="9"/>
      <c r="O13" s="9"/>
      <c r="P13" s="23" t="s">
        <v>166</v>
      </c>
      <c r="Q13" s="7" t="s">
        <v>155</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126</v>
      </c>
    </row>
    <row r="14" spans="1:20" x14ac:dyDescent="0.25">
      <c r="A14" s="8">
        <v>1</v>
      </c>
      <c r="D14" s="5">
        <v>1</v>
      </c>
      <c r="E14" s="18">
        <v>1</v>
      </c>
      <c r="F14" s="5"/>
      <c r="G14" s="8">
        <v>1</v>
      </c>
      <c r="H14" s="9"/>
      <c r="I14" s="9"/>
      <c r="J14" s="9">
        <v>1</v>
      </c>
      <c r="K14" s="9">
        <v>1</v>
      </c>
      <c r="L14" s="9"/>
      <c r="M14" s="9"/>
      <c r="N14" s="9"/>
      <c r="O14" s="9"/>
      <c r="P14" s="10"/>
      <c r="Q14" s="7" t="s">
        <v>162</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126</v>
      </c>
    </row>
    <row r="15" spans="1:20" x14ac:dyDescent="0.25">
      <c r="A15" s="8">
        <v>1</v>
      </c>
      <c r="D15" s="5">
        <v>1</v>
      </c>
      <c r="F15" s="5">
        <v>1</v>
      </c>
      <c r="G15" s="8"/>
      <c r="H15" s="9"/>
      <c r="I15" s="9"/>
      <c r="J15" s="9"/>
      <c r="K15" s="9"/>
      <c r="L15" s="9">
        <v>1</v>
      </c>
      <c r="M15" s="9">
        <v>1</v>
      </c>
      <c r="N15" s="9"/>
      <c r="O15" s="9"/>
      <c r="P15" s="22"/>
      <c r="Q15" s="7" t="s">
        <v>163</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126</v>
      </c>
    </row>
    <row r="16" spans="1:20" x14ac:dyDescent="0.25">
      <c r="A16" s="8">
        <v>1</v>
      </c>
      <c r="D16" s="5">
        <v>1</v>
      </c>
      <c r="E16" s="18">
        <v>1</v>
      </c>
      <c r="F16" s="5"/>
      <c r="G16" s="8">
        <v>1</v>
      </c>
      <c r="H16" s="9"/>
      <c r="I16" s="9"/>
      <c r="J16" s="9"/>
      <c r="K16" s="9"/>
      <c r="L16" s="9"/>
      <c r="M16" s="9"/>
      <c r="N16" s="9">
        <v>1</v>
      </c>
      <c r="O16" s="9">
        <v>1</v>
      </c>
      <c r="P16" s="10"/>
      <c r="Q16" s="7" t="s">
        <v>156</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126</v>
      </c>
    </row>
    <row r="17" spans="1:20" x14ac:dyDescent="0.25">
      <c r="A17" s="8">
        <v>1</v>
      </c>
      <c r="D17" s="5">
        <v>1</v>
      </c>
      <c r="F17" s="5"/>
      <c r="G17" s="8"/>
      <c r="H17" s="9"/>
      <c r="I17" s="9"/>
      <c r="J17" s="9"/>
      <c r="K17" s="9"/>
      <c r="L17" s="9"/>
      <c r="M17" s="9"/>
      <c r="N17" s="9"/>
      <c r="O17" s="9"/>
      <c r="P17" s="10"/>
      <c r="Q17" s="7" t="s">
        <v>157</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31" t="s">
        <v>126</v>
      </c>
    </row>
    <row r="18" spans="1:20" s="1" customFormat="1" x14ac:dyDescent="0.25">
      <c r="A18" s="8"/>
      <c r="C18" s="5"/>
      <c r="D18" s="8"/>
      <c r="E18" s="18"/>
      <c r="F18" s="5"/>
      <c r="G18" s="8"/>
      <c r="H18" s="9"/>
      <c r="I18" s="9"/>
      <c r="J18" s="9"/>
      <c r="K18" s="9"/>
      <c r="L18" s="9"/>
      <c r="M18" s="9"/>
      <c r="N18" s="9"/>
      <c r="O18" s="9"/>
      <c r="P18" s="10"/>
      <c r="Q18" s="7"/>
      <c r="R18" s="12"/>
      <c r="S18" s="7"/>
      <c r="T18" s="7"/>
    </row>
    <row r="19" spans="1:20" s="1" customFormat="1" x14ac:dyDescent="0.25">
      <c r="A19" s="8"/>
      <c r="B19" s="5"/>
      <c r="D19" s="5"/>
      <c r="E19" s="18"/>
      <c r="F19" s="5"/>
      <c r="G19" s="8"/>
      <c r="H19" s="9"/>
      <c r="I19" s="9"/>
      <c r="J19" s="9"/>
      <c r="K19" s="9"/>
      <c r="L19" s="9"/>
      <c r="M19" s="9"/>
      <c r="N19" s="9"/>
      <c r="O19" s="9"/>
      <c r="P19" s="10"/>
      <c r="Q19" s="7"/>
      <c r="R19" s="12"/>
      <c r="S19" s="7"/>
      <c r="T19" s="7"/>
    </row>
    <row r="20" spans="1:20" s="1" customFormat="1" x14ac:dyDescent="0.25">
      <c r="A20" s="8"/>
      <c r="B20" s="5"/>
      <c r="D20" s="5"/>
      <c r="E20" s="18"/>
      <c r="F20" s="5"/>
      <c r="G20" s="8"/>
      <c r="H20" s="9"/>
      <c r="I20" s="9"/>
      <c r="J20" s="9"/>
      <c r="K20" s="9"/>
      <c r="L20" s="9"/>
      <c r="M20" s="9"/>
      <c r="N20" s="9"/>
      <c r="O20" s="9"/>
      <c r="P20" s="10"/>
      <c r="Q20" s="7"/>
      <c r="R20" s="12"/>
      <c r="S20" s="7"/>
      <c r="T20" s="7"/>
    </row>
    <row r="21" spans="1:20" s="1" customFormat="1" x14ac:dyDescent="0.25">
      <c r="A21" s="8"/>
      <c r="B21" s="5"/>
      <c r="D21" s="5"/>
      <c r="E21" s="18"/>
      <c r="F21" s="5"/>
      <c r="G21" s="8"/>
      <c r="H21" s="9"/>
      <c r="I21" s="9"/>
      <c r="J21" s="9"/>
      <c r="K21" s="9"/>
      <c r="L21" s="9"/>
      <c r="M21" s="9"/>
      <c r="N21" s="9"/>
      <c r="O21" s="9"/>
      <c r="P21" s="10"/>
      <c r="Q21" s="7"/>
      <c r="R21" s="12"/>
      <c r="S21" s="7"/>
      <c r="T21" s="7"/>
    </row>
    <row r="22" spans="1:20" s="1" customFormat="1" ht="30" x14ac:dyDescent="0.25">
      <c r="A22" s="8"/>
      <c r="B22" s="5"/>
      <c r="D22" s="5"/>
      <c r="E22" s="18"/>
      <c r="F22" s="5"/>
      <c r="G22" s="8"/>
      <c r="H22" s="9"/>
      <c r="I22" s="9"/>
      <c r="J22" s="9"/>
      <c r="K22" s="9"/>
      <c r="L22" s="9"/>
      <c r="M22" s="9"/>
      <c r="N22" s="9"/>
      <c r="O22" s="9"/>
      <c r="P22" s="10"/>
      <c r="Q22" s="7" t="s">
        <v>214</v>
      </c>
      <c r="R22" s="12" t="s">
        <v>309</v>
      </c>
      <c r="S22" s="39" t="s">
        <v>310</v>
      </c>
      <c r="T22" s="7" t="s">
        <v>299</v>
      </c>
    </row>
    <row r="23" spans="1:20" s="1" customFormat="1" x14ac:dyDescent="0.25">
      <c r="A23" s="8"/>
      <c r="B23" s="5"/>
      <c r="D23" s="5"/>
      <c r="E23" s="18"/>
      <c r="F23" s="5"/>
      <c r="G23" s="8"/>
      <c r="H23" s="9"/>
      <c r="I23" s="9"/>
      <c r="J23" s="9"/>
      <c r="K23" s="9"/>
      <c r="L23" s="9"/>
      <c r="M23" s="9"/>
      <c r="N23" s="9"/>
      <c r="O23" s="9"/>
      <c r="P23" s="10"/>
      <c r="Q23" s="7"/>
      <c r="R23" s="12"/>
      <c r="S23" s="7"/>
      <c r="T23" s="7"/>
    </row>
    <row r="24" spans="1:20" s="1" customFormat="1" x14ac:dyDescent="0.25">
      <c r="A24" s="8"/>
      <c r="B24" s="5"/>
      <c r="D24" s="5"/>
      <c r="E24" s="18"/>
      <c r="F24" s="5"/>
      <c r="G24" s="8"/>
      <c r="H24" s="9"/>
      <c r="I24" s="9"/>
      <c r="J24" s="9"/>
      <c r="K24" s="9"/>
      <c r="L24" s="9"/>
      <c r="M24" s="9"/>
      <c r="N24" s="9"/>
      <c r="O24" s="9"/>
      <c r="P24" s="10"/>
      <c r="Q24" s="7"/>
      <c r="R24" s="12"/>
      <c r="S24" s="7"/>
      <c r="T24" s="7"/>
    </row>
    <row r="25" spans="1:20" s="1" customFormat="1" x14ac:dyDescent="0.25">
      <c r="A25" s="8"/>
      <c r="B25" s="5"/>
      <c r="D25" s="5"/>
      <c r="E25" s="18"/>
      <c r="F25" s="5"/>
      <c r="G25" s="8"/>
      <c r="H25" s="9"/>
      <c r="I25" s="9"/>
      <c r="J25" s="9"/>
      <c r="K25" s="9"/>
      <c r="L25" s="9"/>
      <c r="M25" s="9"/>
      <c r="N25" s="9"/>
      <c r="O25" s="9"/>
      <c r="P25" s="10"/>
      <c r="Q25" s="7"/>
      <c r="R25" s="12"/>
      <c r="S25" s="7"/>
      <c r="T25" s="7"/>
    </row>
    <row r="26" spans="1:20" s="1" customFormat="1" x14ac:dyDescent="0.25">
      <c r="A26" s="8"/>
      <c r="B26" s="5"/>
      <c r="D26" s="5"/>
      <c r="E26" s="18"/>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8"/>
      <c r="F34" s="5"/>
      <c r="G34" s="8"/>
      <c r="H34" s="9"/>
      <c r="I34" s="9"/>
      <c r="J34" s="9"/>
      <c r="K34" s="9"/>
      <c r="L34" s="9"/>
      <c r="M34" s="9"/>
      <c r="N34" s="9"/>
      <c r="O34" s="9"/>
      <c r="P34" s="10"/>
      <c r="Q34" s="7"/>
      <c r="R34" s="12"/>
      <c r="S34" s="7"/>
      <c r="T34" s="7"/>
    </row>
    <row r="35" spans="1:20" s="1" customFormat="1" x14ac:dyDescent="0.25">
      <c r="A35" s="8"/>
      <c r="C35" s="5"/>
      <c r="D35" s="8"/>
      <c r="E35" s="18"/>
      <c r="F35" s="5"/>
      <c r="G35" s="8"/>
      <c r="H35" s="9"/>
      <c r="I35" s="9"/>
      <c r="J35" s="9"/>
      <c r="K35" s="9"/>
      <c r="L35" s="9"/>
      <c r="M35" s="9"/>
      <c r="N35" s="9"/>
      <c r="O35" s="9"/>
      <c r="P35" s="10"/>
      <c r="Q35" s="7"/>
      <c r="R35" s="12"/>
      <c r="S35" s="7"/>
      <c r="T35" s="7"/>
    </row>
    <row r="36" spans="1:20" s="1" customFormat="1" x14ac:dyDescent="0.25">
      <c r="A36" s="8"/>
      <c r="C36" s="5"/>
      <c r="D36" s="8"/>
      <c r="E36" s="18"/>
      <c r="F36" s="5"/>
      <c r="G36" s="8"/>
      <c r="H36" s="9"/>
      <c r="I36" s="9"/>
      <c r="J36" s="9"/>
      <c r="K36" s="9"/>
      <c r="L36" s="9"/>
      <c r="M36" s="9"/>
      <c r="N36" s="9"/>
      <c r="O36" s="9"/>
      <c r="P36" s="10"/>
      <c r="Q36" s="7"/>
      <c r="R36" s="12"/>
      <c r="S36" s="7"/>
      <c r="T36" s="7"/>
    </row>
    <row r="37" spans="1:20" s="1" customFormat="1" x14ac:dyDescent="0.25">
      <c r="A37" s="8"/>
      <c r="C37" s="5"/>
      <c r="D37" s="8"/>
      <c r="E37" s="18"/>
      <c r="F37" s="5"/>
      <c r="G37" s="8"/>
      <c r="H37" s="9"/>
      <c r="I37" s="9"/>
      <c r="J37" s="9"/>
      <c r="K37" s="9"/>
      <c r="L37" s="9"/>
      <c r="M37" s="9"/>
      <c r="N37" s="9"/>
      <c r="O37" s="9"/>
      <c r="P37" s="10"/>
      <c r="Q37" s="7"/>
      <c r="R37" s="12"/>
      <c r="S37" s="7"/>
      <c r="T37" s="7"/>
    </row>
    <row r="38" spans="1:20" s="1" customFormat="1" x14ac:dyDescent="0.25">
      <c r="A38" s="8"/>
      <c r="C38" s="5"/>
      <c r="D38" s="8"/>
      <c r="E38" s="18"/>
      <c r="F38" s="5"/>
      <c r="G38" s="8"/>
      <c r="H38" s="9"/>
      <c r="I38" s="9"/>
      <c r="J38" s="9"/>
      <c r="K38" s="9"/>
      <c r="L38" s="9"/>
      <c r="M38" s="9"/>
      <c r="N38" s="9"/>
      <c r="O38" s="9"/>
      <c r="P38" s="10"/>
      <c r="Q38" s="7"/>
      <c r="R38" s="12"/>
      <c r="S38" s="7"/>
      <c r="T38" s="7"/>
    </row>
    <row r="39" spans="1:20" s="1" customFormat="1" x14ac:dyDescent="0.25">
      <c r="A39" s="8"/>
      <c r="C39" s="5"/>
      <c r="D39" s="8"/>
      <c r="E39" s="18"/>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8"/>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60" zoomScaleNormal="60" workbookViewId="0">
      <pane xSplit="10" topLeftCell="K1" activePane="topRight" state="frozen"/>
      <selection pane="topRight" activeCell="K23" sqref="K23"/>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5.28515625" customWidth="1"/>
    <col min="7" max="7" width="6.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2" t="s">
        <v>170</v>
      </c>
      <c r="B1" s="44" t="s">
        <v>5</v>
      </c>
      <c r="C1" s="45"/>
      <c r="D1" s="46"/>
      <c r="E1" s="40" t="s">
        <v>9</v>
      </c>
      <c r="F1" s="54" t="s">
        <v>168</v>
      </c>
      <c r="G1" s="46"/>
      <c r="H1" s="49" t="s">
        <v>11</v>
      </c>
      <c r="I1" s="51"/>
      <c r="J1" s="40" t="s">
        <v>0</v>
      </c>
      <c r="K1" s="40" t="s">
        <v>2</v>
      </c>
      <c r="L1" s="40" t="s">
        <v>1</v>
      </c>
      <c r="M1" s="40" t="s">
        <v>3</v>
      </c>
    </row>
    <row r="2" spans="1:13" s="14" customFormat="1" ht="66" customHeight="1" x14ac:dyDescent="0.25">
      <c r="A2" s="43"/>
      <c r="B2" s="21" t="s">
        <v>6</v>
      </c>
      <c r="C2" s="21" t="s">
        <v>7</v>
      </c>
      <c r="D2" s="36" t="s">
        <v>8</v>
      </c>
      <c r="E2" s="41"/>
      <c r="F2" s="21" t="s">
        <v>8</v>
      </c>
      <c r="G2" s="36" t="s">
        <v>7</v>
      </c>
      <c r="H2" s="20" t="s">
        <v>169</v>
      </c>
      <c r="I2" s="19" t="s">
        <v>14</v>
      </c>
      <c r="J2" s="41"/>
      <c r="K2" s="41"/>
      <c r="L2" s="41"/>
      <c r="M2" s="41"/>
    </row>
    <row r="3" spans="1:13" s="1" customFormat="1" x14ac:dyDescent="0.25">
      <c r="A3" s="8">
        <v>1</v>
      </c>
      <c r="B3" s="5">
        <v>1</v>
      </c>
      <c r="C3" s="5"/>
      <c r="D3" s="8"/>
      <c r="E3" s="18">
        <v>1</v>
      </c>
      <c r="F3" s="5">
        <v>1</v>
      </c>
      <c r="G3" s="8"/>
      <c r="H3" s="9">
        <v>1</v>
      </c>
      <c r="I3" s="23">
        <v>12</v>
      </c>
      <c r="J3" s="7" t="s">
        <v>171</v>
      </c>
      <c r="K3" s="12" t="str">
        <f>CONCATENATE("Validar funcionalidad ",IF(B3=1,$B$2,IF(C3=1,$C$2,IF(D3=1,$D$2)))," del modulo Maestro, sub-modulo Motivo Protesto",IF(E3=1,",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Motivo Protesto, considerando la opcion exportar a excel, hacer clic en enlace Descripción para modificar registro, finalizando con la consulta mediante el filtro Descricpcion con el dato 12</v>
      </c>
      <c r="L3" s="12" t="str">
        <f>CONCATENATE("Acceder a sistema Cartera con usuario que posee perfil para ingresar  al modulo Maestro, sub-modulo Motivo protesto",IF(B3=1,", hacer clic en boton agregar",IF(C3=1,", hacer clic en boton eliminar",IF(D3=1,", hacer clic en boton modificar"))),IF(E3=1,", hacer clic en boton exportar a excel",""),IF(F3=1,", hacer clic en enlace Descripcion para modificar registro",IF(G3=1,", hacer clic en enlace Descripcion para eliminar registro","")),IF(H3=1,", finalizando con la consulta mediante el filtro ",""),IF(H3=1,$H$2,""),IF(H3=1," con el dato ",""),IF(H3=1,I3,""))</f>
        <v>Acceder a sistema Cartera con usuario que posee perfil para ingresar  al modulo Maestro, sub-modulo Motivo protesto, hacer clic en boton agregar, hacer clic en boton exportar a excel, hacer clic en enlace Descripcion para modificar registro, finalizando con la consulta mediante el filtro Descricpcion con el dato 12</v>
      </c>
      <c r="M3" s="7" t="s">
        <v>78</v>
      </c>
    </row>
    <row r="4" spans="1:13" s="1" customFormat="1" x14ac:dyDescent="0.25">
      <c r="A4" s="8">
        <v>1</v>
      </c>
      <c r="B4" s="5">
        <v>1</v>
      </c>
      <c r="C4" s="5"/>
      <c r="D4" s="8"/>
      <c r="E4" s="18">
        <v>1</v>
      </c>
      <c r="F4" s="5"/>
      <c r="G4" s="8">
        <v>1</v>
      </c>
      <c r="H4" s="9">
        <v>1</v>
      </c>
      <c r="I4" s="10">
        <v>10</v>
      </c>
      <c r="J4" s="7" t="s">
        <v>184</v>
      </c>
      <c r="K4" s="12" t="str">
        <f t="shared" ref="K4:K17" si="0">CONCATENATE("Validar funcionalidad ",IF(B4=1,$B$2,IF(C4=1,$C$2,IF(D4=1,$D$2)))," del modulo Maestro, sub-modulo Motivo Protesto",IF(E4=1,",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Motivo Protesto, considerando la opcion exportar a excel, hacer clic en enlace Descripción para eliminar registro, finalizando con la consulta mediante el filtro Descricpcion con el dato 10</v>
      </c>
      <c r="L4" s="12" t="str">
        <f t="shared" ref="L4:L17" si="1">CONCATENATE("Acceder a sistema Cartera con usuario que posee perfil para ingresar  al modulo Maestro, sub-modulo Motivo protesto",IF(B4=1,", hacer clic en boton agregar",IF(C4=1,", hacer clic en boton eliminar",IF(D4=1,", hacer clic en boton modificar"))),IF(E4=1,", hacer clic en boton exportar a excel",""),IF(F4=1,", hacer clic en enlace Descripcion para modificar registro",IF(G4=1,", hacer clic en enlace Descripcion para eliminar registro","")),IF(H4=1,", finalizando con la consulta mediante el filtro ",""),IF(H4=1,$H$2,""),IF(H4=1," con el dato ",""),IF(H4=1,I4,""))</f>
        <v>Acceder a sistema Cartera con usuario que posee perfil para ingresar  al modulo Maestro, sub-modulo Motivo protesto, hacer clic en boton agregar, hacer clic en boton exportar a excel, hacer clic en enlace Descripcion para eliminar registro, finalizando con la consulta mediante el filtro Descricpcion con el dato 10</v>
      </c>
      <c r="M4" s="7" t="s">
        <v>78</v>
      </c>
    </row>
    <row r="5" spans="1:13" s="1" customFormat="1" x14ac:dyDescent="0.25">
      <c r="A5" s="8">
        <v>1</v>
      </c>
      <c r="B5" s="5">
        <v>1</v>
      </c>
      <c r="C5" s="5"/>
      <c r="D5" s="8"/>
      <c r="E5" s="18"/>
      <c r="F5" s="5">
        <v>1</v>
      </c>
      <c r="G5" s="8"/>
      <c r="H5" s="9"/>
      <c r="I5" s="10"/>
      <c r="J5" s="7" t="s">
        <v>185</v>
      </c>
      <c r="K5" s="12" t="str">
        <f t="shared" si="0"/>
        <v>Validar funcionalidad Agregar del modulo Maestro, sub-modulo Motivo Protesto, hacer clic en enlace Descripción para modificar registro</v>
      </c>
      <c r="L5" s="12" t="str">
        <f t="shared" si="1"/>
        <v>Acceder a sistema Cartera con usuario que posee perfil para ingresar  al modulo Maestro, sub-modulo Motivo protesto, hacer clic en boton agregar, hacer clic en enlace Descripcion para modificar registro</v>
      </c>
      <c r="M5" s="7" t="s">
        <v>78</v>
      </c>
    </row>
    <row r="6" spans="1:13" s="1" customFormat="1" x14ac:dyDescent="0.25">
      <c r="A6" s="8">
        <v>1</v>
      </c>
      <c r="B6" s="5">
        <v>1</v>
      </c>
      <c r="C6" s="5"/>
      <c r="D6" s="8"/>
      <c r="E6" s="18">
        <v>1</v>
      </c>
      <c r="F6" s="5"/>
      <c r="G6" s="8">
        <v>1</v>
      </c>
      <c r="H6" s="9"/>
      <c r="I6" s="10"/>
      <c r="J6" s="7" t="s">
        <v>172</v>
      </c>
      <c r="K6" s="12" t="str">
        <f t="shared" si="0"/>
        <v>Validar funcionalidad Agregar del modulo Maestro, sub-modulo Motivo Protesto, considerando la opcion exportar a excel, hacer clic en enlace Descripción para eliminar registro</v>
      </c>
      <c r="L6" s="12" t="str">
        <f t="shared" si="1"/>
        <v>Acceder a sistema Cartera con usuario que posee perfil para ingresar  al modulo Maestro, sub-modulo Motivo protesto, hacer clic en boton agregar, hacer clic en boton exportar a excel, hacer clic en enlace Descripcion para eliminar registro</v>
      </c>
      <c r="M6" s="7" t="s">
        <v>78</v>
      </c>
    </row>
    <row r="7" spans="1:13" s="1" customFormat="1" x14ac:dyDescent="0.25">
      <c r="A7" s="8">
        <v>1</v>
      </c>
      <c r="B7" s="5">
        <v>1</v>
      </c>
      <c r="C7" s="5"/>
      <c r="D7" s="8"/>
      <c r="E7" s="18"/>
      <c r="F7" s="5"/>
      <c r="G7" s="8"/>
      <c r="H7" s="9"/>
      <c r="I7" s="10"/>
      <c r="J7" s="7" t="s">
        <v>173</v>
      </c>
      <c r="K7" s="12" t="str">
        <f t="shared" si="0"/>
        <v>Validar funcionalidad Agregar del modulo Maestro, sub-modulo Motivo Protesto</v>
      </c>
      <c r="L7" s="12" t="str">
        <f t="shared" si="1"/>
        <v>Acceder a sistema Cartera con usuario que posee perfil para ingresar  al modulo Maestro, sub-modulo Motivo protesto, hacer clic en boton agregar</v>
      </c>
      <c r="M7" s="31" t="s">
        <v>78</v>
      </c>
    </row>
    <row r="8" spans="1:13" s="1" customFormat="1" x14ac:dyDescent="0.25">
      <c r="A8" s="8">
        <v>1</v>
      </c>
      <c r="C8" s="5">
        <v>1</v>
      </c>
      <c r="D8" s="8"/>
      <c r="E8" s="18">
        <v>1</v>
      </c>
      <c r="F8" s="5">
        <v>1</v>
      </c>
      <c r="G8" s="8"/>
      <c r="H8" s="9">
        <v>1</v>
      </c>
      <c r="I8" s="23">
        <v>30</v>
      </c>
      <c r="J8" s="7" t="s">
        <v>174</v>
      </c>
      <c r="K8" s="12" t="str">
        <f t="shared" si="0"/>
        <v>Validar funcionalidad Eliminar del modulo Maestro, sub-modulo Motivo Protesto, considerando la opcion exportar a excel, hacer clic en enlace Descripción para modificar registro, finalizando con la consulta mediante el filtro Descricpcion con el dato 30</v>
      </c>
      <c r="L8" s="12" t="str">
        <f t="shared" si="1"/>
        <v>Acceder a sistema Cartera con usuario que posee perfil para ingresar  al modulo Maestro, sub-modulo Motivo protesto, hacer clic en boton eliminar, hacer clic en boton exportar a excel, hacer clic en enlace Descripcion para modificar registro, finalizando con la consulta mediante el filtro Descricpcion con el dato 30</v>
      </c>
      <c r="M8" s="7" t="s">
        <v>79</v>
      </c>
    </row>
    <row r="9" spans="1:13" s="1" customFormat="1" x14ac:dyDescent="0.25">
      <c r="A9" s="8">
        <v>1</v>
      </c>
      <c r="C9" s="5">
        <v>1</v>
      </c>
      <c r="D9" s="8"/>
      <c r="E9" s="18">
        <v>1</v>
      </c>
      <c r="F9" s="5"/>
      <c r="G9" s="8">
        <v>1</v>
      </c>
      <c r="H9" s="9">
        <v>1</v>
      </c>
      <c r="I9" s="10">
        <v>5</v>
      </c>
      <c r="J9" s="7" t="s">
        <v>182</v>
      </c>
      <c r="K9" s="12" t="str">
        <f t="shared" si="0"/>
        <v>Validar funcionalidad Eliminar del modulo Maestro, sub-modulo Motivo Protesto, considerando la opcion exportar a excel, hacer clic en enlace Descripción para eliminar registro, finalizando con la consulta mediante el filtro Descricpcion con el dato 5</v>
      </c>
      <c r="L9" s="12" t="str">
        <f t="shared" si="1"/>
        <v>Acceder a sistema Cartera con usuario que posee perfil para ingresar  al modulo Maestro, sub-modulo Motivo protesto, hacer clic en boton eliminar, hacer clic en boton exportar a excel, hacer clic en enlace Descripcion para eliminar registro, finalizando con la consulta mediante el filtro Descricpcion con el dato 5</v>
      </c>
      <c r="M9" s="7" t="s">
        <v>79</v>
      </c>
    </row>
    <row r="10" spans="1:13" x14ac:dyDescent="0.25">
      <c r="A10" s="8">
        <v>1</v>
      </c>
      <c r="C10" s="5">
        <v>1</v>
      </c>
      <c r="D10" s="8"/>
      <c r="F10" s="5">
        <v>1</v>
      </c>
      <c r="G10" s="8"/>
      <c r="H10" s="9"/>
      <c r="I10" s="10"/>
      <c r="J10" s="7" t="s">
        <v>183</v>
      </c>
      <c r="K10" s="12" t="str">
        <f t="shared" si="0"/>
        <v>Validar funcionalidad Eliminar del modulo Maestro, sub-modulo Motivo Protesto, hacer clic en enlace Descripción para modificar registro</v>
      </c>
      <c r="L10" s="12" t="str">
        <f t="shared" si="1"/>
        <v>Acceder a sistema Cartera con usuario que posee perfil para ingresar  al modulo Maestro, sub-modulo Motivo protesto, hacer clic en boton eliminar, hacer clic en enlace Descripcion para modificar registro</v>
      </c>
      <c r="M10" s="7" t="s">
        <v>79</v>
      </c>
    </row>
    <row r="11" spans="1:13" x14ac:dyDescent="0.25">
      <c r="A11" s="8">
        <v>1</v>
      </c>
      <c r="C11" s="5">
        <v>1</v>
      </c>
      <c r="D11" s="8"/>
      <c r="E11" s="18">
        <v>1</v>
      </c>
      <c r="F11" s="5"/>
      <c r="G11" s="8">
        <v>1</v>
      </c>
      <c r="H11" s="9"/>
      <c r="I11" s="10"/>
      <c r="J11" s="7" t="s">
        <v>175</v>
      </c>
      <c r="K11" s="12" t="str">
        <f t="shared" si="0"/>
        <v>Validar funcionalidad Eliminar del modulo Maestro, sub-modulo Motivo Protesto, considerando la opcion exportar a excel, hacer clic en enlace Descripción para eliminar registro</v>
      </c>
      <c r="L11" s="12" t="str">
        <f t="shared" si="1"/>
        <v>Acceder a sistema Cartera con usuario que posee perfil para ingresar  al modulo Maestro, sub-modulo Motivo protesto, hacer clic en boton eliminar, hacer clic en boton exportar a excel, hacer clic en enlace Descripcion para eliminar registro</v>
      </c>
      <c r="M11" s="7" t="s">
        <v>79</v>
      </c>
    </row>
    <row r="12" spans="1:13" x14ac:dyDescent="0.25">
      <c r="A12" s="8">
        <v>1</v>
      </c>
      <c r="C12" s="5">
        <v>1</v>
      </c>
      <c r="D12" s="8"/>
      <c r="F12" s="5"/>
      <c r="G12" s="8"/>
      <c r="H12" s="9"/>
      <c r="I12" s="10"/>
      <c r="J12" s="7" t="s">
        <v>176</v>
      </c>
      <c r="K12" s="12" t="str">
        <f t="shared" si="0"/>
        <v>Validar funcionalidad Eliminar del modulo Maestro, sub-modulo Motivo Protesto</v>
      </c>
      <c r="L12" s="12" t="str">
        <f t="shared" si="1"/>
        <v>Acceder a sistema Cartera con usuario que posee perfil para ingresar  al modulo Maestro, sub-modulo Motivo protesto, hacer clic en boton eliminar</v>
      </c>
      <c r="M12" s="31" t="s">
        <v>79</v>
      </c>
    </row>
    <row r="13" spans="1:13" x14ac:dyDescent="0.25">
      <c r="A13" s="8">
        <v>1</v>
      </c>
      <c r="D13" s="5">
        <v>1</v>
      </c>
      <c r="E13" s="18">
        <v>1</v>
      </c>
      <c r="F13" s="5">
        <v>1</v>
      </c>
      <c r="G13" s="8"/>
      <c r="H13" s="9">
        <v>1</v>
      </c>
      <c r="I13" s="23">
        <v>2</v>
      </c>
      <c r="J13" s="7" t="s">
        <v>177</v>
      </c>
      <c r="K13" s="12" t="str">
        <f t="shared" si="0"/>
        <v>Validar funcionalidad Modificar del modulo Maestro, sub-modulo Motivo Protesto, considerando la opcion exportar a excel, hacer clic en enlace Descripción para modificar registro, finalizando con la consulta mediante el filtro Descricpcion con el dato 2</v>
      </c>
      <c r="L13" s="12" t="str">
        <f t="shared" si="1"/>
        <v>Acceder a sistema Cartera con usuario que posee perfil para ingresar  al modulo Maestro, sub-modulo Motivo protesto, hacer clic en boton modificar, hacer clic en boton exportar a excel, hacer clic en enlace Descripcion para modificar registro, finalizando con la consulta mediante el filtro Descricpcion con el dato 2</v>
      </c>
      <c r="M13" s="7" t="s">
        <v>126</v>
      </c>
    </row>
    <row r="14" spans="1:13" x14ac:dyDescent="0.25">
      <c r="A14" s="8">
        <v>1</v>
      </c>
      <c r="D14" s="5">
        <v>1</v>
      </c>
      <c r="E14" s="18">
        <v>1</v>
      </c>
      <c r="F14" s="5"/>
      <c r="G14" s="8">
        <v>1</v>
      </c>
      <c r="H14" s="9">
        <v>1</v>
      </c>
      <c r="I14" s="10">
        <v>3</v>
      </c>
      <c r="J14" s="7" t="s">
        <v>180</v>
      </c>
      <c r="K14" s="12" t="str">
        <f t="shared" si="0"/>
        <v>Validar funcionalidad Modificar del modulo Maestro, sub-modulo Motivo Protesto, considerando la opcion exportar a excel, hacer clic en enlace Descripción para eliminar registro, finalizando con la consulta mediante el filtro Descricpcion con el dato 3</v>
      </c>
      <c r="L14" s="12" t="str">
        <f t="shared" si="1"/>
        <v>Acceder a sistema Cartera con usuario que posee perfil para ingresar  al modulo Maestro, sub-modulo Motivo protesto, hacer clic en boton modificar, hacer clic en boton exportar a excel, hacer clic en enlace Descripcion para eliminar registro, finalizando con la consulta mediante el filtro Descricpcion con el dato 3</v>
      </c>
      <c r="M14" s="7" t="s">
        <v>126</v>
      </c>
    </row>
    <row r="15" spans="1:13" x14ac:dyDescent="0.25">
      <c r="A15" s="8">
        <v>1</v>
      </c>
      <c r="D15" s="5">
        <v>1</v>
      </c>
      <c r="F15" s="5">
        <v>1</v>
      </c>
      <c r="G15" s="8"/>
      <c r="H15" s="9"/>
      <c r="I15" s="22"/>
      <c r="J15" s="7" t="s">
        <v>181</v>
      </c>
      <c r="K15" s="12" t="str">
        <f t="shared" si="0"/>
        <v>Validar funcionalidad Modificar del modulo Maestro, sub-modulo Motivo Protesto, hacer clic en enlace Descripción para modificar registro</v>
      </c>
      <c r="L15" s="12" t="str">
        <f t="shared" si="1"/>
        <v>Acceder a sistema Cartera con usuario que posee perfil para ingresar  al modulo Maestro, sub-modulo Motivo protesto, hacer clic en boton modificar, hacer clic en enlace Descripcion para modificar registro</v>
      </c>
      <c r="M15" s="7" t="s">
        <v>126</v>
      </c>
    </row>
    <row r="16" spans="1:13" x14ac:dyDescent="0.25">
      <c r="A16" s="8">
        <v>1</v>
      </c>
      <c r="D16" s="5">
        <v>1</v>
      </c>
      <c r="E16" s="18">
        <v>1</v>
      </c>
      <c r="F16" s="5"/>
      <c r="G16" s="8">
        <v>1</v>
      </c>
      <c r="H16" s="9"/>
      <c r="I16" s="10"/>
      <c r="J16" s="7" t="s">
        <v>178</v>
      </c>
      <c r="K16" s="12" t="str">
        <f t="shared" si="0"/>
        <v>Validar funcionalidad Modificar del modulo Maestro, sub-modulo Motivo Protesto, considerando la opcion exportar a excel, hacer clic en enlace Descripción para eliminar registro</v>
      </c>
      <c r="L16" s="12" t="str">
        <f t="shared" si="1"/>
        <v>Acceder a sistema Cartera con usuario que posee perfil para ingresar  al modulo Maestro, sub-modulo Motivo protesto, hacer clic en boton modificar, hacer clic en boton exportar a excel, hacer clic en enlace Descripcion para eliminar registro</v>
      </c>
      <c r="M16" s="7" t="s">
        <v>126</v>
      </c>
    </row>
    <row r="17" spans="1:13" x14ac:dyDescent="0.25">
      <c r="A17" s="8">
        <v>1</v>
      </c>
      <c r="D17" s="5">
        <v>1</v>
      </c>
      <c r="F17" s="5"/>
      <c r="G17" s="8"/>
      <c r="H17" s="9"/>
      <c r="I17" s="10"/>
      <c r="J17" s="7" t="s">
        <v>179</v>
      </c>
      <c r="K17" s="12" t="str">
        <f t="shared" si="0"/>
        <v>Validar funcionalidad Modificar del modulo Maestro, sub-modulo Motivo Protesto</v>
      </c>
      <c r="L17" s="12" t="str">
        <f t="shared" si="1"/>
        <v>Acceder a sistema Cartera con usuario que posee perfil para ingresar  al modulo Maestro, sub-modulo Motivo protesto,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ht="30" x14ac:dyDescent="0.25">
      <c r="A23" s="8"/>
      <c r="B23" s="5"/>
      <c r="D23" s="5"/>
      <c r="E23" s="18"/>
      <c r="F23" s="5"/>
      <c r="G23" s="8"/>
      <c r="H23" s="9"/>
      <c r="I23" s="10"/>
      <c r="J23" s="7" t="s">
        <v>215</v>
      </c>
      <c r="K23" s="12" t="s">
        <v>311</v>
      </c>
      <c r="L23" s="39" t="s">
        <v>312</v>
      </c>
      <c r="M23" s="7" t="s">
        <v>299</v>
      </c>
    </row>
    <row r="24" spans="1:13" s="1" customFormat="1" x14ac:dyDescent="0.25">
      <c r="A24" s="8"/>
      <c r="B24" s="5"/>
      <c r="D24" s="5"/>
      <c r="E24" s="18"/>
      <c r="F24" s="5"/>
      <c r="G24" s="8"/>
      <c r="H24" s="9"/>
      <c r="I24" s="10"/>
      <c r="J24" s="7"/>
      <c r="K24" s="12"/>
      <c r="L24" s="7"/>
      <c r="M24" s="7"/>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pane xSplit="10" topLeftCell="L1" activePane="topRight" state="frozen"/>
      <selection pane="topRight" activeCell="L23" sqref="L23"/>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2" t="s">
        <v>167</v>
      </c>
      <c r="B1" s="44" t="s">
        <v>5</v>
      </c>
      <c r="C1" s="45"/>
      <c r="D1" s="46"/>
      <c r="E1" s="40" t="s">
        <v>9</v>
      </c>
      <c r="F1" s="54" t="s">
        <v>168</v>
      </c>
      <c r="G1" s="46"/>
      <c r="H1" s="49" t="s">
        <v>11</v>
      </c>
      <c r="I1" s="51"/>
      <c r="J1" s="40" t="s">
        <v>0</v>
      </c>
      <c r="K1" s="40" t="s">
        <v>2</v>
      </c>
      <c r="L1" s="40" t="s">
        <v>1</v>
      </c>
      <c r="M1" s="40" t="s">
        <v>3</v>
      </c>
    </row>
    <row r="2" spans="1:13" s="14" customFormat="1" ht="66" customHeight="1" x14ac:dyDescent="0.25">
      <c r="A2" s="43"/>
      <c r="B2" s="21" t="s">
        <v>6</v>
      </c>
      <c r="C2" s="21" t="s">
        <v>7</v>
      </c>
      <c r="D2" s="36" t="s">
        <v>8</v>
      </c>
      <c r="E2" s="41"/>
      <c r="F2" s="21" t="s">
        <v>8</v>
      </c>
      <c r="G2" s="36" t="s">
        <v>7</v>
      </c>
      <c r="H2" s="20" t="s">
        <v>168</v>
      </c>
      <c r="I2" s="19" t="s">
        <v>14</v>
      </c>
      <c r="J2" s="41"/>
      <c r="K2" s="41"/>
      <c r="L2" s="41"/>
      <c r="M2" s="41"/>
    </row>
    <row r="3" spans="1:13" s="1" customFormat="1" x14ac:dyDescent="0.25">
      <c r="A3" s="8">
        <v>1</v>
      </c>
      <c r="B3" s="5">
        <v>1</v>
      </c>
      <c r="C3" s="5"/>
      <c r="D3" s="8"/>
      <c r="E3" s="18">
        <v>1</v>
      </c>
      <c r="F3" s="5">
        <v>1</v>
      </c>
      <c r="G3" s="8"/>
      <c r="H3" s="9">
        <v>1</v>
      </c>
      <c r="I3" s="23">
        <v>12</v>
      </c>
      <c r="J3" s="7" t="s">
        <v>186</v>
      </c>
      <c r="K3" s="12" t="str">
        <f>CONCATENATE("Validar funcionalidad ",IF(B3=1,$B$2,IF(C3=1,$C$2,IF(D3=1,$D$2)))," del modulo Maestro, sub-modulo Plaza",IF(E3=1,",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Plaza, considerando la opcion exportar a excel, hacer clic en enlace Descripción para modificar registro, finalizando con la consulta mediante el filtro Descripcion con el dato 12</v>
      </c>
      <c r="L3" s="12" t="str">
        <f>CONCATENATE("Acceder a sistema Cartera con usuario que posee perfil para ingresar  al modulo Maestro, sub-modulo Plaza",IF(B3=1,",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Plaza, hacer clic en boton agregar, hacer clic en boton exportar a excel, hacer clic en enlace Descripción para modificar registro, finalizando con la consulta mediante el filtro Descripcion con el dato 12</v>
      </c>
      <c r="M3" s="7" t="s">
        <v>78</v>
      </c>
    </row>
    <row r="4" spans="1:13" s="1" customFormat="1" x14ac:dyDescent="0.25">
      <c r="A4" s="8">
        <v>1</v>
      </c>
      <c r="B4" s="5">
        <v>1</v>
      </c>
      <c r="C4" s="5"/>
      <c r="D4" s="8"/>
      <c r="E4" s="18">
        <v>1</v>
      </c>
      <c r="F4" s="5"/>
      <c r="G4" s="8">
        <v>1</v>
      </c>
      <c r="H4" s="9">
        <v>1</v>
      </c>
      <c r="I4" s="10">
        <v>10</v>
      </c>
      <c r="J4" s="7" t="s">
        <v>195</v>
      </c>
      <c r="K4" s="12" t="str">
        <f t="shared" ref="K4:K17" si="0">CONCATENATE("Validar funcionalidad ",IF(B4=1,$B$2,IF(C4=1,$C$2,IF(D4=1,$D$2)))," del modulo Maestro, sub-modulo Plaza",IF(E4=1,",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Plaza, considerando la opcion exportar a excel, hacer clic en enlace Descripción para eliminar registro, finalizando con la consulta mediante el filtro Descripcion con el dato 10</v>
      </c>
      <c r="L4" s="12" t="str">
        <f t="shared" ref="L4:L17" si="1">CONCATENATE("Acceder a sistema Cartera con usuario que posee perfil para ingresar  al modulo Maestro, sub-modulo Plaza",IF(B4=1,",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",""),IF(H4=1,$H$2,""),IF(H4=1," con el dato ",""),IF(H4=1,I4,""))</f>
        <v>Acceder a sistema Cartera con usuario que posee perfil para ingresar  al modulo Maestro, sub-modulo Plaza, hacer clic en boton agregar, hacer clic en boton exportar a excel, hacer clic en enlace Descripción para eliminar registro, finalizando con la consulta mediante el filtro Descripcion con el dato 10</v>
      </c>
      <c r="M4" s="7" t="s">
        <v>78</v>
      </c>
    </row>
    <row r="5" spans="1:13" s="1" customFormat="1" x14ac:dyDescent="0.25">
      <c r="A5" s="8">
        <v>1</v>
      </c>
      <c r="B5" s="5">
        <v>1</v>
      </c>
      <c r="C5" s="5"/>
      <c r="D5" s="8"/>
      <c r="E5" s="18"/>
      <c r="F5" s="5">
        <v>1</v>
      </c>
      <c r="G5" s="8"/>
      <c r="H5" s="9"/>
      <c r="I5" s="10"/>
      <c r="J5" s="7" t="s">
        <v>196</v>
      </c>
      <c r="K5" s="12" t="str">
        <f t="shared" si="0"/>
        <v>Validar funcionalidad Agregar del modulo Maestro, sub-modulo Plaza, hacer clic en enlace Descripción para modificar registro</v>
      </c>
      <c r="L5" s="12" t="str">
        <f t="shared" si="1"/>
        <v>Acceder a sistema Cartera con usuario que posee perfil para ingresar  al modulo Maestro, sub-modulo Plaza,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187</v>
      </c>
      <c r="K6" s="12" t="str">
        <f t="shared" si="0"/>
        <v>Validar funcionalidad Agregar del modulo Maestro, sub-modulo Plaza, considerando la opcion exportar a excel, hacer clic en enlace Descripción para eliminar registro</v>
      </c>
      <c r="L6" s="12" t="str">
        <f t="shared" si="1"/>
        <v>Acceder a sistema Cartera con usuario que posee perfil para ingresar  al modulo Maestro, sub-modulo Plaza,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188</v>
      </c>
      <c r="K7" s="12" t="str">
        <f t="shared" si="0"/>
        <v>Validar funcionalidad Agregar del modulo Maestro, sub-modulo Plaza</v>
      </c>
      <c r="L7" s="12" t="str">
        <f t="shared" si="1"/>
        <v>Acceder a sistema Cartera con usuario que posee perfil para ingresar  al modulo Maestro, sub-modulo Plaza, hacer clic en boton agregar</v>
      </c>
      <c r="M7" s="31" t="s">
        <v>78</v>
      </c>
    </row>
    <row r="8" spans="1:13" s="1" customFormat="1" x14ac:dyDescent="0.25">
      <c r="A8" s="8">
        <v>1</v>
      </c>
      <c r="C8" s="5">
        <v>1</v>
      </c>
      <c r="D8" s="8"/>
      <c r="E8" s="18">
        <v>1</v>
      </c>
      <c r="F8" s="5">
        <v>1</v>
      </c>
      <c r="G8" s="8"/>
      <c r="H8" s="9">
        <v>1</v>
      </c>
      <c r="I8" s="23">
        <v>30</v>
      </c>
      <c r="J8" s="7" t="s">
        <v>189</v>
      </c>
      <c r="K8" s="12" t="str">
        <f t="shared" si="0"/>
        <v>Validar funcionalidad Eliminar del modulo Maestro, sub-modulo Plaza, considerando la opcion exportar a excel, hacer clic en enlace Descripción para modificar registro, finalizando con la consulta mediante el filtro Descripcion con el dato 30</v>
      </c>
      <c r="L8" s="12" t="str">
        <f t="shared" si="1"/>
        <v>Acceder a sistema Cartera con usuario que posee perfil para ingresar  al modulo Maestro, sub-modulo Plaza, hacer clic en boton eliminar, hacer clic en boton exportar a excel, hacer clic en enlace Descripción para modificar registro, finalizando con la consulta mediante el filtro Descripcion con el dato 30</v>
      </c>
      <c r="M8" s="7" t="s">
        <v>79</v>
      </c>
    </row>
    <row r="9" spans="1:13" s="1" customFormat="1" x14ac:dyDescent="0.25">
      <c r="A9" s="8">
        <v>1</v>
      </c>
      <c r="C9" s="5">
        <v>1</v>
      </c>
      <c r="D9" s="8"/>
      <c r="E9" s="18">
        <v>1</v>
      </c>
      <c r="F9" s="5"/>
      <c r="G9" s="8">
        <v>1</v>
      </c>
      <c r="H9" s="9">
        <v>1</v>
      </c>
      <c r="I9" s="10">
        <v>5</v>
      </c>
      <c r="J9" s="7" t="s">
        <v>197</v>
      </c>
      <c r="K9" s="12" t="str">
        <f t="shared" si="0"/>
        <v>Validar funcionalidad Eliminar del modulo Maestro, sub-modulo Plaza, considerando la opcion exportar a excel, hacer clic en enlace Descripción para eliminar registro, finalizando con la consulta mediante el filtro Descripcion con el dato 5</v>
      </c>
      <c r="L9" s="12" t="str">
        <f t="shared" si="1"/>
        <v>Acceder a sistema Cartera con usuario que posee perfil para ingresar  al modulo Maestro, sub-modulo Plaza, hacer clic en boton eliminar, hacer clic en boton exportar a excel, hacer clic en enlace Descripción para eliminar registro, finalizando con la consulta mediante el filtro Descripcion con el dato 5</v>
      </c>
      <c r="M9" s="7" t="s">
        <v>79</v>
      </c>
    </row>
    <row r="10" spans="1:13" x14ac:dyDescent="0.25">
      <c r="A10" s="8">
        <v>1</v>
      </c>
      <c r="C10" s="5">
        <v>1</v>
      </c>
      <c r="D10" s="8"/>
      <c r="F10" s="5">
        <v>1</v>
      </c>
      <c r="G10" s="8"/>
      <c r="H10" s="9"/>
      <c r="I10" s="10"/>
      <c r="J10" s="7" t="s">
        <v>198</v>
      </c>
      <c r="K10" s="12" t="str">
        <f t="shared" si="0"/>
        <v>Validar funcionalidad Eliminar del modulo Maestro, sub-modulo Plaza, hacer clic en enlace Descripción para modificar registro</v>
      </c>
      <c r="L10" s="12" t="str">
        <f t="shared" si="1"/>
        <v>Acceder a sistema Cartera con usuario que posee perfil para ingresar  al modulo Maestro, sub-modulo Plaza, hacer clic en boton eliminar, hacer clic en enlace Descripción para modificar registro</v>
      </c>
      <c r="M10" s="7" t="s">
        <v>79</v>
      </c>
    </row>
    <row r="11" spans="1:13" x14ac:dyDescent="0.25">
      <c r="A11" s="8">
        <v>1</v>
      </c>
      <c r="C11" s="5">
        <v>1</v>
      </c>
      <c r="D11" s="8"/>
      <c r="E11" s="18">
        <v>1</v>
      </c>
      <c r="F11" s="5"/>
      <c r="G11" s="8">
        <v>1</v>
      </c>
      <c r="H11" s="9"/>
      <c r="I11" s="10"/>
      <c r="J11" s="7" t="s">
        <v>190</v>
      </c>
      <c r="K11" s="12" t="str">
        <f t="shared" si="0"/>
        <v>Validar funcionalidad Eliminar del modulo Maestro, sub-modulo Plaza, considerando la opcion exportar a excel, hacer clic en enlace Descripción para eliminar registro</v>
      </c>
      <c r="L11" s="12" t="str">
        <f t="shared" si="1"/>
        <v>Acceder a sistema Cartera con usuario que posee perfil para ingresar  al modulo Maestro, sub-modulo Plaza,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191</v>
      </c>
      <c r="K12" s="12" t="str">
        <f t="shared" si="0"/>
        <v>Validar funcionalidad Eliminar del modulo Maestro, sub-modulo Plaza</v>
      </c>
      <c r="L12" s="12" t="str">
        <f t="shared" si="1"/>
        <v>Acceder a sistema Cartera con usuario que posee perfil para ingresar  al modulo Maestro, sub-modulo Plaza, hacer clic en boton eliminar</v>
      </c>
      <c r="M12" s="31" t="s">
        <v>79</v>
      </c>
    </row>
    <row r="13" spans="1:13" x14ac:dyDescent="0.25">
      <c r="A13" s="8">
        <v>1</v>
      </c>
      <c r="D13" s="5">
        <v>1</v>
      </c>
      <c r="E13" s="18">
        <v>1</v>
      </c>
      <c r="F13" s="5">
        <v>1</v>
      </c>
      <c r="G13" s="8"/>
      <c r="H13" s="9">
        <v>1</v>
      </c>
      <c r="I13" s="23">
        <v>2</v>
      </c>
      <c r="J13" s="7" t="s">
        <v>192</v>
      </c>
      <c r="K13" s="12" t="str">
        <f t="shared" si="0"/>
        <v>Validar funcionalidad Modificar del modulo Maestro, sub-modulo Plaza, considerando la opcion exportar a excel, hacer clic en enlace Descripción para modificar registro, finalizando con la consulta mediante el filtro Descripcion con el dato 2</v>
      </c>
      <c r="L13" s="12" t="str">
        <f t="shared" si="1"/>
        <v>Acceder a sistema Cartera con usuario que posee perfil para ingresar  al modulo Maestro, sub-modulo Plaza, hacer clic en boton modificar, hacer clic en boton exportar a excel, hacer clic en enlace Descripción para modificar registro, finalizando con la consulta mediante el filtro Descripcion con el dato 2</v>
      </c>
      <c r="M13" s="7" t="s">
        <v>126</v>
      </c>
    </row>
    <row r="14" spans="1:13" x14ac:dyDescent="0.25">
      <c r="A14" s="8">
        <v>1</v>
      </c>
      <c r="D14" s="5">
        <v>1</v>
      </c>
      <c r="E14" s="18">
        <v>1</v>
      </c>
      <c r="F14" s="5"/>
      <c r="G14" s="8">
        <v>1</v>
      </c>
      <c r="H14" s="9">
        <v>1</v>
      </c>
      <c r="I14" s="10">
        <v>3</v>
      </c>
      <c r="J14" s="7" t="s">
        <v>199</v>
      </c>
      <c r="K14" s="12" t="str">
        <f t="shared" si="0"/>
        <v>Validar funcionalidad Modificar del modulo Maestro, sub-modulo Plaza, considerando la opcion exportar a excel, hacer clic en enlace Descripción para eliminar registro, finalizando con la consulta mediante el filtro Descripcion con el dato 3</v>
      </c>
      <c r="L14" s="12" t="str">
        <f t="shared" si="1"/>
        <v>Acceder a sistema Cartera con usuario que posee perfil para ingresar  al modulo Maestro, sub-modulo Plaza, hacer clic en boton modificar, hacer clic en boton exportar a excel, hacer clic en enlace Descripción para eliminar registro, finalizando con la consulta mediante el filtro Descripcion con el dato 3</v>
      </c>
      <c r="M14" s="7" t="s">
        <v>126</v>
      </c>
    </row>
    <row r="15" spans="1:13" x14ac:dyDescent="0.25">
      <c r="A15" s="8">
        <v>1</v>
      </c>
      <c r="D15" s="5">
        <v>1</v>
      </c>
      <c r="F15" s="5">
        <v>1</v>
      </c>
      <c r="G15" s="8"/>
      <c r="H15" s="9"/>
      <c r="I15" s="22"/>
      <c r="J15" s="7" t="s">
        <v>200</v>
      </c>
      <c r="K15" s="12" t="str">
        <f t="shared" si="0"/>
        <v>Validar funcionalidad Modificar del modulo Maestro, sub-modulo Plaza, hacer clic en enlace Descripción para modificar registro</v>
      </c>
      <c r="L15" s="12" t="str">
        <f t="shared" si="1"/>
        <v>Acceder a sistema Cartera con usuario que posee perfil para ingresar  al modulo Maestro, sub-modulo Plaza, hacer clic en boton modificar, hacer clic en enlace Descripción para modificar registro</v>
      </c>
      <c r="M15" s="7" t="s">
        <v>126</v>
      </c>
    </row>
    <row r="16" spans="1:13" x14ac:dyDescent="0.25">
      <c r="A16" s="8">
        <v>1</v>
      </c>
      <c r="D16" s="5">
        <v>1</v>
      </c>
      <c r="E16" s="18">
        <v>1</v>
      </c>
      <c r="F16" s="5"/>
      <c r="G16" s="8">
        <v>1</v>
      </c>
      <c r="H16" s="9"/>
      <c r="I16" s="10"/>
      <c r="J16" s="7" t="s">
        <v>193</v>
      </c>
      <c r="K16" s="12" t="str">
        <f t="shared" si="0"/>
        <v>Validar funcionalidad Modificar del modulo Maestro, sub-modulo Plaza, considerando la opcion exportar a excel, hacer clic en enlace Descripción para eliminar registro</v>
      </c>
      <c r="L16" s="12" t="str">
        <f t="shared" si="1"/>
        <v>Acceder a sistema Cartera con usuario que posee perfil para ingresar  al modulo Maestro, sub-modulo Plaza, hacer clic en boton modificar, hacer clic en boton exportar a excel, hacer clic en enlace Descripción para eliminar registro</v>
      </c>
      <c r="M16" s="7" t="s">
        <v>126</v>
      </c>
    </row>
    <row r="17" spans="1:13" x14ac:dyDescent="0.25">
      <c r="A17" s="8">
        <v>1</v>
      </c>
      <c r="D17" s="5">
        <v>1</v>
      </c>
      <c r="F17" s="5"/>
      <c r="G17" s="8"/>
      <c r="H17" s="9"/>
      <c r="I17" s="10"/>
      <c r="J17" s="7" t="s">
        <v>194</v>
      </c>
      <c r="K17" s="12" t="str">
        <f t="shared" si="0"/>
        <v>Validar funcionalidad Modificar del modulo Maestro, sub-modulo Plaza</v>
      </c>
      <c r="L17" s="12" t="str">
        <f t="shared" si="1"/>
        <v>Acceder a sistema Cartera con usuario que posee perfil para ingresar  al modulo Maestro, sub-modulo Plaza,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ht="30" x14ac:dyDescent="0.25">
      <c r="A23" s="8"/>
      <c r="B23" s="5"/>
      <c r="D23" s="5"/>
      <c r="E23" s="18"/>
      <c r="F23" s="5"/>
      <c r="G23" s="8"/>
      <c r="H23" s="9"/>
      <c r="I23" s="10"/>
      <c r="J23" s="7" t="s">
        <v>216</v>
      </c>
      <c r="K23" s="12" t="s">
        <v>314</v>
      </c>
      <c r="L23" s="39" t="s">
        <v>313</v>
      </c>
      <c r="M23" s="7" t="s">
        <v>299</v>
      </c>
    </row>
    <row r="24" spans="1:13" s="1" customFormat="1" x14ac:dyDescent="0.25">
      <c r="A24" s="8"/>
      <c r="B24" s="5"/>
      <c r="D24" s="5"/>
      <c r="E24" s="18"/>
      <c r="F24" s="5"/>
      <c r="G24" s="8"/>
      <c r="H24" s="9"/>
      <c r="I24" s="10"/>
      <c r="J24" s="7"/>
      <c r="K24" s="12"/>
      <c r="L24" s="7"/>
      <c r="M24" s="7"/>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G22" sqref="G22"/>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6" t="s">
        <v>203</v>
      </c>
      <c r="B1" s="44" t="s">
        <v>5</v>
      </c>
      <c r="C1" s="45"/>
      <c r="D1" s="46"/>
      <c r="E1" s="40" t="s">
        <v>9</v>
      </c>
      <c r="F1" s="54" t="s">
        <v>201</v>
      </c>
      <c r="G1" s="46"/>
      <c r="H1" s="49" t="s">
        <v>11</v>
      </c>
      <c r="I1" s="50"/>
      <c r="J1" s="51"/>
      <c r="K1" s="40" t="s">
        <v>0</v>
      </c>
      <c r="L1" s="40" t="s">
        <v>2</v>
      </c>
      <c r="M1" s="40" t="s">
        <v>1</v>
      </c>
      <c r="N1" s="40" t="s">
        <v>3</v>
      </c>
    </row>
    <row r="2" spans="1:14" s="14" customFormat="1" ht="66" customHeight="1" x14ac:dyDescent="0.25">
      <c r="A2" s="43"/>
      <c r="B2" s="21" t="s">
        <v>6</v>
      </c>
      <c r="C2" s="21" t="s">
        <v>7</v>
      </c>
      <c r="D2" s="37" t="s">
        <v>8</v>
      </c>
      <c r="E2" s="41"/>
      <c r="F2" s="21" t="s">
        <v>8</v>
      </c>
      <c r="G2" s="37" t="s">
        <v>7</v>
      </c>
      <c r="H2" s="20" t="s">
        <v>201</v>
      </c>
      <c r="I2" s="24" t="s">
        <v>202</v>
      </c>
      <c r="J2" s="19" t="s">
        <v>14</v>
      </c>
      <c r="K2" s="41"/>
      <c r="L2" s="41"/>
      <c r="M2" s="41"/>
      <c r="N2" s="41"/>
    </row>
    <row r="3" spans="1:14" s="1" customFormat="1" x14ac:dyDescent="0.25">
      <c r="A3" s="8">
        <v>1</v>
      </c>
      <c r="B3" s="5">
        <v>1</v>
      </c>
      <c r="C3" s="5"/>
      <c r="D3" s="8"/>
      <c r="E3" s="18">
        <v>1</v>
      </c>
      <c r="F3" s="5">
        <v>1</v>
      </c>
      <c r="G3" s="8"/>
      <c r="H3" s="9">
        <v>1</v>
      </c>
      <c r="I3" s="9"/>
      <c r="J3" s="23">
        <v>12</v>
      </c>
      <c r="K3" s="7" t="s">
        <v>218</v>
      </c>
      <c r="L3" s="12" t="str">
        <f t="shared" ref="L3:L17" si="0">CONCATENATE("Validar funcionalidad ",IF(B3=1,$B$2,IF(C3=1,$C$2,IF(D3=1,$D$2)))," del modulo Maestro, sub-modulo Recaudacion",IF(E3=1,", considerando la opcion exportar a excel",""),IF(F3=1,", hacer clic en enlace Descripción para modificar registro",IF(G3=1,", hacer clic en enlace Descripción para eliminar registro","")),IF(H3=1,", finalizando con la consulta mediante el filtro ",""),IF(H3=1,$H$2,""),IF(H3=1," con el dato ",""),IF(H3=1,J3,""))</f>
        <v>Validar funcionalidad Agregar del modulo Maestro, sub-modulo Recaudacion, considerando la opcion exportar a excel, hacer clic en enlace Descripción para modificar registro, finalizando con la consulta mediante el filtro Concepto con el dato 12</v>
      </c>
      <c r="M3" s="12" t="str">
        <f t="shared" ref="M3:M17" si="1">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Descripción para modificar registro, finalizando con la consulta mediante el filtro Concepto con el dato 12</v>
      </c>
      <c r="N3" s="7" t="s">
        <v>78</v>
      </c>
    </row>
    <row r="4" spans="1:14" s="1" customFormat="1" x14ac:dyDescent="0.25">
      <c r="A4" s="8">
        <v>1</v>
      </c>
      <c r="B4" s="5">
        <v>1</v>
      </c>
      <c r="C4" s="5"/>
      <c r="D4" s="8"/>
      <c r="E4" s="18">
        <v>1</v>
      </c>
      <c r="F4" s="5"/>
      <c r="G4" s="8">
        <v>1</v>
      </c>
      <c r="H4" s="9">
        <v>1</v>
      </c>
      <c r="I4" s="9"/>
      <c r="J4" s="10">
        <v>10</v>
      </c>
      <c r="K4" s="7" t="s">
        <v>219</v>
      </c>
      <c r="L4" s="12" t="str">
        <f t="shared" si="0"/>
        <v>Validar funcionalidad Agregar del modulo Maestro, sub-modulo Recaudacion, considerando la opcion exportar a excel, hacer clic en enlace Descripción para eliminar registro, finalizando con la consulta mediante el filtro Concepto con el dato 10</v>
      </c>
      <c r="M4" s="12" t="str">
        <f t="shared" si="1"/>
        <v>Acceder a sistema Cartera con usuario que posee perfil para ingresar  al modulo Maestro, sub-modulo Recaudacion, hacer clic en boton agregar, hacer clic en boton exportar a excel, hacer clic en enlace Descripción para eliminar registro, finalizando con la consulta mediante el filtro Concepto con el dato 10</v>
      </c>
      <c r="N4" s="7" t="s">
        <v>78</v>
      </c>
    </row>
    <row r="5" spans="1:14" s="1" customFormat="1" x14ac:dyDescent="0.25">
      <c r="A5" s="8">
        <v>1</v>
      </c>
      <c r="B5" s="5">
        <v>1</v>
      </c>
      <c r="C5" s="5"/>
      <c r="D5" s="8"/>
      <c r="E5" s="18"/>
      <c r="F5" s="5">
        <v>1</v>
      </c>
      <c r="G5" s="8"/>
      <c r="H5" s="9"/>
      <c r="I5" s="9"/>
      <c r="J5" s="10"/>
      <c r="K5" s="7" t="s">
        <v>220</v>
      </c>
      <c r="L5" s="12" t="str">
        <f t="shared" si="0"/>
        <v>Validar funcionalidad Agregar del modulo Maestro, sub-modulo Recaudacion, hacer clic en enlace Descripción para modificar registro</v>
      </c>
      <c r="M5" s="12" t="str">
        <f t="shared" si="1"/>
        <v>Acceder a sistema Cartera con usuario que posee perfil para ingresar  al modulo Maestro, sub-modulo Recaudacion, hacer clic en boton agregar, hacer clic en enlace Descripción para modificar registro</v>
      </c>
      <c r="N5" s="7" t="s">
        <v>78</v>
      </c>
    </row>
    <row r="6" spans="1:14" s="1" customFormat="1" x14ac:dyDescent="0.25">
      <c r="A6" s="8">
        <v>1</v>
      </c>
      <c r="B6" s="5">
        <v>1</v>
      </c>
      <c r="C6" s="5"/>
      <c r="D6" s="8"/>
      <c r="E6" s="18">
        <v>1</v>
      </c>
      <c r="F6" s="5"/>
      <c r="G6" s="8">
        <v>1</v>
      </c>
      <c r="H6" s="9"/>
      <c r="I6" s="9"/>
      <c r="J6" s="10"/>
      <c r="K6" s="7" t="s">
        <v>221</v>
      </c>
      <c r="L6" s="12" t="str">
        <f t="shared" si="0"/>
        <v>Validar funcionalidad Agregar del modulo Maestro, sub-modulo Recaudacion, considerando la opcion exportar a excel, hacer clic en enlace Descripción para eliminar registro</v>
      </c>
      <c r="M6" s="12" t="str">
        <f t="shared" si="1"/>
        <v>Acceder a sistema Cartera con usuario que posee perfil para ingresar  al modulo Maestro, sub-modulo Recaudacion, hacer clic en boton agregar, hacer clic en boton exportar a excel, hacer clic en enlace Descripción para eliminar registro</v>
      </c>
      <c r="N6" s="7" t="s">
        <v>78</v>
      </c>
    </row>
    <row r="7" spans="1:14" s="1" customFormat="1" x14ac:dyDescent="0.25">
      <c r="A7" s="8">
        <v>1</v>
      </c>
      <c r="B7" s="5">
        <v>1</v>
      </c>
      <c r="C7" s="5"/>
      <c r="D7" s="8"/>
      <c r="E7" s="18"/>
      <c r="F7" s="5"/>
      <c r="G7" s="8"/>
      <c r="H7" s="9"/>
      <c r="I7" s="9"/>
      <c r="J7" s="10"/>
      <c r="K7" s="7" t="s">
        <v>222</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31" t="s">
        <v>78</v>
      </c>
    </row>
    <row r="8" spans="1:14" s="1" customFormat="1" x14ac:dyDescent="0.25">
      <c r="A8" s="8">
        <v>1</v>
      </c>
      <c r="C8" s="5">
        <v>1</v>
      </c>
      <c r="D8" s="8"/>
      <c r="E8" s="18">
        <v>1</v>
      </c>
      <c r="F8" s="5">
        <v>1</v>
      </c>
      <c r="G8" s="8"/>
      <c r="H8" s="9">
        <v>1</v>
      </c>
      <c r="I8" s="9"/>
      <c r="J8" s="23">
        <v>30</v>
      </c>
      <c r="K8" s="7" t="s">
        <v>223</v>
      </c>
      <c r="L8" s="12" t="str">
        <f t="shared" si="0"/>
        <v>Validar funcionalidad Eliminar del modulo Maestro, sub-modulo Recaudacion, considerando la opcion exportar a excel, hacer clic en enlace Descripción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Descripción para modificar registro, finalizando con la consulta mediante el filtro Concepto con el dato 30</v>
      </c>
      <c r="N8" s="7" t="s">
        <v>79</v>
      </c>
    </row>
    <row r="9" spans="1:14" s="1" customFormat="1" x14ac:dyDescent="0.25">
      <c r="A9" s="8">
        <v>1</v>
      </c>
      <c r="C9" s="5">
        <v>1</v>
      </c>
      <c r="D9" s="8"/>
      <c r="E9" s="18">
        <v>1</v>
      </c>
      <c r="F9" s="5"/>
      <c r="G9" s="8">
        <v>1</v>
      </c>
      <c r="H9" s="9">
        <v>1</v>
      </c>
      <c r="I9" s="9"/>
      <c r="J9" s="10">
        <v>5</v>
      </c>
      <c r="K9" s="7" t="s">
        <v>224</v>
      </c>
      <c r="L9" s="12" t="str">
        <f t="shared" si="0"/>
        <v>Validar funcionalidad Eliminar del modulo Maestro, sub-modulo Recaudacion, considerando la opcion exportar a excel, hacer clic en enlace Descripción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Descripción para eliminar registro, finalizando con la consulta mediante el filtro Concepto con el dato 5</v>
      </c>
      <c r="N9" s="7" t="s">
        <v>79</v>
      </c>
    </row>
    <row r="10" spans="1:14" x14ac:dyDescent="0.25">
      <c r="A10" s="8">
        <v>1</v>
      </c>
      <c r="C10" s="5">
        <v>1</v>
      </c>
      <c r="D10" s="8"/>
      <c r="F10" s="5">
        <v>1</v>
      </c>
      <c r="G10" s="8"/>
      <c r="H10" s="9"/>
      <c r="I10" s="9"/>
      <c r="J10" s="10"/>
      <c r="K10" s="7" t="s">
        <v>225</v>
      </c>
      <c r="L10" s="12" t="str">
        <f t="shared" si="0"/>
        <v>Validar funcionalidad Eliminar del modulo Maestro, sub-modulo Recaudacion, hacer clic en enlace Descripción para modificar registro</v>
      </c>
      <c r="M10" s="12" t="str">
        <f t="shared" si="1"/>
        <v>Acceder a sistema Cartera con usuario que posee perfil para ingresar  al modulo Maestro, sub-modulo Recaudacion, hacer clic en boton eliminar, hacer clic en enlace Descripción para modificar registro</v>
      </c>
      <c r="N10" s="7" t="s">
        <v>79</v>
      </c>
    </row>
    <row r="11" spans="1:14" x14ac:dyDescent="0.25">
      <c r="A11" s="8">
        <v>1</v>
      </c>
      <c r="C11" s="5">
        <v>1</v>
      </c>
      <c r="D11" s="8"/>
      <c r="E11" s="18">
        <v>1</v>
      </c>
      <c r="F11" s="5"/>
      <c r="G11" s="8">
        <v>1</v>
      </c>
      <c r="H11" s="9"/>
      <c r="I11" s="9"/>
      <c r="J11" s="10"/>
      <c r="K11" s="7" t="s">
        <v>226</v>
      </c>
      <c r="L11" s="12" t="str">
        <f t="shared" si="0"/>
        <v>Validar funcionalidad Eliminar del modulo Maestro, sub-modulo Recaudacion, considerando la opcion exportar a excel, hacer clic en enlace Descripción para eliminar registro</v>
      </c>
      <c r="M11" s="12" t="str">
        <f t="shared" si="1"/>
        <v>Acceder a sistema Cartera con usuario que posee perfil para ingresar  al modulo Maestro, sub-modulo Recaudacion, hacer clic en boton eliminar, hacer clic en boton exportar a excel, hacer clic en enlace Descripción para eliminar registro</v>
      </c>
      <c r="N11" s="7" t="s">
        <v>79</v>
      </c>
    </row>
    <row r="12" spans="1:14" x14ac:dyDescent="0.25">
      <c r="A12" s="8">
        <v>1</v>
      </c>
      <c r="C12" s="5">
        <v>1</v>
      </c>
      <c r="D12" s="8"/>
      <c r="F12" s="5"/>
      <c r="G12" s="8"/>
      <c r="H12" s="9"/>
      <c r="I12" s="9"/>
      <c r="J12" s="10"/>
      <c r="K12" s="7" t="s">
        <v>227</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31" t="s">
        <v>79</v>
      </c>
    </row>
    <row r="13" spans="1:14" x14ac:dyDescent="0.25">
      <c r="A13" s="8">
        <v>1</v>
      </c>
      <c r="D13" s="5">
        <v>1</v>
      </c>
      <c r="E13" s="18">
        <v>1</v>
      </c>
      <c r="F13" s="5">
        <v>1</v>
      </c>
      <c r="G13" s="8"/>
      <c r="H13" s="9">
        <v>1</v>
      </c>
      <c r="I13" s="9"/>
      <c r="J13" s="23">
        <v>2</v>
      </c>
      <c r="K13" s="7" t="s">
        <v>228</v>
      </c>
      <c r="L13" s="12" t="str">
        <f t="shared" si="0"/>
        <v>Validar funcionalidad Modificar del modulo Maestro, sub-modulo Recaudacion, considerando la opcion exportar a excel, hacer clic en enlace Descripción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Descripción para modificar registro, finalizando con la consulta mediante el filtro Concepto con el dato 2</v>
      </c>
      <c r="N13" s="7" t="s">
        <v>126</v>
      </c>
    </row>
    <row r="14" spans="1:14" x14ac:dyDescent="0.25">
      <c r="A14" s="8">
        <v>1</v>
      </c>
      <c r="D14" s="5">
        <v>1</v>
      </c>
      <c r="E14" s="18">
        <v>1</v>
      </c>
      <c r="F14" s="5"/>
      <c r="G14" s="8">
        <v>1</v>
      </c>
      <c r="H14" s="9">
        <v>1</v>
      </c>
      <c r="I14" s="9"/>
      <c r="J14" s="10">
        <v>3</v>
      </c>
      <c r="K14" s="7" t="s">
        <v>229</v>
      </c>
      <c r="L14" s="12" t="str">
        <f t="shared" si="0"/>
        <v>Validar funcionalidad Modificar del modulo Maestro, sub-modulo Recaudacion, considerando la opcion exportar a excel, hacer clic en enlace Descripción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Descripción para eliminar registro, finalizando con la consulta mediante el filtro Concepto con el dato 3</v>
      </c>
      <c r="N14" s="7" t="s">
        <v>126</v>
      </c>
    </row>
    <row r="15" spans="1:14" x14ac:dyDescent="0.25">
      <c r="A15" s="8">
        <v>1</v>
      </c>
      <c r="D15" s="5">
        <v>1</v>
      </c>
      <c r="F15" s="5">
        <v>1</v>
      </c>
      <c r="G15" s="8"/>
      <c r="H15" s="9"/>
      <c r="I15" s="9"/>
      <c r="J15" s="22"/>
      <c r="K15" s="7" t="s">
        <v>230</v>
      </c>
      <c r="L15" s="12" t="str">
        <f t="shared" si="0"/>
        <v>Validar funcionalidad Modificar del modulo Maestro, sub-modulo Recaudacion, hacer clic en enlace Descripción para modificar registro</v>
      </c>
      <c r="M15" s="12" t="str">
        <f t="shared" si="1"/>
        <v>Acceder a sistema Cartera con usuario que posee perfil para ingresar  al modulo Maestro, sub-modulo Recaudacion, hacer clic en boton modificar, hacer clic en enlace Descripción para modificar registro</v>
      </c>
      <c r="N15" s="7" t="s">
        <v>126</v>
      </c>
    </row>
    <row r="16" spans="1:14" x14ac:dyDescent="0.25">
      <c r="A16" s="8">
        <v>1</v>
      </c>
      <c r="D16" s="5">
        <v>1</v>
      </c>
      <c r="E16" s="18">
        <v>1</v>
      </c>
      <c r="F16" s="5"/>
      <c r="G16" s="8">
        <v>1</v>
      </c>
      <c r="H16" s="9"/>
      <c r="I16" s="9"/>
      <c r="J16" s="10"/>
      <c r="K16" s="7" t="s">
        <v>231</v>
      </c>
      <c r="L16" s="12" t="str">
        <f t="shared" si="0"/>
        <v>Validar funcionalidad Modificar del modulo Maestro, sub-modulo Recaudacion, considerando la opcion exportar a excel, hacer clic en enlace Descripción para eliminar registro</v>
      </c>
      <c r="M16" s="12" t="str">
        <f t="shared" si="1"/>
        <v>Acceder a sistema Cartera con usuario que posee perfil para ingresar  al modulo Maestro, sub-modulo Recaudacion, hacer clic en boton modificar, hacer clic en boton exportar a excel, hacer clic en enlace Descripción para eliminar registro</v>
      </c>
      <c r="N16" s="7" t="s">
        <v>126</v>
      </c>
    </row>
    <row r="17" spans="1:14" x14ac:dyDescent="0.25">
      <c r="A17" s="8">
        <v>1</v>
      </c>
      <c r="D17" s="5">
        <v>1</v>
      </c>
      <c r="F17" s="5"/>
      <c r="G17" s="8"/>
      <c r="H17" s="9"/>
      <c r="I17" s="9"/>
      <c r="J17" s="10"/>
      <c r="K17" s="7" t="s">
        <v>232</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ht="30" x14ac:dyDescent="0.25">
      <c r="A22" s="8"/>
      <c r="B22" s="5"/>
      <c r="D22" s="5"/>
      <c r="E22" s="18"/>
      <c r="F22" s="5"/>
      <c r="G22" s="8"/>
      <c r="H22" s="9"/>
      <c r="I22" s="9"/>
      <c r="J22" s="10"/>
      <c r="K22" s="7" t="s">
        <v>217</v>
      </c>
      <c r="L22" s="12" t="s">
        <v>315</v>
      </c>
      <c r="M22" s="39" t="s">
        <v>316</v>
      </c>
      <c r="N22" s="7" t="s">
        <v>299</v>
      </c>
    </row>
    <row r="23" spans="1:14" s="1" customFormat="1" x14ac:dyDescent="0.25">
      <c r="A23" s="8"/>
      <c r="B23" s="5"/>
      <c r="D23" s="5"/>
      <c r="E23" s="18"/>
      <c r="F23" s="5"/>
      <c r="G23" s="8"/>
      <c r="H23" s="9"/>
      <c r="I23" s="9"/>
      <c r="J23" s="10"/>
      <c r="K23" s="7"/>
      <c r="L23" s="12"/>
      <c r="M23" s="7"/>
      <c r="N23" s="7"/>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Banco</vt:lpstr>
      <vt:lpstr>Causales No Pago</vt:lpstr>
      <vt:lpstr>Estados de seguimiento</vt:lpstr>
      <vt:lpstr>Empresas Externas</vt:lpstr>
      <vt:lpstr>Feriados</vt:lpstr>
      <vt:lpstr>Formas de pago</vt:lpstr>
      <vt:lpstr>Motivo protesto</vt:lpstr>
      <vt:lpstr>Plaza</vt:lpstr>
      <vt:lpstr>Recaudación Otros</vt:lpstr>
      <vt:lpstr>Segmentos </vt:lpstr>
      <vt:lpstr>Sub Estados CAV</vt:lpstr>
      <vt:lpstr>Tipo Bien</vt:lpstr>
      <vt:lpstr>Tipos De Contacto</vt:lpstr>
      <vt:lpstr>Ubicaciones</vt:lpstr>
      <vt:lpstr>Ubicaciones Pagarés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2018-08-30T14:35:01Z</dcterms:modified>
</cp:coreProperties>
</file>