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
    </mc:Choice>
  </mc:AlternateContent>
  <bookViews>
    <workbookView xWindow="0" yWindow="0" windowWidth="20490" windowHeight="6930" tabRatio="787" activeTab="1"/>
  </bookViews>
  <sheets>
    <sheet name="Trabajar con remesas" sheetId="15" r:id="rId1"/>
    <sheet name="ID Operación (TCR)" sheetId="38" r:id="rId2"/>
    <sheet name="Asignación ejecutivos" sheetId="16" r:id="rId3"/>
    <sheet name="Centralización Cheques" sheetId="18" r:id="rId4"/>
    <sheet name="Centralización Créditos Nuevos" sheetId="17" r:id="rId5"/>
    <sheet name="Centralización Mensual" sheetId="19" r:id="rId6"/>
    <sheet name="Centralización Recaudaciones" sheetId="20" r:id="rId7"/>
    <sheet name="Selección de créditos" sheetId="21" r:id="rId8"/>
    <sheet name="Generación XML (afianza)" sheetId="22" r:id="rId9"/>
    <sheet name="Liquidación seguro cesantía" sheetId="23" r:id="rId10"/>
    <sheet name="Liquidacición seguro desgravame" sheetId="24" r:id="rId11"/>
    <sheet name="Generar Archivo SBIF D92" sheetId="25" r:id="rId12"/>
    <sheet name="Generar Archivo SBIF D93" sheetId="26" r:id="rId13"/>
  </sheets>
  <definedNames>
    <definedName name="_xlnm._FilterDatabase" localSheetId="0" hidden="1">'Trabajar con remesas'!$A$2:$O$50</definedName>
  </definedNames>
  <calcPr calcId="152511"/>
</workbook>
</file>

<file path=xl/calcChain.xml><?xml version="1.0" encoding="utf-8"?>
<calcChain xmlns="http://schemas.openxmlformats.org/spreadsheetml/2006/main">
  <c r="AD3" i="38" l="1"/>
  <c r="AC3" i="38"/>
  <c r="L4" i="26" l="1"/>
  <c r="L5" i="26"/>
  <c r="L6" i="26"/>
  <c r="L7" i="26"/>
  <c r="L8" i="26"/>
  <c r="L9" i="26"/>
  <c r="L10" i="26"/>
  <c r="L11" i="26"/>
  <c r="L12" i="26"/>
  <c r="L13" i="26"/>
  <c r="L14" i="26"/>
  <c r="L15" i="26"/>
  <c r="L16" i="26"/>
  <c r="L17" i="26"/>
  <c r="L3" i="26"/>
  <c r="K4" i="26"/>
  <c r="K5" i="26"/>
  <c r="K6" i="26"/>
  <c r="K7" i="26"/>
  <c r="K8" i="26"/>
  <c r="K9" i="26"/>
  <c r="K10" i="26"/>
  <c r="K11" i="26"/>
  <c r="K12" i="26"/>
  <c r="K13" i="26"/>
  <c r="K14" i="26"/>
  <c r="K15" i="26"/>
  <c r="K16" i="26"/>
  <c r="K17" i="26"/>
  <c r="K3" i="26"/>
  <c r="M4" i="23"/>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M17" i="25" l="1"/>
  <c r="L17" i="25"/>
  <c r="M16" i="25"/>
  <c r="L16" i="25"/>
  <c r="M15" i="25"/>
  <c r="L15" i="25"/>
  <c r="M14" i="25"/>
  <c r="L14" i="25"/>
  <c r="M13" i="25"/>
  <c r="L13" i="25"/>
  <c r="M12" i="25"/>
  <c r="L12" i="25"/>
  <c r="M11" i="25"/>
  <c r="L11" i="25"/>
  <c r="M10" i="25"/>
  <c r="L10" i="25"/>
  <c r="M9" i="25"/>
  <c r="L9" i="25"/>
  <c r="M8" i="25"/>
  <c r="L8" i="25"/>
  <c r="M7" i="25"/>
  <c r="L7" i="25"/>
  <c r="M6" i="25"/>
  <c r="L6" i="25"/>
  <c r="M5" i="25"/>
  <c r="L5" i="25"/>
  <c r="M4" i="25"/>
  <c r="L4" i="25"/>
  <c r="M3" i="25"/>
  <c r="L3" i="25"/>
  <c r="L17" i="24"/>
  <c r="K17" i="24"/>
  <c r="L16" i="24"/>
  <c r="K16" i="24"/>
  <c r="L15" i="24"/>
  <c r="K15" i="24"/>
  <c r="L14" i="24"/>
  <c r="K14" i="24"/>
  <c r="L13" i="24"/>
  <c r="K13" i="24"/>
  <c r="L12" i="24"/>
  <c r="K12" i="24"/>
  <c r="L11" i="24"/>
  <c r="K11" i="24"/>
  <c r="L10" i="24"/>
  <c r="K10" i="24"/>
  <c r="L9" i="24"/>
  <c r="K9" i="24"/>
  <c r="L8" i="24"/>
  <c r="K8" i="24"/>
  <c r="L7" i="24"/>
  <c r="K7" i="24"/>
  <c r="L6" i="24"/>
  <c r="K6" i="24"/>
  <c r="L5" i="24"/>
  <c r="K5" i="24"/>
  <c r="L4" i="24"/>
  <c r="K4" i="24"/>
  <c r="L3" i="24"/>
  <c r="K3" i="24"/>
  <c r="L4" i="21" l="1"/>
  <c r="L5" i="21"/>
  <c r="L6" i="21"/>
  <c r="L7" i="21"/>
  <c r="L8" i="21"/>
  <c r="L9" i="21"/>
  <c r="L10" i="21"/>
  <c r="L11" i="21"/>
  <c r="L12" i="21"/>
  <c r="L13" i="21"/>
  <c r="L14" i="21"/>
  <c r="L15" i="21"/>
  <c r="L16" i="21"/>
  <c r="L17" i="21"/>
  <c r="L3" i="21"/>
  <c r="K4" i="21"/>
  <c r="K5" i="21"/>
  <c r="K6" i="21"/>
  <c r="K7" i="21"/>
  <c r="K8" i="21"/>
  <c r="K9" i="21"/>
  <c r="K10" i="21"/>
  <c r="K11" i="21"/>
  <c r="K12" i="21"/>
  <c r="K13" i="21"/>
  <c r="K14" i="21"/>
  <c r="K15" i="21"/>
  <c r="K16" i="21"/>
  <c r="K17" i="21"/>
  <c r="K3" i="21"/>
  <c r="L4" i="22"/>
  <c r="L5" i="22"/>
  <c r="L6" i="22"/>
  <c r="L7" i="22"/>
  <c r="L8" i="22"/>
  <c r="L9" i="22"/>
  <c r="L10" i="22"/>
  <c r="L11" i="22"/>
  <c r="L12" i="22"/>
  <c r="L13" i="22"/>
  <c r="L14" i="22"/>
  <c r="L15" i="22"/>
  <c r="L16" i="22"/>
  <c r="L17" i="22"/>
  <c r="K4" i="22"/>
  <c r="K5" i="22"/>
  <c r="K6" i="22"/>
  <c r="K7" i="22"/>
  <c r="K8" i="22"/>
  <c r="K9" i="22"/>
  <c r="K10" i="22"/>
  <c r="K11" i="22"/>
  <c r="K12" i="22"/>
  <c r="K13" i="22"/>
  <c r="K14" i="22"/>
  <c r="K15" i="22"/>
  <c r="K16" i="22"/>
  <c r="K17" i="22"/>
  <c r="L3" i="22"/>
  <c r="K3" i="22"/>
  <c r="S4" i="20"/>
  <c r="S5" i="20"/>
  <c r="S6" i="20"/>
  <c r="S7" i="20"/>
  <c r="S8" i="20"/>
  <c r="S9" i="20"/>
  <c r="S10" i="20"/>
  <c r="S11" i="20"/>
  <c r="S12" i="20"/>
  <c r="S13" i="20"/>
  <c r="S14" i="20"/>
  <c r="S15" i="20"/>
  <c r="S16" i="20"/>
  <c r="S17" i="20"/>
  <c r="S3" i="20"/>
  <c r="R4" i="20"/>
  <c r="R5" i="20"/>
  <c r="R6" i="20"/>
  <c r="R7" i="20"/>
  <c r="R8" i="20"/>
  <c r="R9" i="20"/>
  <c r="R10" i="20"/>
  <c r="R11" i="20"/>
  <c r="R12" i="20"/>
  <c r="R13" i="20"/>
  <c r="R14" i="20"/>
  <c r="R15" i="20"/>
  <c r="R16" i="20"/>
  <c r="R17" i="20"/>
  <c r="R3" i="20"/>
  <c r="M4" i="19"/>
  <c r="N4" i="19" l="1"/>
  <c r="N5" i="19"/>
  <c r="N6" i="19"/>
  <c r="N7" i="19"/>
  <c r="N8" i="19"/>
  <c r="N9" i="19"/>
  <c r="N10" i="19"/>
  <c r="N11" i="19"/>
  <c r="N12" i="19"/>
  <c r="N13" i="19"/>
  <c r="N14" i="19"/>
  <c r="N15" i="19"/>
  <c r="N16" i="19"/>
  <c r="N17" i="19"/>
  <c r="N3" i="19"/>
  <c r="M5" i="19"/>
  <c r="M6" i="19"/>
  <c r="M7" i="19"/>
  <c r="M8" i="19"/>
  <c r="M9" i="19"/>
  <c r="M10" i="19"/>
  <c r="M11" i="19"/>
  <c r="M12" i="19"/>
  <c r="M13" i="19"/>
  <c r="M14" i="19"/>
  <c r="M15" i="19"/>
  <c r="M16" i="19"/>
  <c r="M17" i="19"/>
  <c r="M3" i="19"/>
  <c r="P4" i="17"/>
  <c r="P5" i="17"/>
  <c r="P6" i="17"/>
  <c r="P7" i="17"/>
  <c r="P8" i="17"/>
  <c r="P9" i="17"/>
  <c r="P10" i="17"/>
  <c r="P11" i="17"/>
  <c r="P12" i="17"/>
  <c r="P13" i="17"/>
  <c r="P14" i="17"/>
  <c r="P3" i="17"/>
  <c r="O4" i="17"/>
  <c r="O5" i="17"/>
  <c r="O6" i="17"/>
  <c r="O7" i="17"/>
  <c r="O8" i="17"/>
  <c r="O9" i="17"/>
  <c r="O10" i="17"/>
  <c r="O11" i="17"/>
  <c r="O12" i="17"/>
  <c r="O13" i="17"/>
  <c r="O14" i="17"/>
  <c r="O3" i="17"/>
  <c r="M4" i="18"/>
  <c r="M5" i="18"/>
  <c r="M6" i="18"/>
  <c r="M7" i="18"/>
  <c r="M8" i="18"/>
  <c r="M9" i="18"/>
  <c r="M10" i="18"/>
  <c r="M11" i="18"/>
  <c r="M12" i="18"/>
  <c r="M13" i="18"/>
  <c r="M14" i="18"/>
  <c r="M15" i="18"/>
  <c r="M16" i="18"/>
  <c r="M17" i="18"/>
  <c r="M3" i="18"/>
  <c r="L4" i="18"/>
  <c r="L5" i="18"/>
  <c r="L6" i="18"/>
  <c r="L7" i="18"/>
  <c r="L8" i="18"/>
  <c r="L9" i="18"/>
  <c r="L10" i="18"/>
  <c r="L11" i="18"/>
  <c r="L12" i="18"/>
  <c r="L13" i="18"/>
  <c r="L14" i="18"/>
  <c r="L15" i="18"/>
  <c r="L16" i="18"/>
  <c r="L17" i="18"/>
  <c r="L3" i="18"/>
  <c r="O4" i="16"/>
  <c r="O5" i="16"/>
  <c r="O6" i="16"/>
  <c r="O7" i="16"/>
  <c r="O8" i="16"/>
  <c r="O9" i="16"/>
  <c r="O10" i="16"/>
  <c r="O11" i="16"/>
  <c r="O12" i="16"/>
  <c r="O13" i="16"/>
  <c r="O14" i="16"/>
  <c r="O15" i="16"/>
  <c r="O16" i="16"/>
  <c r="O17" i="16"/>
  <c r="O3" i="16"/>
  <c r="N4" i="16"/>
  <c r="N5" i="16"/>
  <c r="N6" i="16"/>
  <c r="N7" i="16"/>
  <c r="N8" i="16"/>
  <c r="N9" i="16"/>
  <c r="N10" i="16"/>
  <c r="N11" i="16"/>
  <c r="N12" i="16"/>
  <c r="N13" i="16"/>
  <c r="N14" i="16"/>
  <c r="N15" i="16"/>
  <c r="N16" i="16"/>
  <c r="N17" i="16"/>
  <c r="N3" i="16"/>
  <c r="J3" i="15"/>
  <c r="I3" i="15"/>
</calcChain>
</file>

<file path=xl/sharedStrings.xml><?xml version="1.0" encoding="utf-8"?>
<sst xmlns="http://schemas.openxmlformats.org/spreadsheetml/2006/main" count="647" uniqueCount="303">
  <si>
    <t>Nombre CP</t>
  </si>
  <si>
    <t>Pasos CP</t>
  </si>
  <si>
    <t>Descripción  CP</t>
  </si>
  <si>
    <t>Resultado esperado</t>
  </si>
  <si>
    <t>Acción</t>
  </si>
  <si>
    <t>Agregar</t>
  </si>
  <si>
    <t>Eliminar</t>
  </si>
  <si>
    <t>Modificar</t>
  </si>
  <si>
    <t>Exportar a Excel</t>
  </si>
  <si>
    <t>Filtros</t>
  </si>
  <si>
    <t>Valor</t>
  </si>
  <si>
    <t>Causales No Pago</t>
  </si>
  <si>
    <t xml:space="preserve">Enlace Causal No Pago
</t>
  </si>
  <si>
    <t xml:space="preserve">Tipo De Contacto
</t>
  </si>
  <si>
    <t>Causal pago</t>
  </si>
  <si>
    <t>Tipo De Contacto</t>
  </si>
  <si>
    <t>Cliente Corta Llamado</t>
  </si>
  <si>
    <t xml:space="preserve"> Titular</t>
  </si>
  <si>
    <t>Buzón de Voz</t>
  </si>
  <si>
    <t>Administrativo</t>
  </si>
  <si>
    <t>Tercero</t>
  </si>
  <si>
    <t>Vencimiento no le acomoda</t>
  </si>
  <si>
    <t>PAC Inactivo</t>
  </si>
  <si>
    <t>No contesta</t>
  </si>
  <si>
    <t>Licencia Medica</t>
  </si>
  <si>
    <t>Empresas Externas</t>
  </si>
  <si>
    <t>Documentos Proveedor</t>
  </si>
  <si>
    <t>Descripción
(Formulario Documentos Proveedor)</t>
  </si>
  <si>
    <t>Nombre corto</t>
  </si>
  <si>
    <t>Nombre</t>
  </si>
  <si>
    <t>Empresa</t>
  </si>
  <si>
    <t>EPR</t>
  </si>
  <si>
    <t>PRENDA : Cedula</t>
  </si>
  <si>
    <t>Estados de seguimiento</t>
  </si>
  <si>
    <t xml:space="preserve">Enlace Descripción
</t>
  </si>
  <si>
    <t>Descripción</t>
  </si>
  <si>
    <t>Días</t>
  </si>
  <si>
    <t>Anulación de Recaudación</t>
  </si>
  <si>
    <t>Feriados</t>
  </si>
  <si>
    <t>Motivo</t>
  </si>
  <si>
    <t>Mes</t>
  </si>
  <si>
    <t>Día feriado</t>
  </si>
  <si>
    <t>Feriado</t>
  </si>
  <si>
    <t>Celebración</t>
  </si>
  <si>
    <t>TC_Cartera_MaestroBanco_Agregar</t>
  </si>
  <si>
    <t>Registro creado exitosamente</t>
  </si>
  <si>
    <t>Registro eliminado exitosamente</t>
  </si>
  <si>
    <t>TC_Cartera_Causales_Agregar</t>
  </si>
  <si>
    <t>TC_Cartera_Causales_AgregarConsulta</t>
  </si>
  <si>
    <t>TC_Cartera_Causales_AgregarEnlaceCausal</t>
  </si>
  <si>
    <t>TC_Cartera_Causales_AgregarEnlaceContacto</t>
  </si>
  <si>
    <t>TC_Cartera_Causales_AgregarExportarExcel</t>
  </si>
  <si>
    <t>TC_Cartera_Causales_EliminarConsulta</t>
  </si>
  <si>
    <t>TC_Cartera_Causales_EliminarEnlaceCausal</t>
  </si>
  <si>
    <t>TC_Cartera_Causales_EliminarEnlaceContacto</t>
  </si>
  <si>
    <t>TC_Cartera_Causales_EliminarExportarExcel</t>
  </si>
  <si>
    <t>TC_Cartera_Causales_Eliminar</t>
  </si>
  <si>
    <t>TC_Cartera_Causales_ModificarConsulta</t>
  </si>
  <si>
    <t>TC_Cartera_Causales_ModificarEnlaceCausal</t>
  </si>
  <si>
    <t>TC_Cartera_Causales_ModificarEnlaceContacto</t>
  </si>
  <si>
    <t>TC_Cartera_Causales_ModificarExportarExcel</t>
  </si>
  <si>
    <t>TC_Cartera_Causales_Modificar</t>
  </si>
  <si>
    <t>TC_Cartera_Estados_AgregarConsulta</t>
  </si>
  <si>
    <t>TC_Cartera_Estados_AgregarExportarExcel</t>
  </si>
  <si>
    <t>TC_Cartera_Estados_Agregar</t>
  </si>
  <si>
    <t>TC_Cartera_Estados_EliminarConsulta</t>
  </si>
  <si>
    <t>TC_Cartera_Estados_EliminarExportarExcel</t>
  </si>
  <si>
    <t>TC_Cartera_Estados_Eliminar</t>
  </si>
  <si>
    <t>TC_Cartera_Estados_ModificarConsulta</t>
  </si>
  <si>
    <t>TC_Cartera_Estados_ModificarExportarExcel</t>
  </si>
  <si>
    <t>TC_Cartera_Estados_Modificar</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</si>
  <si>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</si>
  <si>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</si>
  <si>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</si>
  <si>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</si>
  <si>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</si>
  <si>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</si>
  <si>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</si>
  <si>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</si>
  <si>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</si>
  <si>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TC_Cartera_Estados_AgregarEnlaceDescripcion</t>
  </si>
  <si>
    <t>TC_Cartera_Estados_AgregarEnlaceDescripcionModificar</t>
  </si>
  <si>
    <t>TC_Cartera_Estados_EliminarEnlaceDescripcion</t>
  </si>
  <si>
    <t>TC_Cartera_Estados_ModificarEnlaceDescripcion</t>
  </si>
  <si>
    <t>TC_Cartera_Estados_EliminarEnlaceDescripcionModificar</t>
  </si>
  <si>
    <t>TC_Cartera_Estados_ModificarEnlaceDescripcionModificar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</si>
  <si>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</si>
  <si>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</si>
  <si>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</si>
  <si>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</si>
  <si>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</si>
  <si>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</si>
  <si>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</si>
  <si>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</si>
  <si>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</si>
  <si>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</si>
  <si>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</si>
  <si>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</si>
  <si>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</si>
  <si>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</si>
  <si>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</si>
  <si>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</si>
  <si>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</si>
  <si>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</si>
  <si>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</si>
  <si>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</si>
  <si>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</si>
  <si>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Formas de pago</t>
  </si>
  <si>
    <t>Pago descripcion</t>
  </si>
  <si>
    <t>Es convenido</t>
  </si>
  <si>
    <t>Requiere banco</t>
  </si>
  <si>
    <t>Requiere fecha</t>
  </si>
  <si>
    <t>Requiere numero</t>
  </si>
  <si>
    <t>Nro de operación</t>
  </si>
  <si>
    <t>Requiere monto</t>
  </si>
  <si>
    <t>Corresponde alzamiento</t>
  </si>
  <si>
    <t>TC_Cartera_FormasPago_AgregarConsulta</t>
  </si>
  <si>
    <t>TC_Cartera_FormasPago_AgregarExportarExcel</t>
  </si>
  <si>
    <t>TC_Cartera_FormasPago_Agregar</t>
  </si>
  <si>
    <t>TC_Cartera_FormasPago_EliminarConsulta</t>
  </si>
  <si>
    <t>TC_Cartera_FormasPago_EliminarExportarExcel</t>
  </si>
  <si>
    <t>TC_Cartera_FormasPago_Eliminar</t>
  </si>
  <si>
    <t>TC_Cartera_FormasPago_ModificarConsulta</t>
  </si>
  <si>
    <t>TC_Cartera_FormasPago_ModificarExportarExcel</t>
  </si>
  <si>
    <t>TC_Cartera_FormasPago_Modificar</t>
  </si>
  <si>
    <t>TC_Cartera_FormasPago_EliminarEnlaceDescripcion</t>
  </si>
  <si>
    <t>TC_Cartera_FormasPago_EliminarConsultaNumero</t>
  </si>
  <si>
    <t>TC_Cartera_FormasPago_AgregarConsultaBanco</t>
  </si>
  <si>
    <t>TC_Cartera_FormasPago_AgregarEnlaceDescripcion</t>
  </si>
  <si>
    <t>TC_Cartera_FormasPago_ModificarEnlaceEliminar</t>
  </si>
  <si>
    <t>TC_Cartera_FormasPago_ModificarEnlace</t>
  </si>
  <si>
    <t>Cheque</t>
  </si>
  <si>
    <t>Efectivo</t>
  </si>
  <si>
    <t>Tarjeta</t>
  </si>
  <si>
    <t>Plaza</t>
  </si>
  <si>
    <t>Descripcion</t>
  </si>
  <si>
    <t>Descricpcion</t>
  </si>
  <si>
    <t>Motivo Protesto</t>
  </si>
  <si>
    <t>TC_Cartera_MotivosProtesto_AgregarConsulta</t>
  </si>
  <si>
    <t>TC_Cartera_MotivosProtesto_AgregarExportarExcel</t>
  </si>
  <si>
    <t>TC_Cartera_MotivosProtesto_Agregar</t>
  </si>
  <si>
    <t>TC_Cartera_MotivosProtesto_EliminarConsulta</t>
  </si>
  <si>
    <t>TC_Cartera_MotivosProtesto_EliminarExportarExcel</t>
  </si>
  <si>
    <t>TC_Cartera_MotivosProtesto_Eliminar</t>
  </si>
  <si>
    <t>TC_Cartera_MotivosProtesto_ModificarConsulta</t>
  </si>
  <si>
    <t>TC_Cartera_MotivosProtesto_ModificarExportarExcel</t>
  </si>
  <si>
    <t>TC_Cartera_MotivosProtesto_Modificar</t>
  </si>
  <si>
    <t>TC_Cartera_MotivosProtesto_ModificarEnlace</t>
  </si>
  <si>
    <t>TC_Cartera_MotivosProtesto_ModificarEnlaceModificar</t>
  </si>
  <si>
    <t>TC_Cartera_MotivosProtesto_EliminarEnlace</t>
  </si>
  <si>
    <t>TC_Cartera_MotivosProtesto_EliminarDescripcionModificar</t>
  </si>
  <si>
    <t>TC_Cartera_MotivosProtesto_AgregarEnlace</t>
  </si>
  <si>
    <t>TC_Cartera_MotivosProtesto_AgregarEnlaceModificar</t>
  </si>
  <si>
    <t>TC_Cartera_Plaza_AgregarConsulta</t>
  </si>
  <si>
    <t>TC_Cartera_Plaza_AgregarExportarExcel</t>
  </si>
  <si>
    <t>TC_Cartera_Plaza_Agregar</t>
  </si>
  <si>
    <t>TC_Cartera_Plaza_EliminarConsulta</t>
  </si>
  <si>
    <t>TC_Cartera_Plaza_EliminarExportarExcel</t>
  </si>
  <si>
    <t>TC_Cartera_Plaza_Eliminar</t>
  </si>
  <si>
    <t>TC_Cartera_Plaza_ModificarConsulta</t>
  </si>
  <si>
    <t>TC_Cartera_Plaza_ModificarExportarExcel</t>
  </si>
  <si>
    <t>TC_Cartera_Plaza_Modificar</t>
  </si>
  <si>
    <t>TC_Cartera_Plaza_AgregarDescripcion</t>
  </si>
  <si>
    <t>TC_Cartera_Plaza_AgregarEnlaceModificar</t>
  </si>
  <si>
    <t>TC_Cartera_Plaza_EliminarDescripcion</t>
  </si>
  <si>
    <t>TC_Cartera_Plaza_EliminarSinExportarExcel</t>
  </si>
  <si>
    <t>TC_Cartera_Plaza_ModificarEnlace</t>
  </si>
  <si>
    <t>TC_Cartera_Plaza_ModificarDescripcion</t>
  </si>
  <si>
    <t>Concepto</t>
  </si>
  <si>
    <t>Cuenta
Contabilización</t>
  </si>
  <si>
    <t>Recaudos
Otros</t>
  </si>
  <si>
    <t>Segmentos</t>
  </si>
  <si>
    <t>Sub Estados CAV</t>
  </si>
  <si>
    <t>Sub Estados
Tipos</t>
  </si>
  <si>
    <t>Bien Descripcion</t>
  </si>
  <si>
    <t>TC_Cartera_MaestroBanco_ConsolidadoError</t>
  </si>
  <si>
    <t>TC_Cartera_Causales_ConsolidadoError</t>
  </si>
  <si>
    <t>TC_Cartera_Empresa_ConsolidadoError</t>
  </si>
  <si>
    <t>TC_Cartera_Feriados_ConsolidadoError</t>
  </si>
  <si>
    <t>TC_Cartera_FormasPago_ConsolidadoError</t>
  </si>
  <si>
    <t>TC_Cartera_MotivosProtesto_ConsolidadosError</t>
  </si>
  <si>
    <t>TC_Cartera_Plaza_ConsolidadoError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</si>
  <si>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</si>
  <si>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</si>
  <si>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</si>
  <si>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</si>
  <si>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</si>
  <si>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</si>
  <si>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</si>
  <si>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</si>
  <si>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</si>
  <si>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</si>
  <si>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</si>
  <si>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</si>
  <si>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</si>
  <si>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</si>
  <si>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</si>
  <si>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</si>
  <si>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TC_Cartera_Segmentos_AgregarDescripcion</t>
  </si>
  <si>
    <t>TC_Cartera_Segmentos_AgregarEnlaceModificar</t>
  </si>
  <si>
    <t>TC_Cartera_Segmentos_AgregarExportarExcel</t>
  </si>
  <si>
    <t>TC_Cartera_Segmentos_Agregar</t>
  </si>
  <si>
    <t>TC_Cartera_Segmentos_EliminarConsulta</t>
  </si>
  <si>
    <t>TC_Cartera_Segmentos_EliminarDescripcion</t>
  </si>
  <si>
    <t>TC_Cartera_Segmentos_EliminarSinExportarExcel</t>
  </si>
  <si>
    <t>TC_Cartera_Segmentos_EliminarExportarExcel</t>
  </si>
  <si>
    <t>TC_Cartera_Segmentos_Eliminar</t>
  </si>
  <si>
    <t>TC_Cartera_Segmentos_ModificarConsulta</t>
  </si>
  <si>
    <t>TC_Cartera_Segmentos_ModificarEnlace</t>
  </si>
  <si>
    <t>TC_Cartera_Segmentos_ModificarDescripcion</t>
  </si>
  <si>
    <t>TC_Cartera_Segmentos_ModificarExportarExcel</t>
  </si>
  <si>
    <t>TC_Cartera_Segmentos_Modificar</t>
  </si>
  <si>
    <t>TC_Cartera_Segmentos_ConsolidadoError</t>
  </si>
  <si>
    <t>TC_Cartera_SEstadosCAV_AgregarConsulta</t>
  </si>
  <si>
    <t>TC_Cartera_SEstadosCAV_AgregarDescripcion</t>
  </si>
  <si>
    <t>TC_Cartera_SEstadosCAV_AgregarEnlaceModificar</t>
  </si>
  <si>
    <t>TC_Cartera_SEstadosCAV_AgregarExportarExcel</t>
  </si>
  <si>
    <t>TC_Cartera_SEstadosCAV_Agregar</t>
  </si>
  <si>
    <t>TC_Cartera_SEstadosCAV_EliminarConsulta</t>
  </si>
  <si>
    <t>TC_Cartera_SEstadosCAV_EliminarDescripcion</t>
  </si>
  <si>
    <t>TC_Cartera_SEstadosCAV_EliminarSinExportarExcel</t>
  </si>
  <si>
    <t>TC_Cartera_SEstadosCAV_EliminarExportarExcel</t>
  </si>
  <si>
    <t>TC_Cartera_SEstadosCAV_Eliminar</t>
  </si>
  <si>
    <t>TC_Cartera_SEstadosCAV_ModificarConsulta</t>
  </si>
  <si>
    <t>TC_Cartera_SEstadosCAV_ModificarEnlace</t>
  </si>
  <si>
    <t>TC_Cartera_SEstadosCAV_ModificarDescripcion</t>
  </si>
  <si>
    <t>TC_Cartera_SEstadosCAV_ModificarExportarExcel</t>
  </si>
  <si>
    <t>TC_Cartera_SEstadosCAV_Modificar</t>
  </si>
  <si>
    <t>TC_Cartera_SEstadosCAV_ConsolidadoError</t>
  </si>
  <si>
    <t>TC_Cartera_TipoBien_AgregarConsulta</t>
  </si>
  <si>
    <t>TC_Cartera_TipoBien_AgregarDescripcion</t>
  </si>
  <si>
    <t>TC_Cartera_TipoBien_AgregarEnlaceModificar</t>
  </si>
  <si>
    <t>TC_Cartera_TipoBien_AgregarExportarExcel</t>
  </si>
  <si>
    <t>TC_Cartera_TipoBien_Agregar</t>
  </si>
  <si>
    <t>TC_Cartera_TipoBien_EliminarConsulta</t>
  </si>
  <si>
    <t>TC_Cartera_TipoBien_EliminarDescripcion</t>
  </si>
  <si>
    <t>TC_Cartera_TipoBien_EliminarSinExportarExcel</t>
  </si>
  <si>
    <t>TC_Cartera_TipoBien_EliminarExportarExcel</t>
  </si>
  <si>
    <t>TC_Cartera_TipoBien_Eliminar</t>
  </si>
  <si>
    <t>TC_Cartera_TipoBien_ModificarConsulta</t>
  </si>
  <si>
    <t>TC_Cartera_TipoBien_ModificarEnlace</t>
  </si>
  <si>
    <t>TC_Cartera_TipoBien_ModificarDescripcion</t>
  </si>
  <si>
    <t>TC_Cartera_TipoBien_ModificarExportarExcel</t>
  </si>
  <si>
    <t>TC_Cartera_TipoBien_Modificar</t>
  </si>
  <si>
    <t>TC_Cartera_TipoBien_ConsolidadoError</t>
  </si>
  <si>
    <t>Bien
Descripcion</t>
  </si>
  <si>
    <t>Sistema debe de emitir mensaje de alerta correspondiente a cada situación</t>
  </si>
  <si>
    <t>Validar funcionalidad Agregar del modulo Maestro, sub-modulo Causales no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</si>
  <si>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Causales no pago, hacer clic en boton Agregar, ingresar datos de un registro existente y hacer clic en boton guardar, posterior a ello, intentar realizar registro sin llenar campos obligatorios. Finalizando con la modificación y eliminación de registro en uso.</t>
  </si>
  <si>
    <t>TC_Cartera_Estados_ConsolidadoError</t>
  </si>
  <si>
    <t>Validar funcionalidad Agregar del modulo Maestro, sub-modulo Estados,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</si>
  <si>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Estados de seguimiento,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</si>
  <si>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</si>
  <si>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</si>
  <si>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</si>
  <si>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</si>
  <si>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Formas de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</si>
  <si>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Formas de pago,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</si>
  <si>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Motivos Protesto,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</si>
  <si>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Motivos Protesto, hacer clic en boton Agregar, ingresar datos de un registro existente y hacer clic en boton guardar, posterior a ello, intentar realizar registro sin llenar campos obligatorios. Finalizando con la modificación y eliminación de registro en uso.</t>
  </si>
  <si>
    <t>Acceder a sistema Cartera con usuario que posee perfil para acceder al modulo Maestro - sub modulo Plaza,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</si>
  <si>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Plaza, ingresando datos de un registro existente, luego de ello, intentar crear registro sin llenar campo obligatorios. Finanlizando, con la modificación y eliminación de registro que está siendo usado en otro modulo.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</si>
  <si>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</si>
  <si>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</si>
  <si>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TC_Cartera_Segmentos_AgregarConsulta</t>
  </si>
  <si>
    <t>Validar funcionalidad Agregar del modulo Maestro, sub-modulo Segmentos,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</si>
  <si>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Segmentos,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</si>
  <si>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Sub Estatos CAV,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</si>
  <si>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Sub Estatos CAV, hacer clic en boton Agregar, ingresar datos de un registro existente y hacer clic en boton guardar, posterior a ello, intentar realizar registro sin llenar campos obligatorios. Finalizando con la modificación y eliminación de registro en uso.</t>
  </si>
  <si>
    <t>TIpo Bien</t>
  </si>
  <si>
    <t>Validar funcionalidad Agregar del modulo Maestro, sub-modulo TIpo Bien,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</si>
  <si>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Bien, hacer clic en boton Agregar, ingresar datos de un registro existente y hacer clic en boton guardar, posterior a ello, intentar realizar registro sin llenar campos obligatorios. Finalizando con la modificación y eliminación de registro en uso.</t>
  </si>
  <si>
    <t>Remesas</t>
  </si>
  <si>
    <t>PDF</t>
  </si>
  <si>
    <t>Depositar
Remesa</t>
  </si>
  <si>
    <t>Enlace ID</t>
  </si>
  <si>
    <t>General</t>
  </si>
  <si>
    <t>Recaudación</t>
  </si>
  <si>
    <t>Exportar
Excel</t>
  </si>
  <si>
    <t>ID Operación
(Trabajar con remesas)</t>
  </si>
  <si>
    <t>Informacion
General (Cliente)</t>
  </si>
  <si>
    <t>Informacion del
Bien (Comerciales)</t>
  </si>
  <si>
    <t>Contabilidad</t>
  </si>
  <si>
    <t>Imprimir
certificado</t>
  </si>
  <si>
    <t>Documentos
asociados</t>
  </si>
  <si>
    <t>Pasar a Judicial</t>
  </si>
  <si>
    <t>Pasar a pre
Judicial</t>
  </si>
  <si>
    <t>Bloquear RUT</t>
  </si>
  <si>
    <t>Eliminar Crédito</t>
  </si>
  <si>
    <t xml:space="preserve">Desarrollo del Crédito
</t>
  </si>
  <si>
    <t>Ver comisiones</t>
  </si>
  <si>
    <t>Seguimiento</t>
  </si>
  <si>
    <t>Cheques</t>
  </si>
  <si>
    <t>Comprobante
PDF</t>
  </si>
  <si>
    <t>ID</t>
  </si>
  <si>
    <t>Comprobante
de pago</t>
  </si>
  <si>
    <t>Anular</t>
  </si>
  <si>
    <t>Forma de pago
(Consulta)</t>
  </si>
  <si>
    <t>Geolocalización</t>
  </si>
  <si>
    <t>Proceso</t>
  </si>
  <si>
    <t>TER</t>
  </si>
  <si>
    <t>CRE</t>
  </si>
  <si>
    <t>Legal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</si>
</sst>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0" fillId="0" borderId="0" xfId="0" applyNumberFormat="1" applyFill="1" applyBorder="1" applyAlignment="1">
      <alignment horizontal="center"/>
    </xf>
    <xf numFmtId="0" fontId="0" fillId="0" borderId="1" xfId="0" applyNumberFormat="1"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0" fillId="0" borderId="0" xfId="0" applyFill="1" applyBorder="1"/>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vertical="center" textRotation="90" wrapText="1"/>
    </xf>
    <xf numFmtId="0" fontId="1" fillId="0" borderId="6" xfId="0" applyFont="1" applyBorder="1" applyAlignment="1">
      <alignment horizontal="center" vertical="center" textRotation="90" wrapText="1"/>
    </xf>
    <xf numFmtId="0" fontId="0" fillId="0" borderId="1" xfId="0" applyFill="1" applyBorder="1"/>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textRotation="90" wrapText="1"/>
    </xf>
    <xf numFmtId="0" fontId="1" fillId="0" borderId="3" xfId="0" applyFont="1" applyBorder="1" applyAlignment="1">
      <alignment horizontal="center"/>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0" xfId="0" applyFont="1" applyBorder="1" applyAlignment="1">
      <alignment horizontal="center" vertical="center" textRotation="90"/>
    </xf>
    <xf numFmtId="0" fontId="1" fillId="0" borderId="1" xfId="0" applyFont="1" applyBorder="1" applyAlignment="1">
      <alignment horizontal="center" vertical="center" textRotation="90"/>
    </xf>
    <xf numFmtId="0" fontId="1" fillId="0" borderId="5" xfId="0" applyFont="1" applyBorder="1" applyAlignment="1">
      <alignment horizontal="center" vertical="center" textRotation="90"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80" zoomScaleNormal="80" workbookViewId="0">
      <pane xSplit="8" topLeftCell="I1" activePane="topRight" state="frozen"/>
      <selection pane="topRight" activeCell="H18" sqref="H18"/>
    </sheetView>
  </sheetViews>
  <sheetFormatPr baseColWidth="10" defaultColWidth="9.140625" defaultRowHeight="15" x14ac:dyDescent="0.25"/>
  <cols>
    <col min="1" max="1" width="10.85546875" style="3" customWidth="1"/>
    <col min="2" max="2" width="3.7109375" customWidth="1"/>
    <col min="3" max="3" width="4.42578125" style="13" customWidth="1"/>
    <col min="4" max="4" width="4.5703125" style="3" customWidth="1"/>
    <col min="5" max="6" width="6.140625" customWidth="1"/>
    <col min="7" max="7" width="4.7109375" style="3" customWidth="1"/>
    <col min="8" max="8" width="51.7109375" style="6" customWidth="1"/>
    <col min="9" max="9" width="255.42578125" style="12" customWidth="1"/>
    <col min="10" max="10" width="255.7109375" style="7" bestFit="1" customWidth="1"/>
    <col min="11" max="11" width="79" style="7" bestFit="1" customWidth="1"/>
  </cols>
  <sheetData>
    <row r="1" spans="1:11" s="4" customFormat="1" ht="18" customHeight="1" x14ac:dyDescent="0.2">
      <c r="A1" s="44" t="s">
        <v>272</v>
      </c>
      <c r="B1" s="46" t="s">
        <v>4</v>
      </c>
      <c r="C1" s="47"/>
      <c r="D1" s="48"/>
      <c r="E1" s="47" t="s">
        <v>275</v>
      </c>
      <c r="F1" s="47"/>
      <c r="G1" s="48"/>
      <c r="H1" s="42" t="s">
        <v>0</v>
      </c>
      <c r="I1" s="42" t="s">
        <v>2</v>
      </c>
      <c r="J1" s="42" t="s">
        <v>1</v>
      </c>
      <c r="K1" s="42" t="s">
        <v>3</v>
      </c>
    </row>
    <row r="2" spans="1:11" s="14" customFormat="1" ht="57.75" customHeight="1" x14ac:dyDescent="0.25">
      <c r="A2" s="45"/>
      <c r="B2" s="14" t="s">
        <v>5</v>
      </c>
      <c r="C2" s="14" t="s">
        <v>273</v>
      </c>
      <c r="D2" s="39" t="s">
        <v>274</v>
      </c>
      <c r="E2" s="14" t="s">
        <v>276</v>
      </c>
      <c r="F2" s="14" t="s">
        <v>277</v>
      </c>
      <c r="G2" s="39" t="s">
        <v>278</v>
      </c>
      <c r="H2" s="43"/>
      <c r="I2" s="43"/>
      <c r="J2" s="43"/>
      <c r="K2" s="43"/>
    </row>
    <row r="3" spans="1:11" s="1" customFormat="1" x14ac:dyDescent="0.25">
      <c r="A3" s="8">
        <v>1</v>
      </c>
      <c r="B3" s="5">
        <v>1</v>
      </c>
      <c r="C3" s="5"/>
      <c r="D3" s="8"/>
      <c r="E3" s="5"/>
      <c r="F3" s="5">
        <v>1</v>
      </c>
      <c r="G3" s="8">
        <v>1</v>
      </c>
      <c r="H3" s="7" t="s">
        <v>44</v>
      </c>
      <c r="I3" s="12" t="e">
        <f>CONCATENATE("Validar funcionalidad ",IF(B3=1,$B$2,""),IF(C3=1,$C$2,""),IF(D3=1,$D$2,"")," del modulo Maestro, sub-modulo Banco",IF(#REF!=1,", considerando la opcion ",""),IF(#REF!=1,#REF!,""),IF(E3=1,", hacer clic en enlace Banco nombre para: ",""),IF(G3=1,", hacer clic en enlace Banco nombre para: ",""),IF(E3=1,$E$2,""),IF(G3=1,$F$2,""),IF(#REF!=1,", luego de agregar el registro se consulta el mismo con el filtro ",""),IF(#REF!=1,", luego  se consulta el mismo con el filtro ",""),IF(#REF!=1,#REF!,""),IF(#REF!=1,#REF!,""),IF(#REF!=1," y valor ",IF(#REF!=1," y valor ","")),IF(#REF!=1,#REF!,""),IF(#REF!=1,#REF!,""))</f>
        <v>#REF!</v>
      </c>
      <c r="J3" s="7" t="e">
        <f>CONCATENATE("Acceder a sistema Cartera con usuario que posee perfil para acceder al modulo Maestro - sub modulo Banco, hacer clic en boton ",IF(B3=1,$B$2,IF(C3=1,$C$2,IF(D3=1,$D$2))),IF(#REF!=1,", luego exportar archivo excel ",""),IF(E3=1," hacer clic en enlace banco para modificar registro",IF(G3=1, " hacer clic en enlace banco para eliminar registro","")),IF(#REF!=1," finalizando con la consulta del registro haciendo uso del filtro ",IF(#REF!=1," finalizando con la consulta del registro haciendo uso del filtro ","")),IF(#REF!=1,#REF!,IF(#REF!=1,#REF!,"")),IF(#REF!=1," con el dato ",IF(#REF!=1," con el dato ","")),IF(#REF!=1,#REF!,IF(#REF!=1,#REF!,"")))</f>
        <v>#REF!</v>
      </c>
      <c r="K3" s="7" t="s">
        <v>45</v>
      </c>
    </row>
    <row r="4" spans="1:11" s="1" customFormat="1" x14ac:dyDescent="0.25">
      <c r="A4" s="8">
        <v>1</v>
      </c>
      <c r="B4" s="5">
        <v>1</v>
      </c>
      <c r="C4" s="5"/>
      <c r="D4" s="8"/>
      <c r="E4" s="5">
        <v>1</v>
      </c>
      <c r="F4" s="5"/>
      <c r="G4" s="8"/>
      <c r="H4" s="7"/>
      <c r="I4" s="12"/>
      <c r="J4" s="7"/>
      <c r="K4" s="7"/>
    </row>
    <row r="5" spans="1:11" s="1" customFormat="1" x14ac:dyDescent="0.25">
      <c r="A5" s="8">
        <v>1</v>
      </c>
      <c r="B5" s="5"/>
      <c r="C5" s="5">
        <v>1</v>
      </c>
      <c r="D5" s="8"/>
      <c r="E5" s="5"/>
      <c r="F5" s="5">
        <v>1</v>
      </c>
      <c r="G5" s="8">
        <v>1</v>
      </c>
      <c r="H5" s="7"/>
      <c r="I5" s="12"/>
      <c r="J5" s="7"/>
      <c r="K5" s="7"/>
    </row>
    <row r="6" spans="1:11" s="1" customFormat="1" x14ac:dyDescent="0.25">
      <c r="A6" s="8">
        <v>1</v>
      </c>
      <c r="B6" s="5"/>
      <c r="C6" s="5">
        <v>1</v>
      </c>
      <c r="D6" s="8"/>
      <c r="E6" s="5">
        <v>1</v>
      </c>
      <c r="F6" s="5"/>
      <c r="G6" s="8"/>
      <c r="H6" s="7"/>
      <c r="I6" s="12"/>
      <c r="J6" s="7"/>
      <c r="K6" s="7"/>
    </row>
    <row r="7" spans="1:11" s="1" customFormat="1" x14ac:dyDescent="0.25">
      <c r="A7" s="8">
        <v>1</v>
      </c>
      <c r="B7" s="5">
        <v>1</v>
      </c>
      <c r="C7" s="5"/>
      <c r="D7" s="8">
        <v>1</v>
      </c>
      <c r="E7" s="5"/>
      <c r="F7" s="5">
        <v>1</v>
      </c>
      <c r="G7" s="8">
        <v>1</v>
      </c>
      <c r="H7" s="7"/>
      <c r="I7" s="12"/>
      <c r="J7" s="7"/>
      <c r="K7" s="7"/>
    </row>
    <row r="8" spans="1:11" s="1" customFormat="1" x14ac:dyDescent="0.25">
      <c r="A8" s="8">
        <v>1</v>
      </c>
      <c r="B8" s="5">
        <v>1</v>
      </c>
      <c r="C8" s="5"/>
      <c r="D8" s="8">
        <v>1</v>
      </c>
      <c r="E8" s="5">
        <v>1</v>
      </c>
      <c r="F8" s="5"/>
      <c r="G8" s="8"/>
      <c r="H8" s="7"/>
      <c r="I8" s="12"/>
      <c r="J8" s="7"/>
      <c r="K8" s="7"/>
    </row>
    <row r="9" spans="1:11" s="1" customFormat="1" x14ac:dyDescent="0.25">
      <c r="A9" s="8">
        <v>1</v>
      </c>
      <c r="B9" s="5"/>
      <c r="C9" s="5">
        <v>1</v>
      </c>
      <c r="D9" s="8">
        <v>1</v>
      </c>
      <c r="E9" s="5"/>
      <c r="F9" s="5">
        <v>1</v>
      </c>
      <c r="G9" s="8">
        <v>1</v>
      </c>
      <c r="H9" s="7"/>
      <c r="I9" s="12"/>
      <c r="J9" s="7"/>
      <c r="K9" s="7"/>
    </row>
    <row r="10" spans="1:11" s="30" customFormat="1" x14ac:dyDescent="0.25">
      <c r="A10" s="8">
        <v>1</v>
      </c>
      <c r="B10" s="25"/>
      <c r="C10" s="25">
        <v>1</v>
      </c>
      <c r="D10" s="24">
        <v>1</v>
      </c>
      <c r="E10" s="25"/>
      <c r="F10" s="25"/>
      <c r="G10" s="24"/>
      <c r="H10" s="29"/>
      <c r="I10" s="12"/>
      <c r="J10" s="7"/>
      <c r="K10" s="29"/>
    </row>
    <row r="11" spans="1:11" x14ac:dyDescent="0.25">
      <c r="A11" s="8">
        <v>1</v>
      </c>
      <c r="B11">
        <v>1</v>
      </c>
      <c r="C11" s="5">
        <v>1</v>
      </c>
      <c r="D11" s="8">
        <v>1</v>
      </c>
      <c r="E11" s="5"/>
      <c r="F11" s="5">
        <v>1</v>
      </c>
      <c r="G11" s="8">
        <v>1</v>
      </c>
      <c r="H11" s="7"/>
    </row>
    <row r="12" spans="1:11" x14ac:dyDescent="0.25">
      <c r="A12" s="8">
        <v>1</v>
      </c>
      <c r="B12" s="25">
        <v>1</v>
      </c>
      <c r="C12" s="5">
        <v>1</v>
      </c>
      <c r="D12" s="8">
        <v>1</v>
      </c>
      <c r="E12" s="5">
        <v>1</v>
      </c>
      <c r="F12" s="5"/>
      <c r="G12" s="8"/>
      <c r="H12" s="7"/>
    </row>
    <row r="13" spans="1:11" x14ac:dyDescent="0.25">
      <c r="A13" s="8"/>
      <c r="C13" s="5"/>
      <c r="D13" s="8"/>
      <c r="E13" s="5"/>
      <c r="F13" s="5"/>
      <c r="G13" s="8"/>
      <c r="H13" s="7"/>
    </row>
    <row r="14" spans="1:11" x14ac:dyDescent="0.25">
      <c r="A14" s="8"/>
      <c r="C14" s="5"/>
      <c r="D14" s="8"/>
      <c r="E14" s="5"/>
      <c r="F14" s="5"/>
      <c r="G14" s="8"/>
      <c r="H14" s="7"/>
    </row>
    <row r="15" spans="1:11" x14ac:dyDescent="0.25">
      <c r="A15" s="8"/>
      <c r="C15" s="5"/>
      <c r="D15" s="8"/>
      <c r="E15" s="5"/>
      <c r="F15" s="5"/>
      <c r="G15" s="8"/>
      <c r="H15" s="7"/>
    </row>
    <row r="16" spans="1:11" x14ac:dyDescent="0.25">
      <c r="A16" s="8"/>
      <c r="C16" s="5"/>
      <c r="D16" s="8"/>
      <c r="E16" s="5"/>
      <c r="F16" s="5"/>
      <c r="G16" s="8"/>
      <c r="H16" s="7"/>
    </row>
    <row r="17" spans="1:11" x14ac:dyDescent="0.25">
      <c r="A17" s="8"/>
      <c r="C17" s="5"/>
      <c r="D17" s="8"/>
      <c r="E17" s="5"/>
      <c r="F17" s="5"/>
      <c r="G17" s="8"/>
      <c r="H17" s="7"/>
    </row>
    <row r="18" spans="1:11" s="31" customFormat="1" x14ac:dyDescent="0.25">
      <c r="A18" s="24"/>
      <c r="C18" s="25"/>
      <c r="D18" s="24"/>
      <c r="E18" s="25"/>
      <c r="F18" s="25"/>
      <c r="G18" s="24"/>
      <c r="H18" s="29"/>
      <c r="I18" s="12"/>
      <c r="J18" s="7"/>
      <c r="K18" s="29"/>
    </row>
    <row r="19" spans="1:11" s="1" customFormat="1" x14ac:dyDescent="0.25">
      <c r="A19" s="8"/>
      <c r="B19" s="5"/>
      <c r="D19" s="8"/>
      <c r="E19" s="5"/>
      <c r="F19" s="5"/>
      <c r="G19" s="8"/>
      <c r="H19" s="7"/>
      <c r="I19" s="12"/>
      <c r="J19" s="7"/>
      <c r="K19" s="7"/>
    </row>
    <row r="20" spans="1:11" s="1" customFormat="1" x14ac:dyDescent="0.25">
      <c r="A20" s="8"/>
      <c r="B20" s="5"/>
      <c r="D20" s="8"/>
      <c r="E20" s="5"/>
      <c r="F20" s="5"/>
      <c r="G20" s="8"/>
      <c r="H20" s="7"/>
      <c r="I20" s="12"/>
      <c r="J20" s="7"/>
      <c r="K20" s="7"/>
    </row>
    <row r="21" spans="1:11" s="1" customFormat="1" x14ac:dyDescent="0.25">
      <c r="A21" s="8"/>
      <c r="B21" s="5"/>
      <c r="D21" s="8"/>
      <c r="E21" s="5"/>
      <c r="F21" s="5"/>
      <c r="G21" s="8"/>
      <c r="H21" s="7"/>
      <c r="I21" s="12"/>
      <c r="J21" s="7"/>
      <c r="K21" s="7"/>
    </row>
    <row r="22" spans="1:11" s="1" customFormat="1" x14ac:dyDescent="0.25">
      <c r="A22" s="8"/>
      <c r="B22" s="5"/>
      <c r="D22" s="8"/>
      <c r="E22" s="5"/>
      <c r="F22" s="5"/>
      <c r="G22" s="8"/>
      <c r="H22" s="7"/>
      <c r="I22" s="12"/>
      <c r="J22" s="7"/>
      <c r="K22" s="7"/>
    </row>
    <row r="23" spans="1:11" s="1" customFormat="1" x14ac:dyDescent="0.25">
      <c r="A23" s="8"/>
      <c r="B23" s="5"/>
      <c r="D23" s="8"/>
      <c r="E23" s="5"/>
      <c r="F23" s="5"/>
      <c r="G23" s="8"/>
      <c r="H23" s="7"/>
      <c r="I23" s="12"/>
      <c r="J23" s="7"/>
      <c r="K23" s="7"/>
    </row>
    <row r="24" spans="1:11" s="1" customFormat="1" x14ac:dyDescent="0.25">
      <c r="A24" s="8"/>
      <c r="B24" s="5"/>
      <c r="D24" s="8"/>
      <c r="E24" s="5"/>
      <c r="F24" s="5"/>
      <c r="G24" s="8"/>
      <c r="H24" s="7"/>
      <c r="I24" s="12"/>
      <c r="J24" s="7"/>
      <c r="K24" s="7"/>
    </row>
    <row r="25" spans="1:11" s="1" customFormat="1" x14ac:dyDescent="0.25">
      <c r="A25" s="8"/>
      <c r="B25" s="5"/>
      <c r="D25" s="8"/>
      <c r="E25" s="5"/>
      <c r="F25" s="5"/>
      <c r="G25" s="8"/>
      <c r="H25" s="7"/>
      <c r="I25" s="12"/>
      <c r="J25" s="7"/>
      <c r="K25" s="7"/>
    </row>
    <row r="26" spans="1:11" s="31" customFormat="1" x14ac:dyDescent="0.25">
      <c r="A26" s="24"/>
      <c r="B26" s="25"/>
      <c r="D26" s="24"/>
      <c r="E26" s="25"/>
      <c r="F26" s="25"/>
      <c r="G26" s="24"/>
      <c r="H26" s="29"/>
      <c r="I26" s="12"/>
      <c r="J26" s="7"/>
      <c r="K26" s="7"/>
    </row>
    <row r="27" spans="1:11" x14ac:dyDescent="0.25">
      <c r="A27" s="8"/>
      <c r="C27" s="5"/>
      <c r="D27" s="8"/>
      <c r="E27" s="5"/>
      <c r="F27" s="5"/>
      <c r="G27" s="8"/>
      <c r="H27" s="7"/>
    </row>
    <row r="28" spans="1:11" x14ac:dyDescent="0.25">
      <c r="A28" s="8"/>
      <c r="C28" s="5"/>
      <c r="D28" s="8"/>
      <c r="E28" s="5"/>
      <c r="F28" s="5"/>
      <c r="G28" s="8"/>
      <c r="H28" s="7"/>
    </row>
    <row r="29" spans="1:11" x14ac:dyDescent="0.25">
      <c r="A29" s="8"/>
      <c r="C29" s="5"/>
      <c r="D29" s="8"/>
      <c r="E29" s="5"/>
      <c r="F29" s="5"/>
      <c r="G29" s="8"/>
      <c r="H29" s="7"/>
    </row>
    <row r="30" spans="1:11" x14ac:dyDescent="0.25">
      <c r="A30" s="8"/>
      <c r="C30" s="5"/>
      <c r="D30" s="8"/>
      <c r="E30" s="5"/>
      <c r="F30" s="5"/>
      <c r="G30" s="8"/>
      <c r="H30" s="7"/>
    </row>
    <row r="31" spans="1:11" x14ac:dyDescent="0.25">
      <c r="A31" s="8"/>
      <c r="C31" s="5"/>
      <c r="D31" s="8"/>
      <c r="E31" s="5"/>
      <c r="F31" s="5"/>
      <c r="G31" s="8"/>
      <c r="H31" s="7"/>
    </row>
    <row r="32" spans="1:11" x14ac:dyDescent="0.25">
      <c r="A32" s="8"/>
      <c r="C32" s="5"/>
      <c r="D32" s="8"/>
      <c r="E32" s="5"/>
      <c r="F32" s="5"/>
      <c r="G32" s="8"/>
      <c r="H32" s="7"/>
    </row>
    <row r="33" spans="1:11" x14ac:dyDescent="0.25">
      <c r="A33" s="8"/>
      <c r="C33" s="5"/>
      <c r="D33" s="8"/>
      <c r="E33" s="5"/>
      <c r="F33" s="5"/>
      <c r="G33" s="8"/>
      <c r="H33" s="7"/>
    </row>
    <row r="34" spans="1:11" s="1" customFormat="1" x14ac:dyDescent="0.25">
      <c r="A34" s="8"/>
      <c r="C34" s="5"/>
      <c r="D34" s="8"/>
      <c r="E34" s="5"/>
      <c r="F34" s="5"/>
      <c r="G34" s="8"/>
      <c r="H34" s="7"/>
      <c r="I34" s="12"/>
      <c r="J34" s="7"/>
      <c r="K34" s="7"/>
    </row>
    <row r="35" spans="1:11" s="1" customFormat="1" x14ac:dyDescent="0.25">
      <c r="A35" s="8"/>
      <c r="C35" s="5"/>
      <c r="D35" s="8"/>
      <c r="E35" s="5"/>
      <c r="F35" s="5"/>
      <c r="G35" s="8"/>
      <c r="H35" s="7"/>
      <c r="I35" s="12"/>
      <c r="J35" s="7"/>
      <c r="K35" s="7"/>
    </row>
    <row r="36" spans="1:11" s="1" customFormat="1" x14ac:dyDescent="0.25">
      <c r="A36" s="8"/>
      <c r="C36" s="5"/>
      <c r="D36" s="8"/>
      <c r="E36" s="5"/>
      <c r="F36" s="5"/>
      <c r="G36" s="8"/>
      <c r="H36" s="7"/>
      <c r="I36" s="12"/>
      <c r="J36" s="7"/>
      <c r="K36" s="7"/>
    </row>
    <row r="37" spans="1:11" s="1" customFormat="1" x14ac:dyDescent="0.25">
      <c r="A37" s="8"/>
      <c r="C37" s="5"/>
      <c r="D37" s="8"/>
      <c r="E37" s="5"/>
      <c r="F37" s="5"/>
      <c r="G37" s="8"/>
      <c r="H37" s="7" t="s">
        <v>175</v>
      </c>
      <c r="I37" s="12"/>
      <c r="J37" s="36"/>
      <c r="K37" s="7" t="s">
        <v>246</v>
      </c>
    </row>
    <row r="38" spans="1:11" s="1" customFormat="1" x14ac:dyDescent="0.25">
      <c r="A38" s="8"/>
      <c r="C38" s="5"/>
      <c r="D38" s="8"/>
      <c r="E38" s="5"/>
      <c r="F38" s="5"/>
      <c r="G38" s="8"/>
      <c r="H38" s="7"/>
      <c r="I38" s="12"/>
      <c r="J38" s="7"/>
      <c r="K38" s="7"/>
    </row>
    <row r="39" spans="1:11" s="1" customFormat="1" x14ac:dyDescent="0.25">
      <c r="A39" s="8"/>
      <c r="C39" s="5"/>
      <c r="D39" s="8"/>
      <c r="E39" s="5"/>
      <c r="F39" s="5"/>
      <c r="G39" s="8"/>
      <c r="H39" s="7"/>
      <c r="I39" s="12"/>
      <c r="J39" s="7"/>
      <c r="K39" s="7"/>
    </row>
    <row r="40" spans="1:11" x14ac:dyDescent="0.25">
      <c r="A40" s="8"/>
      <c r="C40" s="5"/>
      <c r="D40" s="8"/>
      <c r="E40" s="5"/>
      <c r="F40" s="5"/>
      <c r="G40" s="8"/>
      <c r="H40" s="7"/>
    </row>
    <row r="41" spans="1:11" x14ac:dyDescent="0.25">
      <c r="A41" s="8"/>
      <c r="C41" s="5"/>
      <c r="D41" s="8"/>
      <c r="E41" s="5"/>
      <c r="F41" s="5"/>
      <c r="G41" s="8"/>
      <c r="H41" s="7"/>
    </row>
    <row r="42" spans="1:11" x14ac:dyDescent="0.25">
      <c r="A42" s="8"/>
      <c r="C42" s="5"/>
      <c r="D42" s="8"/>
      <c r="E42" s="5"/>
      <c r="F42" s="5"/>
      <c r="G42" s="8"/>
      <c r="H42" s="7"/>
    </row>
    <row r="43" spans="1:11" x14ac:dyDescent="0.25">
      <c r="A43" s="8"/>
      <c r="C43" s="5"/>
      <c r="D43" s="8"/>
      <c r="E43" s="5"/>
      <c r="F43" s="5"/>
      <c r="G43" s="8"/>
      <c r="H43" s="7"/>
    </row>
    <row r="44" spans="1:11" x14ac:dyDescent="0.25">
      <c r="A44" s="8"/>
      <c r="C44" s="5"/>
      <c r="D44" s="8"/>
      <c r="E44" s="5"/>
      <c r="F44" s="5"/>
      <c r="G44" s="8"/>
      <c r="H44" s="7"/>
    </row>
    <row r="45" spans="1:11" x14ac:dyDescent="0.25">
      <c r="A45" s="8"/>
      <c r="C45" s="5"/>
      <c r="D45" s="8"/>
      <c r="E45" s="5"/>
      <c r="F45" s="5"/>
      <c r="G45" s="8"/>
      <c r="H45" s="7"/>
    </row>
    <row r="46" spans="1:11" x14ac:dyDescent="0.25">
      <c r="A46" s="8"/>
      <c r="C46" s="5"/>
      <c r="D46" s="8"/>
      <c r="E46" s="5"/>
      <c r="F46" s="5"/>
      <c r="G46" s="8"/>
      <c r="H46" s="7"/>
    </row>
    <row r="47" spans="1:11" x14ac:dyDescent="0.25">
      <c r="A47" s="8"/>
      <c r="C47" s="5"/>
      <c r="D47" s="8"/>
      <c r="E47" s="5"/>
      <c r="F47" s="5"/>
      <c r="G47" s="8"/>
      <c r="H47" s="7"/>
    </row>
    <row r="48" spans="1:11" x14ac:dyDescent="0.25">
      <c r="A48" s="8"/>
      <c r="C48" s="5"/>
      <c r="D48" s="8"/>
      <c r="E48" s="5"/>
      <c r="F48" s="5"/>
      <c r="G48" s="8"/>
      <c r="H48" s="7"/>
    </row>
    <row r="49" spans="1:11" x14ac:dyDescent="0.25">
      <c r="A49" s="8"/>
      <c r="C49" s="5"/>
      <c r="D49" s="8"/>
      <c r="E49" s="5"/>
      <c r="F49" s="5"/>
      <c r="G49" s="8"/>
      <c r="H49" s="7"/>
    </row>
    <row r="50" spans="1:11" s="1" customFormat="1" x14ac:dyDescent="0.25">
      <c r="A50" s="8"/>
      <c r="C50" s="5"/>
      <c r="D50" s="8"/>
      <c r="E50" s="5"/>
      <c r="F50" s="5"/>
      <c r="G50" s="8"/>
      <c r="H50" s="7"/>
      <c r="I50" s="12"/>
      <c r="J50" s="7"/>
      <c r="K50" s="7"/>
    </row>
  </sheetData>
  <mergeCells count="7">
    <mergeCell ref="H1:H2"/>
    <mergeCell ref="J1:J2"/>
    <mergeCell ref="K1:K2"/>
    <mergeCell ref="I1:I2"/>
    <mergeCell ref="A1:A2"/>
    <mergeCell ref="B1:D1"/>
    <mergeCell ref="E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
  <sheetViews>
    <sheetView tabSelected="1" zoomScale="80" zoomScaleNormal="80" workbookViewId="0">
      <pane xSplit="28" topLeftCell="AC1" activePane="topRight" state="frozen"/>
      <selection pane="topRight" activeCell="W7" sqref="W7"/>
    </sheetView>
  </sheetViews>
  <sheetFormatPr baseColWidth="10" defaultColWidth="9.140625" defaultRowHeight="15" x14ac:dyDescent="0.25"/>
  <cols>
    <col min="1" max="1" width="9.140625" style="3" customWidth="1"/>
    <col min="2" max="2" width="4.5703125" customWidth="1"/>
    <col min="3" max="3" width="8" customWidth="1"/>
    <col min="4" max="9" width="4.5703125" customWidth="1"/>
    <col min="10" max="10" width="4" style="3" customWidth="1"/>
    <col min="11" max="12" width="4.140625" customWidth="1"/>
    <col min="13" max="13" width="4.140625" style="3" customWidth="1"/>
    <col min="14" max="14" width="5" customWidth="1"/>
    <col min="15" max="15" width="5.7109375" style="3" customWidth="1"/>
    <col min="16" max="16" width="5" customWidth="1"/>
    <col min="17" max="17" width="5.7109375" style="3" customWidth="1"/>
    <col min="18" max="21" width="5" customWidth="1"/>
    <col min="22" max="22" width="5.7109375" style="3" customWidth="1"/>
    <col min="23" max="23" width="5" style="6" customWidth="1"/>
    <col min="24" max="24" width="5" customWidth="1"/>
    <col min="25" max="25" width="5.7109375" style="3" customWidth="1"/>
    <col min="26" max="26" width="5" customWidth="1"/>
    <col min="27" max="27" width="5.7109375" style="3" customWidth="1"/>
    <col min="28" max="28" width="43.140625" style="6" customWidth="1"/>
    <col min="29" max="29" width="255.42578125" style="12" customWidth="1"/>
    <col min="30" max="30" width="255.42578125" style="7" customWidth="1"/>
    <col min="31" max="31" width="79" style="7" bestFit="1" customWidth="1"/>
  </cols>
  <sheetData>
    <row r="1" spans="1:31" s="4" customFormat="1" ht="42" customHeight="1" x14ac:dyDescent="0.2">
      <c r="A1" s="51" t="s">
        <v>279</v>
      </c>
      <c r="B1" s="52" t="s">
        <v>276</v>
      </c>
      <c r="C1" s="47"/>
      <c r="D1" s="47"/>
      <c r="E1" s="47"/>
      <c r="F1" s="47"/>
      <c r="G1" s="47"/>
      <c r="H1" s="47"/>
      <c r="I1" s="47"/>
      <c r="J1" s="47"/>
      <c r="K1" s="49" t="s">
        <v>289</v>
      </c>
      <c r="L1" s="50"/>
      <c r="M1" s="48"/>
      <c r="N1" s="59" t="s">
        <v>291</v>
      </c>
      <c r="O1" s="60"/>
      <c r="P1" s="59" t="s">
        <v>292</v>
      </c>
      <c r="Q1" s="60"/>
      <c r="R1" s="59" t="s">
        <v>277</v>
      </c>
      <c r="S1" s="61"/>
      <c r="T1" s="61"/>
      <c r="U1" s="61"/>
      <c r="V1" s="60"/>
      <c r="W1" s="42" t="s">
        <v>298</v>
      </c>
      <c r="X1" s="59" t="s">
        <v>299</v>
      </c>
      <c r="Y1" s="60"/>
      <c r="Z1" s="59" t="s">
        <v>302</v>
      </c>
      <c r="AA1" s="60"/>
      <c r="AB1" s="42" t="s">
        <v>0</v>
      </c>
      <c r="AC1" s="42" t="s">
        <v>2</v>
      </c>
      <c r="AD1" s="42" t="s">
        <v>1</v>
      </c>
      <c r="AE1" s="42" t="s">
        <v>3</v>
      </c>
    </row>
    <row r="2" spans="1:31" s="14" customFormat="1" ht="72" customHeight="1" x14ac:dyDescent="0.25">
      <c r="A2" s="45"/>
      <c r="B2" s="40" t="s">
        <v>280</v>
      </c>
      <c r="C2" s="40" t="s">
        <v>281</v>
      </c>
      <c r="D2" s="19" t="s">
        <v>282</v>
      </c>
      <c r="E2" s="40" t="s">
        <v>283</v>
      </c>
      <c r="F2" s="40" t="s">
        <v>284</v>
      </c>
      <c r="G2" s="19" t="s">
        <v>285</v>
      </c>
      <c r="H2" s="40" t="s">
        <v>286</v>
      </c>
      <c r="I2" s="19" t="s">
        <v>287</v>
      </c>
      <c r="J2" s="37" t="s">
        <v>288</v>
      </c>
      <c r="K2" s="19" t="s">
        <v>7</v>
      </c>
      <c r="L2" s="19" t="s">
        <v>8</v>
      </c>
      <c r="M2" s="37" t="s">
        <v>290</v>
      </c>
      <c r="N2" s="19" t="s">
        <v>5</v>
      </c>
      <c r="O2" s="38" t="s">
        <v>6</v>
      </c>
      <c r="P2" s="19"/>
      <c r="Q2" s="38"/>
      <c r="R2" s="40" t="s">
        <v>293</v>
      </c>
      <c r="S2" s="19" t="s">
        <v>294</v>
      </c>
      <c r="T2" s="62" t="s">
        <v>295</v>
      </c>
      <c r="U2" s="14" t="s">
        <v>296</v>
      </c>
      <c r="V2" s="39" t="s">
        <v>297</v>
      </c>
      <c r="W2" s="43"/>
      <c r="X2" s="19" t="s">
        <v>300</v>
      </c>
      <c r="Y2" s="38" t="s">
        <v>301</v>
      </c>
      <c r="Z2" s="19"/>
      <c r="AA2" s="38"/>
      <c r="AB2" s="43"/>
      <c r="AC2" s="43"/>
      <c r="AD2" s="43"/>
      <c r="AE2" s="43"/>
    </row>
    <row r="3" spans="1:31" s="1" customFormat="1" x14ac:dyDescent="0.25">
      <c r="A3" s="8"/>
      <c r="B3" s="5"/>
      <c r="C3" s="5"/>
      <c r="D3" s="5"/>
      <c r="E3" s="5"/>
      <c r="F3" s="5"/>
      <c r="G3" s="5"/>
      <c r="H3" s="5"/>
      <c r="I3" s="5"/>
      <c r="J3" s="8"/>
      <c r="K3" s="5"/>
      <c r="L3" s="5"/>
      <c r="M3" s="8"/>
      <c r="N3" s="5"/>
      <c r="O3" s="8"/>
      <c r="P3" s="5"/>
      <c r="Q3" s="8"/>
      <c r="R3" s="5"/>
      <c r="S3" s="5"/>
      <c r="T3" s="5"/>
      <c r="U3" s="5"/>
      <c r="V3" s="8"/>
      <c r="W3" s="16"/>
      <c r="X3" s="5"/>
      <c r="Y3" s="8"/>
      <c r="Z3" s="5"/>
      <c r="AA3" s="8"/>
      <c r="AB3" s="7" t="s">
        <v>48</v>
      </c>
      <c r="AC3" s="12" t="e">
        <f>CONCATENATE("Validar funcionalidad ",IF(B3=1,$B$2,IF(J3=1,$J$2,IF(#REF!=1,#REF!,"")))," del modulo Maestro, sub-modulo Causales no pago",IF(#REF!=1,", considenado la opcion exportar a excel",""),IF(K3=1,", hacer clic en enlace causal no pago para modificar registro",IF(M3=1,", hacer clic en enlace causal no pago para eliminar registro","")),IF(N3=1,", hacer clic en enlace tipo de contacto para modificar registro",IF(O3=1,", hacer clic en enlace tipo de contacto para eliminar registro","")),IF(#REF!=1,". Finalizando con la consulta del registro, usando el filtro ",IF(#REF!=1,". Finalizando con la consulta del registro, usando el filtro","")),IF(#REF!=1,#REF!,IF(#REF!=1,#REF!,"")),IF(#REF!=1," con el dato ",IF(#REF!=1," con el dato ","")),IF(#REF!=1,#REF!,IF(#REF!=1,#REF!,"")))</f>
        <v>#REF!</v>
      </c>
      <c r="AD3" s="7" t="e">
        <f>CONCATENATE("Acceder a sistema cartera con usuario que poseea perfil para ingresar al modulo Maestro, sub-modulo Causales no pago, ",IF(B3=1,"hacer clic en boton Agregar para crear nuevo registro",IF(J3=1,"hacer clic en boton Eliminar",IF(#REF!=1,"hacer clic en boton Modificar para editar informacion del registro",""))),IF(#REF!=1,", hacer clic en exportar a excel",""),IF(K3=1,", hacer clic en enlace casual no pago para modificar registro",IF(M3=1,", hacer clic en enlace casual no pago para modificar registro","")),IF(N3=1,", hacer clic en tipo de causales para modificar registro",IF(O3=1,", hacer clic en tipo de casuales para eliminar registro","")),IF(#REF!=1,", realizar consulta con el filtro ",IF(#REF!=1," realizar consulta con el filtro ","")),IF(#REF!=1,#REF!,IF(#REF!=1,#REF!,"")),IF(#REF!=1," con el dato ",""),IF(#REF!=1,#REF!,IF(#REF!=1,#REF!,"")))</f>
        <v>#REF!</v>
      </c>
      <c r="AE3" s="7" t="s">
        <v>45</v>
      </c>
    </row>
    <row r="4" spans="1:31" s="1" customFormat="1" x14ac:dyDescent="0.25">
      <c r="A4" s="8"/>
      <c r="B4" s="5"/>
      <c r="C4" s="5"/>
      <c r="D4" s="5"/>
      <c r="E4" s="5"/>
      <c r="F4" s="5"/>
      <c r="G4" s="5"/>
      <c r="H4" s="5"/>
      <c r="I4" s="5"/>
      <c r="J4" s="8"/>
      <c r="K4" s="5"/>
      <c r="L4" s="5"/>
      <c r="M4" s="8"/>
      <c r="N4" s="5"/>
      <c r="O4" s="8"/>
      <c r="P4" s="5"/>
      <c r="Q4" s="8"/>
      <c r="R4" s="5"/>
      <c r="S4" s="5"/>
      <c r="T4" s="5"/>
      <c r="U4" s="5"/>
      <c r="V4" s="8"/>
      <c r="W4" s="16"/>
      <c r="X4" s="5"/>
      <c r="Y4" s="8"/>
      <c r="Z4" s="5"/>
      <c r="AA4" s="8"/>
      <c r="AB4" s="7"/>
      <c r="AC4" s="12"/>
      <c r="AD4" s="7"/>
      <c r="AE4" s="7"/>
    </row>
    <row r="5" spans="1:31" s="1" customFormat="1" x14ac:dyDescent="0.25">
      <c r="A5" s="8"/>
      <c r="B5" s="5"/>
      <c r="C5" s="5"/>
      <c r="D5" s="5"/>
      <c r="E5" s="5"/>
      <c r="F5" s="5"/>
      <c r="G5" s="5"/>
      <c r="H5" s="5"/>
      <c r="I5" s="5"/>
      <c r="J5" s="8"/>
      <c r="K5" s="5"/>
      <c r="L5" s="5"/>
      <c r="M5" s="8"/>
      <c r="N5" s="5"/>
      <c r="O5" s="8"/>
      <c r="P5" s="5"/>
      <c r="Q5" s="8"/>
      <c r="R5" s="5"/>
      <c r="S5" s="5"/>
      <c r="T5" s="5"/>
      <c r="U5" s="5"/>
      <c r="V5" s="8"/>
      <c r="W5" s="16"/>
      <c r="X5" s="5"/>
      <c r="Y5" s="8"/>
      <c r="Z5" s="5"/>
      <c r="AA5" s="8"/>
      <c r="AB5" s="7"/>
      <c r="AC5" s="12"/>
      <c r="AD5" s="7"/>
      <c r="AE5" s="7"/>
    </row>
    <row r="6" spans="1:31" s="1" customFormat="1" x14ac:dyDescent="0.25">
      <c r="A6" s="8"/>
      <c r="B6" s="5"/>
      <c r="C6" s="5"/>
      <c r="D6" s="5"/>
      <c r="E6" s="5"/>
      <c r="F6" s="5"/>
      <c r="G6" s="5"/>
      <c r="H6" s="5"/>
      <c r="I6" s="5"/>
      <c r="J6" s="8"/>
      <c r="K6" s="5"/>
      <c r="L6" s="5"/>
      <c r="M6" s="8"/>
      <c r="N6" s="5"/>
      <c r="O6" s="8"/>
      <c r="P6" s="5"/>
      <c r="Q6" s="8"/>
      <c r="R6" s="5"/>
      <c r="S6" s="5"/>
      <c r="T6" s="5"/>
      <c r="U6" s="5"/>
      <c r="V6" s="8"/>
      <c r="W6" s="16"/>
      <c r="X6" s="5"/>
      <c r="Y6" s="8"/>
      <c r="Z6" s="5"/>
      <c r="AA6" s="8"/>
      <c r="AB6" s="7"/>
      <c r="AC6" s="12"/>
      <c r="AD6" s="7"/>
      <c r="AE6" s="7"/>
    </row>
    <row r="7" spans="1:31" s="31" customFormat="1" x14ac:dyDescent="0.25">
      <c r="A7" s="24"/>
      <c r="B7" s="25"/>
      <c r="C7" s="25"/>
      <c r="D7" s="25"/>
      <c r="E7" s="25"/>
      <c r="F7" s="25"/>
      <c r="G7" s="25"/>
      <c r="H7" s="25"/>
      <c r="I7" s="25"/>
      <c r="J7" s="24"/>
      <c r="K7" s="25"/>
      <c r="L7" s="25"/>
      <c r="M7" s="24"/>
      <c r="N7" s="25"/>
      <c r="O7" s="24"/>
      <c r="P7" s="25"/>
      <c r="Q7" s="24"/>
      <c r="R7" s="25"/>
      <c r="S7" s="25"/>
      <c r="T7" s="25"/>
      <c r="U7" s="25"/>
      <c r="V7" s="24"/>
      <c r="W7" s="26"/>
      <c r="X7" s="25"/>
      <c r="Y7" s="24"/>
      <c r="Z7" s="25"/>
      <c r="AA7" s="24"/>
      <c r="AB7" s="29"/>
      <c r="AC7" s="12"/>
      <c r="AD7" s="7"/>
      <c r="AE7" s="29"/>
    </row>
    <row r="8" spans="1:31" s="1" customFormat="1" x14ac:dyDescent="0.25">
      <c r="A8" s="8"/>
      <c r="J8" s="8"/>
      <c r="K8" s="5"/>
      <c r="L8" s="5"/>
      <c r="M8" s="8"/>
      <c r="N8" s="5"/>
      <c r="O8" s="8"/>
      <c r="P8" s="5"/>
      <c r="Q8" s="8"/>
      <c r="R8" s="5"/>
      <c r="S8" s="5"/>
      <c r="T8" s="5"/>
      <c r="U8" s="5"/>
      <c r="V8" s="8"/>
      <c r="W8" s="16"/>
      <c r="X8" s="5"/>
      <c r="Y8" s="8"/>
      <c r="Z8" s="5"/>
      <c r="AA8" s="8"/>
      <c r="AB8" s="7"/>
      <c r="AC8" s="12"/>
      <c r="AD8" s="7"/>
      <c r="AE8" s="7"/>
    </row>
    <row r="9" spans="1:31" s="1" customFormat="1" x14ac:dyDescent="0.25">
      <c r="A9" s="8"/>
      <c r="J9" s="8"/>
      <c r="K9" s="5"/>
      <c r="L9" s="5"/>
      <c r="M9" s="8"/>
      <c r="N9" s="5"/>
      <c r="O9" s="8"/>
      <c r="P9" s="5"/>
      <c r="Q9" s="8"/>
      <c r="R9" s="5"/>
      <c r="S9" s="5"/>
      <c r="T9" s="5"/>
      <c r="U9" s="5"/>
      <c r="V9" s="8"/>
      <c r="W9" s="16"/>
      <c r="X9" s="5"/>
      <c r="Y9" s="8"/>
      <c r="Z9" s="5"/>
      <c r="AA9" s="8"/>
      <c r="AB9" s="7"/>
      <c r="AC9" s="12"/>
      <c r="AD9" s="7"/>
      <c r="AE9" s="7"/>
    </row>
    <row r="10" spans="1:31" x14ac:dyDescent="0.25">
      <c r="A10" s="8"/>
      <c r="J10" s="8"/>
      <c r="K10" s="5"/>
      <c r="L10" s="5"/>
      <c r="M10" s="8"/>
      <c r="N10" s="5"/>
      <c r="O10" s="8"/>
      <c r="P10" s="5"/>
      <c r="Q10" s="8"/>
      <c r="R10" s="5"/>
      <c r="S10" s="5"/>
      <c r="T10" s="5"/>
      <c r="U10" s="5"/>
      <c r="V10" s="8"/>
      <c r="W10" s="16"/>
      <c r="X10" s="5"/>
      <c r="Y10" s="8"/>
      <c r="Z10" s="5"/>
      <c r="AA10" s="8"/>
      <c r="AB10" s="7"/>
    </row>
    <row r="11" spans="1:31" x14ac:dyDescent="0.25">
      <c r="A11" s="8"/>
      <c r="J11" s="8"/>
      <c r="K11" s="5"/>
      <c r="L11" s="5"/>
      <c r="M11" s="8"/>
      <c r="N11" s="5"/>
      <c r="O11" s="8"/>
      <c r="P11" s="5"/>
      <c r="Q11" s="8"/>
      <c r="R11" s="5"/>
      <c r="S11" s="5"/>
      <c r="T11" s="5"/>
      <c r="U11" s="5"/>
      <c r="V11" s="8"/>
      <c r="W11" s="16"/>
      <c r="X11" s="5"/>
      <c r="Y11" s="8"/>
      <c r="Z11" s="5"/>
      <c r="AA11" s="8"/>
      <c r="AB11" s="7"/>
    </row>
    <row r="12" spans="1:31" s="30" customFormat="1" x14ac:dyDescent="0.25">
      <c r="A12" s="24"/>
      <c r="J12" s="24"/>
      <c r="K12" s="25"/>
      <c r="L12" s="25"/>
      <c r="M12" s="24"/>
      <c r="N12" s="25"/>
      <c r="O12" s="24"/>
      <c r="P12" s="25"/>
      <c r="Q12" s="24"/>
      <c r="R12" s="25"/>
      <c r="S12" s="25"/>
      <c r="T12" s="25"/>
      <c r="U12" s="25"/>
      <c r="V12" s="24"/>
      <c r="W12" s="26"/>
      <c r="X12" s="25"/>
      <c r="Y12" s="24"/>
      <c r="Z12" s="25"/>
      <c r="AA12" s="24"/>
      <c r="AB12" s="29"/>
      <c r="AC12" s="12"/>
      <c r="AD12" s="7"/>
      <c r="AE12" s="29"/>
    </row>
    <row r="13" spans="1:31" x14ac:dyDescent="0.25">
      <c r="A13" s="8"/>
      <c r="K13" s="5"/>
      <c r="L13" s="5"/>
      <c r="M13" s="8"/>
      <c r="N13" s="5"/>
      <c r="O13" s="8"/>
      <c r="P13" s="5"/>
      <c r="Q13" s="8"/>
      <c r="R13" s="5"/>
      <c r="S13" s="5"/>
      <c r="T13" s="5"/>
      <c r="U13" s="5"/>
      <c r="V13" s="8"/>
      <c r="W13" s="16"/>
      <c r="X13" s="5"/>
      <c r="Y13" s="8"/>
      <c r="Z13" s="5"/>
      <c r="AA13" s="8"/>
      <c r="AB13" s="7"/>
    </row>
    <row r="14" spans="1:31" x14ac:dyDescent="0.25">
      <c r="A14" s="8"/>
      <c r="K14" s="5"/>
      <c r="L14" s="5"/>
      <c r="M14" s="8"/>
      <c r="N14" s="5"/>
      <c r="O14" s="8"/>
      <c r="P14" s="5"/>
      <c r="Q14" s="8"/>
      <c r="R14" s="5"/>
      <c r="S14" s="5"/>
      <c r="T14" s="5"/>
      <c r="U14" s="5"/>
      <c r="V14" s="8"/>
      <c r="W14" s="16"/>
      <c r="X14" s="5"/>
      <c r="Y14" s="8"/>
      <c r="Z14" s="5"/>
      <c r="AA14" s="8"/>
      <c r="AB14" s="7"/>
    </row>
    <row r="15" spans="1:31" x14ac:dyDescent="0.25">
      <c r="A15" s="8"/>
      <c r="K15" s="5"/>
      <c r="L15" s="5"/>
      <c r="M15" s="8"/>
      <c r="N15" s="5"/>
      <c r="O15" s="8"/>
      <c r="P15" s="5"/>
      <c r="Q15" s="8"/>
      <c r="R15" s="5"/>
      <c r="S15" s="5"/>
      <c r="T15" s="5"/>
      <c r="U15" s="5"/>
      <c r="V15" s="8"/>
      <c r="W15" s="16"/>
      <c r="X15" s="5"/>
      <c r="Y15" s="8"/>
      <c r="Z15" s="5"/>
      <c r="AA15" s="8"/>
      <c r="AB15" s="7"/>
    </row>
    <row r="16" spans="1:31" x14ac:dyDescent="0.25">
      <c r="A16" s="8"/>
      <c r="K16" s="5"/>
      <c r="L16" s="5"/>
      <c r="M16" s="8"/>
      <c r="N16" s="5"/>
      <c r="O16" s="8"/>
      <c r="P16" s="5"/>
      <c r="Q16" s="8"/>
      <c r="R16" s="5"/>
      <c r="S16" s="5"/>
      <c r="T16" s="5"/>
      <c r="U16" s="5"/>
      <c r="V16" s="8"/>
      <c r="W16" s="16"/>
      <c r="X16" s="5"/>
      <c r="Y16" s="8"/>
      <c r="Z16" s="5"/>
      <c r="AA16" s="8"/>
      <c r="AB16" s="7"/>
    </row>
    <row r="17" spans="1:31" s="30" customFormat="1" x14ac:dyDescent="0.25">
      <c r="A17" s="24"/>
      <c r="J17" s="41"/>
      <c r="K17" s="25"/>
      <c r="L17" s="25"/>
      <c r="M17" s="24"/>
      <c r="N17" s="25"/>
      <c r="O17" s="24"/>
      <c r="P17" s="25"/>
      <c r="Q17" s="24"/>
      <c r="R17" s="25"/>
      <c r="S17" s="25"/>
      <c r="T17" s="25"/>
      <c r="U17" s="25"/>
      <c r="V17" s="24"/>
      <c r="W17" s="26"/>
      <c r="X17" s="25"/>
      <c r="Y17" s="24"/>
      <c r="Z17" s="25"/>
      <c r="AA17" s="24"/>
      <c r="AB17" s="29"/>
      <c r="AC17" s="12"/>
      <c r="AD17" s="7"/>
      <c r="AE17" s="29"/>
    </row>
    <row r="18" spans="1:31" s="1" customFormat="1" x14ac:dyDescent="0.25">
      <c r="A18" s="8"/>
      <c r="J18" s="8"/>
      <c r="K18" s="5"/>
      <c r="L18" s="5"/>
      <c r="M18" s="8"/>
      <c r="N18" s="5"/>
      <c r="O18" s="8"/>
      <c r="P18" s="5"/>
      <c r="Q18" s="8"/>
      <c r="R18" s="5"/>
      <c r="S18" s="5"/>
      <c r="T18" s="5"/>
      <c r="U18" s="5"/>
      <c r="V18" s="8"/>
      <c r="W18" s="16"/>
      <c r="X18" s="5"/>
      <c r="Y18" s="8"/>
      <c r="Z18" s="5"/>
      <c r="AA18" s="8"/>
      <c r="AB18" s="7"/>
      <c r="AC18" s="12"/>
      <c r="AD18" s="7"/>
      <c r="AE18" s="29"/>
    </row>
    <row r="19" spans="1:31" s="1" customFormat="1" x14ac:dyDescent="0.25">
      <c r="A19" s="8"/>
      <c r="B19" s="5"/>
      <c r="C19" s="5"/>
      <c r="D19" s="5"/>
      <c r="E19" s="5"/>
      <c r="F19" s="5"/>
      <c r="G19" s="5"/>
      <c r="H19" s="5"/>
      <c r="I19" s="5"/>
      <c r="J19" s="8"/>
      <c r="K19" s="5"/>
      <c r="L19" s="5"/>
      <c r="M19" s="8"/>
      <c r="N19" s="5"/>
      <c r="O19" s="8"/>
      <c r="P19" s="5"/>
      <c r="Q19" s="8"/>
      <c r="R19" s="5"/>
      <c r="S19" s="5"/>
      <c r="T19" s="5"/>
      <c r="U19" s="5"/>
      <c r="V19" s="8"/>
      <c r="W19" s="16"/>
      <c r="X19" s="5"/>
      <c r="Y19" s="8"/>
      <c r="Z19" s="5"/>
      <c r="AA19" s="8"/>
      <c r="AB19" s="7"/>
      <c r="AC19" s="12"/>
      <c r="AD19" s="7"/>
      <c r="AE19" s="7"/>
    </row>
    <row r="20" spans="1:31" s="1" customFormat="1" x14ac:dyDescent="0.25">
      <c r="A20" s="8"/>
      <c r="B20" s="5"/>
      <c r="C20" s="5"/>
      <c r="D20" s="5"/>
      <c r="E20" s="5"/>
      <c r="F20" s="5"/>
      <c r="G20" s="5"/>
      <c r="H20" s="5"/>
      <c r="I20" s="5"/>
      <c r="J20" s="8"/>
      <c r="K20" s="5"/>
      <c r="L20" s="5"/>
      <c r="M20" s="8"/>
      <c r="N20" s="5"/>
      <c r="O20" s="8"/>
      <c r="P20" s="5"/>
      <c r="Q20" s="8"/>
      <c r="R20" s="5"/>
      <c r="S20" s="5"/>
      <c r="T20" s="5"/>
      <c r="U20" s="5"/>
      <c r="V20" s="8"/>
      <c r="W20" s="16"/>
      <c r="X20" s="5"/>
      <c r="Y20" s="8"/>
      <c r="Z20" s="5"/>
      <c r="AA20" s="8"/>
      <c r="AB20" s="7"/>
      <c r="AC20" s="12"/>
      <c r="AD20" s="7"/>
      <c r="AE20" s="7"/>
    </row>
    <row r="21" spans="1:31" s="1" customFormat="1" x14ac:dyDescent="0.25">
      <c r="A21" s="8"/>
      <c r="B21" s="5"/>
      <c r="C21" s="5"/>
      <c r="D21" s="5"/>
      <c r="E21" s="5"/>
      <c r="F21" s="5"/>
      <c r="G21" s="5"/>
      <c r="H21" s="5"/>
      <c r="I21" s="5"/>
      <c r="J21" s="8"/>
      <c r="K21" s="5"/>
      <c r="L21" s="5"/>
      <c r="M21" s="8"/>
      <c r="N21" s="5"/>
      <c r="O21" s="8"/>
      <c r="P21" s="5"/>
      <c r="Q21" s="8"/>
      <c r="R21" s="5"/>
      <c r="S21" s="5"/>
      <c r="T21" s="5"/>
      <c r="U21" s="5"/>
      <c r="V21" s="8"/>
      <c r="W21" s="16"/>
      <c r="X21" s="5"/>
      <c r="Y21" s="8"/>
      <c r="Z21" s="5"/>
      <c r="AA21" s="8"/>
      <c r="AB21" s="7"/>
      <c r="AC21" s="12"/>
      <c r="AD21" s="7"/>
      <c r="AE21" s="7"/>
    </row>
    <row r="22" spans="1:31" s="1" customFormat="1" x14ac:dyDescent="0.25">
      <c r="A22" s="8"/>
      <c r="B22" s="5"/>
      <c r="C22" s="5"/>
      <c r="D22" s="5"/>
      <c r="E22" s="5"/>
      <c r="F22" s="5"/>
      <c r="G22" s="5"/>
      <c r="H22" s="5"/>
      <c r="I22" s="5"/>
      <c r="J22" s="8"/>
      <c r="K22" s="5"/>
      <c r="L22" s="5"/>
      <c r="M22" s="8"/>
      <c r="N22" s="5"/>
      <c r="O22" s="8"/>
      <c r="P22" s="5"/>
      <c r="Q22" s="8"/>
      <c r="R22" s="5"/>
      <c r="S22" s="5"/>
      <c r="T22" s="5"/>
      <c r="U22" s="5"/>
      <c r="V22" s="8"/>
      <c r="W22" s="16"/>
      <c r="X22" s="5"/>
      <c r="Y22" s="8"/>
      <c r="Z22" s="5"/>
      <c r="AA22" s="8"/>
      <c r="AB22" s="7"/>
      <c r="AC22" s="12"/>
      <c r="AD22" s="7"/>
      <c r="AE22" s="7"/>
    </row>
    <row r="23" spans="1:31" s="1" customFormat="1" x14ac:dyDescent="0.25">
      <c r="A23" s="8"/>
      <c r="B23" s="5"/>
      <c r="C23" s="5"/>
      <c r="D23" s="5"/>
      <c r="E23" s="5"/>
      <c r="F23" s="5"/>
      <c r="G23" s="5"/>
      <c r="H23" s="5"/>
      <c r="I23" s="5"/>
      <c r="J23" s="8"/>
      <c r="K23" s="5"/>
      <c r="L23" s="5"/>
      <c r="M23" s="8"/>
      <c r="N23" s="5"/>
      <c r="O23" s="8"/>
      <c r="P23" s="5"/>
      <c r="Q23" s="8"/>
      <c r="R23" s="5"/>
      <c r="S23" s="5"/>
      <c r="T23" s="5"/>
      <c r="U23" s="5"/>
      <c r="V23" s="8"/>
      <c r="W23" s="16"/>
      <c r="X23" s="5"/>
      <c r="Y23" s="8"/>
      <c r="Z23" s="5"/>
      <c r="AA23" s="8"/>
      <c r="AB23" s="7"/>
      <c r="AC23" s="12"/>
      <c r="AD23" s="7"/>
      <c r="AE23" s="7"/>
    </row>
    <row r="24" spans="1:31" s="1" customFormat="1" x14ac:dyDescent="0.25">
      <c r="A24" s="8"/>
      <c r="B24" s="5"/>
      <c r="C24" s="5"/>
      <c r="D24" s="5"/>
      <c r="E24" s="5"/>
      <c r="F24" s="5"/>
      <c r="G24" s="5"/>
      <c r="H24" s="5"/>
      <c r="I24" s="5"/>
      <c r="J24" s="8"/>
      <c r="K24" s="5"/>
      <c r="L24" s="5"/>
      <c r="M24" s="8"/>
      <c r="N24" s="5"/>
      <c r="O24" s="8"/>
      <c r="P24" s="5"/>
      <c r="Q24" s="8"/>
      <c r="R24" s="5"/>
      <c r="S24" s="5"/>
      <c r="T24" s="5"/>
      <c r="U24" s="5"/>
      <c r="V24" s="8"/>
      <c r="W24" s="16"/>
      <c r="X24" s="5"/>
      <c r="Y24" s="8"/>
      <c r="Z24" s="5"/>
      <c r="AA24" s="8"/>
      <c r="AB24" s="7"/>
      <c r="AC24" s="12"/>
      <c r="AD24" s="7"/>
      <c r="AE24" s="7"/>
    </row>
    <row r="25" spans="1:31" s="1" customFormat="1" x14ac:dyDescent="0.25">
      <c r="A25" s="8"/>
      <c r="B25" s="5"/>
      <c r="C25" s="5"/>
      <c r="D25" s="5"/>
      <c r="E25" s="5"/>
      <c r="F25" s="5"/>
      <c r="G25" s="5"/>
      <c r="H25" s="5"/>
      <c r="I25" s="5"/>
      <c r="J25" s="8"/>
      <c r="K25" s="5"/>
      <c r="L25" s="5"/>
      <c r="M25" s="8"/>
      <c r="N25" s="5"/>
      <c r="O25" s="8"/>
      <c r="P25" s="5"/>
      <c r="Q25" s="8"/>
      <c r="R25" s="5"/>
      <c r="S25" s="5"/>
      <c r="T25" s="5"/>
      <c r="U25" s="5"/>
      <c r="V25" s="8"/>
      <c r="W25" s="16"/>
      <c r="X25" s="5"/>
      <c r="Y25" s="8"/>
      <c r="Z25" s="5"/>
      <c r="AA25" s="8"/>
      <c r="AB25" s="7"/>
      <c r="AC25" s="12"/>
      <c r="AD25" s="36"/>
      <c r="AE25" s="7"/>
    </row>
    <row r="26" spans="1:31" s="1" customFormat="1" x14ac:dyDescent="0.25">
      <c r="A26" s="8"/>
      <c r="B26" s="5"/>
      <c r="C26" s="5"/>
      <c r="D26" s="5"/>
      <c r="E26" s="5"/>
      <c r="F26" s="5"/>
      <c r="G26" s="5"/>
      <c r="H26" s="5"/>
      <c r="I26" s="5"/>
      <c r="J26" s="8"/>
      <c r="K26" s="5"/>
      <c r="L26" s="5"/>
      <c r="M26" s="8"/>
      <c r="N26" s="5"/>
      <c r="O26" s="8"/>
      <c r="P26" s="5"/>
      <c r="Q26" s="8"/>
      <c r="R26" s="5"/>
      <c r="S26" s="5"/>
      <c r="T26" s="5"/>
      <c r="U26" s="5"/>
      <c r="V26" s="8"/>
      <c r="W26" s="16"/>
      <c r="X26" s="5"/>
      <c r="Y26" s="8"/>
      <c r="Z26" s="5"/>
      <c r="AA26" s="8"/>
      <c r="AB26" s="7"/>
      <c r="AC26" s="12"/>
      <c r="AD26" s="7"/>
      <c r="AE26" s="7"/>
    </row>
    <row r="27" spans="1:31" x14ac:dyDescent="0.25">
      <c r="A27" s="8"/>
      <c r="J27" s="8"/>
      <c r="K27" s="5"/>
      <c r="L27" s="5"/>
      <c r="M27" s="8"/>
      <c r="N27" s="5"/>
      <c r="O27" s="8"/>
      <c r="P27" s="5"/>
      <c r="Q27" s="8"/>
      <c r="R27" s="5"/>
      <c r="S27" s="5"/>
      <c r="T27" s="5"/>
      <c r="U27" s="5"/>
      <c r="V27" s="8"/>
      <c r="W27" s="16"/>
      <c r="X27" s="5"/>
      <c r="Y27" s="8"/>
      <c r="Z27" s="5"/>
      <c r="AA27" s="8"/>
      <c r="AB27" s="7"/>
    </row>
    <row r="28" spans="1:31" x14ac:dyDescent="0.25">
      <c r="A28" s="8"/>
      <c r="J28" s="8"/>
      <c r="K28" s="5"/>
      <c r="L28" s="5"/>
      <c r="M28" s="8"/>
      <c r="N28" s="5"/>
      <c r="O28" s="8"/>
      <c r="P28" s="5"/>
      <c r="Q28" s="8"/>
      <c r="R28" s="5"/>
      <c r="S28" s="5"/>
      <c r="T28" s="5"/>
      <c r="U28" s="5"/>
      <c r="V28" s="8"/>
      <c r="W28" s="16"/>
      <c r="X28" s="5"/>
      <c r="Y28" s="8"/>
      <c r="Z28" s="5"/>
      <c r="AA28" s="8"/>
      <c r="AB28" s="7"/>
    </row>
    <row r="29" spans="1:31" x14ac:dyDescent="0.25">
      <c r="A29" s="8"/>
      <c r="J29" s="8"/>
      <c r="K29" s="5"/>
      <c r="L29" s="5"/>
      <c r="M29" s="8"/>
      <c r="N29" s="5"/>
      <c r="O29" s="8"/>
      <c r="P29" s="5"/>
      <c r="Q29" s="8"/>
      <c r="R29" s="5"/>
      <c r="S29" s="5"/>
      <c r="T29" s="5"/>
      <c r="U29" s="5"/>
      <c r="V29" s="8"/>
      <c r="W29" s="16"/>
      <c r="X29" s="5"/>
      <c r="Y29" s="8"/>
      <c r="Z29" s="5"/>
      <c r="AA29" s="8"/>
      <c r="AB29" s="7"/>
    </row>
    <row r="30" spans="1:31" x14ac:dyDescent="0.25">
      <c r="A30" s="8"/>
      <c r="J30" s="8"/>
      <c r="K30" s="5"/>
      <c r="L30" s="5"/>
      <c r="M30" s="8"/>
      <c r="N30" s="5"/>
      <c r="O30" s="8"/>
      <c r="P30" s="5"/>
      <c r="Q30" s="8"/>
      <c r="R30" s="5"/>
      <c r="S30" s="5"/>
      <c r="T30" s="5"/>
      <c r="U30" s="5"/>
      <c r="V30" s="8"/>
      <c r="W30" s="16"/>
      <c r="X30" s="5"/>
      <c r="Y30" s="8"/>
      <c r="Z30" s="5"/>
      <c r="AA30" s="8"/>
      <c r="AB30" s="7"/>
    </row>
    <row r="31" spans="1:31" x14ac:dyDescent="0.25">
      <c r="A31" s="8"/>
      <c r="J31" s="8"/>
      <c r="K31" s="5"/>
      <c r="L31" s="5"/>
      <c r="M31" s="8"/>
      <c r="N31" s="5"/>
      <c r="O31" s="8"/>
      <c r="P31" s="5"/>
      <c r="Q31" s="8"/>
      <c r="R31" s="5"/>
      <c r="S31" s="5"/>
      <c r="T31" s="5"/>
      <c r="U31" s="5"/>
      <c r="V31" s="8"/>
      <c r="W31" s="16"/>
      <c r="X31" s="5"/>
      <c r="Y31" s="8"/>
      <c r="Z31" s="5"/>
      <c r="AA31" s="8"/>
      <c r="AB31" s="7"/>
    </row>
    <row r="32" spans="1:31" x14ac:dyDescent="0.25">
      <c r="A32" s="8"/>
      <c r="J32" s="8"/>
      <c r="K32" s="5"/>
      <c r="L32" s="5"/>
      <c r="M32" s="8"/>
      <c r="N32" s="5"/>
      <c r="O32" s="8"/>
      <c r="P32" s="5"/>
      <c r="Q32" s="8"/>
      <c r="R32" s="5"/>
      <c r="S32" s="5"/>
      <c r="T32" s="5"/>
      <c r="U32" s="5"/>
      <c r="V32" s="8"/>
      <c r="W32" s="16"/>
      <c r="X32" s="5"/>
      <c r="Y32" s="8"/>
      <c r="Z32" s="5"/>
      <c r="AA32" s="8"/>
      <c r="AB32" s="7"/>
    </row>
    <row r="33" spans="1:31" x14ac:dyDescent="0.25">
      <c r="A33" s="8"/>
      <c r="J33" s="8"/>
      <c r="K33" s="5"/>
      <c r="L33" s="5"/>
      <c r="M33" s="8"/>
      <c r="N33" s="5"/>
      <c r="O33" s="8"/>
      <c r="P33" s="5"/>
      <c r="Q33" s="8"/>
      <c r="R33" s="5"/>
      <c r="S33" s="5"/>
      <c r="T33" s="5"/>
      <c r="U33" s="5"/>
      <c r="V33" s="8"/>
      <c r="W33" s="16"/>
      <c r="X33" s="5"/>
      <c r="Y33" s="8"/>
      <c r="Z33" s="5"/>
      <c r="AA33" s="8"/>
      <c r="AB33" s="7"/>
    </row>
    <row r="34" spans="1:31" s="1" customFormat="1" x14ac:dyDescent="0.25">
      <c r="A34" s="8"/>
      <c r="J34" s="8"/>
      <c r="K34" s="5"/>
      <c r="L34" s="5"/>
      <c r="M34" s="8"/>
      <c r="N34" s="5"/>
      <c r="O34" s="8"/>
      <c r="P34" s="5"/>
      <c r="Q34" s="8"/>
      <c r="R34" s="5"/>
      <c r="S34" s="5"/>
      <c r="T34" s="5"/>
      <c r="U34" s="5"/>
      <c r="V34" s="8"/>
      <c r="W34" s="16"/>
      <c r="X34" s="5"/>
      <c r="Y34" s="8"/>
      <c r="Z34" s="5"/>
      <c r="AA34" s="8"/>
      <c r="AB34" s="7"/>
      <c r="AC34" s="12"/>
      <c r="AD34" s="7"/>
      <c r="AE34" s="7"/>
    </row>
    <row r="35" spans="1:31" s="1" customFormat="1" x14ac:dyDescent="0.25">
      <c r="A35" s="8"/>
      <c r="J35" s="8"/>
      <c r="K35" s="5"/>
      <c r="L35" s="5"/>
      <c r="M35" s="8"/>
      <c r="N35" s="5"/>
      <c r="O35" s="8"/>
      <c r="P35" s="5"/>
      <c r="Q35" s="8"/>
      <c r="R35" s="5"/>
      <c r="S35" s="5"/>
      <c r="T35" s="5"/>
      <c r="U35" s="5"/>
      <c r="V35" s="8"/>
      <c r="W35" s="16"/>
      <c r="X35" s="5"/>
      <c r="Y35" s="8"/>
      <c r="Z35" s="5"/>
      <c r="AA35" s="8"/>
      <c r="AB35" s="7"/>
      <c r="AC35" s="12"/>
      <c r="AD35" s="7"/>
      <c r="AE35" s="7"/>
    </row>
    <row r="36" spans="1:31" s="1" customFormat="1" x14ac:dyDescent="0.25">
      <c r="A36" s="8"/>
      <c r="J36" s="8"/>
      <c r="K36" s="5"/>
      <c r="L36" s="5"/>
      <c r="M36" s="8"/>
      <c r="N36" s="5"/>
      <c r="O36" s="8"/>
      <c r="P36" s="5"/>
      <c r="Q36" s="8"/>
      <c r="R36" s="5"/>
      <c r="S36" s="5"/>
      <c r="T36" s="5"/>
      <c r="U36" s="5"/>
      <c r="V36" s="8"/>
      <c r="W36" s="16"/>
      <c r="X36" s="5"/>
      <c r="Y36" s="8"/>
      <c r="Z36" s="5"/>
      <c r="AA36" s="8"/>
      <c r="AB36" s="7"/>
      <c r="AC36" s="12"/>
      <c r="AD36" s="7"/>
      <c r="AE36" s="7"/>
    </row>
    <row r="37" spans="1:31" s="1" customFormat="1" x14ac:dyDescent="0.25">
      <c r="A37" s="8"/>
      <c r="J37" s="8"/>
      <c r="K37" s="5"/>
      <c r="L37" s="5"/>
      <c r="M37" s="8"/>
      <c r="N37" s="5"/>
      <c r="O37" s="8"/>
      <c r="P37" s="5"/>
      <c r="Q37" s="8"/>
      <c r="R37" s="5"/>
      <c r="S37" s="5"/>
      <c r="T37" s="5"/>
      <c r="U37" s="5"/>
      <c r="V37" s="8"/>
      <c r="W37" s="16"/>
      <c r="X37" s="5"/>
      <c r="Y37" s="8"/>
      <c r="Z37" s="5"/>
      <c r="AA37" s="8"/>
      <c r="AB37" s="7"/>
      <c r="AC37" s="12"/>
      <c r="AD37" s="7"/>
      <c r="AE37" s="7"/>
    </row>
    <row r="38" spans="1:31" s="1" customFormat="1" x14ac:dyDescent="0.25">
      <c r="A38" s="8"/>
      <c r="J38" s="8"/>
      <c r="K38" s="5"/>
      <c r="L38" s="5"/>
      <c r="M38" s="8"/>
      <c r="N38" s="5"/>
      <c r="O38" s="8"/>
      <c r="P38" s="5"/>
      <c r="Q38" s="8"/>
      <c r="R38" s="5"/>
      <c r="S38" s="5"/>
      <c r="T38" s="5"/>
      <c r="U38" s="5"/>
      <c r="V38" s="8"/>
      <c r="W38" s="16"/>
      <c r="X38" s="5"/>
      <c r="Y38" s="8"/>
      <c r="Z38" s="5"/>
      <c r="AA38" s="8"/>
      <c r="AB38" s="7"/>
      <c r="AC38" s="12"/>
      <c r="AD38" s="7"/>
      <c r="AE38" s="7"/>
    </row>
    <row r="39" spans="1:31" s="1" customFormat="1" x14ac:dyDescent="0.25">
      <c r="A39" s="8"/>
      <c r="J39" s="8"/>
      <c r="K39" s="5"/>
      <c r="L39" s="5"/>
      <c r="M39" s="8"/>
      <c r="N39" s="5"/>
      <c r="O39" s="8"/>
      <c r="P39" s="5"/>
      <c r="Q39" s="8"/>
      <c r="R39" s="5"/>
      <c r="S39" s="5"/>
      <c r="T39" s="5"/>
      <c r="U39" s="5"/>
      <c r="V39" s="8"/>
      <c r="W39" s="16"/>
      <c r="X39" s="5"/>
      <c r="Y39" s="8"/>
      <c r="Z39" s="5"/>
      <c r="AA39" s="8"/>
      <c r="AB39" s="7"/>
      <c r="AC39" s="12"/>
      <c r="AD39" s="7"/>
      <c r="AE39" s="7"/>
    </row>
    <row r="40" spans="1:31" x14ac:dyDescent="0.25">
      <c r="A40" s="8"/>
      <c r="J40" s="8"/>
      <c r="K40" s="5"/>
      <c r="L40" s="5"/>
      <c r="M40" s="8"/>
      <c r="N40" s="5"/>
      <c r="O40" s="8"/>
      <c r="P40" s="5"/>
      <c r="Q40" s="8"/>
      <c r="R40" s="5"/>
      <c r="S40" s="5"/>
      <c r="T40" s="5"/>
      <c r="U40" s="5"/>
      <c r="V40" s="8"/>
      <c r="W40" s="16"/>
      <c r="X40" s="5"/>
      <c r="Y40" s="8"/>
      <c r="Z40" s="5"/>
      <c r="AA40" s="8"/>
      <c r="AB40" s="7"/>
    </row>
    <row r="41" spans="1:31" x14ac:dyDescent="0.25">
      <c r="A41" s="8"/>
      <c r="J41" s="8"/>
      <c r="K41" s="5"/>
      <c r="L41" s="5"/>
      <c r="M41" s="8"/>
      <c r="N41" s="5"/>
      <c r="O41" s="8"/>
      <c r="P41" s="5"/>
      <c r="Q41" s="8"/>
      <c r="R41" s="5"/>
      <c r="S41" s="5"/>
      <c r="T41" s="5"/>
      <c r="U41" s="5"/>
      <c r="V41" s="8"/>
      <c r="W41" s="16"/>
      <c r="X41" s="5"/>
      <c r="Y41" s="8"/>
      <c r="Z41" s="5"/>
      <c r="AA41" s="8"/>
      <c r="AB41" s="7"/>
    </row>
    <row r="42" spans="1:31" x14ac:dyDescent="0.25">
      <c r="A42" s="8"/>
      <c r="J42" s="8"/>
      <c r="K42" s="5"/>
      <c r="L42" s="5"/>
      <c r="M42" s="8"/>
      <c r="N42" s="5"/>
      <c r="O42" s="8"/>
      <c r="P42" s="5"/>
      <c r="Q42" s="8"/>
      <c r="R42" s="5"/>
      <c r="S42" s="5"/>
      <c r="T42" s="5"/>
      <c r="U42" s="5"/>
      <c r="V42" s="8"/>
      <c r="W42" s="16"/>
      <c r="X42" s="5"/>
      <c r="Y42" s="8"/>
      <c r="Z42" s="5"/>
      <c r="AA42" s="8"/>
      <c r="AB42" s="7"/>
    </row>
    <row r="43" spans="1:31" x14ac:dyDescent="0.25">
      <c r="A43" s="8"/>
      <c r="J43" s="8"/>
      <c r="K43" s="5"/>
      <c r="L43" s="5"/>
      <c r="M43" s="8"/>
      <c r="N43" s="5"/>
      <c r="O43" s="8"/>
      <c r="P43" s="5"/>
      <c r="Q43" s="8"/>
      <c r="R43" s="5"/>
      <c r="S43" s="5"/>
      <c r="T43" s="5"/>
      <c r="U43" s="5"/>
      <c r="V43" s="8"/>
      <c r="W43" s="16"/>
      <c r="X43" s="5"/>
      <c r="Y43" s="8"/>
      <c r="Z43" s="5"/>
      <c r="AA43" s="8"/>
      <c r="AB43" s="7"/>
    </row>
    <row r="44" spans="1:31" x14ac:dyDescent="0.25">
      <c r="A44" s="8"/>
      <c r="J44" s="8"/>
      <c r="K44" s="5"/>
      <c r="L44" s="5"/>
      <c r="M44" s="8"/>
      <c r="N44" s="5"/>
      <c r="O44" s="8"/>
      <c r="P44" s="5"/>
      <c r="Q44" s="8"/>
      <c r="R44" s="5"/>
      <c r="S44" s="5"/>
      <c r="T44" s="5"/>
      <c r="U44" s="5"/>
      <c r="V44" s="8"/>
      <c r="W44" s="16"/>
      <c r="X44" s="5"/>
      <c r="Y44" s="8"/>
      <c r="Z44" s="5"/>
      <c r="AA44" s="8"/>
      <c r="AB44" s="7"/>
    </row>
    <row r="45" spans="1:31" x14ac:dyDescent="0.25">
      <c r="A45" s="8"/>
      <c r="J45" s="8"/>
      <c r="K45" s="5"/>
      <c r="L45" s="5"/>
      <c r="M45" s="8"/>
      <c r="N45" s="5"/>
      <c r="O45" s="8"/>
      <c r="P45" s="5"/>
      <c r="Q45" s="8"/>
      <c r="R45" s="5"/>
      <c r="S45" s="5"/>
      <c r="T45" s="5"/>
      <c r="U45" s="5"/>
      <c r="V45" s="8"/>
      <c r="W45" s="16"/>
      <c r="X45" s="5"/>
      <c r="Y45" s="8"/>
      <c r="Z45" s="5"/>
      <c r="AA45" s="8"/>
      <c r="AB45" s="7"/>
    </row>
    <row r="46" spans="1:31" x14ac:dyDescent="0.25">
      <c r="A46" s="8"/>
      <c r="J46" s="8"/>
      <c r="K46" s="5"/>
      <c r="L46" s="5"/>
      <c r="M46" s="8"/>
      <c r="N46" s="5"/>
      <c r="O46" s="8"/>
      <c r="P46" s="5"/>
      <c r="Q46" s="8"/>
      <c r="R46" s="5"/>
      <c r="S46" s="5"/>
      <c r="T46" s="5"/>
      <c r="U46" s="5"/>
      <c r="V46" s="8"/>
      <c r="W46" s="16"/>
      <c r="X46" s="5"/>
      <c r="Y46" s="8"/>
      <c r="Z46" s="5"/>
      <c r="AA46" s="8"/>
      <c r="AB46" s="7"/>
    </row>
    <row r="47" spans="1:31" x14ac:dyDescent="0.25">
      <c r="A47" s="8"/>
      <c r="J47" s="8"/>
      <c r="K47" s="5"/>
      <c r="L47" s="5"/>
      <c r="M47" s="8"/>
      <c r="N47" s="5"/>
      <c r="O47" s="8"/>
      <c r="P47" s="5"/>
      <c r="Q47" s="8"/>
      <c r="R47" s="5"/>
      <c r="S47" s="5"/>
      <c r="T47" s="5"/>
      <c r="U47" s="5"/>
      <c r="V47" s="8"/>
      <c r="W47" s="16"/>
      <c r="X47" s="5"/>
      <c r="Y47" s="8"/>
      <c r="Z47" s="5"/>
      <c r="AA47" s="8"/>
      <c r="AB47" s="7"/>
    </row>
    <row r="48" spans="1:31" x14ac:dyDescent="0.25">
      <c r="A48" s="8"/>
      <c r="J48" s="8"/>
      <c r="K48" s="5"/>
      <c r="L48" s="5"/>
      <c r="M48" s="8"/>
      <c r="N48" s="5"/>
      <c r="O48" s="8"/>
      <c r="P48" s="5"/>
      <c r="Q48" s="8"/>
      <c r="R48" s="5"/>
      <c r="S48" s="5"/>
      <c r="T48" s="5"/>
      <c r="U48" s="5"/>
      <c r="V48" s="8"/>
      <c r="W48" s="16"/>
      <c r="X48" s="5"/>
      <c r="Y48" s="8"/>
      <c r="Z48" s="5"/>
      <c r="AA48" s="8"/>
      <c r="AB48" s="7"/>
    </row>
    <row r="49" spans="1:31" x14ac:dyDescent="0.25">
      <c r="A49" s="8"/>
      <c r="J49" s="8"/>
      <c r="K49" s="5"/>
      <c r="L49" s="5"/>
      <c r="M49" s="8"/>
      <c r="N49" s="5"/>
      <c r="O49" s="8"/>
      <c r="P49" s="5"/>
      <c r="Q49" s="8"/>
      <c r="R49" s="5"/>
      <c r="S49" s="5"/>
      <c r="T49" s="5"/>
      <c r="U49" s="5"/>
      <c r="V49" s="8"/>
      <c r="W49" s="16"/>
      <c r="X49" s="5"/>
      <c r="Y49" s="8"/>
      <c r="Z49" s="5"/>
      <c r="AA49" s="8"/>
      <c r="AB49" s="7"/>
    </row>
    <row r="50" spans="1:31" s="1" customFormat="1" x14ac:dyDescent="0.25">
      <c r="A50" s="8"/>
      <c r="J50" s="8"/>
      <c r="K50" s="5"/>
      <c r="L50" s="5"/>
      <c r="M50" s="8"/>
      <c r="N50" s="5"/>
      <c r="O50" s="8"/>
      <c r="P50" s="5"/>
      <c r="Q50" s="8"/>
      <c r="R50" s="5"/>
      <c r="S50" s="5"/>
      <c r="T50" s="5"/>
      <c r="U50" s="5"/>
      <c r="V50" s="8"/>
      <c r="W50" s="16"/>
      <c r="X50" s="5"/>
      <c r="Y50" s="8"/>
      <c r="Z50" s="5"/>
      <c r="AA50" s="8"/>
      <c r="AB50" s="7"/>
      <c r="AC50" s="12"/>
      <c r="AD50" s="7"/>
      <c r="AE50" s="7"/>
    </row>
  </sheetData>
  <mergeCells count="13">
    <mergeCell ref="A1:A2"/>
    <mergeCell ref="B1:J1"/>
    <mergeCell ref="P1:Q1"/>
    <mergeCell ref="R1:V1"/>
    <mergeCell ref="AC1:AC2"/>
    <mergeCell ref="AD1:AD2"/>
    <mergeCell ref="AE1:AE2"/>
    <mergeCell ref="K1:M1"/>
    <mergeCell ref="N1:O1"/>
    <mergeCell ref="AB1:AB2"/>
    <mergeCell ref="X1:Y1"/>
    <mergeCell ref="Z1:AA1"/>
    <mergeCell ref="W1: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70" zoomScaleNormal="70" workbookViewId="0">
      <pane xSplit="13" topLeftCell="O1" activePane="topRight" state="frozen"/>
      <selection pane="topRight" sqref="A1:XFD1048576"/>
    </sheetView>
  </sheetViews>
  <sheetFormatPr baseColWidth="10" defaultColWidth="9.140625" defaultRowHeight="15" x14ac:dyDescent="0.25"/>
  <cols>
    <col min="1" max="1" width="9.140625" style="3" customWidth="1"/>
    <col min="2" max="2" width="4.5703125" customWidth="1"/>
    <col min="3" max="3" width="4" style="13" customWidth="1"/>
    <col min="4" max="4" width="4.7109375" style="3" customWidth="1"/>
    <col min="5" max="5" width="5.7109375" style="16" customWidth="1"/>
    <col min="6" max="6" width="4.140625" customWidth="1"/>
    <col min="7" max="7" width="7.5703125" style="3" customWidth="1"/>
    <col min="8" max="8" width="5" customWidth="1"/>
    <col min="9" max="9" width="5.7109375" style="3" customWidth="1"/>
    <col min="10" max="10" width="5.5703125" style="11" customWidth="1"/>
    <col min="11" max="11" width="5.85546875" style="2" customWidth="1"/>
    <col min="12" max="12" width="21.140625" style="2" customWidth="1"/>
    <col min="13" max="13" width="43.140625" style="6" customWidth="1"/>
    <col min="14" max="14" width="255.42578125" style="12" customWidth="1"/>
    <col min="15" max="15" width="255.42578125" style="7" customWidth="1"/>
    <col min="16" max="16" width="79" style="7" bestFit="1" customWidth="1"/>
  </cols>
  <sheetData>
    <row r="1" spans="1:16" s="4" customFormat="1" ht="42" customHeight="1" x14ac:dyDescent="0.2">
      <c r="A1" s="56" t="s">
        <v>11</v>
      </c>
      <c r="B1" s="52" t="s">
        <v>4</v>
      </c>
      <c r="C1" s="47"/>
      <c r="D1" s="48"/>
      <c r="E1" s="57" t="s">
        <v>8</v>
      </c>
      <c r="F1" s="50" t="s">
        <v>12</v>
      </c>
      <c r="G1" s="48"/>
      <c r="H1" s="50" t="s">
        <v>13</v>
      </c>
      <c r="I1" s="48"/>
      <c r="J1" s="53" t="s">
        <v>9</v>
      </c>
      <c r="K1" s="54"/>
      <c r="L1" s="55"/>
      <c r="M1" s="42" t="s">
        <v>0</v>
      </c>
      <c r="N1" s="42" t="s">
        <v>2</v>
      </c>
      <c r="O1" s="42" t="s">
        <v>1</v>
      </c>
      <c r="P1" s="42" t="s">
        <v>3</v>
      </c>
    </row>
    <row r="2" spans="1:16" s="14" customFormat="1" ht="72" customHeight="1" x14ac:dyDescent="0.25">
      <c r="A2" s="45"/>
      <c r="B2" s="19" t="s">
        <v>5</v>
      </c>
      <c r="C2" s="19" t="s">
        <v>6</v>
      </c>
      <c r="D2" s="15" t="s">
        <v>7</v>
      </c>
      <c r="E2" s="43"/>
      <c r="F2" s="19" t="s">
        <v>7</v>
      </c>
      <c r="G2" s="15" t="s">
        <v>6</v>
      </c>
      <c r="H2" s="19" t="s">
        <v>7</v>
      </c>
      <c r="I2" s="15" t="s">
        <v>6</v>
      </c>
      <c r="J2" s="18" t="s">
        <v>14</v>
      </c>
      <c r="K2" s="18" t="s">
        <v>15</v>
      </c>
      <c r="L2" s="17" t="s">
        <v>10</v>
      </c>
      <c r="M2" s="43"/>
      <c r="N2" s="43"/>
      <c r="O2" s="43"/>
      <c r="P2" s="43"/>
    </row>
    <row r="3" spans="1:16" s="1" customFormat="1" x14ac:dyDescent="0.25">
      <c r="A3" s="8">
        <v>1</v>
      </c>
      <c r="B3" s="5">
        <v>1</v>
      </c>
      <c r="C3" s="5"/>
      <c r="D3" s="8"/>
      <c r="E3" s="16">
        <v>1</v>
      </c>
      <c r="F3" s="5">
        <v>1</v>
      </c>
      <c r="G3" s="8"/>
      <c r="H3" s="5"/>
      <c r="I3" s="8">
        <v>1</v>
      </c>
      <c r="J3" s="9">
        <v>1</v>
      </c>
      <c r="K3" s="9"/>
      <c r="L3" s="21" t="s">
        <v>16</v>
      </c>
      <c r="M3" s="7" t="s">
        <v>48</v>
      </c>
      <c r="N3" s="12" t="str">
        <f>CONCATENATE("Validar funcionalidad ",IF(B3=1,$B$2,IF(C3=1,$C$2,IF(D3=1,$D$2,"")))," del modulo Maestro, sub-modulo Causales no pago",IF(E3=1,", considenado la opcion exportar a excel",""),IF(F3=1,", hacer clic en enlace causal no pago para modificar registro",IF(G3=1,", hacer clic en enlace causal no pago para eliminar registro","")),IF(H3=1,", hacer clic en enlace tipo de contacto para modificar registro",IF(I3=1,", hacer clic en enlace tipo de contacto para eliminar registro","")),IF(J3=1,". Finalizando con la consulta del registro, usando el filtro ",IF(K3=1,". Finalizando con la consulta del registro, usando el filtro","")),IF(J3=1,$J$2,IF(K3=1,$K$2,"")),IF(J3=1," con el dato ",IF(K3=1," con el dato ","")),IF(J3=1,L3,IF(K3=1,L3,"")))</f>
        <v>Validar funcionalidad Agregar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Cliente Corta Llamado</v>
      </c>
      <c r="O3" s="7" t="str">
        <f>CONCATENATE("Acceder a sistema cartera con usuario que poseea perfil para ingresar al modulo Maestro, sub-modulo Causales no pago, ",IF(B3=1,"hacer clic en boton Agregar para crear nuevo registro",IF(C3=1,"hacer clic en boton Eliminar",IF(D3=1,"hacer clic en boton Modificar para editar informacion del registro",""))),IF(E3=1,", hacer clic en exportar a excel",""),IF(F3=1,", hacer clic en enlace casual no pago para modificar registro",IF(G3=1,", hacer clic en enlace casual no pago para modificar registro","")),IF(H3=1,", hacer clic en tipo de causales para modificar registro",IF(I3=1,", hacer clic en tipo de casuales para eliminar registro","")),IF(J3=1,", realizar consulta con el filtro ",IF(K3=1," realizar consulta con el filtro ","")),IF(J3=1,$J$2,IF(K3=1,$K$2,"")),IF(J3=1," con el dato ",""),IF(J3=1,L3,IF(K3=1,L3,"")))</f>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casuales para eliminar registro, realizar consulta con el filtro Causal pago con el dato Cliente Corta Llamado</v>
      </c>
      <c r="P3" s="7" t="s">
        <v>45</v>
      </c>
    </row>
    <row r="4" spans="1:16" s="1" customFormat="1" x14ac:dyDescent="0.25">
      <c r="A4" s="8">
        <v>1</v>
      </c>
      <c r="B4" s="5">
        <v>1</v>
      </c>
      <c r="C4" s="5"/>
      <c r="D4" s="8"/>
      <c r="E4" s="16">
        <v>1</v>
      </c>
      <c r="F4" s="5"/>
      <c r="G4" s="8">
        <v>1</v>
      </c>
      <c r="H4" s="5">
        <v>1</v>
      </c>
      <c r="I4" s="8"/>
      <c r="J4" s="9"/>
      <c r="K4" s="9">
        <v>1</v>
      </c>
      <c r="L4" s="10" t="s">
        <v>17</v>
      </c>
      <c r="M4" s="7" t="s">
        <v>49</v>
      </c>
      <c r="N4" s="12" t="str">
        <f t="shared" ref="N4:N17" si="0">CONCATENATE("Validar funcionalidad ",IF(B4=1,$B$2,IF(C4=1,$C$2,IF(D4=1,$D$2,"")))," del modulo Maestro, sub-modulo Causales no pago",IF(E4=1,", considenado la opcion exportar a excel",""),IF(F4=1,", hacer clic en enlace causal no pago para modificar registro",IF(G4=1,", hacer clic en enlace causal no pago para eliminar registro","")),IF(H4=1,", hacer clic en enlace tipo de contacto para modificar registro",IF(I4=1,", hacer clic en enlace tipo de contacto para eliminar registro","")),IF(J4=1,". Finalizando con la consulta del registro, usando el filtro ",IF(K4=1,". Finalizando con la consulta del registro, usando el filtro","")),IF(J4=1,$J$2,IF(K4=1,$K$2,"")),IF(J4=1," con el dato ",IF(K4=1," con el dato ","")),IF(J4=1,L4,IF(K4=1,L4,"")))</f>
        <v>Validar funcionalidad Agregar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Titular</v>
      </c>
      <c r="O4" s="7" t="str">
        <f t="shared" ref="O4:O17" si="1">CONCATENATE("Acceder a sistema cartera con usuario que poseea perfil para ingresar al modulo Maestro, sub-modulo Causales no pago, ",IF(B4=1,"hacer clic en boton Agregar para crear nuevo registro",IF(C4=1,"hacer clic en boton Eliminar",IF(D4=1,"hacer clic en boton Modificar para editar informacion del registro",""))),IF(E4=1,", hacer clic en exportar a excel",""),IF(F4=1,", hacer clic en enlace casual no pago para modificar registro",IF(G4=1,", hacer clic en enlace casual no pago para modificar registro","")),IF(H4=1,", hacer clic en tipo de causales para modificar registro",IF(I4=1,", hacer clic en tipo de casuales para eliminar registro","")),IF(J4=1,", realizar consulta con el filtro ",IF(K4=1," realizar consulta con el filtro ","")),IF(J4=1,$J$2,IF(K4=1,$K$2,"")),IF(J4=1," con el dato ",""),IF(J4=1,L4,IF(K4=1,L4,"")))</f>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causales para modificar registro realizar consulta con el filtro Tipo De Contacto Titular</v>
      </c>
      <c r="P4" s="7" t="s">
        <v>45</v>
      </c>
    </row>
    <row r="5" spans="1:16" s="1" customFormat="1" x14ac:dyDescent="0.25">
      <c r="A5" s="8">
        <v>1</v>
      </c>
      <c r="B5" s="5">
        <v>1</v>
      </c>
      <c r="C5" s="5"/>
      <c r="D5" s="8"/>
      <c r="E5" s="16"/>
      <c r="F5" s="5">
        <v>1</v>
      </c>
      <c r="G5" s="8"/>
      <c r="H5" s="5">
        <v>1</v>
      </c>
      <c r="I5" s="8"/>
      <c r="J5" s="9">
        <v>1</v>
      </c>
      <c r="K5" s="9"/>
      <c r="L5" s="10" t="s">
        <v>18</v>
      </c>
      <c r="M5" s="7" t="s">
        <v>50</v>
      </c>
      <c r="N5" s="12" t="str">
        <f t="shared" si="0"/>
        <v>Validar funcionalidad Agregar del modulo Maestro, sub-modulo Causales no pago, hacer clic en enlace causal no pago para modificar registro, hacer clic en enlace tipo de contacto para modificar registro. Finalizando con la consulta del registro, usando el filtro Causal pago con el dato Buzón de Voz</v>
      </c>
      <c r="O5" s="7" t="str">
        <f t="shared" si="1"/>
        <v>Acceder a sistema cartera con usuario que poseea perfil para ingresar al modulo Maestro, sub-modulo Causales no pago, hacer clic en boton Agregar para crear nuevo registro, hacer clic en enlace casual no pago para modificar registro, hacer clic en tipo de causales para modificar registro, realizar consulta con el filtro Causal pago con el dato Buzón de Voz</v>
      </c>
      <c r="P5" s="7" t="s">
        <v>45</v>
      </c>
    </row>
    <row r="6" spans="1:16" s="1" customFormat="1" x14ac:dyDescent="0.25">
      <c r="A6" s="8">
        <v>1</v>
      </c>
      <c r="B6" s="5">
        <v>1</v>
      </c>
      <c r="C6" s="5"/>
      <c r="D6" s="8"/>
      <c r="E6" s="16">
        <v>1</v>
      </c>
      <c r="F6" s="5"/>
      <c r="G6" s="8">
        <v>1</v>
      </c>
      <c r="H6" s="5"/>
      <c r="I6" s="8">
        <v>1</v>
      </c>
      <c r="J6" s="9"/>
      <c r="K6" s="9"/>
      <c r="L6" s="10"/>
      <c r="M6" s="7" t="s">
        <v>51</v>
      </c>
      <c r="N6" s="12" t="str">
        <f t="shared" si="0"/>
        <v>Validar funcionalidad Agregar del modulo Maestro, sub-modulo Causales no pago, considenado la opcion exportar a excel, hacer clic en enlace causal no pago para eliminar registro, hacer clic en enlace tipo de contacto para eliminar registro</v>
      </c>
      <c r="O6" s="7" t="str">
        <f t="shared" si="1"/>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casuales para eliminar registro</v>
      </c>
      <c r="P6" s="7" t="s">
        <v>45</v>
      </c>
    </row>
    <row r="7" spans="1:16" s="31" customFormat="1" x14ac:dyDescent="0.25">
      <c r="A7" s="24">
        <v>1</v>
      </c>
      <c r="B7" s="25">
        <v>1</v>
      </c>
      <c r="C7" s="25"/>
      <c r="D7" s="24"/>
      <c r="E7" s="26"/>
      <c r="F7" s="25"/>
      <c r="G7" s="24"/>
      <c r="H7" s="25"/>
      <c r="I7" s="24"/>
      <c r="J7" s="27"/>
      <c r="K7" s="27"/>
      <c r="L7" s="28"/>
      <c r="M7" s="29" t="s">
        <v>47</v>
      </c>
      <c r="N7" s="12" t="str">
        <f t="shared" si="0"/>
        <v>Validar funcionalidad Agregar del modulo Maestro, sub-modulo Causales no pago</v>
      </c>
      <c r="O7" s="7" t="str">
        <f t="shared" si="1"/>
        <v>Acceder a sistema cartera con usuario que poseea perfil para ingresar al modulo Maestro, sub-modulo Causales no pago, hacer clic en boton Agregar para crear nuevo registro</v>
      </c>
      <c r="P7" s="29" t="s">
        <v>45</v>
      </c>
    </row>
    <row r="8" spans="1:16" s="1" customFormat="1" x14ac:dyDescent="0.25">
      <c r="A8" s="8">
        <v>1</v>
      </c>
      <c r="C8" s="5">
        <v>1</v>
      </c>
      <c r="D8" s="8"/>
      <c r="E8" s="16">
        <v>1</v>
      </c>
      <c r="F8" s="5">
        <v>1</v>
      </c>
      <c r="G8" s="8"/>
      <c r="H8" s="5"/>
      <c r="I8" s="8">
        <v>1</v>
      </c>
      <c r="J8" s="9">
        <v>1</v>
      </c>
      <c r="K8" s="9"/>
      <c r="L8" s="21" t="s">
        <v>24</v>
      </c>
      <c r="M8" s="7" t="s">
        <v>52</v>
      </c>
      <c r="N8" s="12" t="str">
        <f t="shared" si="0"/>
        <v>Validar funcionalidad Eliminar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Licencia Medica</v>
      </c>
      <c r="O8"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casuales para eliminar registro, realizar consulta con el filtro Causal pago con el dato Licencia Medica</v>
      </c>
      <c r="P8" s="7" t="s">
        <v>46</v>
      </c>
    </row>
    <row r="9" spans="1:16" s="1" customFormat="1" x14ac:dyDescent="0.25">
      <c r="A9" s="8">
        <v>1</v>
      </c>
      <c r="C9" s="5">
        <v>1</v>
      </c>
      <c r="D9" s="8"/>
      <c r="E9" s="16">
        <v>1</v>
      </c>
      <c r="F9" s="5"/>
      <c r="G9" s="8">
        <v>1</v>
      </c>
      <c r="H9" s="5">
        <v>1</v>
      </c>
      <c r="I9" s="8"/>
      <c r="J9" s="9"/>
      <c r="K9" s="9">
        <v>1</v>
      </c>
      <c r="L9" s="10" t="s">
        <v>19</v>
      </c>
      <c r="M9" s="7" t="s">
        <v>53</v>
      </c>
      <c r="N9" s="12" t="str">
        <f t="shared" si="0"/>
        <v>Validar funcionalidad Eliminar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Administrativo</v>
      </c>
      <c r="O9"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causales para modificar registro realizar consulta con el filtro Tipo De ContactoAdministrativo</v>
      </c>
      <c r="P9" s="7" t="s">
        <v>46</v>
      </c>
    </row>
    <row r="10" spans="1:16" x14ac:dyDescent="0.25">
      <c r="A10" s="8">
        <v>1</v>
      </c>
      <c r="C10" s="5">
        <v>1</v>
      </c>
      <c r="D10" s="8"/>
      <c r="F10" s="5">
        <v>1</v>
      </c>
      <c r="G10" s="8"/>
      <c r="H10" s="5">
        <v>1</v>
      </c>
      <c r="I10" s="8"/>
      <c r="J10" s="9">
        <v>1</v>
      </c>
      <c r="K10" s="9"/>
      <c r="L10" s="10" t="s">
        <v>23</v>
      </c>
      <c r="M10" s="7" t="s">
        <v>54</v>
      </c>
      <c r="N10" s="12" t="str">
        <f t="shared" si="0"/>
        <v>Validar funcionalidad Eliminar del modulo Maestro, sub-modulo Causales no pago, hacer clic en enlace causal no pago para modificar registro, hacer clic en enlace tipo de contacto para modificar registro. Finalizando con la consulta del registro, usando el filtro Causal pago con el dato No contesta</v>
      </c>
      <c r="O10" s="7" t="str">
        <f t="shared" si="1"/>
        <v>Acceder a sistema cartera con usuario que poseea perfil para ingresar al modulo Maestro, sub-modulo Causales no pago, hacer clic en boton Eliminar, hacer clic en enlace casual no pago para modificar registro, hacer clic en tipo de causales para modificar registro, realizar consulta con el filtro Causal pago con el dato No contesta</v>
      </c>
      <c r="P10" s="7" t="s">
        <v>46</v>
      </c>
    </row>
    <row r="11" spans="1:16" x14ac:dyDescent="0.25">
      <c r="A11" s="8">
        <v>1</v>
      </c>
      <c r="C11" s="5">
        <v>1</v>
      </c>
      <c r="D11" s="8"/>
      <c r="E11" s="16">
        <v>1</v>
      </c>
      <c r="F11" s="5"/>
      <c r="G11" s="8">
        <v>1</v>
      </c>
      <c r="H11" s="5"/>
      <c r="I11" s="8">
        <v>1</v>
      </c>
      <c r="J11" s="9"/>
      <c r="K11" s="9"/>
      <c r="L11" s="10"/>
      <c r="M11" s="7" t="s">
        <v>55</v>
      </c>
      <c r="N11" s="12" t="str">
        <f t="shared" si="0"/>
        <v>Validar funcionalidad Eliminar del modulo Maestro, sub-modulo Causales no pago, considenado la opcion exportar a excel, hacer clic en enlace causal no pago para eliminar registro, hacer clic en enlace tipo de contacto para eliminar registro</v>
      </c>
      <c r="O11"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casuales para eliminar registro</v>
      </c>
      <c r="P11" s="7" t="s">
        <v>46</v>
      </c>
    </row>
    <row r="12" spans="1:16" s="30" customFormat="1" x14ac:dyDescent="0.25">
      <c r="A12" s="24">
        <v>1</v>
      </c>
      <c r="C12" s="25">
        <v>1</v>
      </c>
      <c r="D12" s="24"/>
      <c r="E12" s="26"/>
      <c r="F12" s="25"/>
      <c r="G12" s="24"/>
      <c r="H12" s="25"/>
      <c r="I12" s="24"/>
      <c r="J12" s="27"/>
      <c r="K12" s="27"/>
      <c r="L12" s="28"/>
      <c r="M12" s="29" t="s">
        <v>56</v>
      </c>
      <c r="N12" s="12" t="str">
        <f t="shared" si="0"/>
        <v>Validar funcionalidad Eliminar del modulo Maestro, sub-modulo Causales no pago</v>
      </c>
      <c r="O12" s="7" t="str">
        <f t="shared" si="1"/>
        <v>Acceder a sistema cartera con usuario que poseea perfil para ingresar al modulo Maestro, sub-modulo Causales no pago, hacer clic en boton Eliminar</v>
      </c>
      <c r="P12" s="29" t="s">
        <v>46</v>
      </c>
    </row>
    <row r="13" spans="1:16" x14ac:dyDescent="0.25">
      <c r="A13" s="8">
        <v>1</v>
      </c>
      <c r="D13" s="5">
        <v>1</v>
      </c>
      <c r="E13" s="16">
        <v>1</v>
      </c>
      <c r="F13" s="5">
        <v>1</v>
      </c>
      <c r="G13" s="8"/>
      <c r="H13" s="5"/>
      <c r="I13" s="8">
        <v>1</v>
      </c>
      <c r="J13" s="9">
        <v>1</v>
      </c>
      <c r="K13" s="9"/>
      <c r="L13" s="21" t="s">
        <v>22</v>
      </c>
      <c r="M13" s="7" t="s">
        <v>57</v>
      </c>
      <c r="N13" s="12" t="str">
        <f t="shared" si="0"/>
        <v>Validar funcionalidad Modificar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PAC Inactivo</v>
      </c>
      <c r="O13"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casuales para eliminar registro, realizar consulta con el filtro Causal pago con el dato PAC Inactivo</v>
      </c>
      <c r="P13" s="7" t="s">
        <v>93</v>
      </c>
    </row>
    <row r="14" spans="1:16" x14ac:dyDescent="0.25">
      <c r="A14" s="8">
        <v>1</v>
      </c>
      <c r="D14" s="5">
        <v>1</v>
      </c>
      <c r="E14" s="16">
        <v>1</v>
      </c>
      <c r="F14" s="5"/>
      <c r="G14" s="8">
        <v>1</v>
      </c>
      <c r="H14" s="5">
        <v>1</v>
      </c>
      <c r="I14" s="8"/>
      <c r="J14" s="9"/>
      <c r="K14" s="9">
        <v>1</v>
      </c>
      <c r="L14" s="10" t="s">
        <v>20</v>
      </c>
      <c r="M14" s="7" t="s">
        <v>58</v>
      </c>
      <c r="N14" s="12" t="str">
        <f t="shared" si="0"/>
        <v>Validar funcionalidad Modificar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Tercero</v>
      </c>
      <c r="O14"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causales para modificar registro realizar consulta con el filtro Tipo De ContactoTercero</v>
      </c>
      <c r="P14" s="7" t="s">
        <v>93</v>
      </c>
    </row>
    <row r="15" spans="1:16" x14ac:dyDescent="0.25">
      <c r="A15" s="8">
        <v>1</v>
      </c>
      <c r="D15" s="5">
        <v>1</v>
      </c>
      <c r="F15" s="5">
        <v>1</v>
      </c>
      <c r="G15" s="8"/>
      <c r="H15" s="5">
        <v>1</v>
      </c>
      <c r="I15" s="8"/>
      <c r="J15" s="9">
        <v>1</v>
      </c>
      <c r="K15" s="9"/>
      <c r="L15" s="20" t="s">
        <v>21</v>
      </c>
      <c r="M15" s="7" t="s">
        <v>59</v>
      </c>
      <c r="N15" s="12" t="str">
        <f t="shared" si="0"/>
        <v>Validar funcionalidad Modificar del modulo Maestro, sub-modulo Causales no pago, hacer clic en enlace causal no pago para modificar registro, hacer clic en enlace tipo de contacto para modificar registro. Finalizando con la consulta del registro, usando el filtro Causal pago con el dato Vencimiento no le acomoda</v>
      </c>
      <c r="O15" s="7" t="str">
        <f t="shared" si="1"/>
        <v>Acceder a sistema cartera con usuario que poseea perfil para ingresar al modulo Maestro, sub-modulo Causales no pago, hacer clic en boton Modificar para editar informacion del registro, hacer clic en enlace casual no pago para modificar registro, hacer clic en tipo de causales para modificar registro, realizar consulta con el filtro Causal pago con el dato Vencimiento no le acomoda</v>
      </c>
      <c r="P15" s="7" t="s">
        <v>93</v>
      </c>
    </row>
    <row r="16" spans="1:16" x14ac:dyDescent="0.25">
      <c r="A16" s="8">
        <v>1</v>
      </c>
      <c r="D16" s="5">
        <v>1</v>
      </c>
      <c r="E16" s="16">
        <v>1</v>
      </c>
      <c r="F16" s="5"/>
      <c r="G16" s="8">
        <v>1</v>
      </c>
      <c r="H16" s="5"/>
      <c r="I16" s="8">
        <v>1</v>
      </c>
      <c r="J16" s="9"/>
      <c r="K16" s="9"/>
      <c r="L16" s="10"/>
      <c r="M16" s="7" t="s">
        <v>60</v>
      </c>
      <c r="N16" s="12" t="str">
        <f t="shared" si="0"/>
        <v>Validar funcionalidad Modificar del modulo Maestro, sub-modulo Causales no pago, considenado la opcion exportar a excel, hacer clic en enlace causal no pago para eliminar registro, hacer clic en enlace tipo de contacto para eliminar registro</v>
      </c>
      <c r="O16"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casuales para eliminar registro</v>
      </c>
      <c r="P16" s="7" t="s">
        <v>93</v>
      </c>
    </row>
    <row r="17" spans="1:16" s="30" customFormat="1" x14ac:dyDescent="0.25">
      <c r="A17" s="24">
        <v>1</v>
      </c>
      <c r="C17" s="32"/>
      <c r="D17" s="25">
        <v>1</v>
      </c>
      <c r="E17" s="26"/>
      <c r="F17" s="25"/>
      <c r="G17" s="24"/>
      <c r="H17" s="25"/>
      <c r="I17" s="24"/>
      <c r="J17" s="27"/>
      <c r="K17" s="27"/>
      <c r="L17" s="28"/>
      <c r="M17" s="29" t="s">
        <v>61</v>
      </c>
      <c r="N17" s="12" t="str">
        <f t="shared" si="0"/>
        <v>Validar funcionalidad Modificar del modulo Maestro, sub-modulo Causales no pago</v>
      </c>
      <c r="O17" s="7" t="str">
        <f t="shared" si="1"/>
        <v>Acceder a sistema cartera con usuario que poseea perfil para ingresar al modulo Maestro, sub-modulo Causales no pago, hacer clic en boton Modificar para editar informacion del registro</v>
      </c>
      <c r="P17" s="29" t="s">
        <v>93</v>
      </c>
    </row>
    <row r="18" spans="1:16" s="1" customFormat="1" x14ac:dyDescent="0.25">
      <c r="A18" s="8"/>
      <c r="C18" s="5"/>
      <c r="D18" s="8"/>
      <c r="E18" s="16"/>
      <c r="F18" s="5"/>
      <c r="G18" s="8"/>
      <c r="H18" s="5"/>
      <c r="I18" s="8"/>
      <c r="J18" s="9"/>
      <c r="K18" s="9"/>
      <c r="L18" s="10"/>
      <c r="M18" s="7"/>
      <c r="N18" s="12"/>
      <c r="O18" s="7"/>
      <c r="P18" s="29"/>
    </row>
    <row r="19" spans="1:16" s="1" customFormat="1" x14ac:dyDescent="0.25">
      <c r="A19" s="8"/>
      <c r="B19" s="5"/>
      <c r="D19" s="5"/>
      <c r="E19" s="16"/>
      <c r="F19" s="5"/>
      <c r="G19" s="8"/>
      <c r="H19" s="5"/>
      <c r="I19" s="8"/>
      <c r="J19" s="9"/>
      <c r="K19" s="9"/>
      <c r="L19" s="10"/>
      <c r="M19" s="7"/>
      <c r="N19" s="12"/>
      <c r="O19" s="7"/>
      <c r="P19" s="7"/>
    </row>
    <row r="20" spans="1:16" s="1" customFormat="1" x14ac:dyDescent="0.25">
      <c r="A20" s="8"/>
      <c r="B20" s="5"/>
      <c r="D20" s="5"/>
      <c r="E20" s="16"/>
      <c r="F20" s="5"/>
      <c r="G20" s="8"/>
      <c r="H20" s="5"/>
      <c r="I20" s="8"/>
      <c r="J20" s="9"/>
      <c r="K20" s="9"/>
      <c r="L20" s="10"/>
      <c r="M20" s="7"/>
      <c r="N20" s="12"/>
      <c r="O20" s="7"/>
      <c r="P20" s="7"/>
    </row>
    <row r="21" spans="1:16" s="1" customFormat="1" x14ac:dyDescent="0.25">
      <c r="A21" s="8"/>
      <c r="B21" s="5"/>
      <c r="D21" s="5"/>
      <c r="E21" s="16"/>
      <c r="F21" s="5"/>
      <c r="G21" s="8"/>
      <c r="H21" s="5"/>
      <c r="I21" s="8"/>
      <c r="J21" s="9"/>
      <c r="K21" s="9"/>
      <c r="L21" s="10"/>
      <c r="M21" s="7"/>
      <c r="N21" s="12"/>
      <c r="O21" s="7"/>
      <c r="P21" s="7"/>
    </row>
    <row r="22" spans="1:16" s="1" customFormat="1" x14ac:dyDescent="0.25">
      <c r="A22" s="8"/>
      <c r="B22" s="5"/>
      <c r="D22" s="5"/>
      <c r="E22" s="16"/>
      <c r="F22" s="5"/>
      <c r="G22" s="8"/>
      <c r="H22" s="5"/>
      <c r="I22" s="8"/>
      <c r="J22" s="9"/>
      <c r="K22" s="9"/>
      <c r="L22" s="10"/>
      <c r="M22" s="7"/>
      <c r="N22" s="12"/>
      <c r="O22" s="7"/>
      <c r="P22" s="7"/>
    </row>
    <row r="23" spans="1:16" s="1" customFormat="1" x14ac:dyDescent="0.25">
      <c r="A23" s="8"/>
      <c r="B23" s="5"/>
      <c r="D23" s="5"/>
      <c r="E23" s="16"/>
      <c r="F23" s="5"/>
      <c r="G23" s="8"/>
      <c r="H23" s="5"/>
      <c r="I23" s="8"/>
      <c r="J23" s="9"/>
      <c r="K23" s="9"/>
      <c r="L23" s="10"/>
      <c r="M23" s="7"/>
      <c r="N23" s="12"/>
      <c r="O23" s="7"/>
      <c r="P23" s="7"/>
    </row>
    <row r="24" spans="1:16" s="1" customFormat="1" x14ac:dyDescent="0.25">
      <c r="A24" s="8"/>
      <c r="B24" s="5"/>
      <c r="D24" s="5"/>
      <c r="E24" s="16"/>
      <c r="F24" s="5"/>
      <c r="G24" s="8"/>
      <c r="H24" s="5"/>
      <c r="I24" s="8"/>
      <c r="J24" s="9"/>
      <c r="K24" s="9"/>
      <c r="L24" s="10"/>
      <c r="M24" s="7"/>
      <c r="N24" s="12"/>
      <c r="O24" s="7"/>
      <c r="P24" s="7"/>
    </row>
    <row r="25" spans="1:16" s="1" customFormat="1" ht="30" x14ac:dyDescent="0.25">
      <c r="A25" s="8"/>
      <c r="B25" s="5"/>
      <c r="D25" s="5"/>
      <c r="E25" s="16"/>
      <c r="F25" s="5"/>
      <c r="G25" s="8"/>
      <c r="H25" s="5"/>
      <c r="I25" s="8"/>
      <c r="J25" s="9"/>
      <c r="K25" s="9"/>
      <c r="L25" s="10"/>
      <c r="M25" s="7" t="s">
        <v>176</v>
      </c>
      <c r="N25" s="12" t="s">
        <v>247</v>
      </c>
      <c r="O25" s="36" t="s">
        <v>248</v>
      </c>
      <c r="P25" s="7" t="s">
        <v>246</v>
      </c>
    </row>
    <row r="26" spans="1:16" s="1" customFormat="1" x14ac:dyDescent="0.25">
      <c r="A26" s="8"/>
      <c r="B26" s="5"/>
      <c r="D26" s="5"/>
      <c r="E26" s="16"/>
      <c r="F26" s="5"/>
      <c r="G26" s="8"/>
      <c r="H26" s="5"/>
      <c r="I26" s="8"/>
      <c r="J26" s="9"/>
      <c r="K26" s="9"/>
      <c r="L26" s="10"/>
      <c r="M26" s="7"/>
      <c r="N26" s="12"/>
      <c r="O26" s="7"/>
      <c r="P26" s="7"/>
    </row>
    <row r="27" spans="1:16" x14ac:dyDescent="0.25">
      <c r="A27" s="8"/>
      <c r="C27" s="5"/>
      <c r="D27" s="8"/>
      <c r="F27" s="5"/>
      <c r="G27" s="8"/>
      <c r="H27" s="5"/>
      <c r="I27" s="8"/>
      <c r="J27" s="9"/>
      <c r="K27" s="9"/>
      <c r="L27" s="10"/>
      <c r="M27" s="7"/>
    </row>
    <row r="28" spans="1:16" x14ac:dyDescent="0.25">
      <c r="A28" s="8"/>
      <c r="C28" s="5"/>
      <c r="D28" s="8"/>
      <c r="F28" s="5"/>
      <c r="G28" s="8"/>
      <c r="H28" s="5"/>
      <c r="I28" s="8"/>
      <c r="J28" s="9"/>
      <c r="K28" s="9"/>
      <c r="L28" s="10"/>
      <c r="M28" s="7"/>
    </row>
    <row r="29" spans="1:16" x14ac:dyDescent="0.25">
      <c r="A29" s="8"/>
      <c r="C29" s="5"/>
      <c r="D29" s="8"/>
      <c r="F29" s="5"/>
      <c r="G29" s="8"/>
      <c r="H29" s="5"/>
      <c r="I29" s="8"/>
      <c r="J29" s="9"/>
      <c r="K29" s="9"/>
      <c r="L29" s="10"/>
      <c r="M29" s="7"/>
    </row>
    <row r="30" spans="1:16" x14ac:dyDescent="0.25">
      <c r="A30" s="8"/>
      <c r="C30" s="5"/>
      <c r="D30" s="8"/>
      <c r="F30" s="5"/>
      <c r="G30" s="8"/>
      <c r="H30" s="5"/>
      <c r="I30" s="8"/>
      <c r="J30" s="9"/>
      <c r="K30" s="9"/>
      <c r="L30" s="10"/>
      <c r="M30" s="7"/>
    </row>
    <row r="31" spans="1:16" x14ac:dyDescent="0.25">
      <c r="A31" s="8"/>
      <c r="C31" s="5"/>
      <c r="D31" s="8"/>
      <c r="F31" s="5"/>
      <c r="G31" s="8"/>
      <c r="H31" s="5"/>
      <c r="I31" s="8"/>
      <c r="J31" s="9"/>
      <c r="K31" s="9"/>
      <c r="L31" s="10"/>
      <c r="M31" s="7"/>
    </row>
    <row r="32" spans="1:16" x14ac:dyDescent="0.25">
      <c r="A32" s="8"/>
      <c r="C32" s="5"/>
      <c r="D32" s="8"/>
      <c r="F32" s="5"/>
      <c r="G32" s="8"/>
      <c r="H32" s="5"/>
      <c r="I32" s="8"/>
      <c r="J32" s="9"/>
      <c r="K32" s="9"/>
      <c r="L32" s="10"/>
      <c r="M32" s="7"/>
    </row>
    <row r="33" spans="1:16" x14ac:dyDescent="0.25">
      <c r="A33" s="8"/>
      <c r="C33" s="5"/>
      <c r="D33" s="8"/>
      <c r="F33" s="5"/>
      <c r="G33" s="8"/>
      <c r="H33" s="5"/>
      <c r="I33" s="8"/>
      <c r="J33" s="9"/>
      <c r="K33" s="9"/>
      <c r="L33" s="10"/>
      <c r="M33" s="7"/>
    </row>
    <row r="34" spans="1:16" s="1" customFormat="1" x14ac:dyDescent="0.25">
      <c r="A34" s="8"/>
      <c r="C34" s="5"/>
      <c r="D34" s="8"/>
      <c r="E34" s="16"/>
      <c r="F34" s="5"/>
      <c r="G34" s="8"/>
      <c r="H34" s="5"/>
      <c r="I34" s="8"/>
      <c r="J34" s="9"/>
      <c r="K34" s="9"/>
      <c r="L34" s="10"/>
      <c r="M34" s="7"/>
      <c r="N34" s="12"/>
      <c r="O34" s="7"/>
      <c r="P34" s="7"/>
    </row>
    <row r="35" spans="1:16" s="1" customFormat="1" x14ac:dyDescent="0.25">
      <c r="A35" s="8"/>
      <c r="C35" s="5"/>
      <c r="D35" s="8"/>
      <c r="E35" s="16"/>
      <c r="F35" s="5"/>
      <c r="G35" s="8"/>
      <c r="H35" s="5"/>
      <c r="I35" s="8"/>
      <c r="J35" s="9"/>
      <c r="K35" s="9"/>
      <c r="L35" s="10"/>
      <c r="M35" s="7"/>
      <c r="N35" s="12"/>
      <c r="O35" s="7"/>
      <c r="P35" s="7"/>
    </row>
    <row r="36" spans="1:16" s="1" customFormat="1" x14ac:dyDescent="0.25">
      <c r="A36" s="8"/>
      <c r="C36" s="5"/>
      <c r="D36" s="8"/>
      <c r="E36" s="16"/>
      <c r="F36" s="5"/>
      <c r="G36" s="8"/>
      <c r="H36" s="5"/>
      <c r="I36" s="8"/>
      <c r="J36" s="9"/>
      <c r="K36" s="9"/>
      <c r="L36" s="10"/>
      <c r="M36" s="7"/>
      <c r="N36" s="12"/>
      <c r="O36" s="7"/>
      <c r="P36" s="7"/>
    </row>
    <row r="37" spans="1:16" s="1" customFormat="1" x14ac:dyDescent="0.25">
      <c r="A37" s="8"/>
      <c r="C37" s="5"/>
      <c r="D37" s="8"/>
      <c r="E37" s="16"/>
      <c r="F37" s="5"/>
      <c r="G37" s="8"/>
      <c r="H37" s="5"/>
      <c r="I37" s="8"/>
      <c r="J37" s="9"/>
      <c r="K37" s="9"/>
      <c r="L37" s="10"/>
      <c r="M37" s="7"/>
      <c r="N37" s="12"/>
      <c r="O37" s="7"/>
      <c r="P37" s="7"/>
    </row>
    <row r="38" spans="1:16" s="1" customFormat="1" x14ac:dyDescent="0.25">
      <c r="A38" s="8"/>
      <c r="C38" s="5"/>
      <c r="D38" s="8"/>
      <c r="E38" s="16"/>
      <c r="F38" s="5"/>
      <c r="G38" s="8"/>
      <c r="H38" s="5"/>
      <c r="I38" s="8"/>
      <c r="J38" s="9"/>
      <c r="K38" s="9"/>
      <c r="L38" s="10"/>
      <c r="M38" s="7"/>
      <c r="N38" s="12"/>
      <c r="O38" s="7"/>
      <c r="P38" s="7"/>
    </row>
    <row r="39" spans="1:16" s="1" customFormat="1" x14ac:dyDescent="0.25">
      <c r="A39" s="8"/>
      <c r="C39" s="5"/>
      <c r="D39" s="8"/>
      <c r="E39" s="16"/>
      <c r="F39" s="5"/>
      <c r="G39" s="8"/>
      <c r="H39" s="5"/>
      <c r="I39" s="8"/>
      <c r="J39" s="9"/>
      <c r="K39" s="9"/>
      <c r="L39" s="10"/>
      <c r="M39" s="7"/>
      <c r="N39" s="12"/>
      <c r="O39" s="7"/>
      <c r="P39" s="7"/>
    </row>
    <row r="40" spans="1:16" x14ac:dyDescent="0.25">
      <c r="A40" s="8"/>
      <c r="C40" s="5"/>
      <c r="D40" s="8"/>
      <c r="F40" s="5"/>
      <c r="G40" s="8"/>
      <c r="H40" s="5"/>
      <c r="I40" s="8"/>
      <c r="J40" s="9"/>
      <c r="K40" s="9"/>
      <c r="L40" s="10"/>
      <c r="M40" s="7"/>
    </row>
    <row r="41" spans="1:16" x14ac:dyDescent="0.25">
      <c r="A41" s="8"/>
      <c r="C41" s="5"/>
      <c r="D41" s="8"/>
      <c r="F41" s="5"/>
      <c r="G41" s="8"/>
      <c r="H41" s="5"/>
      <c r="I41" s="8"/>
      <c r="J41" s="9"/>
      <c r="K41" s="9"/>
      <c r="L41" s="10"/>
      <c r="M41" s="7"/>
    </row>
    <row r="42" spans="1:16" x14ac:dyDescent="0.25">
      <c r="A42" s="8"/>
      <c r="C42" s="5"/>
      <c r="D42" s="8"/>
      <c r="F42" s="5"/>
      <c r="G42" s="8"/>
      <c r="H42" s="5"/>
      <c r="I42" s="8"/>
      <c r="J42" s="9"/>
      <c r="K42" s="9"/>
      <c r="L42" s="10"/>
      <c r="M42" s="7"/>
    </row>
    <row r="43" spans="1:16" x14ac:dyDescent="0.25">
      <c r="A43" s="8"/>
      <c r="C43" s="5"/>
      <c r="D43" s="8"/>
      <c r="F43" s="5"/>
      <c r="G43" s="8"/>
      <c r="H43" s="5"/>
      <c r="I43" s="8"/>
      <c r="J43" s="9"/>
      <c r="K43" s="9"/>
      <c r="L43" s="10"/>
      <c r="M43" s="7"/>
    </row>
    <row r="44" spans="1:16" x14ac:dyDescent="0.25">
      <c r="A44" s="8"/>
      <c r="C44" s="5"/>
      <c r="D44" s="8"/>
      <c r="F44" s="5"/>
      <c r="G44" s="8"/>
      <c r="H44" s="5"/>
      <c r="I44" s="8"/>
      <c r="J44" s="9"/>
      <c r="K44" s="9"/>
      <c r="L44" s="10"/>
      <c r="M44" s="7"/>
    </row>
    <row r="45" spans="1:16" x14ac:dyDescent="0.25">
      <c r="A45" s="8"/>
      <c r="C45" s="5"/>
      <c r="D45" s="8"/>
      <c r="F45" s="5"/>
      <c r="G45" s="8"/>
      <c r="H45" s="5"/>
      <c r="I45" s="8"/>
      <c r="J45" s="9"/>
      <c r="K45" s="9"/>
      <c r="L45" s="10"/>
      <c r="M45" s="7"/>
    </row>
    <row r="46" spans="1:16" x14ac:dyDescent="0.25">
      <c r="A46" s="8"/>
      <c r="C46" s="5"/>
      <c r="D46" s="8"/>
      <c r="F46" s="5"/>
      <c r="G46" s="8"/>
      <c r="H46" s="5"/>
      <c r="I46" s="8"/>
      <c r="J46" s="9"/>
      <c r="K46" s="9"/>
      <c r="L46" s="10"/>
      <c r="M46" s="7"/>
    </row>
    <row r="47" spans="1:16" x14ac:dyDescent="0.25">
      <c r="A47" s="8"/>
      <c r="C47" s="5"/>
      <c r="D47" s="8"/>
      <c r="F47" s="5"/>
      <c r="G47" s="8"/>
      <c r="H47" s="5"/>
      <c r="I47" s="8"/>
      <c r="J47" s="9"/>
      <c r="K47" s="9"/>
      <c r="L47" s="10"/>
      <c r="M47" s="7"/>
    </row>
    <row r="48" spans="1:16" x14ac:dyDescent="0.25">
      <c r="A48" s="8"/>
      <c r="C48" s="5"/>
      <c r="D48" s="8"/>
      <c r="F48" s="5"/>
      <c r="G48" s="8"/>
      <c r="H48" s="5"/>
      <c r="I48" s="8"/>
      <c r="J48" s="9"/>
      <c r="K48" s="9"/>
      <c r="L48" s="10"/>
      <c r="M48" s="7"/>
    </row>
    <row r="49" spans="1:16" x14ac:dyDescent="0.25">
      <c r="A49" s="8"/>
      <c r="C49" s="5"/>
      <c r="D49" s="8"/>
      <c r="F49" s="5"/>
      <c r="G49" s="8"/>
      <c r="H49" s="5"/>
      <c r="I49" s="8"/>
      <c r="J49" s="9"/>
      <c r="K49" s="9"/>
      <c r="L49" s="10"/>
      <c r="M49" s="7"/>
    </row>
    <row r="50" spans="1:16" s="1" customFormat="1" x14ac:dyDescent="0.25">
      <c r="A50" s="8"/>
      <c r="C50" s="5"/>
      <c r="D50" s="8"/>
      <c r="E50" s="16"/>
      <c r="F50" s="5"/>
      <c r="G50" s="8"/>
      <c r="H50" s="5"/>
      <c r="I50" s="8"/>
      <c r="J50" s="9"/>
      <c r="K50" s="9"/>
      <c r="L50" s="10"/>
      <c r="M50" s="7"/>
      <c r="N50" s="12"/>
      <c r="O50" s="7"/>
      <c r="P50" s="7"/>
    </row>
  </sheetData>
  <mergeCells count="10">
    <mergeCell ref="A1:A2"/>
    <mergeCell ref="E1:E2"/>
    <mergeCell ref="F1:G1"/>
    <mergeCell ref="B1:D1"/>
    <mergeCell ref="H1:I1"/>
    <mergeCell ref="P1:P2"/>
    <mergeCell ref="M1:M2"/>
    <mergeCell ref="N1:N2"/>
    <mergeCell ref="O1:O2"/>
    <mergeCell ref="J1:L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140625" style="3" customWidth="1"/>
    <col min="2" max="2" width="6.140625" customWidth="1"/>
    <col min="3" max="3" width="6.42578125" style="13" customWidth="1"/>
    <col min="4" max="4" width="7.85546875" style="3" customWidth="1"/>
    <col min="5" max="5" width="6.85546875" style="16" customWidth="1"/>
    <col min="6" max="6" width="8" customWidth="1"/>
    <col min="7" max="7" width="9.140625" style="3" customWidth="1"/>
    <col min="8" max="8" width="8.42578125" style="11" customWidth="1"/>
    <col min="9" max="9" width="12.5703125" style="2" customWidth="1"/>
    <col min="10" max="10" width="23.140625" style="2" bestFit="1" customWidth="1"/>
    <col min="11" max="11" width="53" style="6" customWidth="1"/>
    <col min="12" max="12" width="255.42578125" style="12" customWidth="1"/>
    <col min="13" max="13" width="255.42578125" style="7" customWidth="1"/>
    <col min="14" max="14" width="79" style="7" bestFit="1" customWidth="1"/>
  </cols>
  <sheetData>
    <row r="1" spans="1:14" s="4" customFormat="1" ht="30.75" customHeight="1" x14ac:dyDescent="0.2">
      <c r="A1" s="44" t="s">
        <v>33</v>
      </c>
      <c r="B1" s="46" t="s">
        <v>4</v>
      </c>
      <c r="C1" s="47"/>
      <c r="D1" s="48"/>
      <c r="E1" s="42" t="s">
        <v>8</v>
      </c>
      <c r="F1" s="50" t="s">
        <v>34</v>
      </c>
      <c r="G1" s="48"/>
      <c r="H1" s="53" t="s">
        <v>9</v>
      </c>
      <c r="I1" s="54"/>
      <c r="J1" s="55"/>
      <c r="K1" s="42" t="s">
        <v>0</v>
      </c>
      <c r="L1" s="42" t="s">
        <v>2</v>
      </c>
      <c r="M1" s="42" t="s">
        <v>1</v>
      </c>
      <c r="N1" s="42" t="s">
        <v>3</v>
      </c>
    </row>
    <row r="2" spans="1:14" s="14" customFormat="1" ht="72" customHeight="1" x14ac:dyDescent="0.25">
      <c r="A2" s="45"/>
      <c r="B2" s="19" t="s">
        <v>5</v>
      </c>
      <c r="C2" s="19" t="s">
        <v>6</v>
      </c>
      <c r="D2" s="15" t="s">
        <v>7</v>
      </c>
      <c r="E2" s="43"/>
      <c r="F2" s="19" t="s">
        <v>7</v>
      </c>
      <c r="G2" s="15" t="s">
        <v>6</v>
      </c>
      <c r="H2" s="18" t="s">
        <v>35</v>
      </c>
      <c r="I2" s="18" t="s">
        <v>36</v>
      </c>
      <c r="J2" s="17" t="s">
        <v>10</v>
      </c>
      <c r="K2" s="43"/>
      <c r="L2" s="43"/>
      <c r="M2" s="43"/>
      <c r="N2" s="43"/>
    </row>
    <row r="3" spans="1:14" s="1" customFormat="1" x14ac:dyDescent="0.25">
      <c r="A3" s="8">
        <v>1</v>
      </c>
      <c r="B3" s="5">
        <v>1</v>
      </c>
      <c r="C3" s="5"/>
      <c r="D3" s="8"/>
      <c r="E3" s="16">
        <v>1</v>
      </c>
      <c r="F3" s="5">
        <v>1</v>
      </c>
      <c r="G3" s="8"/>
      <c r="H3" s="9">
        <v>1</v>
      </c>
      <c r="I3" s="9"/>
      <c r="J3" s="21" t="s">
        <v>37</v>
      </c>
      <c r="K3" s="7" t="s">
        <v>62</v>
      </c>
      <c r="L3" s="12" t="str">
        <f>CONCATENATE("Validar funcionalidad ",IF(B3=1,$B$2,IF(C3=1,$C$2,IF(D3=1,$D$2)))," del modulo Maestro, sub-modulo Estados de seguimiento",IF(E3=1,", considerando la opcion exportar a excel",),IF(F3=1,", hacer clic en enlace descripcion para modificar registro",IF(G3=1,", hacer clic en enlace descripcion para eliminar registro","")),IF(H3=1,", realizando consulta con el uso del filtro ",IF(I3=1,", realizando consulta con el uso del filtro ","")),IF(H3=1,$H$2,IF(I3=1,$I$2,"")),IF(H3=1," con el dato ",IF(I3=1," con el dato ","")),IF(H3=1,J3,IF(I3=1,J3,"")))</f>
        <v>Validar funcionalidad Agregar del modulo Maestro, sub-modulo Estados de seguimiento, considerando la opcion exportar a excel, hacer clic en enlace descripcion para modificar registro, realizando consulta con el uso del filtro Descripción con el dato Anulación de Recaudación</v>
      </c>
      <c r="M3" s="7" t="str">
        <f>CONCATENATE("Acceder a sistema Cartera con usuario que posee perfil para ingresar al modulo Maestro, sub-modulo Estados de segumiento",IF(B3=1,", hacer clic en boton Agregar para crear nuevo registro",IF(C3=1,", hacer clic en boton eliminar",IF(D3=1,", hacer clic en boton modificar para editar registro",""))),IF(E3=1,", hacer clic en boton exportar a excel",""),IF(F3=1,", hacer clic en enlace descripcion para modificar registro",IF(G3=1,", hacer clic en enlace descripcion para eliminar registro","")),IF(H3=1,", finalizando con la consulta usando el filtro ",IF(I3=1,", finalizando con la consulta usando el filtro ","")),IF(H3=1,$H$2,IF(I3=1,$I$2,"")),IF(H3=1," con el dato ",IF(I3=1," con el dato ","")),IF(H3=1,J3,IF(I3=1,J3,"")))</f>
        <v>Acceder a sistema Cartera con usuario que posee perfil para ingresar al modulo Maestro, sub-modulo Estados de segumiento, hacer clic en boton Agregar para crear nuevo registro, hacer clic en boton exportar a excel, hacer clic en enlace descripcion para modificar registro, finalizando con la consulta usando el filtro Descripción con el dato Anulación de Recaudación</v>
      </c>
      <c r="N3" s="7" t="s">
        <v>45</v>
      </c>
    </row>
    <row r="4" spans="1:14" s="1" customFormat="1" x14ac:dyDescent="0.25">
      <c r="A4" s="8">
        <v>1</v>
      </c>
      <c r="B4" s="5">
        <v>1</v>
      </c>
      <c r="C4" s="5"/>
      <c r="D4" s="8"/>
      <c r="E4" s="16">
        <v>1</v>
      </c>
      <c r="F4" s="5"/>
      <c r="G4" s="8">
        <v>1</v>
      </c>
      <c r="H4" s="9"/>
      <c r="I4" s="9">
        <v>1</v>
      </c>
      <c r="J4" s="10">
        <v>10</v>
      </c>
      <c r="K4" s="7" t="s">
        <v>80</v>
      </c>
      <c r="L4" s="12" t="str">
        <f t="shared" ref="L4:L17" si="0">CONCATENATE("Validar funcionalidad ",IF(B4=1,$B$2,IF(C4=1,$C$2,IF(D4=1,$D$2)))," del modulo Maestro, sub-modulo Estados de seguimiento",IF(E4=1,", considerando la opcion exportar a excel",),IF(F4=1,", hacer clic en enlace descripcion para modificar registro",IF(G4=1,", hacer clic en enlace descripcion para eliminar registro","")),IF(H4=1,", realizando consulta con el uso del filtro ",IF(I4=1,", realizando consulta con el uso del filtro ","")),IF(H4=1,$H$2,IF(I4=1,$I$2,"")),IF(H4=1," con el dato ",IF(I4=1," con el dato ","")),IF(H4=1,J4,IF(I4=1,J4,"")))</f>
        <v>Validar funcionalidad Agregar del modulo Maestro, sub-modulo Estados de seguimiento, considerando la opcion exportar a excel, hacer clic en enlace descripcion para eliminar registro, realizando consulta con el uso del filtro Días con el dato 10</v>
      </c>
      <c r="M4" s="7" t="str">
        <f t="shared" ref="M4:M17" si="1">CONCATENATE("Acceder a sistema Cartera con usuario que posee perfil para ingresar al modulo Maestro, sub-modulo Estados de segumiento",IF(B4=1,", hacer clic en boton Agregar para crear nuevo registro",IF(C4=1,", hacer clic en boton eliminar",IF(D4=1,", hacer clic en boton modificar para editar registro",""))),IF(E4=1,", hacer clic en boton exportar a excel",""),IF(F4=1,", hacer clic en enlace descripcion para modificar registro",IF(G4=1,", hacer clic en enlace descripcion para eliminar registro","")),IF(H4=1,", finalizando con la consulta usando el filtro ",IF(I4=1,", finalizando con la consulta usando el filtro ","")),IF(H4=1,$H$2,IF(I4=1,$I$2,"")),IF(H4=1," con el dato ",IF(I4=1," con el dato ","")),IF(H4=1,J4,IF(I4=1,J4,"")))</f>
        <v>Acceder a sistema Cartera con usuario que posee perfil para ingresar al modulo Maestro, sub-modulo Estados de segumiento, hacer clic en boton Agregar para crear nuevo registro, hacer clic en boton exportar a excel, hacer clic en enlace descripcion para eliminar registro, finalizando con la consulta usando el filtro Días con el dato 10</v>
      </c>
      <c r="N4" s="7" t="s">
        <v>45</v>
      </c>
    </row>
    <row r="5" spans="1:14" s="1" customFormat="1" x14ac:dyDescent="0.25">
      <c r="A5" s="8">
        <v>1</v>
      </c>
      <c r="B5" s="5">
        <v>1</v>
      </c>
      <c r="C5" s="5"/>
      <c r="D5" s="8"/>
      <c r="E5" s="16"/>
      <c r="F5" s="5">
        <v>1</v>
      </c>
      <c r="G5" s="8"/>
      <c r="H5" s="9">
        <v>1</v>
      </c>
      <c r="I5" s="9"/>
      <c r="J5" s="10" t="s">
        <v>18</v>
      </c>
      <c r="K5" s="7" t="s">
        <v>81</v>
      </c>
      <c r="L5" s="12" t="str">
        <f t="shared" si="0"/>
        <v>Validar funcionalidad Agregar del modulo Maestro, sub-modulo Estados de seguimiento, hacer clic en enlace descripcion para modificar registro, realizando consulta con el uso del filtro Descripción con el dato Buzón de Voz</v>
      </c>
      <c r="M5" s="7" t="str">
        <f t="shared" si="1"/>
        <v>Acceder a sistema Cartera con usuario que posee perfil para ingresar al modulo Maestro, sub-modulo Estados de segumiento, hacer clic en boton Agregar para crear nuevo registro, hacer clic en enlace descripcion para modificar registro, finalizando con la consulta usando el filtro Descripción con el dato Buzón de Voz</v>
      </c>
      <c r="N5" s="7" t="s">
        <v>45</v>
      </c>
    </row>
    <row r="6" spans="1:14" s="1" customFormat="1" x14ac:dyDescent="0.25">
      <c r="A6" s="8">
        <v>1</v>
      </c>
      <c r="B6" s="5">
        <v>1</v>
      </c>
      <c r="C6" s="5"/>
      <c r="D6" s="8"/>
      <c r="E6" s="16">
        <v>1</v>
      </c>
      <c r="F6" s="5"/>
      <c r="G6" s="8">
        <v>1</v>
      </c>
      <c r="H6" s="9"/>
      <c r="I6" s="9"/>
      <c r="J6" s="10"/>
      <c r="K6" s="7" t="s">
        <v>63</v>
      </c>
      <c r="L6" s="12" t="str">
        <f t="shared" si="0"/>
        <v>Validar funcionalidad Agregar del modulo Maestro, sub-modulo Estados de seguimiento, considerando la opcion exportar a excel, hacer clic en enlace descripcion para eliminar registro</v>
      </c>
      <c r="M6" s="7" t="str">
        <f t="shared" si="1"/>
        <v>Acceder a sistema Cartera con usuario que posee perfil para ingresar al modulo Maestro, sub-modulo Estados de segumiento, hacer clic en boton Agregar para crear nuevo registro, hacer clic en boton exportar a excel, hacer clic en enlace descripcion para eliminar registro</v>
      </c>
      <c r="N6" s="7" t="s">
        <v>45</v>
      </c>
    </row>
    <row r="7" spans="1:14" s="1" customFormat="1" x14ac:dyDescent="0.25">
      <c r="A7" s="8">
        <v>1</v>
      </c>
      <c r="B7" s="5">
        <v>1</v>
      </c>
      <c r="C7" s="5"/>
      <c r="D7" s="8"/>
      <c r="E7" s="16"/>
      <c r="F7" s="5"/>
      <c r="G7" s="8"/>
      <c r="H7" s="9"/>
      <c r="I7" s="9"/>
      <c r="J7" s="10"/>
      <c r="K7" s="7" t="s">
        <v>64</v>
      </c>
      <c r="L7" s="12" t="str">
        <f t="shared" si="0"/>
        <v>Validar funcionalidad Agregar del modulo Maestro, sub-modulo Estados de seguimiento</v>
      </c>
      <c r="M7" s="7" t="str">
        <f t="shared" si="1"/>
        <v>Acceder a sistema Cartera con usuario que posee perfil para ingresar al modulo Maestro, sub-modulo Estados de segumiento, hacer clic en boton Agregar para crear nuevo registro</v>
      </c>
      <c r="N7" s="29" t="s">
        <v>45</v>
      </c>
    </row>
    <row r="8" spans="1:14" s="1" customFormat="1" x14ac:dyDescent="0.25">
      <c r="A8" s="8">
        <v>1</v>
      </c>
      <c r="C8" s="5">
        <v>1</v>
      </c>
      <c r="D8" s="8"/>
      <c r="E8" s="16">
        <v>1</v>
      </c>
      <c r="F8" s="5">
        <v>1</v>
      </c>
      <c r="G8" s="8"/>
      <c r="H8" s="9">
        <v>1</v>
      </c>
      <c r="I8" s="9"/>
      <c r="J8" s="21" t="s">
        <v>24</v>
      </c>
      <c r="K8" s="7" t="s">
        <v>65</v>
      </c>
      <c r="L8" s="12" t="str">
        <f t="shared" si="0"/>
        <v>Validar funcionalidad Eliminar del modulo Maestro, sub-modulo Estados de seguimiento, considerando la opcion exportar a excel, hacer clic en enlace descripcion para modificar registro, realizando consulta con el uso del filtro Descripción con el dato Licencia Medica</v>
      </c>
      <c r="M8" s="7" t="str">
        <f t="shared" si="1"/>
        <v>Acceder a sistema Cartera con usuario que posee perfil para ingresar al modulo Maestro, sub-modulo Estados de segumiento, hacer clic en boton eliminar, hacer clic en boton exportar a excel, hacer clic en enlace descripcion para modificar registro, finalizando con la consulta usando el filtro Descripción con el dato Licencia Medica</v>
      </c>
      <c r="N8" s="7" t="s">
        <v>46</v>
      </c>
    </row>
    <row r="9" spans="1:14" s="1" customFormat="1" x14ac:dyDescent="0.25">
      <c r="A9" s="8">
        <v>1</v>
      </c>
      <c r="C9" s="5">
        <v>1</v>
      </c>
      <c r="D9" s="8"/>
      <c r="E9" s="16">
        <v>1</v>
      </c>
      <c r="F9" s="5"/>
      <c r="G9" s="8">
        <v>1</v>
      </c>
      <c r="H9" s="9"/>
      <c r="I9" s="9">
        <v>1</v>
      </c>
      <c r="J9" s="10">
        <v>5</v>
      </c>
      <c r="K9" s="7" t="s">
        <v>82</v>
      </c>
      <c r="L9" s="12" t="str">
        <f t="shared" si="0"/>
        <v>Validar funcionalidad Eliminar del modulo Maestro, sub-modulo Estados de seguimiento, considerando la opcion exportar a excel, hacer clic en enlace descripcion para eliminar registro, realizando consulta con el uso del filtro Días con el dato 5</v>
      </c>
      <c r="M9" s="7" t="str">
        <f t="shared" si="1"/>
        <v>Acceder a sistema Cartera con usuario que posee perfil para ingresar al modulo Maestro, sub-modulo Estados de segumiento, hacer clic en boton eliminar, hacer clic en boton exportar a excel, hacer clic en enlace descripcion para eliminar registro, finalizando con la consulta usando el filtro Días con el dato 5</v>
      </c>
      <c r="N9" s="7" t="s">
        <v>46</v>
      </c>
    </row>
    <row r="10" spans="1:14" x14ac:dyDescent="0.25">
      <c r="A10" s="8">
        <v>1</v>
      </c>
      <c r="C10" s="5">
        <v>1</v>
      </c>
      <c r="D10" s="8"/>
      <c r="F10" s="5">
        <v>1</v>
      </c>
      <c r="G10" s="8"/>
      <c r="H10" s="9">
        <v>1</v>
      </c>
      <c r="I10" s="9"/>
      <c r="J10" s="10" t="s">
        <v>23</v>
      </c>
      <c r="K10" s="7" t="s">
        <v>84</v>
      </c>
      <c r="L10" s="12" t="str">
        <f t="shared" si="0"/>
        <v>Validar funcionalidad Eliminar del modulo Maestro, sub-modulo Estados de seguimiento, hacer clic en enlace descripcion para modificar registro, realizando consulta con el uso del filtro Descripción con el dato No contesta</v>
      </c>
      <c r="M10" s="7" t="str">
        <f t="shared" si="1"/>
        <v>Acceder a sistema Cartera con usuario que posee perfil para ingresar al modulo Maestro, sub-modulo Estados de segumiento, hacer clic en boton eliminar, hacer clic en enlace descripcion para modificar registro, finalizando con la consulta usando el filtro Descripción con el dato No contesta</v>
      </c>
      <c r="N10" s="7" t="s">
        <v>46</v>
      </c>
    </row>
    <row r="11" spans="1:14" x14ac:dyDescent="0.25">
      <c r="A11" s="8">
        <v>1</v>
      </c>
      <c r="C11" s="5">
        <v>1</v>
      </c>
      <c r="D11" s="8"/>
      <c r="E11" s="16">
        <v>1</v>
      </c>
      <c r="F11" s="5"/>
      <c r="G11" s="8">
        <v>1</v>
      </c>
      <c r="H11" s="9"/>
      <c r="I11" s="9"/>
      <c r="J11" s="10"/>
      <c r="K11" s="7" t="s">
        <v>66</v>
      </c>
      <c r="L11" s="12" t="str">
        <f t="shared" si="0"/>
        <v>Validar funcionalidad Eliminar del modulo Maestro, sub-modulo Estados de seguimiento, considerando la opcion exportar a excel, hacer clic en enlace descripcion para eliminar registro</v>
      </c>
      <c r="M11" s="7" t="str">
        <f t="shared" si="1"/>
        <v>Acceder a sistema Cartera con usuario que posee perfil para ingresar al modulo Maestro, sub-modulo Estados de segumiento, hacer clic en boton eliminar, hacer clic en boton exportar a excel, hacer clic en enlace descripcion para eliminar registro</v>
      </c>
      <c r="N11" s="7" t="s">
        <v>46</v>
      </c>
    </row>
    <row r="12" spans="1:14" x14ac:dyDescent="0.25">
      <c r="A12" s="8">
        <v>1</v>
      </c>
      <c r="C12" s="5">
        <v>1</v>
      </c>
      <c r="D12" s="8"/>
      <c r="F12" s="5"/>
      <c r="G12" s="8"/>
      <c r="H12" s="9"/>
      <c r="I12" s="9"/>
      <c r="J12" s="10"/>
      <c r="K12" s="7" t="s">
        <v>67</v>
      </c>
      <c r="L12" s="12" t="str">
        <f t="shared" si="0"/>
        <v>Validar funcionalidad Eliminar del modulo Maestro, sub-modulo Estados de seguimiento</v>
      </c>
      <c r="M12" s="7" t="str">
        <f t="shared" si="1"/>
        <v>Acceder a sistema Cartera con usuario que posee perfil para ingresar al modulo Maestro, sub-modulo Estados de segumiento, hacer clic en boton eliminar</v>
      </c>
      <c r="N12" s="29" t="s">
        <v>46</v>
      </c>
    </row>
    <row r="13" spans="1:14" x14ac:dyDescent="0.25">
      <c r="A13" s="8">
        <v>1</v>
      </c>
      <c r="D13" s="5">
        <v>1</v>
      </c>
      <c r="E13" s="16">
        <v>1</v>
      </c>
      <c r="F13" s="5">
        <v>1</v>
      </c>
      <c r="G13" s="8"/>
      <c r="H13" s="9">
        <v>1</v>
      </c>
      <c r="I13" s="9"/>
      <c r="J13" s="21" t="s">
        <v>22</v>
      </c>
      <c r="K13" s="7" t="s">
        <v>68</v>
      </c>
      <c r="L13" s="12" t="str">
        <f t="shared" si="0"/>
        <v>Validar funcionalidad Modificar del modulo Maestro, sub-modulo Estados de seguimiento, considerando la opcion exportar a excel, hacer clic en enlace descripcion para modificar registro, realizando consulta con el uso del filtro Descripción con el dato PAC Inactivo</v>
      </c>
      <c r="M13" s="7" t="str">
        <f t="shared" si="1"/>
        <v>Acceder a sistema Cartera con usuario que posee perfil para ingresar al modulo Maestro, sub-modulo Estados de segumiento, hacer clic en boton modificar para editar registro, hacer clic en boton exportar a excel, hacer clic en enlace descripcion para modificar registro, finalizando con la consulta usando el filtro Descripción con el dato PAC Inactivo</v>
      </c>
      <c r="N13" s="7" t="s">
        <v>93</v>
      </c>
    </row>
    <row r="14" spans="1:14" x14ac:dyDescent="0.25">
      <c r="A14" s="8">
        <v>1</v>
      </c>
      <c r="D14" s="5">
        <v>1</v>
      </c>
      <c r="E14" s="16">
        <v>1</v>
      </c>
      <c r="F14" s="5"/>
      <c r="G14" s="8">
        <v>1</v>
      </c>
      <c r="H14" s="9"/>
      <c r="I14" s="9">
        <v>1</v>
      </c>
      <c r="J14" s="10">
        <v>3</v>
      </c>
      <c r="K14" s="7" t="s">
        <v>83</v>
      </c>
      <c r="L14" s="12" t="str">
        <f t="shared" si="0"/>
        <v>Validar funcionalidad Modificar del modulo Maestro, sub-modulo Estados de seguimiento, considerando la opcion exportar a excel, hacer clic en enlace descripcion para eliminar registro, realizando consulta con el uso del filtro Días con el dato 3</v>
      </c>
      <c r="M14"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 finalizando con la consulta usando el filtro Días con el dato 3</v>
      </c>
      <c r="N14" s="7" t="s">
        <v>93</v>
      </c>
    </row>
    <row r="15" spans="1:14" x14ac:dyDescent="0.25">
      <c r="A15" s="8">
        <v>1</v>
      </c>
      <c r="D15" s="5">
        <v>1</v>
      </c>
      <c r="F15" s="5">
        <v>1</v>
      </c>
      <c r="G15" s="8"/>
      <c r="H15" s="9">
        <v>1</v>
      </c>
      <c r="I15" s="9"/>
      <c r="J15" s="20" t="s">
        <v>21</v>
      </c>
      <c r="K15" s="7" t="s">
        <v>85</v>
      </c>
      <c r="L15" s="12" t="str">
        <f t="shared" si="0"/>
        <v>Validar funcionalidad Modificar del modulo Maestro, sub-modulo Estados de seguimiento, hacer clic en enlace descripcion para modificar registro, realizando consulta con el uso del filtro Descripción con el dato Vencimiento no le acomoda</v>
      </c>
      <c r="M15" s="7" t="str">
        <f t="shared" si="1"/>
        <v>Acceder a sistema Cartera con usuario que posee perfil para ingresar al modulo Maestro, sub-modulo Estados de segumiento, hacer clic en boton modificar para editar registro, hacer clic en enlace descripcion para modificar registro, finalizando con la consulta usando el filtro Descripción con el dato Vencimiento no le acomoda</v>
      </c>
      <c r="N15" s="7" t="s">
        <v>93</v>
      </c>
    </row>
    <row r="16" spans="1:14" x14ac:dyDescent="0.25">
      <c r="A16" s="8">
        <v>1</v>
      </c>
      <c r="D16" s="5">
        <v>1</v>
      </c>
      <c r="E16" s="16">
        <v>1</v>
      </c>
      <c r="F16" s="5"/>
      <c r="G16" s="8">
        <v>1</v>
      </c>
      <c r="H16" s="9"/>
      <c r="I16" s="9"/>
      <c r="J16" s="10"/>
      <c r="K16" s="7" t="s">
        <v>69</v>
      </c>
      <c r="L16" s="12" t="str">
        <f t="shared" si="0"/>
        <v>Validar funcionalidad Modificar del modulo Maestro, sub-modulo Estados de seguimiento, considerando la opcion exportar a excel, hacer clic en enlace descripcion para eliminar registro</v>
      </c>
      <c r="M16"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v>
      </c>
      <c r="N16" s="7" t="s">
        <v>93</v>
      </c>
    </row>
    <row r="17" spans="1:14" x14ac:dyDescent="0.25">
      <c r="A17" s="8">
        <v>1</v>
      </c>
      <c r="D17" s="5">
        <v>1</v>
      </c>
      <c r="F17" s="5"/>
      <c r="G17" s="8"/>
      <c r="H17" s="9"/>
      <c r="I17" s="9"/>
      <c r="J17" s="10"/>
      <c r="K17" s="7" t="s">
        <v>70</v>
      </c>
      <c r="L17" s="12" t="str">
        <f t="shared" si="0"/>
        <v>Validar funcionalidad Modificar del modulo Maestro, sub-modulo Estados de seguimiento</v>
      </c>
      <c r="M17" s="7" t="str">
        <f t="shared" si="1"/>
        <v>Acceder a sistema Cartera con usuario que posee perfil para ingresar al modulo Maestro, sub-modulo Estados de segumiento, hacer clic en boton modificar para editar registro</v>
      </c>
      <c r="N17" s="29" t="s">
        <v>93</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249</v>
      </c>
      <c r="L22" s="12" t="s">
        <v>250</v>
      </c>
      <c r="M22" s="36" t="s">
        <v>251</v>
      </c>
      <c r="N22" s="7" t="s">
        <v>246</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K1:K2"/>
    <mergeCell ref="N1:N2"/>
    <mergeCell ref="M1:M2"/>
    <mergeCell ref="A1:A2"/>
    <mergeCell ref="B1:D1"/>
    <mergeCell ref="E1:E2"/>
    <mergeCell ref="F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A3" sqref="A3:A14"/>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6"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44" t="s">
        <v>25</v>
      </c>
      <c r="B1" s="46" t="s">
        <v>4</v>
      </c>
      <c r="C1" s="47"/>
      <c r="D1" s="48"/>
      <c r="E1" s="52" t="s">
        <v>26</v>
      </c>
      <c r="F1" s="47"/>
      <c r="G1" s="47"/>
      <c r="H1" s="48"/>
      <c r="I1" s="57" t="s">
        <v>8</v>
      </c>
      <c r="J1" s="53" t="s">
        <v>9</v>
      </c>
      <c r="K1" s="54"/>
      <c r="L1" s="54"/>
      <c r="M1" s="55"/>
      <c r="N1" s="42" t="s">
        <v>0</v>
      </c>
      <c r="O1" s="42" t="s">
        <v>2</v>
      </c>
      <c r="P1" s="42" t="s">
        <v>1</v>
      </c>
      <c r="Q1" s="42" t="s">
        <v>3</v>
      </c>
    </row>
    <row r="2" spans="1:17" s="14" customFormat="1" ht="66" customHeight="1" x14ac:dyDescent="0.25">
      <c r="A2" s="45"/>
      <c r="B2" s="19" t="s">
        <v>5</v>
      </c>
      <c r="C2" s="19" t="s">
        <v>7</v>
      </c>
      <c r="D2" s="15" t="s">
        <v>6</v>
      </c>
      <c r="E2" s="19" t="s">
        <v>5</v>
      </c>
      <c r="F2" s="19" t="s">
        <v>7</v>
      </c>
      <c r="G2" s="15" t="s">
        <v>6</v>
      </c>
      <c r="H2" s="23" t="s">
        <v>106</v>
      </c>
      <c r="I2" s="43"/>
      <c r="J2" s="18" t="s">
        <v>29</v>
      </c>
      <c r="K2" s="18" t="s">
        <v>28</v>
      </c>
      <c r="L2" s="22" t="s">
        <v>27</v>
      </c>
      <c r="M2" s="17" t="s">
        <v>10</v>
      </c>
      <c r="N2" s="43"/>
      <c r="O2" s="43"/>
      <c r="P2" s="43"/>
      <c r="Q2" s="43"/>
    </row>
    <row r="3" spans="1:17" s="1" customFormat="1" x14ac:dyDescent="0.25">
      <c r="A3" s="8">
        <v>1</v>
      </c>
      <c r="B3" s="5">
        <v>1</v>
      </c>
      <c r="C3" s="5"/>
      <c r="D3" s="8"/>
      <c r="E3" s="16">
        <v>1</v>
      </c>
      <c r="F3" s="16"/>
      <c r="G3" s="8"/>
      <c r="H3" s="8">
        <v>1</v>
      </c>
      <c r="I3" s="16">
        <v>1</v>
      </c>
      <c r="J3" s="9">
        <v>1</v>
      </c>
      <c r="K3" s="9"/>
      <c r="L3" s="9"/>
      <c r="M3" s="21" t="s">
        <v>30</v>
      </c>
      <c r="N3" s="7" t="s">
        <v>94</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45</v>
      </c>
    </row>
    <row r="4" spans="1:17" s="1" customFormat="1" x14ac:dyDescent="0.25">
      <c r="A4" s="8">
        <v>1</v>
      </c>
      <c r="B4" s="5">
        <v>1</v>
      </c>
      <c r="C4" s="5"/>
      <c r="D4" s="8"/>
      <c r="E4" s="16"/>
      <c r="F4" s="16">
        <v>1</v>
      </c>
      <c r="G4" s="8"/>
      <c r="H4" s="8">
        <v>1</v>
      </c>
      <c r="I4" s="16">
        <v>1</v>
      </c>
      <c r="J4" s="9"/>
      <c r="K4" s="9">
        <v>1</v>
      </c>
      <c r="L4" s="9"/>
      <c r="M4" s="10" t="s">
        <v>31</v>
      </c>
      <c r="N4" s="7" t="s">
        <v>95</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45</v>
      </c>
    </row>
    <row r="5" spans="1:17" s="1" customFormat="1" x14ac:dyDescent="0.25">
      <c r="A5" s="8">
        <v>1</v>
      </c>
      <c r="B5" s="5">
        <v>1</v>
      </c>
      <c r="C5" s="5"/>
      <c r="D5" s="8"/>
      <c r="E5" s="16"/>
      <c r="F5" s="16"/>
      <c r="G5" s="8">
        <v>1</v>
      </c>
      <c r="H5" s="8"/>
      <c r="I5" s="16">
        <v>1</v>
      </c>
      <c r="J5" s="9"/>
      <c r="K5" s="9"/>
      <c r="L5" s="9">
        <v>1</v>
      </c>
      <c r="M5" s="21" t="s">
        <v>32</v>
      </c>
      <c r="N5" s="7" t="s">
        <v>96</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45</v>
      </c>
    </row>
    <row r="6" spans="1:17" s="1" customFormat="1" x14ac:dyDescent="0.25">
      <c r="A6" s="8">
        <v>1</v>
      </c>
      <c r="B6" s="5">
        <v>1</v>
      </c>
      <c r="C6" s="5"/>
      <c r="D6" s="8"/>
      <c r="E6" s="16"/>
      <c r="F6" s="16"/>
      <c r="G6" s="8"/>
      <c r="H6" s="8"/>
      <c r="I6" s="16"/>
      <c r="J6" s="9"/>
      <c r="K6" s="9"/>
      <c r="L6" s="9"/>
      <c r="M6" s="10"/>
      <c r="N6" s="7" t="s">
        <v>92</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45</v>
      </c>
    </row>
    <row r="7" spans="1:17" s="1" customFormat="1" x14ac:dyDescent="0.25">
      <c r="A7" s="8">
        <v>1</v>
      </c>
      <c r="C7" s="5">
        <v>1</v>
      </c>
      <c r="D7" s="8"/>
      <c r="E7" s="16">
        <v>1</v>
      </c>
      <c r="F7" s="16"/>
      <c r="G7" s="8"/>
      <c r="H7" s="8">
        <v>1</v>
      </c>
      <c r="I7" s="16">
        <v>1</v>
      </c>
      <c r="J7" s="9">
        <v>1</v>
      </c>
      <c r="K7" s="9"/>
      <c r="L7" s="9"/>
      <c r="M7" s="21" t="s">
        <v>30</v>
      </c>
      <c r="N7" s="7" t="s">
        <v>101</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93</v>
      </c>
    </row>
    <row r="8" spans="1:17" s="1" customFormat="1" x14ac:dyDescent="0.25">
      <c r="A8" s="8">
        <v>1</v>
      </c>
      <c r="C8" s="5">
        <v>1</v>
      </c>
      <c r="D8" s="8"/>
      <c r="E8" s="16"/>
      <c r="F8" s="16">
        <v>1</v>
      </c>
      <c r="G8" s="8"/>
      <c r="H8" s="8">
        <v>1</v>
      </c>
      <c r="I8" s="16">
        <v>1</v>
      </c>
      <c r="J8" s="9"/>
      <c r="K8" s="9">
        <v>1</v>
      </c>
      <c r="L8" s="9"/>
      <c r="M8" s="10" t="s">
        <v>31</v>
      </c>
      <c r="N8" s="7" t="s">
        <v>102</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93</v>
      </c>
    </row>
    <row r="9" spans="1:17" s="1" customFormat="1" x14ac:dyDescent="0.25">
      <c r="A9" s="8">
        <v>1</v>
      </c>
      <c r="C9" s="5">
        <v>1</v>
      </c>
      <c r="D9" s="8"/>
      <c r="E9" s="16"/>
      <c r="F9" s="16"/>
      <c r="G9" s="8">
        <v>1</v>
      </c>
      <c r="H9" s="8"/>
      <c r="I9" s="16">
        <v>1</v>
      </c>
      <c r="J9" s="9"/>
      <c r="K9" s="9"/>
      <c r="L9" s="9">
        <v>1</v>
      </c>
      <c r="M9" s="21" t="s">
        <v>32</v>
      </c>
      <c r="N9" s="7" t="s">
        <v>103</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93</v>
      </c>
    </row>
    <row r="10" spans="1:17" x14ac:dyDescent="0.25">
      <c r="A10" s="8">
        <v>1</v>
      </c>
      <c r="C10" s="5">
        <v>1</v>
      </c>
      <c r="D10" s="8"/>
      <c r="E10" s="16"/>
      <c r="F10" s="16"/>
      <c r="G10" s="8"/>
      <c r="H10" s="8"/>
      <c r="J10" s="9"/>
      <c r="K10" s="9"/>
      <c r="L10" s="9"/>
      <c r="M10" s="10"/>
      <c r="N10" s="7" t="s">
        <v>104</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93</v>
      </c>
    </row>
    <row r="11" spans="1:17" x14ac:dyDescent="0.25">
      <c r="A11" s="8">
        <v>1</v>
      </c>
      <c r="C11" s="5"/>
      <c r="D11" s="5">
        <v>1</v>
      </c>
      <c r="E11" s="16">
        <v>1</v>
      </c>
      <c r="F11" s="16"/>
      <c r="G11" s="8"/>
      <c r="H11" s="8">
        <v>1</v>
      </c>
      <c r="I11" s="16">
        <v>1</v>
      </c>
      <c r="J11" s="9">
        <v>1</v>
      </c>
      <c r="K11" s="9"/>
      <c r="L11" s="9"/>
      <c r="M11" s="21" t="s">
        <v>30</v>
      </c>
      <c r="N11" s="7" t="s">
        <v>98</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46</v>
      </c>
    </row>
    <row r="12" spans="1:17" x14ac:dyDescent="0.25">
      <c r="A12" s="8">
        <v>1</v>
      </c>
      <c r="C12" s="5"/>
      <c r="D12" s="5">
        <v>1</v>
      </c>
      <c r="E12" s="16"/>
      <c r="F12" s="16">
        <v>1</v>
      </c>
      <c r="G12" s="8"/>
      <c r="H12" s="8">
        <v>1</v>
      </c>
      <c r="I12" s="16">
        <v>1</v>
      </c>
      <c r="J12" s="9"/>
      <c r="K12" s="9">
        <v>1</v>
      </c>
      <c r="L12" s="9"/>
      <c r="M12" s="10" t="s">
        <v>31</v>
      </c>
      <c r="N12" s="7" t="s">
        <v>99</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46</v>
      </c>
    </row>
    <row r="13" spans="1:17" x14ac:dyDescent="0.25">
      <c r="A13" s="8">
        <v>1</v>
      </c>
      <c r="C13" s="5"/>
      <c r="D13" s="5">
        <v>1</v>
      </c>
      <c r="E13" s="16"/>
      <c r="F13" s="16"/>
      <c r="G13" s="8">
        <v>1</v>
      </c>
      <c r="H13" s="8"/>
      <c r="I13" s="16">
        <v>1</v>
      </c>
      <c r="J13" s="9"/>
      <c r="K13" s="9"/>
      <c r="L13" s="9">
        <v>1</v>
      </c>
      <c r="M13" s="21" t="s">
        <v>32</v>
      </c>
      <c r="N13" s="7" t="s">
        <v>100</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46</v>
      </c>
    </row>
    <row r="14" spans="1:17" x14ac:dyDescent="0.25">
      <c r="A14" s="8">
        <v>1</v>
      </c>
      <c r="C14" s="5"/>
      <c r="D14" s="5">
        <v>1</v>
      </c>
      <c r="E14" s="16"/>
      <c r="F14" s="16"/>
      <c r="G14" s="8"/>
      <c r="H14" s="8"/>
      <c r="J14" s="9"/>
      <c r="K14" s="9"/>
      <c r="L14" s="9"/>
      <c r="M14" s="10"/>
      <c r="N14" s="7" t="s">
        <v>97</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105</v>
      </c>
    </row>
    <row r="15" spans="1:17" x14ac:dyDescent="0.25">
      <c r="A15" s="8"/>
      <c r="D15" s="8"/>
      <c r="E15" s="16"/>
      <c r="F15" s="16"/>
      <c r="G15" s="8"/>
      <c r="H15" s="5"/>
      <c r="J15" s="9"/>
      <c r="K15" s="9"/>
      <c r="L15" s="9"/>
      <c r="M15" s="20"/>
      <c r="N15" s="7"/>
    </row>
    <row r="16" spans="1:17" x14ac:dyDescent="0.25">
      <c r="A16" s="8"/>
      <c r="D16" s="8"/>
      <c r="E16" s="16"/>
      <c r="F16" s="16"/>
      <c r="G16" s="8"/>
      <c r="H16" s="5"/>
      <c r="J16" s="9"/>
      <c r="K16" s="9"/>
      <c r="L16" s="9"/>
      <c r="M16" s="10"/>
      <c r="N16" s="7"/>
    </row>
    <row r="17" spans="1:17" x14ac:dyDescent="0.25">
      <c r="A17" s="8"/>
      <c r="D17" s="8"/>
      <c r="E17" s="16"/>
      <c r="F17" s="16"/>
      <c r="G17" s="8"/>
      <c r="H17" s="5"/>
      <c r="J17" s="9"/>
      <c r="K17" s="9"/>
      <c r="L17" s="9"/>
      <c r="M17" s="10"/>
      <c r="N17" s="7"/>
      <c r="Q17" s="29"/>
    </row>
    <row r="18" spans="1:17" s="1" customFormat="1" x14ac:dyDescent="0.25">
      <c r="A18" s="8"/>
      <c r="C18" s="5"/>
      <c r="D18" s="8"/>
      <c r="E18" s="16"/>
      <c r="F18" s="16"/>
      <c r="G18" s="8"/>
      <c r="H18" s="8"/>
      <c r="I18" s="16"/>
      <c r="J18" s="9"/>
      <c r="K18" s="9"/>
      <c r="L18" s="9"/>
      <c r="M18" s="10"/>
      <c r="N18" s="7"/>
      <c r="O18" s="12"/>
      <c r="P18" s="7"/>
      <c r="Q18" s="7"/>
    </row>
    <row r="19" spans="1:17" s="1" customFormat="1" x14ac:dyDescent="0.25">
      <c r="A19" s="8"/>
      <c r="B19" s="5"/>
      <c r="D19" s="8"/>
      <c r="E19" s="16"/>
      <c r="F19" s="16"/>
      <c r="G19" s="8"/>
      <c r="H19" s="5"/>
      <c r="I19" s="16"/>
      <c r="J19" s="9"/>
      <c r="K19" s="9"/>
      <c r="L19" s="9"/>
      <c r="M19" s="10"/>
      <c r="N19" s="7"/>
      <c r="O19" s="12"/>
      <c r="P19" s="7"/>
      <c r="Q19" s="7"/>
    </row>
    <row r="20" spans="1:17" s="1" customFormat="1" ht="30" x14ac:dyDescent="0.25">
      <c r="A20" s="8"/>
      <c r="B20" s="5"/>
      <c r="D20" s="8"/>
      <c r="E20" s="16"/>
      <c r="F20" s="16"/>
      <c r="G20" s="8"/>
      <c r="H20" s="5"/>
      <c r="I20" s="16"/>
      <c r="J20" s="9"/>
      <c r="K20" s="9"/>
      <c r="L20" s="9"/>
      <c r="M20" s="10"/>
      <c r="N20" s="7" t="s">
        <v>177</v>
      </c>
      <c r="O20" s="12" t="s">
        <v>252</v>
      </c>
      <c r="P20" s="36" t="s">
        <v>253</v>
      </c>
      <c r="Q20" s="7" t="s">
        <v>246</v>
      </c>
    </row>
    <row r="21" spans="1:17" s="1" customFormat="1" x14ac:dyDescent="0.25">
      <c r="A21" s="8"/>
      <c r="B21" s="5"/>
      <c r="D21" s="8"/>
      <c r="E21" s="16"/>
      <c r="F21" s="16"/>
      <c r="G21" s="8"/>
      <c r="H21" s="5"/>
      <c r="I21" s="16"/>
      <c r="J21" s="9"/>
      <c r="K21" s="9"/>
      <c r="L21" s="9"/>
      <c r="M21" s="10"/>
      <c r="N21" s="7"/>
      <c r="O21" s="12"/>
      <c r="P21" s="7"/>
      <c r="Q21" s="7"/>
    </row>
    <row r="22" spans="1:17" s="1" customFormat="1" x14ac:dyDescent="0.25">
      <c r="A22" s="8"/>
      <c r="B22" s="5"/>
      <c r="D22" s="8"/>
      <c r="E22" s="16"/>
      <c r="F22" s="16"/>
      <c r="G22" s="8"/>
      <c r="H22" s="5"/>
      <c r="I22" s="16"/>
      <c r="J22" s="9"/>
      <c r="K22" s="9"/>
      <c r="L22" s="9"/>
      <c r="M22" s="10"/>
      <c r="N22" s="7"/>
      <c r="O22" s="12"/>
      <c r="P22" s="7"/>
      <c r="Q22" s="7"/>
    </row>
    <row r="23" spans="1:17" s="1" customFormat="1" x14ac:dyDescent="0.25">
      <c r="A23" s="8"/>
      <c r="B23" s="5"/>
      <c r="D23" s="8"/>
      <c r="E23" s="16"/>
      <c r="F23" s="16"/>
      <c r="G23" s="8"/>
      <c r="H23" s="5"/>
      <c r="I23" s="16"/>
      <c r="J23" s="9"/>
      <c r="K23" s="9"/>
      <c r="L23" s="9"/>
      <c r="M23" s="10"/>
      <c r="N23" s="7"/>
      <c r="O23" s="12"/>
      <c r="P23" s="7"/>
      <c r="Q23" s="7"/>
    </row>
    <row r="24" spans="1:17" s="1" customFormat="1" x14ac:dyDescent="0.25">
      <c r="A24" s="8"/>
      <c r="B24" s="5"/>
      <c r="D24" s="8"/>
      <c r="E24" s="16"/>
      <c r="F24" s="16"/>
      <c r="G24" s="8"/>
      <c r="H24" s="5"/>
      <c r="I24" s="16"/>
      <c r="J24" s="9"/>
      <c r="K24" s="9"/>
      <c r="L24" s="9"/>
      <c r="M24" s="10"/>
      <c r="N24" s="7"/>
      <c r="O24" s="12"/>
      <c r="P24" s="7"/>
      <c r="Q24" s="7"/>
    </row>
    <row r="25" spans="1:17" s="1" customFormat="1" x14ac:dyDescent="0.25">
      <c r="A25" s="8"/>
      <c r="B25" s="5"/>
      <c r="D25" s="8"/>
      <c r="E25" s="16"/>
      <c r="F25" s="16"/>
      <c r="G25" s="8"/>
      <c r="H25" s="5"/>
      <c r="I25" s="16"/>
      <c r="J25" s="9"/>
      <c r="K25" s="9"/>
      <c r="L25" s="9"/>
      <c r="M25" s="10"/>
      <c r="N25" s="7"/>
      <c r="O25" s="12"/>
      <c r="P25" s="7"/>
      <c r="Q25" s="7"/>
    </row>
    <row r="26" spans="1:17" s="1" customFormat="1" x14ac:dyDescent="0.25">
      <c r="A26" s="8"/>
      <c r="B26" s="5"/>
      <c r="D26" s="8"/>
      <c r="E26" s="16"/>
      <c r="F26" s="16"/>
      <c r="G26" s="8"/>
      <c r="H26" s="5"/>
      <c r="I26" s="16"/>
      <c r="J26" s="9"/>
      <c r="K26" s="9"/>
      <c r="L26" s="9"/>
      <c r="M26" s="10"/>
      <c r="N26" s="7"/>
      <c r="O26" s="12"/>
      <c r="P26" s="7"/>
      <c r="Q26" s="7"/>
    </row>
    <row r="27" spans="1:17" x14ac:dyDescent="0.25">
      <c r="A27" s="8"/>
      <c r="C27" s="5"/>
      <c r="D27" s="8"/>
      <c r="E27" s="16"/>
      <c r="F27" s="16"/>
      <c r="G27" s="8"/>
      <c r="H27" s="8"/>
      <c r="J27" s="9"/>
      <c r="K27" s="9"/>
      <c r="L27" s="9"/>
      <c r="M27" s="10"/>
      <c r="N27" s="7"/>
    </row>
    <row r="28" spans="1:17" x14ac:dyDescent="0.25">
      <c r="A28" s="8"/>
      <c r="C28" s="5"/>
      <c r="D28" s="8"/>
      <c r="E28" s="16"/>
      <c r="F28" s="16"/>
      <c r="G28" s="8"/>
      <c r="H28" s="8"/>
      <c r="J28" s="9"/>
      <c r="K28" s="9"/>
      <c r="L28" s="9"/>
      <c r="M28" s="10"/>
      <c r="N28" s="7"/>
    </row>
    <row r="29" spans="1:17" x14ac:dyDescent="0.25">
      <c r="A29" s="8"/>
      <c r="C29" s="5"/>
      <c r="D29" s="8"/>
      <c r="E29" s="16"/>
      <c r="F29" s="16"/>
      <c r="G29" s="8"/>
      <c r="H29" s="8"/>
      <c r="J29" s="9"/>
      <c r="K29" s="9"/>
      <c r="L29" s="9"/>
      <c r="M29" s="10"/>
      <c r="N29" s="7"/>
    </row>
    <row r="30" spans="1:17" x14ac:dyDescent="0.25">
      <c r="A30" s="8"/>
      <c r="C30" s="5"/>
      <c r="D30" s="8"/>
      <c r="E30" s="16"/>
      <c r="F30" s="16"/>
      <c r="G30" s="8"/>
      <c r="H30" s="8"/>
      <c r="J30" s="9"/>
      <c r="K30" s="9"/>
      <c r="L30" s="9"/>
      <c r="M30" s="10"/>
      <c r="N30" s="7"/>
    </row>
    <row r="31" spans="1:17" x14ac:dyDescent="0.25">
      <c r="A31" s="8"/>
      <c r="C31" s="5"/>
      <c r="D31" s="8"/>
      <c r="E31" s="16"/>
      <c r="F31" s="16"/>
      <c r="G31" s="8"/>
      <c r="H31" s="8"/>
      <c r="J31" s="9"/>
      <c r="K31" s="9"/>
      <c r="L31" s="9"/>
      <c r="M31" s="10"/>
      <c r="N31" s="7"/>
    </row>
    <row r="32" spans="1:17" x14ac:dyDescent="0.25">
      <c r="A32" s="8"/>
      <c r="C32" s="5"/>
      <c r="D32" s="8"/>
      <c r="E32" s="16"/>
      <c r="F32" s="16"/>
      <c r="G32" s="8"/>
      <c r="H32" s="8"/>
      <c r="J32" s="9"/>
      <c r="K32" s="9"/>
      <c r="L32" s="9"/>
      <c r="M32" s="10"/>
      <c r="N32" s="7"/>
    </row>
    <row r="33" spans="1:17" x14ac:dyDescent="0.25">
      <c r="A33" s="8"/>
      <c r="C33" s="5"/>
      <c r="D33" s="8"/>
      <c r="E33" s="16"/>
      <c r="F33" s="16"/>
      <c r="G33" s="8"/>
      <c r="H33" s="8"/>
      <c r="J33" s="9"/>
      <c r="K33" s="9"/>
      <c r="L33" s="9"/>
      <c r="M33" s="10"/>
      <c r="N33" s="7"/>
    </row>
    <row r="34" spans="1:17" s="1" customFormat="1" x14ac:dyDescent="0.25">
      <c r="A34" s="8"/>
      <c r="C34" s="5"/>
      <c r="D34" s="8"/>
      <c r="E34" s="16"/>
      <c r="F34" s="16"/>
      <c r="G34" s="8"/>
      <c r="H34" s="8"/>
      <c r="I34" s="16"/>
      <c r="J34" s="9"/>
      <c r="K34" s="9"/>
      <c r="L34" s="9"/>
      <c r="M34" s="10"/>
      <c r="N34" s="7"/>
      <c r="O34" s="12"/>
      <c r="P34" s="7"/>
      <c r="Q34" s="7"/>
    </row>
    <row r="35" spans="1:17" s="1" customFormat="1" x14ac:dyDescent="0.25">
      <c r="A35" s="8"/>
      <c r="C35" s="5"/>
      <c r="D35" s="8"/>
      <c r="E35" s="16"/>
      <c r="F35" s="16"/>
      <c r="G35" s="8"/>
      <c r="H35" s="8"/>
      <c r="I35" s="16"/>
      <c r="J35" s="9"/>
      <c r="K35" s="9"/>
      <c r="L35" s="9"/>
      <c r="M35" s="10"/>
      <c r="N35" s="7"/>
      <c r="O35" s="12"/>
      <c r="P35" s="7"/>
      <c r="Q35" s="7"/>
    </row>
    <row r="36" spans="1:17" s="1" customFormat="1" x14ac:dyDescent="0.25">
      <c r="A36" s="8"/>
      <c r="C36" s="5"/>
      <c r="D36" s="8"/>
      <c r="E36" s="16"/>
      <c r="F36" s="16"/>
      <c r="G36" s="8"/>
      <c r="H36" s="8"/>
      <c r="I36" s="16"/>
      <c r="J36" s="9"/>
      <c r="K36" s="9"/>
      <c r="L36" s="9"/>
      <c r="M36" s="10"/>
      <c r="N36" s="7"/>
      <c r="O36" s="12"/>
      <c r="P36" s="7"/>
      <c r="Q36" s="7"/>
    </row>
    <row r="37" spans="1:17" s="1" customFormat="1" x14ac:dyDescent="0.25">
      <c r="A37" s="8"/>
      <c r="C37" s="5"/>
      <c r="D37" s="8"/>
      <c r="E37" s="16"/>
      <c r="F37" s="16"/>
      <c r="G37" s="8"/>
      <c r="H37" s="8"/>
      <c r="I37" s="16"/>
      <c r="J37" s="9"/>
      <c r="K37" s="9"/>
      <c r="L37" s="9"/>
      <c r="M37" s="10"/>
      <c r="N37" s="7"/>
      <c r="O37" s="12"/>
      <c r="P37" s="7"/>
      <c r="Q37" s="7"/>
    </row>
    <row r="38" spans="1:17" s="1" customFormat="1" x14ac:dyDescent="0.25">
      <c r="A38" s="8"/>
      <c r="C38" s="5"/>
      <c r="D38" s="8"/>
      <c r="E38" s="16"/>
      <c r="F38" s="16"/>
      <c r="G38" s="8"/>
      <c r="H38" s="8"/>
      <c r="I38" s="16"/>
      <c r="J38" s="9"/>
      <c r="K38" s="9"/>
      <c r="L38" s="9"/>
      <c r="M38" s="10"/>
      <c r="N38" s="7"/>
      <c r="O38" s="12"/>
      <c r="P38" s="7"/>
      <c r="Q38" s="7"/>
    </row>
    <row r="39" spans="1:17" s="1" customFormat="1" x14ac:dyDescent="0.25">
      <c r="A39" s="8"/>
      <c r="C39" s="5"/>
      <c r="D39" s="8"/>
      <c r="E39" s="16"/>
      <c r="F39" s="16"/>
      <c r="G39" s="8"/>
      <c r="H39" s="8"/>
      <c r="I39" s="16"/>
      <c r="J39" s="9"/>
      <c r="K39" s="9"/>
      <c r="L39" s="9"/>
      <c r="M39" s="10"/>
      <c r="N39" s="7"/>
      <c r="O39" s="12"/>
      <c r="P39" s="7"/>
      <c r="Q39" s="7"/>
    </row>
    <row r="40" spans="1:17" x14ac:dyDescent="0.25">
      <c r="A40" s="8"/>
      <c r="C40" s="5"/>
      <c r="D40" s="8"/>
      <c r="E40" s="16"/>
      <c r="F40" s="16"/>
      <c r="G40" s="8"/>
      <c r="H40" s="8"/>
      <c r="J40" s="9"/>
      <c r="K40" s="9"/>
      <c r="L40" s="9"/>
      <c r="M40" s="10"/>
      <c r="N40" s="7"/>
    </row>
    <row r="41" spans="1:17" x14ac:dyDescent="0.25">
      <c r="A41" s="8"/>
      <c r="C41" s="5"/>
      <c r="D41" s="8"/>
      <c r="E41" s="16"/>
      <c r="F41" s="16"/>
      <c r="G41" s="8"/>
      <c r="H41" s="8"/>
      <c r="J41" s="9"/>
      <c r="K41" s="9"/>
      <c r="L41" s="9"/>
      <c r="M41" s="10"/>
      <c r="N41" s="7"/>
    </row>
    <row r="42" spans="1:17" x14ac:dyDescent="0.25">
      <c r="A42" s="8"/>
      <c r="C42" s="5"/>
      <c r="D42" s="8"/>
      <c r="E42" s="16"/>
      <c r="F42" s="16"/>
      <c r="G42" s="8"/>
      <c r="H42" s="8"/>
      <c r="J42" s="9"/>
      <c r="K42" s="9"/>
      <c r="L42" s="9"/>
      <c r="M42" s="10"/>
      <c r="N42" s="7"/>
    </row>
    <row r="43" spans="1:17" x14ac:dyDescent="0.25">
      <c r="A43" s="8"/>
      <c r="C43" s="5"/>
      <c r="D43" s="8"/>
      <c r="E43" s="16"/>
      <c r="F43" s="16"/>
      <c r="G43" s="8"/>
      <c r="H43" s="8"/>
      <c r="J43" s="9"/>
      <c r="K43" s="9"/>
      <c r="L43" s="9"/>
      <c r="M43" s="10"/>
      <c r="N43" s="7"/>
    </row>
    <row r="44" spans="1:17" x14ac:dyDescent="0.25">
      <c r="A44" s="8"/>
      <c r="C44" s="5"/>
      <c r="D44" s="8"/>
      <c r="E44" s="16"/>
      <c r="F44" s="16"/>
      <c r="G44" s="8"/>
      <c r="H44" s="8"/>
      <c r="J44" s="9"/>
      <c r="K44" s="9"/>
      <c r="L44" s="9"/>
      <c r="M44" s="10"/>
      <c r="N44" s="7"/>
    </row>
    <row r="45" spans="1:17" x14ac:dyDescent="0.25">
      <c r="A45" s="8"/>
      <c r="C45" s="5"/>
      <c r="D45" s="8"/>
      <c r="E45" s="16"/>
      <c r="F45" s="16"/>
      <c r="G45" s="8"/>
      <c r="H45" s="8"/>
      <c r="J45" s="9"/>
      <c r="K45" s="9"/>
      <c r="L45" s="9"/>
      <c r="M45" s="10"/>
      <c r="N45" s="7"/>
    </row>
    <row r="46" spans="1:17" x14ac:dyDescent="0.25">
      <c r="A46" s="8"/>
      <c r="C46" s="5"/>
      <c r="D46" s="8"/>
      <c r="E46" s="16"/>
      <c r="F46" s="16"/>
      <c r="G46" s="8"/>
      <c r="H46" s="8"/>
      <c r="J46" s="9"/>
      <c r="K46" s="9"/>
      <c r="L46" s="9"/>
      <c r="M46" s="10"/>
      <c r="N46" s="7"/>
    </row>
    <row r="47" spans="1:17" x14ac:dyDescent="0.25">
      <c r="A47" s="8"/>
      <c r="C47" s="5"/>
      <c r="D47" s="8"/>
      <c r="E47" s="16"/>
      <c r="F47" s="16"/>
      <c r="G47" s="8"/>
      <c r="H47" s="8"/>
      <c r="J47" s="9"/>
      <c r="K47" s="9"/>
      <c r="L47" s="9"/>
      <c r="M47" s="10"/>
      <c r="N47" s="7"/>
    </row>
    <row r="48" spans="1:17" x14ac:dyDescent="0.25">
      <c r="A48" s="8"/>
      <c r="C48" s="5"/>
      <c r="D48" s="8"/>
      <c r="E48" s="16"/>
      <c r="F48" s="16"/>
      <c r="G48" s="8"/>
      <c r="H48" s="8"/>
      <c r="J48" s="9"/>
      <c r="K48" s="9"/>
      <c r="L48" s="9"/>
      <c r="M48" s="10"/>
      <c r="N48" s="7"/>
    </row>
    <row r="49" spans="1:17" x14ac:dyDescent="0.25">
      <c r="A49" s="8"/>
      <c r="C49" s="5"/>
      <c r="D49" s="8"/>
      <c r="E49" s="16"/>
      <c r="F49" s="16"/>
      <c r="G49" s="8"/>
      <c r="H49" s="8"/>
      <c r="J49" s="9"/>
      <c r="K49" s="9"/>
      <c r="L49" s="9"/>
      <c r="M49" s="10"/>
      <c r="N49" s="7"/>
    </row>
    <row r="50" spans="1:17" s="1" customFormat="1" x14ac:dyDescent="0.25">
      <c r="A50" s="8"/>
      <c r="C50" s="5"/>
      <c r="D50" s="8"/>
      <c r="E50" s="16"/>
      <c r="F50" s="16"/>
      <c r="G50" s="8"/>
      <c r="H50" s="8"/>
      <c r="I50" s="16"/>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80" zoomScaleNormal="80" workbookViewId="0">
      <pane xSplit="12"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8" width="4.85546875" style="11" customWidth="1"/>
    <col min="9" max="9" width="4.140625" style="2" customWidth="1"/>
    <col min="10" max="10" width="5" style="2" customWidth="1"/>
    <col min="11" max="11" width="12.42578125" style="2" customWidth="1"/>
    <col min="12" max="12" width="51.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44" t="s">
        <v>38</v>
      </c>
      <c r="B1" s="46" t="s">
        <v>4</v>
      </c>
      <c r="C1" s="47"/>
      <c r="D1" s="48"/>
      <c r="E1" s="42" t="s">
        <v>8</v>
      </c>
      <c r="F1" s="50" t="s">
        <v>36</v>
      </c>
      <c r="G1" s="48"/>
      <c r="H1" s="53" t="s">
        <v>9</v>
      </c>
      <c r="I1" s="54"/>
      <c r="J1" s="54"/>
      <c r="K1" s="55"/>
      <c r="L1" s="42" t="s">
        <v>0</v>
      </c>
      <c r="M1" s="42" t="s">
        <v>2</v>
      </c>
      <c r="N1" s="42" t="s">
        <v>1</v>
      </c>
      <c r="O1" s="42" t="s">
        <v>3</v>
      </c>
    </row>
    <row r="2" spans="1:15" s="14" customFormat="1" ht="66" customHeight="1" x14ac:dyDescent="0.25">
      <c r="A2" s="45"/>
      <c r="B2" s="19" t="s">
        <v>5</v>
      </c>
      <c r="C2" s="19" t="s">
        <v>6</v>
      </c>
      <c r="D2" s="15" t="s">
        <v>7</v>
      </c>
      <c r="E2" s="43"/>
      <c r="F2" s="19" t="s">
        <v>7</v>
      </c>
      <c r="G2" s="15" t="s">
        <v>6</v>
      </c>
      <c r="H2" s="18" t="s">
        <v>36</v>
      </c>
      <c r="I2" s="18" t="s">
        <v>40</v>
      </c>
      <c r="J2" s="18" t="s">
        <v>39</v>
      </c>
      <c r="K2" s="17" t="s">
        <v>10</v>
      </c>
      <c r="L2" s="43"/>
      <c r="M2" s="43"/>
      <c r="N2" s="43"/>
      <c r="O2" s="43"/>
    </row>
    <row r="3" spans="1:15" s="1" customFormat="1" x14ac:dyDescent="0.25">
      <c r="A3" s="8">
        <v>1</v>
      </c>
      <c r="B3" s="5">
        <v>1</v>
      </c>
      <c r="C3" s="5"/>
      <c r="D3" s="8"/>
      <c r="E3" s="16">
        <v>1</v>
      </c>
      <c r="F3" s="5">
        <v>1</v>
      </c>
      <c r="G3" s="8"/>
      <c r="H3" s="9">
        <v>1</v>
      </c>
      <c r="I3" s="9"/>
      <c r="J3" s="9"/>
      <c r="K3" s="21">
        <v>12</v>
      </c>
      <c r="L3" s="7" t="s">
        <v>71</v>
      </c>
      <c r="M3" s="12" t="str">
        <f>CONCATENATE("Validar funcionalidad ",IF(B3=1,$B$2,IF(C3=1,$C$2,IF(D3=1,$D$2)))," del modulo Maestro, sub-modulo Feriados",IF(E3=1,", considerando la opcion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Validar funcionalidad Agregar del modulo Maestro, sub-modulo Feriados, considerando la opcion exportar a excel, hacer clic en enlace Días para modificar registro, finalizando con la consulta mediante el filtro Días con el dato 12</v>
      </c>
      <c r="N3" s="12" t="str">
        <f>CONCATENATE("Acceder a sistema Cartera con usuario que posee perfil para ingresar  al modulo Maestro, sub-modulo Feriados",IF(B3=1,", hacer clic en boton agregar",IF(C3=1,", hacer clic en boton eliminar",IF(D3=1,", hacer clic en boton modificar"))),IF(E3=1,", hacer clic en boton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Acceder a sistema Cartera con usuario que posee perfil para ingresar  al modulo Maestro, sub-modulo Feriados, hacer clic en boton agregar, hacer clic en boton exportar a excel, hacer clic en enlace Días para modificar registro, finalizando con la consulta mediante el filtro Días con el dato 12</v>
      </c>
      <c r="O3" s="7" t="s">
        <v>45</v>
      </c>
    </row>
    <row r="4" spans="1:15" s="1" customFormat="1" x14ac:dyDescent="0.25">
      <c r="A4" s="8">
        <v>1</v>
      </c>
      <c r="B4" s="5">
        <v>1</v>
      </c>
      <c r="C4" s="5"/>
      <c r="D4" s="8"/>
      <c r="E4" s="16">
        <v>1</v>
      </c>
      <c r="F4" s="5"/>
      <c r="G4" s="8">
        <v>1</v>
      </c>
      <c r="H4" s="9"/>
      <c r="I4" s="9">
        <v>1</v>
      </c>
      <c r="J4" s="9"/>
      <c r="K4" s="10">
        <v>10</v>
      </c>
      <c r="L4" s="7" t="s">
        <v>86</v>
      </c>
      <c r="M4" s="12" t="str">
        <f>CONCATENATE("Validar funcionalidad ",IF(B4=1,$B$2,IF(C4=1,$C$2,IF(D4=1,$D$2)))," del modulo Maestro, sub-modulo Feriados",IF(E4=1,", considerando la opcion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Validar funcionalidad Agregar del modulo Maestro, sub-modulo Feriados, considerando la opcion exportar a excel, hacer clic en enlace Días para eliminar registro, finalizando con la consulta mediante el filtro Mes con el dato 10</v>
      </c>
      <c r="N4" s="12" t="str">
        <f t="shared" ref="N4:N17" si="0">CONCATENATE("Acceder a sistema Cartera con usuario que posee perfil para ingresar  al modulo Maestro, sub-modulo Feriados",IF(B4=1,", hacer clic en boton agregar",IF(C4=1,", hacer clic en boton eliminar",IF(D4=1,", hacer clic en boton modificar"))),IF(E4=1,", hacer clic en boton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Acceder a sistema Cartera con usuario que posee perfil para ingresar  al modulo Maestro, sub-modulo Feriados, hacer clic en boton agregar, hacer clic en boton exportar a excel, hacer clic en enlace Días para eliminar registro, finalizando con la consulta mediante el filtro Mes con el dato 10</v>
      </c>
      <c r="O4" s="7" t="s">
        <v>45</v>
      </c>
    </row>
    <row r="5" spans="1:15" s="1" customFormat="1" x14ac:dyDescent="0.25">
      <c r="A5" s="8">
        <v>1</v>
      </c>
      <c r="B5" s="5">
        <v>1</v>
      </c>
      <c r="C5" s="5"/>
      <c r="D5" s="8"/>
      <c r="E5" s="16"/>
      <c r="F5" s="5">
        <v>1</v>
      </c>
      <c r="G5" s="8"/>
      <c r="H5" s="9"/>
      <c r="I5" s="9"/>
      <c r="J5" s="9">
        <v>1</v>
      </c>
      <c r="K5" s="10" t="s">
        <v>41</v>
      </c>
      <c r="L5" s="7" t="s">
        <v>87</v>
      </c>
      <c r="M5" s="12" t="str">
        <f t="shared" ref="M5:M17" si="1">CONCATENATE("Validar funcionalidad ",IF(B5=1,$B$2,IF(C5=1,$C$2,IF(D5=1,$D$2)))," del modulo Maestro, sub-modulo Feriados",IF(E5=1,", considerando la opcion exportar a excel",""),IF(F5=1,", hacer clic en enlace Días para modificar registro",IF(G5=1,", hacer clic en enlace Días para eliminar registro","")),IF(H5=1,", finalizando con la consulta mediante el filtro ",IF(I5=1,", finalizando con la consulta mediante el filtro ",IF(J5=1,", finalizando con la consulta mediante el filtro ",""))),IF(H5=1,$H$2,IF(I5=1,$I$2,IF(J5=1,$J$2,""))),IF(H5=1," con el dato ",IF(I5=1," con el dato ",IF(J5=1," con el dato ",""))),IF(H5=1,K5,IF(I5=1,K5,IF(J5=1,K5,""))))</f>
        <v>Validar funcionalidad Agregar del modulo Maestro, sub-modulo Feriados, hacer clic en enlace Días para modificar registro, finalizando con la consulta mediante el filtro Motivo con el dato Día feriado</v>
      </c>
      <c r="N5" s="12" t="str">
        <f t="shared" si="0"/>
        <v>Acceder a sistema Cartera con usuario que posee perfil para ingresar  al modulo Maestro, sub-modulo Feriados, hacer clic en boton agregar, hacer clic en enlace Días para modificar registro, finalizando con la consulta mediante el filtro Motivo con el dato Día feriado</v>
      </c>
      <c r="O5" s="7" t="s">
        <v>45</v>
      </c>
    </row>
    <row r="6" spans="1:15" s="1" customFormat="1" x14ac:dyDescent="0.25">
      <c r="A6" s="8">
        <v>1</v>
      </c>
      <c r="B6" s="5">
        <v>1</v>
      </c>
      <c r="C6" s="5"/>
      <c r="D6" s="8"/>
      <c r="E6" s="16">
        <v>1</v>
      </c>
      <c r="F6" s="5"/>
      <c r="G6" s="8">
        <v>1</v>
      </c>
      <c r="H6" s="9"/>
      <c r="I6" s="9"/>
      <c r="J6" s="9"/>
      <c r="K6" s="10"/>
      <c r="L6" s="7" t="s">
        <v>72</v>
      </c>
      <c r="M6" s="12" t="str">
        <f t="shared" si="1"/>
        <v>Validar funcionalidad Agregar del modulo Maestro, sub-modulo Feriados, considerando la opcion exportar a excel, hacer clic en enlace Días para eliminar registro</v>
      </c>
      <c r="N6" s="12" t="str">
        <f t="shared" si="0"/>
        <v>Acceder a sistema Cartera con usuario que posee perfil para ingresar  al modulo Maestro, sub-modulo Feriados, hacer clic en boton agregar, hacer clic en boton exportar a excel, hacer clic en enlace Días para eliminar registro</v>
      </c>
      <c r="O6" s="7" t="s">
        <v>45</v>
      </c>
    </row>
    <row r="7" spans="1:15" s="1" customFormat="1" x14ac:dyDescent="0.25">
      <c r="A7" s="8">
        <v>1</v>
      </c>
      <c r="B7" s="5">
        <v>1</v>
      </c>
      <c r="C7" s="5"/>
      <c r="D7" s="8"/>
      <c r="E7" s="16"/>
      <c r="F7" s="5"/>
      <c r="G7" s="8"/>
      <c r="H7" s="9"/>
      <c r="I7" s="9"/>
      <c r="J7" s="9"/>
      <c r="K7" s="10"/>
      <c r="L7" s="7" t="s">
        <v>73</v>
      </c>
      <c r="M7" s="12" t="str">
        <f t="shared" si="1"/>
        <v>Validar funcionalidad Agregar del modulo Maestro, sub-modulo Feriados</v>
      </c>
      <c r="N7" s="12" t="str">
        <f t="shared" si="0"/>
        <v>Acceder a sistema Cartera con usuario que posee perfil para ingresar  al modulo Maestro, sub-modulo Feriados, hacer clic en boton agregar</v>
      </c>
      <c r="O7" s="29" t="s">
        <v>45</v>
      </c>
    </row>
    <row r="8" spans="1:15" s="1" customFormat="1" x14ac:dyDescent="0.25">
      <c r="A8" s="8">
        <v>1</v>
      </c>
      <c r="C8" s="5">
        <v>1</v>
      </c>
      <c r="D8" s="8"/>
      <c r="E8" s="16">
        <v>1</v>
      </c>
      <c r="F8" s="5">
        <v>1</v>
      </c>
      <c r="G8" s="8"/>
      <c r="H8" s="9">
        <v>1</v>
      </c>
      <c r="I8" s="9"/>
      <c r="J8" s="9"/>
      <c r="K8" s="21">
        <v>30</v>
      </c>
      <c r="L8" s="7" t="s">
        <v>74</v>
      </c>
      <c r="M8" s="12" t="str">
        <f t="shared" si="1"/>
        <v>Validar funcionalidad Eliminar del modulo Maestro, sub-modulo Feriados, considerando la opcion exportar a excel, hacer clic en enlace Días para modificar registro, finalizando con la consulta mediante el filtro Días con el dato 30</v>
      </c>
      <c r="N8" s="12" t="str">
        <f t="shared" si="0"/>
        <v>Acceder a sistema Cartera con usuario que posee perfil para ingresar  al modulo Maestro, sub-modulo Feriados, hacer clic en boton eliminar, hacer clic en boton exportar a excel, hacer clic en enlace Días para modificar registro, finalizando con la consulta mediante el filtro Días con el dato 30</v>
      </c>
      <c r="O8" s="7" t="s">
        <v>46</v>
      </c>
    </row>
    <row r="9" spans="1:15" s="1" customFormat="1" x14ac:dyDescent="0.25">
      <c r="A9" s="8">
        <v>1</v>
      </c>
      <c r="C9" s="5">
        <v>1</v>
      </c>
      <c r="D9" s="8"/>
      <c r="E9" s="16">
        <v>1</v>
      </c>
      <c r="F9" s="5"/>
      <c r="G9" s="8">
        <v>1</v>
      </c>
      <c r="H9" s="9"/>
      <c r="I9" s="9">
        <v>1</v>
      </c>
      <c r="J9" s="9"/>
      <c r="K9" s="10">
        <v>5</v>
      </c>
      <c r="L9" s="7" t="s">
        <v>88</v>
      </c>
      <c r="M9" s="12" t="str">
        <f t="shared" si="1"/>
        <v>Validar funcionalidad Eliminar del modulo Maestro, sub-modulo Feriados, considerando la opcion exportar a excel, hacer clic en enlace Días para eliminar registro, finalizando con la consulta mediante el filtro Mes con el dato 5</v>
      </c>
      <c r="N9" s="12" t="str">
        <f t="shared" si="0"/>
        <v>Acceder a sistema Cartera con usuario que posee perfil para ingresar  al modulo Maestro, sub-modulo Feriados, hacer clic en boton eliminar, hacer clic en boton exportar a excel, hacer clic en enlace Días para eliminar registro, finalizando con la consulta mediante el filtro Mes con el dato 5</v>
      </c>
      <c r="O9" s="7" t="s">
        <v>46</v>
      </c>
    </row>
    <row r="10" spans="1:15" x14ac:dyDescent="0.25">
      <c r="A10" s="8">
        <v>1</v>
      </c>
      <c r="C10" s="5">
        <v>1</v>
      </c>
      <c r="D10" s="8"/>
      <c r="F10" s="5">
        <v>1</v>
      </c>
      <c r="G10" s="8"/>
      <c r="H10" s="9"/>
      <c r="I10" s="9"/>
      <c r="J10" s="9">
        <v>1</v>
      </c>
      <c r="K10" s="10" t="s">
        <v>42</v>
      </c>
      <c r="L10" s="7" t="s">
        <v>89</v>
      </c>
      <c r="M10" s="12" t="str">
        <f t="shared" si="1"/>
        <v>Validar funcionalidad Eliminar del modulo Maestro, sub-modulo Feriados, hacer clic en enlace Días para modificar registro, finalizando con la consulta mediante el filtro Motivo con el dato Feriado</v>
      </c>
      <c r="N10" s="12" t="str">
        <f t="shared" si="0"/>
        <v>Acceder a sistema Cartera con usuario que posee perfil para ingresar  al modulo Maestro, sub-modulo Feriados, hacer clic en boton eliminar, hacer clic en enlace Días para modificar registro, finalizando con la consulta mediante el filtro Motivo con el dato Feriado</v>
      </c>
      <c r="O10" s="7" t="s">
        <v>46</v>
      </c>
    </row>
    <row r="11" spans="1:15" x14ac:dyDescent="0.25">
      <c r="A11" s="8">
        <v>1</v>
      </c>
      <c r="C11" s="5">
        <v>1</v>
      </c>
      <c r="D11" s="8"/>
      <c r="E11" s="16">
        <v>1</v>
      </c>
      <c r="F11" s="5"/>
      <c r="G11" s="8">
        <v>1</v>
      </c>
      <c r="H11" s="9"/>
      <c r="I11" s="9"/>
      <c r="J11" s="9"/>
      <c r="K11" s="10"/>
      <c r="L11" s="7" t="s">
        <v>75</v>
      </c>
      <c r="M11" s="12" t="str">
        <f t="shared" si="1"/>
        <v>Validar funcionalidad Eliminar del modulo Maestro, sub-modulo Feriados, considerando la opcion exportar a excel, hacer clic en enlace Días para eliminar registro</v>
      </c>
      <c r="N11" s="12" t="str">
        <f t="shared" si="0"/>
        <v>Acceder a sistema Cartera con usuario que posee perfil para ingresar  al modulo Maestro, sub-modulo Feriados, hacer clic en boton eliminar, hacer clic en boton exportar a excel, hacer clic en enlace Días para eliminar registro</v>
      </c>
      <c r="O11" s="7" t="s">
        <v>46</v>
      </c>
    </row>
    <row r="12" spans="1:15" x14ac:dyDescent="0.25">
      <c r="A12" s="8">
        <v>1</v>
      </c>
      <c r="C12" s="5">
        <v>1</v>
      </c>
      <c r="D12" s="8"/>
      <c r="F12" s="5"/>
      <c r="G12" s="8"/>
      <c r="H12" s="9"/>
      <c r="I12" s="9"/>
      <c r="J12" s="9"/>
      <c r="K12" s="10"/>
      <c r="L12" s="7" t="s">
        <v>76</v>
      </c>
      <c r="M12" s="12" t="str">
        <f t="shared" si="1"/>
        <v>Validar funcionalidad Eliminar del modulo Maestro, sub-modulo Feriados</v>
      </c>
      <c r="N12" s="12" t="str">
        <f t="shared" si="0"/>
        <v>Acceder a sistema Cartera con usuario que posee perfil para ingresar  al modulo Maestro, sub-modulo Feriados, hacer clic en boton eliminar</v>
      </c>
      <c r="O12" s="29" t="s">
        <v>46</v>
      </c>
    </row>
    <row r="13" spans="1:15" x14ac:dyDescent="0.25">
      <c r="A13" s="8">
        <v>1</v>
      </c>
      <c r="D13" s="5">
        <v>1</v>
      </c>
      <c r="E13" s="16">
        <v>1</v>
      </c>
      <c r="F13" s="5">
        <v>1</v>
      </c>
      <c r="G13" s="8"/>
      <c r="H13" s="9">
        <v>1</v>
      </c>
      <c r="I13" s="9"/>
      <c r="J13" s="9"/>
      <c r="K13" s="21">
        <v>2</v>
      </c>
      <c r="L13" s="7" t="s">
        <v>77</v>
      </c>
      <c r="M13" s="12" t="str">
        <f t="shared" si="1"/>
        <v>Validar funcionalidad Modificar del modulo Maestro, sub-modulo Feriados, considerando la opcion exportar a excel, hacer clic en enlace Días para modificar registro, finalizando con la consulta mediante el filtro Días con el dato 2</v>
      </c>
      <c r="N13" s="12" t="str">
        <f t="shared" si="0"/>
        <v>Acceder a sistema Cartera con usuario que posee perfil para ingresar  al modulo Maestro, sub-modulo Feriados, hacer clic en boton modificar, hacer clic en boton exportar a excel, hacer clic en enlace Días para modificar registro, finalizando con la consulta mediante el filtro Días con el dato 2</v>
      </c>
      <c r="O13" s="7" t="s">
        <v>93</v>
      </c>
    </row>
    <row r="14" spans="1:15" x14ac:dyDescent="0.25">
      <c r="A14" s="8">
        <v>1</v>
      </c>
      <c r="D14" s="5">
        <v>1</v>
      </c>
      <c r="E14" s="16">
        <v>1</v>
      </c>
      <c r="F14" s="5"/>
      <c r="G14" s="8">
        <v>1</v>
      </c>
      <c r="H14" s="9"/>
      <c r="I14" s="9">
        <v>1</v>
      </c>
      <c r="J14" s="9"/>
      <c r="K14" s="10">
        <v>3</v>
      </c>
      <c r="L14" s="7" t="s">
        <v>91</v>
      </c>
      <c r="M14" s="12" t="str">
        <f t="shared" si="1"/>
        <v>Validar funcionalidad Modificar del modulo Maestro, sub-modulo Feriados, considerando la opcion exportar a excel, hacer clic en enlace Días para eliminar registro, finalizando con la consulta mediante el filtro Mes con el dato 3</v>
      </c>
      <c r="N14" s="12" t="str">
        <f t="shared" si="0"/>
        <v>Acceder a sistema Cartera con usuario que posee perfil para ingresar  al modulo Maestro, sub-modulo Feriados, hacer clic en boton modificar, hacer clic en boton exportar a excel, hacer clic en enlace Días para eliminar registro, finalizando con la consulta mediante el filtro Mes con el dato 3</v>
      </c>
      <c r="O14" s="7" t="s">
        <v>93</v>
      </c>
    </row>
    <row r="15" spans="1:15" x14ac:dyDescent="0.25">
      <c r="A15" s="8">
        <v>1</v>
      </c>
      <c r="D15" s="5">
        <v>1</v>
      </c>
      <c r="F15" s="5">
        <v>1</v>
      </c>
      <c r="G15" s="8"/>
      <c r="H15" s="9"/>
      <c r="I15" s="9"/>
      <c r="J15" s="9">
        <v>1</v>
      </c>
      <c r="K15" s="20" t="s">
        <v>43</v>
      </c>
      <c r="L15" s="7" t="s">
        <v>90</v>
      </c>
      <c r="M15" s="12" t="str">
        <f t="shared" si="1"/>
        <v>Validar funcionalidad Modificar del modulo Maestro, sub-modulo Feriados, hacer clic en enlace Días para modificar registro, finalizando con la consulta mediante el filtro Motivo con el dato Celebración</v>
      </c>
      <c r="N15" s="12" t="str">
        <f t="shared" si="0"/>
        <v>Acceder a sistema Cartera con usuario que posee perfil para ingresar  al modulo Maestro, sub-modulo Feriados, hacer clic en boton modificar, hacer clic en enlace Días para modificar registro, finalizando con la consulta mediante el filtro Motivo con el dato Celebración</v>
      </c>
      <c r="O15" s="7" t="s">
        <v>93</v>
      </c>
    </row>
    <row r="16" spans="1:15" x14ac:dyDescent="0.25">
      <c r="A16" s="8">
        <v>1</v>
      </c>
      <c r="D16" s="5">
        <v>1</v>
      </c>
      <c r="E16" s="16">
        <v>1</v>
      </c>
      <c r="F16" s="5"/>
      <c r="G16" s="8">
        <v>1</v>
      </c>
      <c r="H16" s="9"/>
      <c r="I16" s="9"/>
      <c r="J16" s="9"/>
      <c r="K16" s="10"/>
      <c r="L16" s="7" t="s">
        <v>78</v>
      </c>
      <c r="M16" s="12" t="str">
        <f t="shared" si="1"/>
        <v>Validar funcionalidad Modificar del modulo Maestro, sub-modulo Feriados, considerando la opcion exportar a excel, hacer clic en enlace Días para eliminar registro</v>
      </c>
      <c r="N16" s="12" t="str">
        <f t="shared" si="0"/>
        <v>Acceder a sistema Cartera con usuario que posee perfil para ingresar  al modulo Maestro, sub-modulo Feriados, hacer clic en boton modificar, hacer clic en boton exportar a excel, hacer clic en enlace Días para eliminar registro</v>
      </c>
      <c r="O16" s="7" t="s">
        <v>93</v>
      </c>
    </row>
    <row r="17" spans="1:15" x14ac:dyDescent="0.25">
      <c r="A17" s="8">
        <v>1</v>
      </c>
      <c r="D17" s="5">
        <v>1</v>
      </c>
      <c r="F17" s="5"/>
      <c r="G17" s="8"/>
      <c r="H17" s="9"/>
      <c r="I17" s="9"/>
      <c r="J17" s="9"/>
      <c r="K17" s="10"/>
      <c r="L17" s="7" t="s">
        <v>79</v>
      </c>
      <c r="M17" s="12" t="str">
        <f t="shared" si="1"/>
        <v>Validar funcionalidad Modificar del modulo Maestro, sub-modulo Feriados</v>
      </c>
      <c r="N17" s="12" t="str">
        <f t="shared" si="0"/>
        <v>Acceder a sistema Cartera con usuario que posee perfil para ingresar  al modulo Maestro, sub-modulo Feriados, hacer clic en boton modificar</v>
      </c>
      <c r="O17" s="29" t="s">
        <v>93</v>
      </c>
    </row>
    <row r="18" spans="1:15" s="1" customFormat="1" x14ac:dyDescent="0.25">
      <c r="A18" s="8"/>
      <c r="C18" s="5"/>
      <c r="D18" s="8"/>
      <c r="E18" s="16"/>
      <c r="F18" s="5"/>
      <c r="G18" s="8"/>
      <c r="H18" s="9"/>
      <c r="I18" s="9"/>
      <c r="J18" s="9"/>
      <c r="K18" s="10"/>
      <c r="L18" s="7"/>
      <c r="M18" s="12"/>
      <c r="N18" s="7"/>
      <c r="O18" s="7"/>
    </row>
    <row r="19" spans="1:15" s="1" customFormat="1" x14ac:dyDescent="0.25">
      <c r="A19" s="8"/>
      <c r="B19" s="5"/>
      <c r="D19" s="5"/>
      <c r="E19" s="16"/>
      <c r="F19" s="5"/>
      <c r="G19" s="8"/>
      <c r="H19" s="9"/>
      <c r="I19" s="9"/>
      <c r="J19" s="9"/>
      <c r="K19" s="10"/>
      <c r="L19" s="7"/>
      <c r="M19" s="12"/>
      <c r="N19" s="7"/>
      <c r="O19" s="7"/>
    </row>
    <row r="20" spans="1:15" s="1" customFormat="1" x14ac:dyDescent="0.25">
      <c r="A20" s="8"/>
      <c r="B20" s="5"/>
      <c r="D20" s="5"/>
      <c r="E20" s="16"/>
      <c r="F20" s="5"/>
      <c r="G20" s="8"/>
      <c r="H20" s="9"/>
      <c r="I20" s="9"/>
      <c r="J20" s="9"/>
      <c r="K20" s="10"/>
      <c r="L20" s="7"/>
      <c r="M20" s="12"/>
      <c r="N20" s="7"/>
      <c r="O20" s="7"/>
    </row>
    <row r="21" spans="1:15" s="1" customFormat="1" x14ac:dyDescent="0.25">
      <c r="A21" s="8"/>
      <c r="B21" s="5"/>
      <c r="D21" s="5"/>
      <c r="E21" s="16"/>
      <c r="F21" s="5"/>
      <c r="G21" s="8"/>
      <c r="H21" s="9"/>
      <c r="I21" s="9"/>
      <c r="J21" s="9"/>
      <c r="K21" s="10"/>
      <c r="L21" s="7"/>
      <c r="M21" s="12"/>
      <c r="N21" s="7"/>
      <c r="O21" s="7"/>
    </row>
    <row r="22" spans="1:15" s="1" customFormat="1" x14ac:dyDescent="0.25">
      <c r="A22" s="8"/>
      <c r="B22" s="5"/>
      <c r="D22" s="5"/>
      <c r="E22" s="16"/>
      <c r="F22" s="5"/>
      <c r="G22" s="8"/>
      <c r="H22" s="9"/>
      <c r="I22" s="9"/>
      <c r="J22" s="9"/>
      <c r="K22" s="10"/>
      <c r="L22" s="7"/>
      <c r="M22" s="12"/>
      <c r="N22" s="7"/>
      <c r="O22" s="7"/>
    </row>
    <row r="23" spans="1:15" s="1" customFormat="1" x14ac:dyDescent="0.25">
      <c r="A23" s="8"/>
      <c r="B23" s="5"/>
      <c r="D23" s="5"/>
      <c r="E23" s="16"/>
      <c r="F23" s="5"/>
      <c r="G23" s="8"/>
      <c r="H23" s="9"/>
      <c r="I23" s="9"/>
      <c r="J23" s="9"/>
      <c r="K23" s="10"/>
      <c r="L23" s="7"/>
      <c r="M23" s="12"/>
      <c r="N23" s="7"/>
      <c r="O23" s="7"/>
    </row>
    <row r="24" spans="1:15" s="1" customFormat="1" ht="30" x14ac:dyDescent="0.25">
      <c r="A24" s="8"/>
      <c r="B24" s="5"/>
      <c r="D24" s="5"/>
      <c r="E24" s="16"/>
      <c r="F24" s="5"/>
      <c r="G24" s="8"/>
      <c r="H24" s="9"/>
      <c r="I24" s="9"/>
      <c r="J24" s="9"/>
      <c r="K24" s="10"/>
      <c r="L24" s="7" t="s">
        <v>178</v>
      </c>
      <c r="M24" s="12" t="s">
        <v>254</v>
      </c>
      <c r="N24" s="36" t="s">
        <v>255</v>
      </c>
      <c r="O24" s="7" t="s">
        <v>246</v>
      </c>
    </row>
    <row r="25" spans="1:15" s="1" customFormat="1" x14ac:dyDescent="0.25">
      <c r="A25" s="8"/>
      <c r="B25" s="5"/>
      <c r="D25" s="5"/>
      <c r="E25" s="16"/>
      <c r="F25" s="5"/>
      <c r="G25" s="8"/>
      <c r="H25" s="9"/>
      <c r="I25" s="9"/>
      <c r="J25" s="9"/>
      <c r="K25" s="10"/>
      <c r="L25" s="7"/>
      <c r="M25" s="12"/>
      <c r="N25" s="7"/>
      <c r="O25" s="7"/>
    </row>
    <row r="26" spans="1:15" s="1" customFormat="1" x14ac:dyDescent="0.25">
      <c r="A26" s="8"/>
      <c r="B26" s="5"/>
      <c r="D26" s="5"/>
      <c r="E26" s="16"/>
      <c r="F26" s="5"/>
      <c r="G26" s="8"/>
      <c r="H26" s="9"/>
      <c r="I26" s="9"/>
      <c r="J26" s="9"/>
      <c r="K26" s="10"/>
      <c r="L26" s="7"/>
      <c r="M26" s="12"/>
      <c r="N26" s="7"/>
      <c r="O26" s="7"/>
    </row>
    <row r="27" spans="1:15" x14ac:dyDescent="0.25">
      <c r="A27" s="8"/>
      <c r="C27" s="5"/>
      <c r="D27" s="8"/>
      <c r="F27" s="5"/>
      <c r="G27" s="8"/>
      <c r="H27" s="9"/>
      <c r="I27" s="9"/>
      <c r="J27" s="9"/>
      <c r="K27" s="10"/>
      <c r="L27" s="7"/>
    </row>
    <row r="28" spans="1:15" x14ac:dyDescent="0.25">
      <c r="A28" s="8"/>
      <c r="C28" s="5"/>
      <c r="D28" s="8"/>
      <c r="F28" s="5"/>
      <c r="G28" s="8"/>
      <c r="H28" s="9"/>
      <c r="I28" s="9"/>
      <c r="J28" s="9"/>
      <c r="K28" s="10"/>
      <c r="L28" s="7"/>
    </row>
    <row r="29" spans="1:15" x14ac:dyDescent="0.25">
      <c r="A29" s="8"/>
      <c r="C29" s="5"/>
      <c r="D29" s="8"/>
      <c r="F29" s="5"/>
      <c r="G29" s="8"/>
      <c r="H29" s="9"/>
      <c r="I29" s="9"/>
      <c r="J29" s="9"/>
      <c r="K29" s="10"/>
      <c r="L29" s="7"/>
    </row>
    <row r="30" spans="1:15" x14ac:dyDescent="0.25">
      <c r="A30" s="8"/>
      <c r="C30" s="5"/>
      <c r="D30" s="8"/>
      <c r="F30" s="5"/>
      <c r="G30" s="8"/>
      <c r="H30" s="9"/>
      <c r="I30" s="9"/>
      <c r="J30" s="9"/>
      <c r="K30" s="10"/>
      <c r="L30" s="7"/>
    </row>
    <row r="31" spans="1:15" x14ac:dyDescent="0.25">
      <c r="A31" s="8"/>
      <c r="C31" s="5"/>
      <c r="D31" s="8"/>
      <c r="F31" s="5"/>
      <c r="G31" s="8"/>
      <c r="H31" s="9"/>
      <c r="I31" s="9"/>
      <c r="J31" s="9"/>
      <c r="K31" s="10"/>
      <c r="L31" s="7"/>
    </row>
    <row r="32" spans="1:15" x14ac:dyDescent="0.25">
      <c r="A32" s="8"/>
      <c r="C32" s="5"/>
      <c r="D32" s="8"/>
      <c r="F32" s="5"/>
      <c r="G32" s="8"/>
      <c r="H32" s="9"/>
      <c r="I32" s="9"/>
      <c r="J32" s="9"/>
      <c r="K32" s="10"/>
      <c r="L32" s="7"/>
    </row>
    <row r="33" spans="1:15" x14ac:dyDescent="0.25">
      <c r="A33" s="8"/>
      <c r="C33" s="5"/>
      <c r="D33" s="8"/>
      <c r="F33" s="5"/>
      <c r="G33" s="8"/>
      <c r="H33" s="9"/>
      <c r="I33" s="9"/>
      <c r="J33" s="9"/>
      <c r="K33" s="10"/>
      <c r="L33" s="7"/>
    </row>
    <row r="34" spans="1:15" s="1" customFormat="1" x14ac:dyDescent="0.25">
      <c r="A34" s="8"/>
      <c r="C34" s="5"/>
      <c r="D34" s="8"/>
      <c r="E34" s="16"/>
      <c r="F34" s="5"/>
      <c r="G34" s="8"/>
      <c r="H34" s="9"/>
      <c r="I34" s="9"/>
      <c r="J34" s="9"/>
      <c r="K34" s="10"/>
      <c r="L34" s="7"/>
      <c r="M34" s="12"/>
      <c r="N34" s="7"/>
      <c r="O34" s="7"/>
    </row>
    <row r="35" spans="1:15" s="1" customFormat="1" x14ac:dyDescent="0.25">
      <c r="A35" s="8"/>
      <c r="C35" s="5"/>
      <c r="D35" s="8"/>
      <c r="E35" s="16"/>
      <c r="F35" s="5"/>
      <c r="G35" s="8"/>
      <c r="H35" s="9"/>
      <c r="I35" s="9"/>
      <c r="J35" s="9"/>
      <c r="K35" s="10"/>
      <c r="L35" s="7"/>
      <c r="M35" s="12"/>
      <c r="N35" s="7"/>
      <c r="O35" s="7"/>
    </row>
    <row r="36" spans="1:15" s="1" customFormat="1" x14ac:dyDescent="0.25">
      <c r="A36" s="8"/>
      <c r="C36" s="5"/>
      <c r="D36" s="8"/>
      <c r="E36" s="16"/>
      <c r="F36" s="5"/>
      <c r="G36" s="8"/>
      <c r="H36" s="9"/>
      <c r="I36" s="9"/>
      <c r="J36" s="9"/>
      <c r="K36" s="10"/>
      <c r="L36" s="7"/>
      <c r="M36" s="12"/>
      <c r="N36" s="7"/>
      <c r="O36" s="7"/>
    </row>
    <row r="37" spans="1:15" s="1" customFormat="1" x14ac:dyDescent="0.25">
      <c r="A37" s="8"/>
      <c r="C37" s="5"/>
      <c r="D37" s="8"/>
      <c r="E37" s="16"/>
      <c r="F37" s="5"/>
      <c r="G37" s="8"/>
      <c r="H37" s="9"/>
      <c r="I37" s="9"/>
      <c r="J37" s="9"/>
      <c r="K37" s="10"/>
      <c r="L37" s="7"/>
      <c r="M37" s="12"/>
      <c r="N37" s="7"/>
      <c r="O37" s="7"/>
    </row>
    <row r="38" spans="1:15" s="1" customFormat="1" x14ac:dyDescent="0.25">
      <c r="A38" s="8"/>
      <c r="C38" s="5"/>
      <c r="D38" s="8"/>
      <c r="E38" s="16"/>
      <c r="F38" s="5"/>
      <c r="G38" s="8"/>
      <c r="H38" s="9"/>
      <c r="I38" s="9"/>
      <c r="J38" s="9"/>
      <c r="K38" s="10"/>
      <c r="L38" s="7"/>
      <c r="M38" s="12"/>
      <c r="N38" s="7"/>
      <c r="O38" s="7"/>
    </row>
    <row r="39" spans="1:15" s="1" customFormat="1" x14ac:dyDescent="0.25">
      <c r="A39" s="8"/>
      <c r="C39" s="5"/>
      <c r="D39" s="8"/>
      <c r="E39" s="16"/>
      <c r="F39" s="5"/>
      <c r="G39" s="8"/>
      <c r="H39" s="9"/>
      <c r="I39" s="9"/>
      <c r="J39" s="9"/>
      <c r="K39" s="10"/>
      <c r="L39" s="7"/>
      <c r="M39" s="12"/>
      <c r="N39" s="7"/>
      <c r="O39" s="7"/>
    </row>
    <row r="40" spans="1:15" x14ac:dyDescent="0.25">
      <c r="A40" s="8"/>
      <c r="C40" s="5"/>
      <c r="D40" s="8"/>
      <c r="F40" s="5"/>
      <c r="G40" s="8"/>
      <c r="H40" s="9"/>
      <c r="I40" s="9"/>
      <c r="J40" s="9"/>
      <c r="K40" s="10"/>
      <c r="L40" s="7"/>
    </row>
    <row r="41" spans="1:15" x14ac:dyDescent="0.25">
      <c r="A41" s="8"/>
      <c r="C41" s="5"/>
      <c r="D41" s="8"/>
      <c r="F41" s="5"/>
      <c r="G41" s="8"/>
      <c r="H41" s="9"/>
      <c r="I41" s="9"/>
      <c r="J41" s="9"/>
      <c r="K41" s="10"/>
      <c r="L41" s="7"/>
    </row>
    <row r="42" spans="1:15" x14ac:dyDescent="0.25">
      <c r="A42" s="8"/>
      <c r="C42" s="5"/>
      <c r="D42" s="8"/>
      <c r="F42" s="5"/>
      <c r="G42" s="8"/>
      <c r="H42" s="9"/>
      <c r="I42" s="9"/>
      <c r="J42" s="9"/>
      <c r="K42" s="10"/>
      <c r="L42" s="7"/>
    </row>
    <row r="43" spans="1:15" x14ac:dyDescent="0.25">
      <c r="A43" s="8"/>
      <c r="C43" s="5"/>
      <c r="D43" s="8"/>
      <c r="F43" s="5"/>
      <c r="G43" s="8"/>
      <c r="H43" s="9"/>
      <c r="I43" s="9"/>
      <c r="J43" s="9"/>
      <c r="K43" s="10"/>
      <c r="L43" s="7"/>
    </row>
    <row r="44" spans="1:15" x14ac:dyDescent="0.25">
      <c r="A44" s="8"/>
      <c r="C44" s="5"/>
      <c r="D44" s="8"/>
      <c r="F44" s="5"/>
      <c r="G44" s="8"/>
      <c r="H44" s="9"/>
      <c r="I44" s="9"/>
      <c r="J44" s="9"/>
      <c r="K44" s="10"/>
      <c r="L44" s="7"/>
    </row>
    <row r="45" spans="1:15" x14ac:dyDescent="0.25">
      <c r="A45" s="8"/>
      <c r="C45" s="5"/>
      <c r="D45" s="8"/>
      <c r="F45" s="5"/>
      <c r="G45" s="8"/>
      <c r="H45" s="9"/>
      <c r="I45" s="9"/>
      <c r="J45" s="9"/>
      <c r="K45" s="10"/>
      <c r="L45" s="7"/>
    </row>
    <row r="46" spans="1:15" x14ac:dyDescent="0.25">
      <c r="A46" s="8"/>
      <c r="C46" s="5"/>
      <c r="D46" s="8"/>
      <c r="F46" s="5"/>
      <c r="G46" s="8"/>
      <c r="H46" s="9"/>
      <c r="I46" s="9"/>
      <c r="J46" s="9"/>
      <c r="K46" s="10"/>
      <c r="L46" s="7"/>
    </row>
    <row r="47" spans="1:15" x14ac:dyDescent="0.25">
      <c r="A47" s="8"/>
      <c r="C47" s="5"/>
      <c r="D47" s="8"/>
      <c r="F47" s="5"/>
      <c r="G47" s="8"/>
      <c r="H47" s="9"/>
      <c r="I47" s="9"/>
      <c r="J47" s="9"/>
      <c r="K47" s="10"/>
      <c r="L47" s="7"/>
    </row>
    <row r="48" spans="1:15" x14ac:dyDescent="0.25">
      <c r="A48" s="8"/>
      <c r="C48" s="5"/>
      <c r="D48" s="8"/>
      <c r="F48" s="5"/>
      <c r="G48" s="8"/>
      <c r="H48" s="9"/>
      <c r="I48" s="9"/>
      <c r="J48" s="9"/>
      <c r="K48" s="10"/>
      <c r="L48" s="7"/>
    </row>
    <row r="49" spans="1:15" x14ac:dyDescent="0.25">
      <c r="A49" s="8"/>
      <c r="C49" s="5"/>
      <c r="D49" s="8"/>
      <c r="F49" s="5"/>
      <c r="G49" s="8"/>
      <c r="H49" s="9"/>
      <c r="I49" s="9"/>
      <c r="J49" s="9"/>
      <c r="K49" s="10"/>
      <c r="L49" s="7"/>
    </row>
    <row r="50" spans="1:15" s="1" customFormat="1" x14ac:dyDescent="0.25">
      <c r="A50" s="8"/>
      <c r="C50" s="5"/>
      <c r="D50" s="8"/>
      <c r="E50" s="16"/>
      <c r="F50" s="5"/>
      <c r="G50" s="8"/>
      <c r="H50" s="9"/>
      <c r="I50" s="9"/>
      <c r="J50" s="9"/>
      <c r="K50" s="10"/>
      <c r="L50" s="7"/>
      <c r="M50" s="12"/>
      <c r="N50" s="7"/>
      <c r="O50" s="7"/>
    </row>
  </sheetData>
  <mergeCells count="9">
    <mergeCell ref="O1:O2"/>
    <mergeCell ref="N1:N2"/>
    <mergeCell ref="M1:M2"/>
    <mergeCell ref="L1:L2"/>
    <mergeCell ref="A1:A2"/>
    <mergeCell ref="B1:D1"/>
    <mergeCell ref="E1:E2"/>
    <mergeCell ref="F1:G1"/>
    <mergeCell ref="H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zoomScale="80" zoomScaleNormal="80" workbookViewId="0">
      <pane xSplit="17" topLeftCell="R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5.7109375" style="3" customWidth="1"/>
    <col min="8" max="8" width="4.85546875" style="11" customWidth="1"/>
    <col min="9" max="14" width="4.140625" style="2" customWidth="1"/>
    <col min="15" max="15" width="5" style="2" customWidth="1"/>
    <col min="16" max="16" width="12.42578125" style="2" customWidth="1"/>
    <col min="17" max="17" width="51.7109375" style="6" customWidth="1"/>
    <col min="18" max="18" width="255.42578125" style="12" customWidth="1"/>
    <col min="19" max="19" width="255.42578125" style="7" customWidth="1"/>
    <col min="20" max="20" width="79" style="7" bestFit="1" customWidth="1"/>
  </cols>
  <sheetData>
    <row r="1" spans="1:20" s="4" customFormat="1" ht="30.75" customHeight="1" x14ac:dyDescent="0.2">
      <c r="A1" s="44" t="s">
        <v>107</v>
      </c>
      <c r="B1" s="46" t="s">
        <v>4</v>
      </c>
      <c r="C1" s="47"/>
      <c r="D1" s="48"/>
      <c r="E1" s="42" t="s">
        <v>8</v>
      </c>
      <c r="F1" s="50" t="s">
        <v>35</v>
      </c>
      <c r="G1" s="48"/>
      <c r="H1" s="53" t="s">
        <v>9</v>
      </c>
      <c r="I1" s="54"/>
      <c r="J1" s="54"/>
      <c r="K1" s="54"/>
      <c r="L1" s="54"/>
      <c r="M1" s="54"/>
      <c r="N1" s="54"/>
      <c r="O1" s="54"/>
      <c r="P1" s="55"/>
      <c r="Q1" s="42" t="s">
        <v>0</v>
      </c>
      <c r="R1" s="42" t="s">
        <v>2</v>
      </c>
      <c r="S1" s="42" t="s">
        <v>1</v>
      </c>
      <c r="T1" s="42" t="s">
        <v>3</v>
      </c>
    </row>
    <row r="2" spans="1:20" s="14" customFormat="1" ht="91.5" customHeight="1" x14ac:dyDescent="0.25">
      <c r="A2" s="45"/>
      <c r="B2" s="19" t="s">
        <v>5</v>
      </c>
      <c r="C2" s="19" t="s">
        <v>6</v>
      </c>
      <c r="D2" s="33" t="s">
        <v>7</v>
      </c>
      <c r="E2" s="43"/>
      <c r="F2" s="19" t="s">
        <v>7</v>
      </c>
      <c r="G2" s="33" t="s">
        <v>6</v>
      </c>
      <c r="H2" s="18" t="s">
        <v>108</v>
      </c>
      <c r="I2" s="18" t="s">
        <v>109</v>
      </c>
      <c r="J2" s="18" t="s">
        <v>110</v>
      </c>
      <c r="K2" s="18" t="s">
        <v>111</v>
      </c>
      <c r="L2" s="18" t="s">
        <v>112</v>
      </c>
      <c r="M2" s="18" t="s">
        <v>113</v>
      </c>
      <c r="N2" s="18" t="s">
        <v>114</v>
      </c>
      <c r="O2" s="18" t="s">
        <v>115</v>
      </c>
      <c r="P2" s="17" t="s">
        <v>10</v>
      </c>
      <c r="Q2" s="43"/>
      <c r="R2" s="43"/>
      <c r="S2" s="43"/>
      <c r="T2" s="43"/>
    </row>
    <row r="3" spans="1:20" s="1" customFormat="1" x14ac:dyDescent="0.25">
      <c r="A3" s="8">
        <v>1</v>
      </c>
      <c r="B3" s="5">
        <v>1</v>
      </c>
      <c r="C3" s="5"/>
      <c r="D3" s="8"/>
      <c r="E3" s="16">
        <v>1</v>
      </c>
      <c r="F3" s="5">
        <v>1</v>
      </c>
      <c r="G3" s="8"/>
      <c r="H3" s="9">
        <v>1</v>
      </c>
      <c r="I3" s="9">
        <v>1</v>
      </c>
      <c r="J3" s="9"/>
      <c r="K3" s="9"/>
      <c r="L3" s="9"/>
      <c r="M3" s="9"/>
      <c r="N3" s="9"/>
      <c r="O3" s="9"/>
      <c r="P3" s="21" t="s">
        <v>131</v>
      </c>
      <c r="Q3" s="7" t="s">
        <v>116</v>
      </c>
      <c r="R3" s="12" t="str">
        <f>CONCATENATE("Validar funcionalidad ",IF(B3=1,$B$2,IF(C3=1,$C$2,IF(D3=1,$D$2)))," del modulo Maestro, sub-modulo Formas de pago",IF(E3=1,", considerando la opcion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Validar funcionalidad Agregar del modulo Maestro, sub-modulo Formas de pago, considerando la opcion exportar a excel, hacer clic en enlace descripcion para modificar registro, finalizando con la consulta mediante los filtros Pago descripcion Es convenido  con el dato Cheque</v>
      </c>
      <c r="S3" s="12" t="str">
        <f>CONCATENATE("Acceder a sistema cartera con usuario que poseea perfil para ingresar al modulo Maestro, sub-modulo Formas de pago ",IF(B3=1,"para agregar registro",IF(C3=1,"para eliminar registro",IF(D3=1,"para modificar registro"))),IF(E3=1,", hacer  clic botón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Acceder a sistema cartera con usuario que poseea perfil para ingresar al modulo Maestro, sub-modulo Formas de pago para agregar registro, hacer  clic botón exportar a excel, hacer clic en enlace descripcion para modificar registro, finalizando con la consulta mediante los filtros Pago descripcion Es convenido  con el dato Cheque</v>
      </c>
      <c r="T3" s="7" t="s">
        <v>45</v>
      </c>
    </row>
    <row r="4" spans="1:20" s="1" customFormat="1" x14ac:dyDescent="0.25">
      <c r="A4" s="8">
        <v>1</v>
      </c>
      <c r="B4" s="5">
        <v>1</v>
      </c>
      <c r="C4" s="5"/>
      <c r="D4" s="8"/>
      <c r="E4" s="16">
        <v>1</v>
      </c>
      <c r="F4" s="5"/>
      <c r="G4" s="8">
        <v>1</v>
      </c>
      <c r="H4" s="9"/>
      <c r="I4" s="9"/>
      <c r="J4" s="9">
        <v>1</v>
      </c>
      <c r="K4" s="9">
        <v>1</v>
      </c>
      <c r="L4" s="9"/>
      <c r="M4" s="9"/>
      <c r="N4" s="9"/>
      <c r="O4" s="9"/>
      <c r="P4" s="10"/>
      <c r="Q4" s="7" t="s">
        <v>127</v>
      </c>
      <c r="R4" s="12" t="str">
        <f t="shared" ref="R4:R17" si="0">CONCATENATE("Validar funcionalidad ",IF(B4=1,$B$2,IF(C4=1,$C$2,IF(D4=1,$D$2)))," del modulo Maestro, sub-modulo Formas de pago",IF(E4=1,", considerando la opcion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Validar funcionalidad Agregar del modulo Maestro, sub-modulo Formas de pago, considerando la opcion exportar a excel, hacer clic en enlace descripcion para eliminar registro , finalizando con la consulta mediante los filtros Requiere banco Requiere fecha</v>
      </c>
      <c r="S4" s="12" t="str">
        <f t="shared" ref="S4:S17" si="1">CONCATENATE("Acceder a sistema cartera con usuario que poseea perfil para ingresar al modulo Maestro, sub-modulo Formas de pago ",IF(B4=1,"para agregar registro",IF(C4=1,"para eliminar registro",IF(D4=1,"para modificar registro"))),IF(E4=1,", hacer  clic botón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banco Requiere fecha</v>
      </c>
      <c r="T4" s="7" t="s">
        <v>45</v>
      </c>
    </row>
    <row r="5" spans="1:20" s="1" customFormat="1" x14ac:dyDescent="0.25">
      <c r="A5" s="8">
        <v>1</v>
      </c>
      <c r="B5" s="5">
        <v>1</v>
      </c>
      <c r="C5" s="5"/>
      <c r="D5" s="8"/>
      <c r="E5" s="16"/>
      <c r="F5" s="5">
        <v>1</v>
      </c>
      <c r="G5" s="8"/>
      <c r="H5" s="9"/>
      <c r="I5" s="9"/>
      <c r="J5" s="9"/>
      <c r="K5" s="9"/>
      <c r="L5" s="9">
        <v>1</v>
      </c>
      <c r="M5" s="9">
        <v>1</v>
      </c>
      <c r="N5" s="9"/>
      <c r="O5" s="9"/>
      <c r="P5" s="10"/>
      <c r="Q5" s="7" t="s">
        <v>128</v>
      </c>
      <c r="R5" s="12" t="str">
        <f t="shared" si="0"/>
        <v>Validar funcionalidad Agregar del modulo Maestro, sub-modulo Formas de pago, hacer clic en enlace descripcion para modificar registro  , finalizando con la consulta mediante los filtros Requiere numeroNro de operación</v>
      </c>
      <c r="S5" s="12" t="str">
        <f t="shared" si="1"/>
        <v>Acceder a sistema cartera con usuario que poseea perfil para ingresar al modulo Maestro, sub-modulo Formas de pago para agregar registro, hacer clic en enlace descripcion para modificar registro  , finalizando con la consulta mediante los filtros Requiere numeroNro de operación</v>
      </c>
      <c r="T5" s="7" t="s">
        <v>45</v>
      </c>
    </row>
    <row r="6" spans="1:20" s="1" customFormat="1" x14ac:dyDescent="0.25">
      <c r="A6" s="8">
        <v>1</v>
      </c>
      <c r="B6" s="5">
        <v>1</v>
      </c>
      <c r="C6" s="5"/>
      <c r="D6" s="8"/>
      <c r="E6" s="16">
        <v>1</v>
      </c>
      <c r="F6" s="5"/>
      <c r="G6" s="8">
        <v>1</v>
      </c>
      <c r="H6" s="9"/>
      <c r="I6" s="9"/>
      <c r="J6" s="9"/>
      <c r="K6" s="9"/>
      <c r="L6" s="9"/>
      <c r="M6" s="9"/>
      <c r="N6" s="9">
        <v>1</v>
      </c>
      <c r="O6" s="9">
        <v>1</v>
      </c>
      <c r="P6" s="10"/>
      <c r="Q6" s="7" t="s">
        <v>117</v>
      </c>
      <c r="R6" s="12" t="str">
        <f t="shared" si="0"/>
        <v>Validar funcionalidad Agregar del modulo Maestro, sub-modulo Formas de pago, considerando la opcion exportar a excel, hacer clic en enlace descripcion para eliminar registro  , finalizando con la consulta mediante los filtros Requiere montoCorresponde alzamiento</v>
      </c>
      <c r="S6" s="12" t="str">
        <f t="shared" si="1"/>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montoCorresponde alzamiento</v>
      </c>
      <c r="T6" s="7" t="s">
        <v>45</v>
      </c>
    </row>
    <row r="7" spans="1:20" s="1" customFormat="1" x14ac:dyDescent="0.25">
      <c r="A7" s="8">
        <v>1</v>
      </c>
      <c r="B7" s="5">
        <v>1</v>
      </c>
      <c r="C7" s="5"/>
      <c r="D7" s="8"/>
      <c r="E7" s="16"/>
      <c r="F7" s="5"/>
      <c r="G7" s="8"/>
      <c r="H7" s="9"/>
      <c r="I7" s="9"/>
      <c r="J7" s="9"/>
      <c r="K7" s="9"/>
      <c r="L7" s="9"/>
      <c r="M7" s="9"/>
      <c r="N7" s="9"/>
      <c r="O7" s="9"/>
      <c r="P7" s="10"/>
      <c r="Q7" s="7" t="s">
        <v>118</v>
      </c>
      <c r="R7" s="12" t="str">
        <f t="shared" si="0"/>
        <v xml:space="preserve">Validar funcionalidad Agregar del modulo Maestro, sub-modulo Formas de pago  </v>
      </c>
      <c r="S7" s="12" t="str">
        <f t="shared" si="1"/>
        <v xml:space="preserve">Acceder a sistema cartera con usuario que poseea perfil para ingresar al modulo Maestro, sub-modulo Formas de pago para agregar registro  </v>
      </c>
      <c r="T7" s="29" t="s">
        <v>45</v>
      </c>
    </row>
    <row r="8" spans="1:20" s="1" customFormat="1" x14ac:dyDescent="0.25">
      <c r="A8" s="8">
        <v>1</v>
      </c>
      <c r="C8" s="5">
        <v>1</v>
      </c>
      <c r="D8" s="8"/>
      <c r="E8" s="16">
        <v>1</v>
      </c>
      <c r="F8" s="5">
        <v>1</v>
      </c>
      <c r="G8" s="8"/>
      <c r="H8" s="9">
        <v>1</v>
      </c>
      <c r="I8" s="9">
        <v>1</v>
      </c>
      <c r="J8" s="9"/>
      <c r="K8" s="9"/>
      <c r="L8" s="9"/>
      <c r="M8" s="9"/>
      <c r="N8" s="9"/>
      <c r="O8" s="9"/>
      <c r="P8" s="21" t="s">
        <v>132</v>
      </c>
      <c r="Q8" s="7" t="s">
        <v>119</v>
      </c>
      <c r="R8" s="12" t="str">
        <f t="shared" si="0"/>
        <v>Validar funcionalidad Eliminar del modulo Maestro, sub-modulo Formas de pago, considerando la opcion exportar a excel, hacer clic en enlace descripcion para modificar registro, finalizando con la consulta mediante los filtros Pago descripcion Es convenido  con el dato Efectivo</v>
      </c>
      <c r="S8" s="12" t="str">
        <f t="shared" si="1"/>
        <v>Acceder a sistema cartera con usuario que poseea perfil para ingresar al modulo Maestro, sub-modulo Formas de pago para eliminar registro, hacer  clic botón exportar a excel, hacer clic en enlace descripcion para modificar registro, finalizando con la consulta mediante los filtros Pago descripcion Es convenido  con el dato Efectivo</v>
      </c>
      <c r="T8" s="7" t="s">
        <v>46</v>
      </c>
    </row>
    <row r="9" spans="1:20" s="1" customFormat="1" x14ac:dyDescent="0.25">
      <c r="A9" s="8">
        <v>1</v>
      </c>
      <c r="C9" s="5">
        <v>1</v>
      </c>
      <c r="D9" s="8"/>
      <c r="E9" s="16">
        <v>1</v>
      </c>
      <c r="F9" s="5"/>
      <c r="G9" s="8">
        <v>1</v>
      </c>
      <c r="H9" s="9"/>
      <c r="I9" s="9"/>
      <c r="J9" s="9">
        <v>1</v>
      </c>
      <c r="K9" s="9">
        <v>1</v>
      </c>
      <c r="L9" s="9"/>
      <c r="M9" s="9"/>
      <c r="N9" s="9"/>
      <c r="O9" s="9"/>
      <c r="P9" s="10"/>
      <c r="Q9" s="7" t="s">
        <v>125</v>
      </c>
      <c r="R9" s="12" t="str">
        <f t="shared" si="0"/>
        <v>Validar funcionalidad Eliminar del modulo Maestro, sub-modulo Formas de pago, considerando la opcion exportar a excel, hacer clic en enlace descripcion para eliminar registro , finalizando con la consulta mediante los filtros Requiere banco Requiere fecha</v>
      </c>
      <c r="S9"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banco Requiere fecha</v>
      </c>
      <c r="T9" s="7" t="s">
        <v>46</v>
      </c>
    </row>
    <row r="10" spans="1:20" x14ac:dyDescent="0.25">
      <c r="A10" s="8">
        <v>1</v>
      </c>
      <c r="C10" s="5">
        <v>1</v>
      </c>
      <c r="D10" s="8"/>
      <c r="F10" s="5">
        <v>1</v>
      </c>
      <c r="G10" s="8"/>
      <c r="H10" s="9"/>
      <c r="I10" s="9"/>
      <c r="J10" s="9"/>
      <c r="K10" s="9"/>
      <c r="L10" s="9">
        <v>1</v>
      </c>
      <c r="M10" s="9">
        <v>1</v>
      </c>
      <c r="N10" s="9"/>
      <c r="O10" s="9"/>
      <c r="P10" s="10"/>
      <c r="Q10" s="7" t="s">
        <v>126</v>
      </c>
      <c r="R10" s="12" t="str">
        <f t="shared" si="0"/>
        <v>Validar funcionalidad Eliminar del modulo Maestro, sub-modulo Formas de pago, hacer clic en enlace descripcion para modificar registro  , finalizando con la consulta mediante los filtros Requiere numeroNro de operación</v>
      </c>
      <c r="S10" s="12" t="str">
        <f t="shared" si="1"/>
        <v>Acceder a sistema cartera con usuario que poseea perfil para ingresar al modulo Maestro, sub-modulo Formas de pago para eliminar registro, hacer clic en enlace descripcion para modificar registro  , finalizando con la consulta mediante los filtros Requiere numeroNro de operación</v>
      </c>
      <c r="T10" s="7" t="s">
        <v>46</v>
      </c>
    </row>
    <row r="11" spans="1:20" x14ac:dyDescent="0.25">
      <c r="A11" s="8">
        <v>1</v>
      </c>
      <c r="C11" s="5">
        <v>1</v>
      </c>
      <c r="D11" s="8"/>
      <c r="E11" s="16">
        <v>1</v>
      </c>
      <c r="F11" s="5"/>
      <c r="G11" s="8">
        <v>1</v>
      </c>
      <c r="H11" s="9"/>
      <c r="I11" s="9"/>
      <c r="J11" s="9"/>
      <c r="K11" s="9"/>
      <c r="L11" s="9"/>
      <c r="M11" s="9"/>
      <c r="N11" s="9">
        <v>1</v>
      </c>
      <c r="O11" s="9">
        <v>1</v>
      </c>
      <c r="P11" s="10"/>
      <c r="Q11" s="7" t="s">
        <v>120</v>
      </c>
      <c r="R11" s="12" t="str">
        <f t="shared" si="0"/>
        <v>Validar funcionalidad Eliminar del modulo Maestro, sub-modulo Formas de pago, considerando la opcion exportar a excel, hacer clic en enlace descripcion para eliminar registro  , finalizando con la consulta mediante los filtros Requiere montoCorresponde alzamiento</v>
      </c>
      <c r="S11"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montoCorresponde alzamiento</v>
      </c>
      <c r="T11" s="7" t="s">
        <v>46</v>
      </c>
    </row>
    <row r="12" spans="1:20" x14ac:dyDescent="0.25">
      <c r="A12" s="8">
        <v>1</v>
      </c>
      <c r="C12" s="5">
        <v>1</v>
      </c>
      <c r="D12" s="8"/>
      <c r="F12" s="5"/>
      <c r="G12" s="8"/>
      <c r="H12" s="9"/>
      <c r="I12" s="9"/>
      <c r="J12" s="9"/>
      <c r="K12" s="9"/>
      <c r="L12" s="9"/>
      <c r="M12" s="9"/>
      <c r="N12" s="9"/>
      <c r="O12" s="9"/>
      <c r="P12" s="10"/>
      <c r="Q12" s="7" t="s">
        <v>121</v>
      </c>
      <c r="R12" s="12" t="str">
        <f t="shared" si="0"/>
        <v xml:space="preserve">Validar funcionalidad Eliminar del modulo Maestro, sub-modulo Formas de pago  </v>
      </c>
      <c r="S12" s="12" t="str">
        <f t="shared" si="1"/>
        <v xml:space="preserve">Acceder a sistema cartera con usuario que poseea perfil para ingresar al modulo Maestro, sub-modulo Formas de pago para eliminar registro  </v>
      </c>
      <c r="T12" s="29" t="s">
        <v>46</v>
      </c>
    </row>
    <row r="13" spans="1:20" x14ac:dyDescent="0.25">
      <c r="A13" s="8">
        <v>1</v>
      </c>
      <c r="D13" s="5">
        <v>1</v>
      </c>
      <c r="E13" s="16">
        <v>1</v>
      </c>
      <c r="F13" s="5">
        <v>1</v>
      </c>
      <c r="G13" s="8"/>
      <c r="H13" s="9">
        <v>1</v>
      </c>
      <c r="I13" s="9">
        <v>1</v>
      </c>
      <c r="J13" s="9"/>
      <c r="K13" s="9"/>
      <c r="L13" s="9"/>
      <c r="M13" s="9"/>
      <c r="N13" s="9"/>
      <c r="O13" s="9"/>
      <c r="P13" s="21" t="s">
        <v>133</v>
      </c>
      <c r="Q13" s="7" t="s">
        <v>122</v>
      </c>
      <c r="R13" s="12" t="str">
        <f t="shared" si="0"/>
        <v>Validar funcionalidad Modificar del modulo Maestro, sub-modulo Formas de pago, considerando la opcion exportar a excel, hacer clic en enlace descripcion para modificar registro, finalizando con la consulta mediante los filtros Pago descripcion Es convenido  con el dato Tarjeta</v>
      </c>
      <c r="S13" s="12" t="str">
        <f t="shared" si="1"/>
        <v>Acceder a sistema cartera con usuario que poseea perfil para ingresar al modulo Maestro, sub-modulo Formas de pago para modificar registro, hacer  clic botón exportar a excel, hacer clic en enlace descripcion para modificar registro, finalizando con la consulta mediante los filtros Pago descripcion Es convenido  con el dato Tarjeta</v>
      </c>
      <c r="T13" s="7" t="s">
        <v>93</v>
      </c>
    </row>
    <row r="14" spans="1:20" x14ac:dyDescent="0.25">
      <c r="A14" s="8">
        <v>1</v>
      </c>
      <c r="D14" s="5">
        <v>1</v>
      </c>
      <c r="E14" s="16">
        <v>1</v>
      </c>
      <c r="F14" s="5"/>
      <c r="G14" s="8">
        <v>1</v>
      </c>
      <c r="H14" s="9"/>
      <c r="I14" s="9"/>
      <c r="J14" s="9">
        <v>1</v>
      </c>
      <c r="K14" s="9">
        <v>1</v>
      </c>
      <c r="L14" s="9"/>
      <c r="M14" s="9"/>
      <c r="N14" s="9"/>
      <c r="O14" s="9"/>
      <c r="P14" s="10"/>
      <c r="Q14" s="7" t="s">
        <v>129</v>
      </c>
      <c r="R14" s="12" t="str">
        <f t="shared" si="0"/>
        <v>Validar funcionalidad Modificar del modulo Maestro, sub-modulo Formas de pago, considerando la opcion exportar a excel, hacer clic en enlace descripcion para eliminar registro , finalizando con la consulta mediante los filtros Requiere banco Requiere fecha</v>
      </c>
      <c r="S14"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banco Requiere fecha</v>
      </c>
      <c r="T14" s="7" t="s">
        <v>93</v>
      </c>
    </row>
    <row r="15" spans="1:20" x14ac:dyDescent="0.25">
      <c r="A15" s="8">
        <v>1</v>
      </c>
      <c r="D15" s="5">
        <v>1</v>
      </c>
      <c r="F15" s="5">
        <v>1</v>
      </c>
      <c r="G15" s="8"/>
      <c r="H15" s="9"/>
      <c r="I15" s="9"/>
      <c r="J15" s="9"/>
      <c r="K15" s="9"/>
      <c r="L15" s="9">
        <v>1</v>
      </c>
      <c r="M15" s="9">
        <v>1</v>
      </c>
      <c r="N15" s="9"/>
      <c r="O15" s="9"/>
      <c r="P15" s="20"/>
      <c r="Q15" s="7" t="s">
        <v>130</v>
      </c>
      <c r="R15" s="12" t="str">
        <f t="shared" si="0"/>
        <v>Validar funcionalidad Modificar del modulo Maestro, sub-modulo Formas de pago, hacer clic en enlace descripcion para modificar registro  , finalizando con la consulta mediante los filtros Requiere numeroNro de operación</v>
      </c>
      <c r="S15" s="12" t="str">
        <f t="shared" si="1"/>
        <v>Acceder a sistema cartera con usuario que poseea perfil para ingresar al modulo Maestro, sub-modulo Formas de pago para modificar registro, hacer clic en enlace descripcion para modificar registro  , finalizando con la consulta mediante los filtros Requiere numeroNro de operación</v>
      </c>
      <c r="T15" s="7" t="s">
        <v>93</v>
      </c>
    </row>
    <row r="16" spans="1:20" x14ac:dyDescent="0.25">
      <c r="A16" s="8">
        <v>1</v>
      </c>
      <c r="D16" s="5">
        <v>1</v>
      </c>
      <c r="E16" s="16">
        <v>1</v>
      </c>
      <c r="F16" s="5"/>
      <c r="G16" s="8">
        <v>1</v>
      </c>
      <c r="H16" s="9"/>
      <c r="I16" s="9"/>
      <c r="J16" s="9"/>
      <c r="K16" s="9"/>
      <c r="L16" s="9"/>
      <c r="M16" s="9"/>
      <c r="N16" s="9">
        <v>1</v>
      </c>
      <c r="O16" s="9">
        <v>1</v>
      </c>
      <c r="P16" s="10"/>
      <c r="Q16" s="7" t="s">
        <v>123</v>
      </c>
      <c r="R16" s="12" t="str">
        <f t="shared" si="0"/>
        <v>Validar funcionalidad Modificar del modulo Maestro, sub-modulo Formas de pago, considerando la opcion exportar a excel, hacer clic en enlace descripcion para eliminar registro  , finalizando con la consulta mediante los filtros Requiere montoCorresponde alzamiento</v>
      </c>
      <c r="S16"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montoCorresponde alzamiento</v>
      </c>
      <c r="T16" s="7" t="s">
        <v>93</v>
      </c>
    </row>
    <row r="17" spans="1:20" x14ac:dyDescent="0.25">
      <c r="A17" s="8">
        <v>1</v>
      </c>
      <c r="D17" s="5">
        <v>1</v>
      </c>
      <c r="F17" s="5"/>
      <c r="G17" s="8"/>
      <c r="H17" s="9"/>
      <c r="I17" s="9"/>
      <c r="J17" s="9"/>
      <c r="K17" s="9"/>
      <c r="L17" s="9"/>
      <c r="M17" s="9"/>
      <c r="N17" s="9"/>
      <c r="O17" s="9"/>
      <c r="P17" s="10"/>
      <c r="Q17" s="7" t="s">
        <v>124</v>
      </c>
      <c r="R17" s="12" t="str">
        <f t="shared" si="0"/>
        <v xml:space="preserve">Validar funcionalidad Modificar del modulo Maestro, sub-modulo Formas de pago  </v>
      </c>
      <c r="S17" s="12" t="str">
        <f t="shared" si="1"/>
        <v xml:space="preserve">Acceder a sistema cartera con usuario que poseea perfil para ingresar al modulo Maestro, sub-modulo Formas de pago para modificar registro  </v>
      </c>
      <c r="T17" s="29" t="s">
        <v>93</v>
      </c>
    </row>
    <row r="18" spans="1:20" s="1" customFormat="1" x14ac:dyDescent="0.25">
      <c r="A18" s="8"/>
      <c r="C18" s="5"/>
      <c r="D18" s="8"/>
      <c r="E18" s="16"/>
      <c r="F18" s="5"/>
      <c r="G18" s="8"/>
      <c r="H18" s="9"/>
      <c r="I18" s="9"/>
      <c r="J18" s="9"/>
      <c r="K18" s="9"/>
      <c r="L18" s="9"/>
      <c r="M18" s="9"/>
      <c r="N18" s="9"/>
      <c r="O18" s="9"/>
      <c r="P18" s="10"/>
      <c r="Q18" s="7"/>
      <c r="R18" s="12"/>
      <c r="S18" s="7"/>
      <c r="T18" s="7"/>
    </row>
    <row r="19" spans="1:20" s="1" customFormat="1" x14ac:dyDescent="0.25">
      <c r="A19" s="8"/>
      <c r="B19" s="5"/>
      <c r="D19" s="5"/>
      <c r="E19" s="16"/>
      <c r="F19" s="5"/>
      <c r="G19" s="8"/>
      <c r="H19" s="9"/>
      <c r="I19" s="9"/>
      <c r="J19" s="9"/>
      <c r="K19" s="9"/>
      <c r="L19" s="9"/>
      <c r="M19" s="9"/>
      <c r="N19" s="9"/>
      <c r="O19" s="9"/>
      <c r="P19" s="10"/>
      <c r="Q19" s="7"/>
      <c r="R19" s="12"/>
      <c r="S19" s="7"/>
      <c r="T19" s="7"/>
    </row>
    <row r="20" spans="1:20" s="1" customFormat="1" x14ac:dyDescent="0.25">
      <c r="A20" s="8"/>
      <c r="B20" s="5"/>
      <c r="D20" s="5"/>
      <c r="E20" s="16"/>
      <c r="F20" s="5"/>
      <c r="G20" s="8"/>
      <c r="H20" s="9"/>
      <c r="I20" s="9"/>
      <c r="J20" s="9"/>
      <c r="K20" s="9"/>
      <c r="L20" s="9"/>
      <c r="M20" s="9"/>
      <c r="N20" s="9"/>
      <c r="O20" s="9"/>
      <c r="P20" s="10"/>
      <c r="Q20" s="7"/>
      <c r="R20" s="12"/>
      <c r="S20" s="7"/>
      <c r="T20" s="7"/>
    </row>
    <row r="21" spans="1:20" s="1" customFormat="1" x14ac:dyDescent="0.25">
      <c r="A21" s="8"/>
      <c r="B21" s="5"/>
      <c r="D21" s="5"/>
      <c r="E21" s="16"/>
      <c r="F21" s="5"/>
      <c r="G21" s="8"/>
      <c r="H21" s="9"/>
      <c r="I21" s="9"/>
      <c r="J21" s="9"/>
      <c r="K21" s="9"/>
      <c r="L21" s="9"/>
      <c r="M21" s="9"/>
      <c r="N21" s="9"/>
      <c r="O21" s="9"/>
      <c r="P21" s="10"/>
      <c r="Q21" s="7"/>
      <c r="R21" s="12"/>
      <c r="S21" s="7"/>
      <c r="T21" s="7"/>
    </row>
    <row r="22" spans="1:20" s="1" customFormat="1" ht="30" x14ac:dyDescent="0.25">
      <c r="A22" s="8"/>
      <c r="B22" s="5"/>
      <c r="D22" s="5"/>
      <c r="E22" s="16"/>
      <c r="F22" s="5"/>
      <c r="G22" s="8"/>
      <c r="H22" s="9"/>
      <c r="I22" s="9"/>
      <c r="J22" s="9"/>
      <c r="K22" s="9"/>
      <c r="L22" s="9"/>
      <c r="M22" s="9"/>
      <c r="N22" s="9"/>
      <c r="O22" s="9"/>
      <c r="P22" s="10"/>
      <c r="Q22" s="7" t="s">
        <v>179</v>
      </c>
      <c r="R22" s="12" t="s">
        <v>256</v>
      </c>
      <c r="S22" s="36" t="s">
        <v>257</v>
      </c>
      <c r="T22" s="7" t="s">
        <v>246</v>
      </c>
    </row>
    <row r="23" spans="1:20" s="1" customFormat="1" x14ac:dyDescent="0.25">
      <c r="A23" s="8"/>
      <c r="B23" s="5"/>
      <c r="D23" s="5"/>
      <c r="E23" s="16"/>
      <c r="F23" s="5"/>
      <c r="G23" s="8"/>
      <c r="H23" s="9"/>
      <c r="I23" s="9"/>
      <c r="J23" s="9"/>
      <c r="K23" s="9"/>
      <c r="L23" s="9"/>
      <c r="M23" s="9"/>
      <c r="N23" s="9"/>
      <c r="O23" s="9"/>
      <c r="P23" s="10"/>
      <c r="Q23" s="7"/>
      <c r="R23" s="12"/>
      <c r="S23" s="7"/>
      <c r="T23" s="7"/>
    </row>
    <row r="24" spans="1:20" s="1" customFormat="1" x14ac:dyDescent="0.25">
      <c r="A24" s="8"/>
      <c r="B24" s="5"/>
      <c r="D24" s="5"/>
      <c r="E24" s="16"/>
      <c r="F24" s="5"/>
      <c r="G24" s="8"/>
      <c r="H24" s="9"/>
      <c r="I24" s="9"/>
      <c r="J24" s="9"/>
      <c r="K24" s="9"/>
      <c r="L24" s="9"/>
      <c r="M24" s="9"/>
      <c r="N24" s="9"/>
      <c r="O24" s="9"/>
      <c r="P24" s="10"/>
      <c r="Q24" s="7"/>
      <c r="R24" s="12"/>
      <c r="S24" s="7"/>
      <c r="T24" s="7"/>
    </row>
    <row r="25" spans="1:20" s="1" customFormat="1" x14ac:dyDescent="0.25">
      <c r="A25" s="8"/>
      <c r="B25" s="5"/>
      <c r="D25" s="5"/>
      <c r="E25" s="16"/>
      <c r="F25" s="5"/>
      <c r="G25" s="8"/>
      <c r="H25" s="9"/>
      <c r="I25" s="9"/>
      <c r="J25" s="9"/>
      <c r="K25" s="9"/>
      <c r="L25" s="9"/>
      <c r="M25" s="9"/>
      <c r="N25" s="9"/>
      <c r="O25" s="9"/>
      <c r="P25" s="10"/>
      <c r="Q25" s="7"/>
      <c r="R25" s="12"/>
      <c r="S25" s="7"/>
      <c r="T25" s="7"/>
    </row>
    <row r="26" spans="1:20" s="1" customFormat="1" x14ac:dyDescent="0.25">
      <c r="A26" s="8"/>
      <c r="B26" s="5"/>
      <c r="D26" s="5"/>
      <c r="E26" s="16"/>
      <c r="F26" s="5"/>
      <c r="G26" s="8"/>
      <c r="H26" s="9"/>
      <c r="I26" s="9"/>
      <c r="J26" s="9"/>
      <c r="K26" s="9"/>
      <c r="L26" s="9"/>
      <c r="M26" s="9"/>
      <c r="N26" s="9"/>
      <c r="O26" s="9"/>
      <c r="P26" s="10"/>
      <c r="Q26" s="7"/>
      <c r="R26" s="12"/>
      <c r="S26" s="7"/>
      <c r="T26" s="7"/>
    </row>
    <row r="27" spans="1:20" x14ac:dyDescent="0.25">
      <c r="A27" s="8"/>
      <c r="C27" s="5"/>
      <c r="D27" s="8"/>
      <c r="F27" s="5"/>
      <c r="G27" s="8"/>
      <c r="H27" s="9"/>
      <c r="I27" s="9"/>
      <c r="J27" s="9"/>
      <c r="K27" s="9"/>
      <c r="L27" s="9"/>
      <c r="M27" s="9"/>
      <c r="N27" s="9"/>
      <c r="O27" s="9"/>
      <c r="P27" s="10"/>
      <c r="Q27" s="7"/>
    </row>
    <row r="28" spans="1:20" x14ac:dyDescent="0.25">
      <c r="A28" s="8"/>
      <c r="C28" s="5"/>
      <c r="D28" s="8"/>
      <c r="F28" s="5"/>
      <c r="G28" s="8"/>
      <c r="H28" s="9"/>
      <c r="I28" s="9"/>
      <c r="J28" s="9"/>
      <c r="K28" s="9"/>
      <c r="L28" s="9"/>
      <c r="M28" s="9"/>
      <c r="N28" s="9"/>
      <c r="O28" s="9"/>
      <c r="P28" s="10"/>
      <c r="Q28" s="7"/>
    </row>
    <row r="29" spans="1:20" x14ac:dyDescent="0.25">
      <c r="A29" s="8"/>
      <c r="C29" s="5"/>
      <c r="D29" s="8"/>
      <c r="F29" s="5"/>
      <c r="G29" s="8"/>
      <c r="H29" s="9"/>
      <c r="I29" s="9"/>
      <c r="J29" s="9"/>
      <c r="K29" s="9"/>
      <c r="L29" s="9"/>
      <c r="M29" s="9"/>
      <c r="N29" s="9"/>
      <c r="O29" s="9"/>
      <c r="P29" s="10"/>
      <c r="Q29" s="7"/>
    </row>
    <row r="30" spans="1:20" x14ac:dyDescent="0.25">
      <c r="A30" s="8"/>
      <c r="C30" s="5"/>
      <c r="D30" s="8"/>
      <c r="F30" s="5"/>
      <c r="G30" s="8"/>
      <c r="H30" s="9"/>
      <c r="I30" s="9"/>
      <c r="J30" s="9"/>
      <c r="K30" s="9"/>
      <c r="L30" s="9"/>
      <c r="M30" s="9"/>
      <c r="N30" s="9"/>
      <c r="O30" s="9"/>
      <c r="P30" s="10"/>
      <c r="Q30" s="7"/>
    </row>
    <row r="31" spans="1:20" x14ac:dyDescent="0.25">
      <c r="A31" s="8"/>
      <c r="C31" s="5"/>
      <c r="D31" s="8"/>
      <c r="F31" s="5"/>
      <c r="G31" s="8"/>
      <c r="H31" s="9"/>
      <c r="I31" s="9"/>
      <c r="J31" s="9"/>
      <c r="K31" s="9"/>
      <c r="L31" s="9"/>
      <c r="M31" s="9"/>
      <c r="N31" s="9"/>
      <c r="O31" s="9"/>
      <c r="P31" s="10"/>
      <c r="Q31" s="7"/>
    </row>
    <row r="32" spans="1:20" x14ac:dyDescent="0.25">
      <c r="A32" s="8"/>
      <c r="C32" s="5"/>
      <c r="D32" s="8"/>
      <c r="F32" s="5"/>
      <c r="G32" s="8"/>
      <c r="H32" s="9"/>
      <c r="I32" s="9"/>
      <c r="J32" s="9"/>
      <c r="K32" s="9"/>
      <c r="L32" s="9"/>
      <c r="M32" s="9"/>
      <c r="N32" s="9"/>
      <c r="O32" s="9"/>
      <c r="P32" s="10"/>
      <c r="Q32" s="7"/>
    </row>
    <row r="33" spans="1:20" x14ac:dyDescent="0.25">
      <c r="A33" s="8"/>
      <c r="C33" s="5"/>
      <c r="D33" s="8"/>
      <c r="F33" s="5"/>
      <c r="G33" s="8"/>
      <c r="H33" s="9"/>
      <c r="I33" s="9"/>
      <c r="J33" s="9"/>
      <c r="K33" s="9"/>
      <c r="L33" s="9"/>
      <c r="M33" s="9"/>
      <c r="N33" s="9"/>
      <c r="O33" s="9"/>
      <c r="P33" s="10"/>
      <c r="Q33" s="7"/>
    </row>
    <row r="34" spans="1:20" s="1" customFormat="1" x14ac:dyDescent="0.25">
      <c r="A34" s="8"/>
      <c r="C34" s="5"/>
      <c r="D34" s="8"/>
      <c r="E34" s="16"/>
      <c r="F34" s="5"/>
      <c r="G34" s="8"/>
      <c r="H34" s="9"/>
      <c r="I34" s="9"/>
      <c r="J34" s="9"/>
      <c r="K34" s="9"/>
      <c r="L34" s="9"/>
      <c r="M34" s="9"/>
      <c r="N34" s="9"/>
      <c r="O34" s="9"/>
      <c r="P34" s="10"/>
      <c r="Q34" s="7"/>
      <c r="R34" s="12"/>
      <c r="S34" s="7"/>
      <c r="T34" s="7"/>
    </row>
    <row r="35" spans="1:20" s="1" customFormat="1" x14ac:dyDescent="0.25">
      <c r="A35" s="8"/>
      <c r="C35" s="5"/>
      <c r="D35" s="8"/>
      <c r="E35" s="16"/>
      <c r="F35" s="5"/>
      <c r="G35" s="8"/>
      <c r="H35" s="9"/>
      <c r="I35" s="9"/>
      <c r="J35" s="9"/>
      <c r="K35" s="9"/>
      <c r="L35" s="9"/>
      <c r="M35" s="9"/>
      <c r="N35" s="9"/>
      <c r="O35" s="9"/>
      <c r="P35" s="10"/>
      <c r="Q35" s="7"/>
      <c r="R35" s="12"/>
      <c r="S35" s="7"/>
      <c r="T35" s="7"/>
    </row>
    <row r="36" spans="1:20" s="1" customFormat="1" x14ac:dyDescent="0.25">
      <c r="A36" s="8"/>
      <c r="C36" s="5"/>
      <c r="D36" s="8"/>
      <c r="E36" s="16"/>
      <c r="F36" s="5"/>
      <c r="G36" s="8"/>
      <c r="H36" s="9"/>
      <c r="I36" s="9"/>
      <c r="J36" s="9"/>
      <c r="K36" s="9"/>
      <c r="L36" s="9"/>
      <c r="M36" s="9"/>
      <c r="N36" s="9"/>
      <c r="O36" s="9"/>
      <c r="P36" s="10"/>
      <c r="Q36" s="7"/>
      <c r="R36" s="12"/>
      <c r="S36" s="7"/>
      <c r="T36" s="7"/>
    </row>
    <row r="37" spans="1:20" s="1" customFormat="1" x14ac:dyDescent="0.25">
      <c r="A37" s="8"/>
      <c r="C37" s="5"/>
      <c r="D37" s="8"/>
      <c r="E37" s="16"/>
      <c r="F37" s="5"/>
      <c r="G37" s="8"/>
      <c r="H37" s="9"/>
      <c r="I37" s="9"/>
      <c r="J37" s="9"/>
      <c r="K37" s="9"/>
      <c r="L37" s="9"/>
      <c r="M37" s="9"/>
      <c r="N37" s="9"/>
      <c r="O37" s="9"/>
      <c r="P37" s="10"/>
      <c r="Q37" s="7"/>
      <c r="R37" s="12"/>
      <c r="S37" s="7"/>
      <c r="T37" s="7"/>
    </row>
    <row r="38" spans="1:20" s="1" customFormat="1" x14ac:dyDescent="0.25">
      <c r="A38" s="8"/>
      <c r="C38" s="5"/>
      <c r="D38" s="8"/>
      <c r="E38" s="16"/>
      <c r="F38" s="5"/>
      <c r="G38" s="8"/>
      <c r="H38" s="9"/>
      <c r="I38" s="9"/>
      <c r="J38" s="9"/>
      <c r="K38" s="9"/>
      <c r="L38" s="9"/>
      <c r="M38" s="9"/>
      <c r="N38" s="9"/>
      <c r="O38" s="9"/>
      <c r="P38" s="10"/>
      <c r="Q38" s="7"/>
      <c r="R38" s="12"/>
      <c r="S38" s="7"/>
      <c r="T38" s="7"/>
    </row>
    <row r="39" spans="1:20" s="1" customFormat="1" x14ac:dyDescent="0.25">
      <c r="A39" s="8"/>
      <c r="C39" s="5"/>
      <c r="D39" s="8"/>
      <c r="E39" s="16"/>
      <c r="F39" s="5"/>
      <c r="G39" s="8"/>
      <c r="H39" s="9"/>
      <c r="I39" s="9"/>
      <c r="J39" s="9"/>
      <c r="K39" s="9"/>
      <c r="L39" s="9"/>
      <c r="M39" s="9"/>
      <c r="N39" s="9"/>
      <c r="O39" s="9"/>
      <c r="P39" s="10"/>
      <c r="Q39" s="7"/>
      <c r="R39" s="12"/>
      <c r="S39" s="7"/>
      <c r="T39" s="7"/>
    </row>
    <row r="40" spans="1:20" x14ac:dyDescent="0.25">
      <c r="A40" s="8"/>
      <c r="C40" s="5"/>
      <c r="D40" s="8"/>
      <c r="F40" s="5"/>
      <c r="G40" s="8"/>
      <c r="H40" s="9"/>
      <c r="I40" s="9"/>
      <c r="J40" s="9"/>
      <c r="K40" s="9"/>
      <c r="L40" s="9"/>
      <c r="M40" s="9"/>
      <c r="N40" s="9"/>
      <c r="O40" s="9"/>
      <c r="P40" s="10"/>
      <c r="Q40" s="7"/>
    </row>
    <row r="41" spans="1:20" x14ac:dyDescent="0.25">
      <c r="A41" s="8"/>
      <c r="C41" s="5"/>
      <c r="D41" s="8"/>
      <c r="F41" s="5"/>
      <c r="G41" s="8"/>
      <c r="H41" s="9"/>
      <c r="I41" s="9"/>
      <c r="J41" s="9"/>
      <c r="K41" s="9"/>
      <c r="L41" s="9"/>
      <c r="M41" s="9"/>
      <c r="N41" s="9"/>
      <c r="O41" s="9"/>
      <c r="P41" s="10"/>
      <c r="Q41" s="7"/>
    </row>
    <row r="42" spans="1:20" x14ac:dyDescent="0.25">
      <c r="A42" s="8"/>
      <c r="C42" s="5"/>
      <c r="D42" s="8"/>
      <c r="F42" s="5"/>
      <c r="G42" s="8"/>
      <c r="H42" s="9"/>
      <c r="I42" s="9"/>
      <c r="J42" s="9"/>
      <c r="K42" s="9"/>
      <c r="L42" s="9"/>
      <c r="M42" s="9"/>
      <c r="N42" s="9"/>
      <c r="O42" s="9"/>
      <c r="P42" s="10"/>
      <c r="Q42" s="7"/>
    </row>
    <row r="43" spans="1:20" x14ac:dyDescent="0.25">
      <c r="A43" s="8"/>
      <c r="C43" s="5"/>
      <c r="D43" s="8"/>
      <c r="F43" s="5"/>
      <c r="G43" s="8"/>
      <c r="H43" s="9"/>
      <c r="I43" s="9"/>
      <c r="J43" s="9"/>
      <c r="K43" s="9"/>
      <c r="L43" s="9"/>
      <c r="M43" s="9"/>
      <c r="N43" s="9"/>
      <c r="O43" s="9"/>
      <c r="P43" s="10"/>
      <c r="Q43" s="7"/>
    </row>
    <row r="44" spans="1:20" x14ac:dyDescent="0.25">
      <c r="A44" s="8"/>
      <c r="C44" s="5"/>
      <c r="D44" s="8"/>
      <c r="F44" s="5"/>
      <c r="G44" s="8"/>
      <c r="H44" s="9"/>
      <c r="I44" s="9"/>
      <c r="J44" s="9"/>
      <c r="K44" s="9"/>
      <c r="L44" s="9"/>
      <c r="M44" s="9"/>
      <c r="N44" s="9"/>
      <c r="O44" s="9"/>
      <c r="P44" s="10"/>
      <c r="Q44" s="7"/>
    </row>
    <row r="45" spans="1:20" x14ac:dyDescent="0.25">
      <c r="A45" s="8"/>
      <c r="C45" s="5"/>
      <c r="D45" s="8"/>
      <c r="F45" s="5"/>
      <c r="G45" s="8"/>
      <c r="H45" s="9"/>
      <c r="I45" s="9"/>
      <c r="J45" s="9"/>
      <c r="K45" s="9"/>
      <c r="L45" s="9"/>
      <c r="M45" s="9"/>
      <c r="N45" s="9"/>
      <c r="O45" s="9"/>
      <c r="P45" s="10"/>
      <c r="Q45" s="7"/>
    </row>
    <row r="46" spans="1:20" x14ac:dyDescent="0.25">
      <c r="A46" s="8"/>
      <c r="C46" s="5"/>
      <c r="D46" s="8"/>
      <c r="F46" s="5"/>
      <c r="G46" s="8"/>
      <c r="H46" s="9"/>
      <c r="I46" s="9"/>
      <c r="J46" s="9"/>
      <c r="K46" s="9"/>
      <c r="L46" s="9"/>
      <c r="M46" s="9"/>
      <c r="N46" s="9"/>
      <c r="O46" s="9"/>
      <c r="P46" s="10"/>
      <c r="Q46" s="7"/>
    </row>
    <row r="47" spans="1:20" x14ac:dyDescent="0.25">
      <c r="A47" s="8"/>
      <c r="C47" s="5"/>
      <c r="D47" s="8"/>
      <c r="F47" s="5"/>
      <c r="G47" s="8"/>
      <c r="H47" s="9"/>
      <c r="I47" s="9"/>
      <c r="J47" s="9"/>
      <c r="K47" s="9"/>
      <c r="L47" s="9"/>
      <c r="M47" s="9"/>
      <c r="N47" s="9"/>
      <c r="O47" s="9"/>
      <c r="P47" s="10"/>
      <c r="Q47" s="7"/>
    </row>
    <row r="48" spans="1:20" x14ac:dyDescent="0.25">
      <c r="A48" s="8"/>
      <c r="C48" s="5"/>
      <c r="D48" s="8"/>
      <c r="F48" s="5"/>
      <c r="G48" s="8"/>
      <c r="H48" s="9"/>
      <c r="I48" s="9"/>
      <c r="J48" s="9"/>
      <c r="K48" s="9"/>
      <c r="L48" s="9"/>
      <c r="M48" s="9"/>
      <c r="N48" s="9"/>
      <c r="O48" s="9"/>
      <c r="P48" s="10"/>
      <c r="Q48" s="7"/>
    </row>
    <row r="49" spans="1:20" x14ac:dyDescent="0.25">
      <c r="A49" s="8"/>
      <c r="C49" s="5"/>
      <c r="D49" s="8"/>
      <c r="F49" s="5"/>
      <c r="G49" s="8"/>
      <c r="H49" s="9"/>
      <c r="I49" s="9"/>
      <c r="J49" s="9"/>
      <c r="K49" s="9"/>
      <c r="L49" s="9"/>
      <c r="M49" s="9"/>
      <c r="N49" s="9"/>
      <c r="O49" s="9"/>
      <c r="P49" s="10"/>
      <c r="Q49" s="7"/>
    </row>
    <row r="50" spans="1:20" s="1" customFormat="1" x14ac:dyDescent="0.25">
      <c r="A50" s="8"/>
      <c r="C50" s="5"/>
      <c r="D50" s="8"/>
      <c r="E50" s="16"/>
      <c r="F50" s="5"/>
      <c r="G50" s="8"/>
      <c r="H50" s="9"/>
      <c r="I50" s="9"/>
      <c r="J50" s="9"/>
      <c r="K50" s="9"/>
      <c r="L50" s="9"/>
      <c r="M50" s="9"/>
      <c r="N50" s="9"/>
      <c r="O50" s="9"/>
      <c r="P50" s="10"/>
      <c r="Q50" s="7"/>
      <c r="R50" s="12"/>
      <c r="S50" s="7"/>
      <c r="T50" s="7"/>
    </row>
  </sheetData>
  <mergeCells count="9">
    <mergeCell ref="R1:R2"/>
    <mergeCell ref="S1:S2"/>
    <mergeCell ref="T1:T2"/>
    <mergeCell ref="A1:A2"/>
    <mergeCell ref="B1:D1"/>
    <mergeCell ref="E1:E2"/>
    <mergeCell ref="F1:G1"/>
    <mergeCell ref="H1:P1"/>
    <mergeCell ref="Q1: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60" zoomScaleNormal="60" workbookViewId="0">
      <pane xSplit="10" topLeftCell="K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5.28515625" customWidth="1"/>
    <col min="7" max="7" width="6.8554687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4" t="s">
        <v>137</v>
      </c>
      <c r="B1" s="46" t="s">
        <v>4</v>
      </c>
      <c r="C1" s="47"/>
      <c r="D1" s="48"/>
      <c r="E1" s="42" t="s">
        <v>8</v>
      </c>
      <c r="F1" s="50" t="s">
        <v>135</v>
      </c>
      <c r="G1" s="48"/>
      <c r="H1" s="53" t="s">
        <v>9</v>
      </c>
      <c r="I1" s="55"/>
      <c r="J1" s="42" t="s">
        <v>0</v>
      </c>
      <c r="K1" s="42" t="s">
        <v>2</v>
      </c>
      <c r="L1" s="42" t="s">
        <v>1</v>
      </c>
      <c r="M1" s="42" t="s">
        <v>3</v>
      </c>
    </row>
    <row r="2" spans="1:13" s="14" customFormat="1" ht="66" customHeight="1" x14ac:dyDescent="0.25">
      <c r="A2" s="45"/>
      <c r="B2" s="19" t="s">
        <v>5</v>
      </c>
      <c r="C2" s="19" t="s">
        <v>6</v>
      </c>
      <c r="D2" s="34" t="s">
        <v>7</v>
      </c>
      <c r="E2" s="43"/>
      <c r="F2" s="19" t="s">
        <v>7</v>
      </c>
      <c r="G2" s="34" t="s">
        <v>6</v>
      </c>
      <c r="H2" s="18" t="s">
        <v>136</v>
      </c>
      <c r="I2" s="17" t="s">
        <v>10</v>
      </c>
      <c r="J2" s="43"/>
      <c r="K2" s="43"/>
      <c r="L2" s="43"/>
      <c r="M2" s="43"/>
    </row>
    <row r="3" spans="1:13" s="1" customFormat="1" x14ac:dyDescent="0.25">
      <c r="A3" s="8">
        <v>1</v>
      </c>
      <c r="B3" s="5">
        <v>1</v>
      </c>
      <c r="C3" s="5"/>
      <c r="D3" s="8"/>
      <c r="E3" s="16">
        <v>1</v>
      </c>
      <c r="F3" s="5">
        <v>1</v>
      </c>
      <c r="G3" s="8"/>
      <c r="H3" s="9">
        <v>1</v>
      </c>
      <c r="I3" s="21">
        <v>12</v>
      </c>
      <c r="J3" s="7" t="s">
        <v>138</v>
      </c>
      <c r="K3" s="12" t="str">
        <f>CONCATENATE("Validar funcionalidad ",IF(B3=1,$B$2,IF(C3=1,$C$2,IF(D3=1,$D$2)))," del modulo Maestro, sub-modulo Motivo Protesto",IF(E3=1,",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Motivo Protesto, considerando la opcion exportar a excel, hacer clic en enlace Descripción para modificar registro, finalizando con la consulta mediante el filtro Descricpcion con el dato 12</v>
      </c>
      <c r="L3" s="12" t="str">
        <f>CONCATENATE("Acceder a sistema Cartera con usuario que posee perfil para ingresar  al modulo Maestro, sub-modulo Motivo protesto",IF(B3=1,", hacer clic en boton agregar",IF(C3=1,", hacer clic en boton eliminar",IF(D3=1,", hacer clic en boton modificar"))),IF(E3=1,", hacer clic en boton exportar a excel",""),IF(F3=1,", hacer clic en enlace Descripcion para modificar registro",IF(G3=1,", hacer clic en enlace Descripcion para eliminar registro","")),IF(H3=1,", finalizando con la consulta mediante el filtro ",""),IF(H3=1,$H$2,""),IF(H3=1," con el dato ",""),IF(H3=1,I3,""))</f>
        <v>Acceder a sistema Cartera con usuario que posee perfil para ingresar  al modulo Maestro, sub-modulo Motivo protesto, hacer clic en boton agregar, hacer clic en boton exportar a excel, hacer clic en enlace Descripcion para modificar registro, finalizando con la consulta mediante el filtro Descricpcion con el dato 12</v>
      </c>
      <c r="M3" s="7" t="s">
        <v>45</v>
      </c>
    </row>
    <row r="4" spans="1:13" s="1" customFormat="1" x14ac:dyDescent="0.25">
      <c r="A4" s="8">
        <v>1</v>
      </c>
      <c r="B4" s="5">
        <v>1</v>
      </c>
      <c r="C4" s="5"/>
      <c r="D4" s="8"/>
      <c r="E4" s="16">
        <v>1</v>
      </c>
      <c r="F4" s="5"/>
      <c r="G4" s="8">
        <v>1</v>
      </c>
      <c r="H4" s="9">
        <v>1</v>
      </c>
      <c r="I4" s="10">
        <v>10</v>
      </c>
      <c r="J4" s="7" t="s">
        <v>151</v>
      </c>
      <c r="K4" s="12" t="str">
        <f t="shared" ref="K4:K17" si="0">CONCATENATE("Validar funcionalidad ",IF(B4=1,$B$2,IF(C4=1,$C$2,IF(D4=1,$D$2)))," del modulo Maestro, sub-modulo Motivo Protesto",IF(E4=1,",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Motivo Protesto, considerando la opcion exportar a excel, hacer clic en enlace Descripción para eliminar registro, finalizando con la consulta mediante el filtro Descricpcion con el dato 10</v>
      </c>
      <c r="L4" s="12" t="str">
        <f t="shared" ref="L4:L17" si="1">CONCATENATE("Acceder a sistema Cartera con usuario que posee perfil para ingresar  al modulo Maestro, sub-modulo Motivo protesto",IF(B4=1,", hacer clic en boton agregar",IF(C4=1,", hacer clic en boton eliminar",IF(D4=1,", hacer clic en boton modificar"))),IF(E4=1,", hacer clic en boton exportar a excel",""),IF(F4=1,", hacer clic en enlace Descripcion para modificar registro",IF(G4=1,", hacer clic en enlace Descripcion para eliminar registro","")),IF(H4=1,", finalizando con la consulta mediante el filtro ",""),IF(H4=1,$H$2,""),IF(H4=1," con el dato ",""),IF(H4=1,I4,""))</f>
        <v>Acceder a sistema Cartera con usuario que posee perfil para ingresar  al modulo Maestro, sub-modulo Motivo protesto, hacer clic en boton agregar, hacer clic en boton exportar a excel, hacer clic en enlace Descripcion para eliminar registro, finalizando con la consulta mediante el filtro Descricpcion con el dato 10</v>
      </c>
      <c r="M4" s="7" t="s">
        <v>45</v>
      </c>
    </row>
    <row r="5" spans="1:13" s="1" customFormat="1" x14ac:dyDescent="0.25">
      <c r="A5" s="8">
        <v>1</v>
      </c>
      <c r="B5" s="5">
        <v>1</v>
      </c>
      <c r="C5" s="5"/>
      <c r="D5" s="8"/>
      <c r="E5" s="16"/>
      <c r="F5" s="5">
        <v>1</v>
      </c>
      <c r="G5" s="8"/>
      <c r="H5" s="9"/>
      <c r="I5" s="10"/>
      <c r="J5" s="7" t="s">
        <v>152</v>
      </c>
      <c r="K5" s="12" t="str">
        <f t="shared" si="0"/>
        <v>Validar funcionalidad Agregar del modulo Maestro, sub-modulo Motivo Protesto, hacer clic en enlace Descripción para modificar registro</v>
      </c>
      <c r="L5" s="12" t="str">
        <f t="shared" si="1"/>
        <v>Acceder a sistema Cartera con usuario que posee perfil para ingresar  al modulo Maestro, sub-modulo Motivo protesto, hacer clic en boton agregar, hacer clic en enlace Descripcion para modificar registro</v>
      </c>
      <c r="M5" s="7" t="s">
        <v>45</v>
      </c>
    </row>
    <row r="6" spans="1:13" s="1" customFormat="1" x14ac:dyDescent="0.25">
      <c r="A6" s="8">
        <v>1</v>
      </c>
      <c r="B6" s="5">
        <v>1</v>
      </c>
      <c r="C6" s="5"/>
      <c r="D6" s="8"/>
      <c r="E6" s="16">
        <v>1</v>
      </c>
      <c r="F6" s="5"/>
      <c r="G6" s="8">
        <v>1</v>
      </c>
      <c r="H6" s="9"/>
      <c r="I6" s="10"/>
      <c r="J6" s="7" t="s">
        <v>139</v>
      </c>
      <c r="K6" s="12" t="str">
        <f t="shared" si="0"/>
        <v>Validar funcionalidad Agregar del modulo Maestro, sub-modulo Motivo Protesto, considerando la opcion exportar a excel, hacer clic en enlace Descripción para eliminar registro</v>
      </c>
      <c r="L6" s="12" t="str">
        <f t="shared" si="1"/>
        <v>Acceder a sistema Cartera con usuario que posee perfil para ingresar  al modulo Maestro, sub-modulo Motivo protesto, hacer clic en boton agregar, hacer clic en boton exportar a excel, hacer clic en enlace Descripcion para eliminar registro</v>
      </c>
      <c r="M6" s="7" t="s">
        <v>45</v>
      </c>
    </row>
    <row r="7" spans="1:13" s="1" customFormat="1" x14ac:dyDescent="0.25">
      <c r="A7" s="8">
        <v>1</v>
      </c>
      <c r="B7" s="5">
        <v>1</v>
      </c>
      <c r="C7" s="5"/>
      <c r="D7" s="8"/>
      <c r="E7" s="16"/>
      <c r="F7" s="5"/>
      <c r="G7" s="8"/>
      <c r="H7" s="9"/>
      <c r="I7" s="10"/>
      <c r="J7" s="7" t="s">
        <v>140</v>
      </c>
      <c r="K7" s="12" t="str">
        <f t="shared" si="0"/>
        <v>Validar funcionalidad Agregar del modulo Maestro, sub-modulo Motivo Protesto</v>
      </c>
      <c r="L7" s="12" t="str">
        <f t="shared" si="1"/>
        <v>Acceder a sistema Cartera con usuario que posee perfil para ingresar  al modulo Maestro, sub-modulo Motivo protesto, hacer clic en boton agregar</v>
      </c>
      <c r="M7" s="29" t="s">
        <v>45</v>
      </c>
    </row>
    <row r="8" spans="1:13" s="1" customFormat="1" x14ac:dyDescent="0.25">
      <c r="A8" s="8">
        <v>1</v>
      </c>
      <c r="C8" s="5">
        <v>1</v>
      </c>
      <c r="D8" s="8"/>
      <c r="E8" s="16">
        <v>1</v>
      </c>
      <c r="F8" s="5">
        <v>1</v>
      </c>
      <c r="G8" s="8"/>
      <c r="H8" s="9">
        <v>1</v>
      </c>
      <c r="I8" s="21">
        <v>30</v>
      </c>
      <c r="J8" s="7" t="s">
        <v>141</v>
      </c>
      <c r="K8" s="12" t="str">
        <f t="shared" si="0"/>
        <v>Validar funcionalidad Eliminar del modulo Maestro, sub-modulo Motivo Protesto, considerando la opcion exportar a excel, hacer clic en enlace Descripción para modificar registro, finalizando con la consulta mediante el filtro Descricpcion con el dato 30</v>
      </c>
      <c r="L8" s="12" t="str">
        <f t="shared" si="1"/>
        <v>Acceder a sistema Cartera con usuario que posee perfil para ingresar  al modulo Maestro, sub-modulo Motivo protesto, hacer clic en boton eliminar, hacer clic en boton exportar a excel, hacer clic en enlace Descripcion para modificar registro, finalizando con la consulta mediante el filtro Descricpcion con el dato 30</v>
      </c>
      <c r="M8" s="7" t="s">
        <v>46</v>
      </c>
    </row>
    <row r="9" spans="1:13" s="1" customFormat="1" x14ac:dyDescent="0.25">
      <c r="A9" s="8">
        <v>1</v>
      </c>
      <c r="C9" s="5">
        <v>1</v>
      </c>
      <c r="D9" s="8"/>
      <c r="E9" s="16">
        <v>1</v>
      </c>
      <c r="F9" s="5"/>
      <c r="G9" s="8">
        <v>1</v>
      </c>
      <c r="H9" s="9">
        <v>1</v>
      </c>
      <c r="I9" s="10">
        <v>5</v>
      </c>
      <c r="J9" s="7" t="s">
        <v>149</v>
      </c>
      <c r="K9" s="12" t="str">
        <f t="shared" si="0"/>
        <v>Validar funcionalidad Eliminar del modulo Maestro, sub-modulo Motivo Protesto, considerando la opcion exportar a excel, hacer clic en enlace Descripción para eliminar registro, finalizando con la consulta mediante el filtro Descricpcion con el dato 5</v>
      </c>
      <c r="L9" s="12" t="str">
        <f t="shared" si="1"/>
        <v>Acceder a sistema Cartera con usuario que posee perfil para ingresar  al modulo Maestro, sub-modulo Motivo protesto, hacer clic en boton eliminar, hacer clic en boton exportar a excel, hacer clic en enlace Descripcion para eliminar registro, finalizando con la consulta mediante el filtro Descricpcion con el dato 5</v>
      </c>
      <c r="M9" s="7" t="s">
        <v>46</v>
      </c>
    </row>
    <row r="10" spans="1:13" x14ac:dyDescent="0.25">
      <c r="A10" s="8">
        <v>1</v>
      </c>
      <c r="C10" s="5">
        <v>1</v>
      </c>
      <c r="D10" s="8"/>
      <c r="F10" s="5">
        <v>1</v>
      </c>
      <c r="G10" s="8"/>
      <c r="H10" s="9"/>
      <c r="I10" s="10"/>
      <c r="J10" s="7" t="s">
        <v>150</v>
      </c>
      <c r="K10" s="12" t="str">
        <f t="shared" si="0"/>
        <v>Validar funcionalidad Eliminar del modulo Maestro, sub-modulo Motivo Protesto, hacer clic en enlace Descripción para modificar registro</v>
      </c>
      <c r="L10" s="12" t="str">
        <f t="shared" si="1"/>
        <v>Acceder a sistema Cartera con usuario que posee perfil para ingresar  al modulo Maestro, sub-modulo Motivo protesto, hacer clic en boton eliminar, hacer clic en enlace Descripcion para modificar registro</v>
      </c>
      <c r="M10" s="7" t="s">
        <v>46</v>
      </c>
    </row>
    <row r="11" spans="1:13" x14ac:dyDescent="0.25">
      <c r="A11" s="8">
        <v>1</v>
      </c>
      <c r="C11" s="5">
        <v>1</v>
      </c>
      <c r="D11" s="8"/>
      <c r="E11" s="16">
        <v>1</v>
      </c>
      <c r="F11" s="5"/>
      <c r="G11" s="8">
        <v>1</v>
      </c>
      <c r="H11" s="9"/>
      <c r="I11" s="10"/>
      <c r="J11" s="7" t="s">
        <v>142</v>
      </c>
      <c r="K11" s="12" t="str">
        <f t="shared" si="0"/>
        <v>Validar funcionalidad Eliminar del modulo Maestro, sub-modulo Motivo Protesto, considerando la opcion exportar a excel, hacer clic en enlace Descripción para eliminar registro</v>
      </c>
      <c r="L11" s="12" t="str">
        <f t="shared" si="1"/>
        <v>Acceder a sistema Cartera con usuario que posee perfil para ingresar  al modulo Maestro, sub-modulo Motivo protesto, hacer clic en boton eliminar, hacer clic en boton exportar a excel, hacer clic en enlace Descripcion para eliminar registro</v>
      </c>
      <c r="M11" s="7" t="s">
        <v>46</v>
      </c>
    </row>
    <row r="12" spans="1:13" x14ac:dyDescent="0.25">
      <c r="A12" s="8">
        <v>1</v>
      </c>
      <c r="C12" s="5">
        <v>1</v>
      </c>
      <c r="D12" s="8"/>
      <c r="F12" s="5"/>
      <c r="G12" s="8"/>
      <c r="H12" s="9"/>
      <c r="I12" s="10"/>
      <c r="J12" s="7" t="s">
        <v>143</v>
      </c>
      <c r="K12" s="12" t="str">
        <f t="shared" si="0"/>
        <v>Validar funcionalidad Eliminar del modulo Maestro, sub-modulo Motivo Protesto</v>
      </c>
      <c r="L12" s="12" t="str">
        <f t="shared" si="1"/>
        <v>Acceder a sistema Cartera con usuario que posee perfil para ingresar  al modulo Maestro, sub-modulo Motivo protesto, hacer clic en boton eliminar</v>
      </c>
      <c r="M12" s="29" t="s">
        <v>46</v>
      </c>
    </row>
    <row r="13" spans="1:13" x14ac:dyDescent="0.25">
      <c r="A13" s="8">
        <v>1</v>
      </c>
      <c r="D13" s="5">
        <v>1</v>
      </c>
      <c r="E13" s="16">
        <v>1</v>
      </c>
      <c r="F13" s="5">
        <v>1</v>
      </c>
      <c r="G13" s="8"/>
      <c r="H13" s="9">
        <v>1</v>
      </c>
      <c r="I13" s="21">
        <v>2</v>
      </c>
      <c r="J13" s="7" t="s">
        <v>144</v>
      </c>
      <c r="K13" s="12" t="str">
        <f t="shared" si="0"/>
        <v>Validar funcionalidad Modificar del modulo Maestro, sub-modulo Motivo Protesto, considerando la opcion exportar a excel, hacer clic en enlace Descripción para modificar registro, finalizando con la consulta mediante el filtro Descricpcion con el dato 2</v>
      </c>
      <c r="L13" s="12" t="str">
        <f t="shared" si="1"/>
        <v>Acceder a sistema Cartera con usuario que posee perfil para ingresar  al modulo Maestro, sub-modulo Motivo protesto, hacer clic en boton modificar, hacer clic en boton exportar a excel, hacer clic en enlace Descripcion para modificar registro, finalizando con la consulta mediante el filtro Descricpcion con el dato 2</v>
      </c>
      <c r="M13" s="7" t="s">
        <v>93</v>
      </c>
    </row>
    <row r="14" spans="1:13" x14ac:dyDescent="0.25">
      <c r="A14" s="8">
        <v>1</v>
      </c>
      <c r="D14" s="5">
        <v>1</v>
      </c>
      <c r="E14" s="16">
        <v>1</v>
      </c>
      <c r="F14" s="5"/>
      <c r="G14" s="8">
        <v>1</v>
      </c>
      <c r="H14" s="9">
        <v>1</v>
      </c>
      <c r="I14" s="10">
        <v>3</v>
      </c>
      <c r="J14" s="7" t="s">
        <v>147</v>
      </c>
      <c r="K14" s="12" t="str">
        <f t="shared" si="0"/>
        <v>Validar funcionalidad Modificar del modulo Maestro, sub-modulo Motivo Protesto, considerando la opcion exportar a excel, hacer clic en enlace Descripción para eliminar registro, finalizando con la consulta mediante el filtro Descricpcion con el dato 3</v>
      </c>
      <c r="L14" s="12" t="str">
        <f t="shared" si="1"/>
        <v>Acceder a sistema Cartera con usuario que posee perfil para ingresar  al modulo Maestro, sub-modulo Motivo protesto, hacer clic en boton modificar, hacer clic en boton exportar a excel, hacer clic en enlace Descripcion para eliminar registro, finalizando con la consulta mediante el filtro Descricpcion con el dato 3</v>
      </c>
      <c r="M14" s="7" t="s">
        <v>93</v>
      </c>
    </row>
    <row r="15" spans="1:13" x14ac:dyDescent="0.25">
      <c r="A15" s="8">
        <v>1</v>
      </c>
      <c r="D15" s="5">
        <v>1</v>
      </c>
      <c r="F15" s="5">
        <v>1</v>
      </c>
      <c r="G15" s="8"/>
      <c r="H15" s="9"/>
      <c r="I15" s="20"/>
      <c r="J15" s="7" t="s">
        <v>148</v>
      </c>
      <c r="K15" s="12" t="str">
        <f t="shared" si="0"/>
        <v>Validar funcionalidad Modificar del modulo Maestro, sub-modulo Motivo Protesto, hacer clic en enlace Descripción para modificar registro</v>
      </c>
      <c r="L15" s="12" t="str">
        <f t="shared" si="1"/>
        <v>Acceder a sistema Cartera con usuario que posee perfil para ingresar  al modulo Maestro, sub-modulo Motivo protesto, hacer clic en boton modificar, hacer clic en enlace Descripcion para modificar registro</v>
      </c>
      <c r="M15" s="7" t="s">
        <v>93</v>
      </c>
    </row>
    <row r="16" spans="1:13" x14ac:dyDescent="0.25">
      <c r="A16" s="8">
        <v>1</v>
      </c>
      <c r="D16" s="5">
        <v>1</v>
      </c>
      <c r="E16" s="16">
        <v>1</v>
      </c>
      <c r="F16" s="5"/>
      <c r="G16" s="8">
        <v>1</v>
      </c>
      <c r="H16" s="9"/>
      <c r="I16" s="10"/>
      <c r="J16" s="7" t="s">
        <v>145</v>
      </c>
      <c r="K16" s="12" t="str">
        <f t="shared" si="0"/>
        <v>Validar funcionalidad Modificar del modulo Maestro, sub-modulo Motivo Protesto, considerando la opcion exportar a excel, hacer clic en enlace Descripción para eliminar registro</v>
      </c>
      <c r="L16" s="12" t="str">
        <f t="shared" si="1"/>
        <v>Acceder a sistema Cartera con usuario que posee perfil para ingresar  al modulo Maestro, sub-modulo Motivo protesto, hacer clic en boton modificar, hacer clic en boton exportar a excel, hacer clic en enlace Descripcion para eliminar registro</v>
      </c>
      <c r="M16" s="7" t="s">
        <v>93</v>
      </c>
    </row>
    <row r="17" spans="1:13" x14ac:dyDescent="0.25">
      <c r="A17" s="8">
        <v>1</v>
      </c>
      <c r="D17" s="5">
        <v>1</v>
      </c>
      <c r="F17" s="5"/>
      <c r="G17" s="8"/>
      <c r="H17" s="9"/>
      <c r="I17" s="10"/>
      <c r="J17" s="7" t="s">
        <v>146</v>
      </c>
      <c r="K17" s="12" t="str">
        <f t="shared" si="0"/>
        <v>Validar funcionalidad Modificar del modulo Maestro, sub-modulo Motivo Protesto</v>
      </c>
      <c r="L17" s="12" t="str">
        <f t="shared" si="1"/>
        <v>Acceder a sistema Cartera con usuario que posee perfil para ingresar  al modulo Maestro, sub-modulo Motivo protesto, hacer clic en boton modificar</v>
      </c>
      <c r="M17" s="29" t="s">
        <v>93</v>
      </c>
    </row>
    <row r="18" spans="1:13" s="1" customFormat="1" x14ac:dyDescent="0.25">
      <c r="A18" s="8"/>
      <c r="C18" s="5"/>
      <c r="D18" s="8"/>
      <c r="E18" s="16"/>
      <c r="F18" s="5"/>
      <c r="G18" s="8"/>
      <c r="H18" s="9"/>
      <c r="I18" s="10"/>
      <c r="J18" s="7"/>
      <c r="K18" s="12"/>
      <c r="L18" s="7"/>
      <c r="M18" s="7"/>
    </row>
    <row r="19" spans="1:13" s="1" customFormat="1" x14ac:dyDescent="0.25">
      <c r="A19" s="8"/>
      <c r="B19" s="5"/>
      <c r="D19" s="5"/>
      <c r="E19" s="16"/>
      <c r="F19" s="5"/>
      <c r="G19" s="8"/>
      <c r="H19" s="9"/>
      <c r="I19" s="10"/>
      <c r="J19" s="7"/>
      <c r="K19" s="12"/>
      <c r="L19" s="7"/>
      <c r="M19" s="7"/>
    </row>
    <row r="20" spans="1:13" s="1" customFormat="1" x14ac:dyDescent="0.25">
      <c r="A20" s="8"/>
      <c r="B20" s="5"/>
      <c r="D20" s="5"/>
      <c r="E20" s="16"/>
      <c r="F20" s="5"/>
      <c r="G20" s="8"/>
      <c r="H20" s="9"/>
      <c r="I20" s="10"/>
      <c r="J20" s="7"/>
      <c r="K20" s="12"/>
      <c r="L20" s="7"/>
      <c r="M20" s="7"/>
    </row>
    <row r="21" spans="1:13" s="1" customFormat="1" x14ac:dyDescent="0.25">
      <c r="A21" s="8"/>
      <c r="B21" s="5"/>
      <c r="D21" s="5"/>
      <c r="E21" s="16"/>
      <c r="F21" s="5"/>
      <c r="G21" s="8"/>
      <c r="H21" s="9"/>
      <c r="I21" s="10"/>
      <c r="J21" s="7"/>
      <c r="K21" s="12"/>
      <c r="L21" s="7"/>
      <c r="M21" s="7"/>
    </row>
    <row r="22" spans="1:13" s="1" customFormat="1" x14ac:dyDescent="0.25">
      <c r="A22" s="8"/>
      <c r="B22" s="5"/>
      <c r="D22" s="5"/>
      <c r="E22" s="16"/>
      <c r="F22" s="5"/>
      <c r="G22" s="8"/>
      <c r="H22" s="9"/>
      <c r="I22" s="10"/>
      <c r="J22" s="7"/>
      <c r="K22" s="12"/>
      <c r="L22" s="7"/>
      <c r="M22" s="7"/>
    </row>
    <row r="23" spans="1:13" s="1" customFormat="1" ht="30" x14ac:dyDescent="0.25">
      <c r="A23" s="8"/>
      <c r="B23" s="5"/>
      <c r="D23" s="5"/>
      <c r="E23" s="16"/>
      <c r="F23" s="5"/>
      <c r="G23" s="8"/>
      <c r="H23" s="9"/>
      <c r="I23" s="10"/>
      <c r="J23" s="7" t="s">
        <v>180</v>
      </c>
      <c r="K23" s="12" t="s">
        <v>258</v>
      </c>
      <c r="L23" s="36" t="s">
        <v>259</v>
      </c>
      <c r="M23" s="7" t="s">
        <v>246</v>
      </c>
    </row>
    <row r="24" spans="1:13" s="1" customFormat="1" x14ac:dyDescent="0.25">
      <c r="A24" s="8"/>
      <c r="B24" s="5"/>
      <c r="D24" s="5"/>
      <c r="E24" s="16"/>
      <c r="F24" s="5"/>
      <c r="G24" s="8"/>
      <c r="H24" s="9"/>
      <c r="I24" s="10"/>
      <c r="J24" s="7"/>
      <c r="K24" s="12"/>
      <c r="L24" s="7"/>
      <c r="M24" s="7"/>
    </row>
    <row r="25" spans="1:13" s="1" customFormat="1" x14ac:dyDescent="0.25">
      <c r="A25" s="8"/>
      <c r="B25" s="5"/>
      <c r="D25" s="5"/>
      <c r="E25" s="16"/>
      <c r="F25" s="5"/>
      <c r="G25" s="8"/>
      <c r="H25" s="9"/>
      <c r="I25" s="10"/>
      <c r="J25" s="7"/>
      <c r="K25" s="12"/>
      <c r="L25" s="7"/>
      <c r="M25" s="7"/>
    </row>
    <row r="26" spans="1:13" s="1" customFormat="1" x14ac:dyDescent="0.25">
      <c r="A26" s="8"/>
      <c r="B26" s="5"/>
      <c r="D26" s="5"/>
      <c r="E26" s="16"/>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6"/>
      <c r="F34" s="5"/>
      <c r="G34" s="8"/>
      <c r="H34" s="9"/>
      <c r="I34" s="10"/>
      <c r="J34" s="7"/>
      <c r="K34" s="12"/>
      <c r="L34" s="7"/>
      <c r="M34" s="7"/>
    </row>
    <row r="35" spans="1:13" s="1" customFormat="1" x14ac:dyDescent="0.25">
      <c r="A35" s="8"/>
      <c r="C35" s="5"/>
      <c r="D35" s="8"/>
      <c r="E35" s="16"/>
      <c r="F35" s="5"/>
      <c r="G35" s="8"/>
      <c r="H35" s="9"/>
      <c r="I35" s="10"/>
      <c r="J35" s="7"/>
      <c r="K35" s="12"/>
      <c r="L35" s="7"/>
      <c r="M35" s="7"/>
    </row>
    <row r="36" spans="1:13" s="1" customFormat="1" x14ac:dyDescent="0.25">
      <c r="A36" s="8"/>
      <c r="C36" s="5"/>
      <c r="D36" s="8"/>
      <c r="E36" s="16"/>
      <c r="F36" s="5"/>
      <c r="G36" s="8"/>
      <c r="H36" s="9"/>
      <c r="I36" s="10"/>
      <c r="J36" s="7"/>
      <c r="K36" s="12"/>
      <c r="L36" s="7"/>
      <c r="M36" s="7"/>
    </row>
    <row r="37" spans="1:13" s="1" customFormat="1" x14ac:dyDescent="0.25">
      <c r="A37" s="8"/>
      <c r="C37" s="5"/>
      <c r="D37" s="8"/>
      <c r="E37" s="16"/>
      <c r="F37" s="5"/>
      <c r="G37" s="8"/>
      <c r="H37" s="9"/>
      <c r="I37" s="10"/>
      <c r="J37" s="7"/>
      <c r="K37" s="12"/>
      <c r="L37" s="7"/>
      <c r="M37" s="7"/>
    </row>
    <row r="38" spans="1:13" s="1" customFormat="1" x14ac:dyDescent="0.25">
      <c r="A38" s="8"/>
      <c r="C38" s="5"/>
      <c r="D38" s="8"/>
      <c r="E38" s="16"/>
      <c r="F38" s="5"/>
      <c r="G38" s="8"/>
      <c r="H38" s="9"/>
      <c r="I38" s="10"/>
      <c r="J38" s="7"/>
      <c r="K38" s="12"/>
      <c r="L38" s="7"/>
      <c r="M38" s="7"/>
    </row>
    <row r="39" spans="1:13" s="1" customFormat="1" x14ac:dyDescent="0.25">
      <c r="A39" s="8"/>
      <c r="C39" s="5"/>
      <c r="D39" s="8"/>
      <c r="E39" s="16"/>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6"/>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70" zoomScaleNormal="70" workbookViewId="0">
      <pane xSplit="10" topLeftCell="L1" activePane="topRight" state="frozen"/>
      <selection pane="topRight" activeCell="L23" sqref="L23"/>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4" t="s">
        <v>134</v>
      </c>
      <c r="B1" s="46" t="s">
        <v>4</v>
      </c>
      <c r="C1" s="47"/>
      <c r="D1" s="48"/>
      <c r="E1" s="42" t="s">
        <v>8</v>
      </c>
      <c r="F1" s="50" t="s">
        <v>135</v>
      </c>
      <c r="G1" s="48"/>
      <c r="H1" s="53" t="s">
        <v>9</v>
      </c>
      <c r="I1" s="55"/>
      <c r="J1" s="42" t="s">
        <v>0</v>
      </c>
      <c r="K1" s="42" t="s">
        <v>2</v>
      </c>
      <c r="L1" s="42" t="s">
        <v>1</v>
      </c>
      <c r="M1" s="42" t="s">
        <v>3</v>
      </c>
    </row>
    <row r="2" spans="1:13" s="14" customFormat="1" ht="66" customHeight="1" x14ac:dyDescent="0.25">
      <c r="A2" s="45"/>
      <c r="B2" s="19" t="s">
        <v>5</v>
      </c>
      <c r="C2" s="19" t="s">
        <v>6</v>
      </c>
      <c r="D2" s="34" t="s">
        <v>7</v>
      </c>
      <c r="E2" s="43"/>
      <c r="F2" s="19" t="s">
        <v>7</v>
      </c>
      <c r="G2" s="34" t="s">
        <v>6</v>
      </c>
      <c r="H2" s="18" t="s">
        <v>135</v>
      </c>
      <c r="I2" s="17" t="s">
        <v>10</v>
      </c>
      <c r="J2" s="43"/>
      <c r="K2" s="43"/>
      <c r="L2" s="43"/>
      <c r="M2" s="43"/>
    </row>
    <row r="3" spans="1:13" s="1" customFormat="1" x14ac:dyDescent="0.25">
      <c r="A3" s="8">
        <v>1</v>
      </c>
      <c r="B3" s="5">
        <v>1</v>
      </c>
      <c r="C3" s="5"/>
      <c r="D3" s="8"/>
      <c r="E3" s="16">
        <v>1</v>
      </c>
      <c r="F3" s="5">
        <v>1</v>
      </c>
      <c r="G3" s="8"/>
      <c r="H3" s="9">
        <v>1</v>
      </c>
      <c r="I3" s="21">
        <v>12</v>
      </c>
      <c r="J3" s="7" t="s">
        <v>153</v>
      </c>
      <c r="K3" s="12" t="str">
        <f>CONCATENATE("Validar funcionalidad ",IF(B3=1,$B$2,IF(C3=1,$C$2,IF(D3=1,$D$2)))," del modulo Maestro, sub-modulo Plaza",IF(E3=1,",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Plaza, considerando la opcion exportar a excel, hacer clic en enlace Descripción para modificar registro, finalizando con la consulta mediante el filtro Descripcion con el dato 12</v>
      </c>
      <c r="L3" s="12" t="str">
        <f>CONCATENATE("Acceder a sistema Cartera con usuario que posee perfil para ingresar  al modulo Maestro, sub-modulo Plaza",IF(B3=1,",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Plaza, hacer clic en boton agregar, hacer clic en boton exportar a excel, hacer clic en enlace Descripción para modificar registro, finalizando con la consulta mediante el filtro Descripcion con el dato 12</v>
      </c>
      <c r="M3" s="7" t="s">
        <v>45</v>
      </c>
    </row>
    <row r="4" spans="1:13" s="1" customFormat="1" x14ac:dyDescent="0.25">
      <c r="A4" s="8">
        <v>1</v>
      </c>
      <c r="B4" s="5">
        <v>1</v>
      </c>
      <c r="C4" s="5"/>
      <c r="D4" s="8"/>
      <c r="E4" s="16">
        <v>1</v>
      </c>
      <c r="F4" s="5"/>
      <c r="G4" s="8">
        <v>1</v>
      </c>
      <c r="H4" s="9">
        <v>1</v>
      </c>
      <c r="I4" s="10">
        <v>10</v>
      </c>
      <c r="J4" s="7" t="s">
        <v>162</v>
      </c>
      <c r="K4" s="12" t="str">
        <f t="shared" ref="K4:K17" si="0">CONCATENATE("Validar funcionalidad ",IF(B4=1,$B$2,IF(C4=1,$C$2,IF(D4=1,$D$2)))," del modulo Maestro, sub-modulo Plaza",IF(E4=1,",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Plaza, considerando la opcion exportar a excel, hacer clic en enlace Descripción para eliminar registro, finalizando con la consulta mediante el filtro Descripcion con el dato 10</v>
      </c>
      <c r="L4" s="12" t="str">
        <f t="shared" ref="L4:L17" si="1">CONCATENATE("Acceder a sistema Cartera con usuario que posee perfil para ingresar  al modulo Maestro, sub-modulo Plaza",IF(B4=1,",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",""),IF(H4=1,I4,""))</f>
        <v>Acceder a sistema Cartera con usuario que posee perfil para ingresar  al modulo Maestro, sub-modulo Plaza, hacer clic en boton agregar, hacer clic en boton exportar a excel, hacer clic en enlace Descripción para eliminar registro, finalizando con la consulta mediante el filtro Descripcion con el dato 10</v>
      </c>
      <c r="M4" s="7" t="s">
        <v>45</v>
      </c>
    </row>
    <row r="5" spans="1:13" s="1" customFormat="1" x14ac:dyDescent="0.25">
      <c r="A5" s="8">
        <v>1</v>
      </c>
      <c r="B5" s="5">
        <v>1</v>
      </c>
      <c r="C5" s="5"/>
      <c r="D5" s="8"/>
      <c r="E5" s="16"/>
      <c r="F5" s="5">
        <v>1</v>
      </c>
      <c r="G5" s="8"/>
      <c r="H5" s="9"/>
      <c r="I5" s="10"/>
      <c r="J5" s="7" t="s">
        <v>163</v>
      </c>
      <c r="K5" s="12" t="str">
        <f t="shared" si="0"/>
        <v>Validar funcionalidad Agregar del modulo Maestro, sub-modulo Plaza, hacer clic en enlace Descripción para modificar registro</v>
      </c>
      <c r="L5" s="12" t="str">
        <f t="shared" si="1"/>
        <v>Acceder a sistema Cartera con usuario que posee perfil para ingresar  al modulo Maestro, sub-modulo Plaza, hacer clic en boton agregar, hacer clic en enlace Descripción para modificar registro</v>
      </c>
      <c r="M5" s="7" t="s">
        <v>45</v>
      </c>
    </row>
    <row r="6" spans="1:13" s="1" customFormat="1" x14ac:dyDescent="0.25">
      <c r="A6" s="8">
        <v>1</v>
      </c>
      <c r="B6" s="5">
        <v>1</v>
      </c>
      <c r="C6" s="5"/>
      <c r="D6" s="8"/>
      <c r="E6" s="16">
        <v>1</v>
      </c>
      <c r="F6" s="5"/>
      <c r="G6" s="8">
        <v>1</v>
      </c>
      <c r="H6" s="9"/>
      <c r="I6" s="10"/>
      <c r="J6" s="7" t="s">
        <v>154</v>
      </c>
      <c r="K6" s="12" t="str">
        <f t="shared" si="0"/>
        <v>Validar funcionalidad Agregar del modulo Maestro, sub-modulo Plaza, considerando la opcion exportar a excel, hacer clic en enlace Descripción para eliminar registro</v>
      </c>
      <c r="L6" s="12" t="str">
        <f t="shared" si="1"/>
        <v>Acceder a sistema Cartera con usuario que posee perfil para ingresar  al modulo Maestro, sub-modulo Plaza, hacer clic en boton agregar, hacer clic en boton exportar a excel, hacer clic en enlace Descripción para eliminar registro</v>
      </c>
      <c r="M6" s="7" t="s">
        <v>45</v>
      </c>
    </row>
    <row r="7" spans="1:13" s="1" customFormat="1" x14ac:dyDescent="0.25">
      <c r="A7" s="8">
        <v>1</v>
      </c>
      <c r="B7" s="5">
        <v>1</v>
      </c>
      <c r="C7" s="5"/>
      <c r="D7" s="8"/>
      <c r="E7" s="16"/>
      <c r="F7" s="5"/>
      <c r="G7" s="8"/>
      <c r="H7" s="9"/>
      <c r="I7" s="10"/>
      <c r="J7" s="7" t="s">
        <v>155</v>
      </c>
      <c r="K7" s="12" t="str">
        <f t="shared" si="0"/>
        <v>Validar funcionalidad Agregar del modulo Maestro, sub-modulo Plaza</v>
      </c>
      <c r="L7" s="12" t="str">
        <f t="shared" si="1"/>
        <v>Acceder a sistema Cartera con usuario que posee perfil para ingresar  al modulo Maestro, sub-modulo Plaza, hacer clic en boton agregar</v>
      </c>
      <c r="M7" s="29" t="s">
        <v>45</v>
      </c>
    </row>
    <row r="8" spans="1:13" s="1" customFormat="1" x14ac:dyDescent="0.25">
      <c r="A8" s="8">
        <v>1</v>
      </c>
      <c r="C8" s="5">
        <v>1</v>
      </c>
      <c r="D8" s="8"/>
      <c r="E8" s="16">
        <v>1</v>
      </c>
      <c r="F8" s="5">
        <v>1</v>
      </c>
      <c r="G8" s="8"/>
      <c r="H8" s="9">
        <v>1</v>
      </c>
      <c r="I8" s="21">
        <v>30</v>
      </c>
      <c r="J8" s="7" t="s">
        <v>156</v>
      </c>
      <c r="K8" s="12" t="str">
        <f t="shared" si="0"/>
        <v>Validar funcionalidad Eliminar del modulo Maestro, sub-modulo Plaza, considerando la opcion exportar a excel, hacer clic en enlace Descripción para modificar registro, finalizando con la consulta mediante el filtro Descripcion con el dato 30</v>
      </c>
      <c r="L8" s="12" t="str">
        <f t="shared" si="1"/>
        <v>Acceder a sistema Cartera con usuario que posee perfil para ingresar  al modulo Maestro, sub-modulo Plaza, hacer clic en boton eliminar, hacer clic en boton exportar a excel, hacer clic en enlace Descripción para modificar registro, finalizando con la consulta mediante el filtro Descripcion con el dato 30</v>
      </c>
      <c r="M8" s="7" t="s">
        <v>46</v>
      </c>
    </row>
    <row r="9" spans="1:13" s="1" customFormat="1" x14ac:dyDescent="0.25">
      <c r="A9" s="8">
        <v>1</v>
      </c>
      <c r="C9" s="5">
        <v>1</v>
      </c>
      <c r="D9" s="8"/>
      <c r="E9" s="16">
        <v>1</v>
      </c>
      <c r="F9" s="5"/>
      <c r="G9" s="8">
        <v>1</v>
      </c>
      <c r="H9" s="9">
        <v>1</v>
      </c>
      <c r="I9" s="10">
        <v>5</v>
      </c>
      <c r="J9" s="7" t="s">
        <v>164</v>
      </c>
      <c r="K9" s="12" t="str">
        <f t="shared" si="0"/>
        <v>Validar funcionalidad Eliminar del modulo Maestro, sub-modulo Plaza, considerando la opcion exportar a excel, hacer clic en enlace Descripción para eliminar registro, finalizando con la consulta mediante el filtro Descripcion con el dato 5</v>
      </c>
      <c r="L9" s="12" t="str">
        <f t="shared" si="1"/>
        <v>Acceder a sistema Cartera con usuario que posee perfil para ingresar  al modulo Maestro, sub-modulo Plaza, hacer clic en boton eliminar, hacer clic en boton exportar a excel, hacer clic en enlace Descripción para eliminar registro, finalizando con la consulta mediante el filtro Descripcion con el dato 5</v>
      </c>
      <c r="M9" s="7" t="s">
        <v>46</v>
      </c>
    </row>
    <row r="10" spans="1:13" x14ac:dyDescent="0.25">
      <c r="A10" s="8">
        <v>1</v>
      </c>
      <c r="C10" s="5">
        <v>1</v>
      </c>
      <c r="D10" s="8"/>
      <c r="F10" s="5">
        <v>1</v>
      </c>
      <c r="G10" s="8"/>
      <c r="H10" s="9"/>
      <c r="I10" s="10"/>
      <c r="J10" s="7" t="s">
        <v>165</v>
      </c>
      <c r="K10" s="12" t="str">
        <f t="shared" si="0"/>
        <v>Validar funcionalidad Eliminar del modulo Maestro, sub-modulo Plaza, hacer clic en enlace Descripción para modificar registro</v>
      </c>
      <c r="L10" s="12" t="str">
        <f t="shared" si="1"/>
        <v>Acceder a sistema Cartera con usuario que posee perfil para ingresar  al modulo Maestro, sub-modulo Plaza, hacer clic en boton eliminar, hacer clic en enlace Descripción para modificar registro</v>
      </c>
      <c r="M10" s="7" t="s">
        <v>46</v>
      </c>
    </row>
    <row r="11" spans="1:13" x14ac:dyDescent="0.25">
      <c r="A11" s="8">
        <v>1</v>
      </c>
      <c r="C11" s="5">
        <v>1</v>
      </c>
      <c r="D11" s="8"/>
      <c r="E11" s="16">
        <v>1</v>
      </c>
      <c r="F11" s="5"/>
      <c r="G11" s="8">
        <v>1</v>
      </c>
      <c r="H11" s="9"/>
      <c r="I11" s="10"/>
      <c r="J11" s="7" t="s">
        <v>157</v>
      </c>
      <c r="K11" s="12" t="str">
        <f t="shared" si="0"/>
        <v>Validar funcionalidad Eliminar del modulo Maestro, sub-modulo Plaza, considerando la opcion exportar a excel, hacer clic en enlace Descripción para eliminar registro</v>
      </c>
      <c r="L11" s="12" t="str">
        <f t="shared" si="1"/>
        <v>Acceder a sistema Cartera con usuario que posee perfil para ingresar  al modulo Maestro, sub-modulo Plaza, hacer clic en boton eliminar, hacer clic en boton exportar a excel, hacer clic en enlace Descripción para eliminar registro</v>
      </c>
      <c r="M11" s="7" t="s">
        <v>46</v>
      </c>
    </row>
    <row r="12" spans="1:13" x14ac:dyDescent="0.25">
      <c r="A12" s="8">
        <v>1</v>
      </c>
      <c r="C12" s="5">
        <v>1</v>
      </c>
      <c r="D12" s="8"/>
      <c r="F12" s="5"/>
      <c r="G12" s="8"/>
      <c r="H12" s="9"/>
      <c r="I12" s="10"/>
      <c r="J12" s="7" t="s">
        <v>158</v>
      </c>
      <c r="K12" s="12" t="str">
        <f t="shared" si="0"/>
        <v>Validar funcionalidad Eliminar del modulo Maestro, sub-modulo Plaza</v>
      </c>
      <c r="L12" s="12" t="str">
        <f t="shared" si="1"/>
        <v>Acceder a sistema Cartera con usuario que posee perfil para ingresar  al modulo Maestro, sub-modulo Plaza, hacer clic en boton eliminar</v>
      </c>
      <c r="M12" s="29" t="s">
        <v>46</v>
      </c>
    </row>
    <row r="13" spans="1:13" x14ac:dyDescent="0.25">
      <c r="A13" s="8">
        <v>1</v>
      </c>
      <c r="D13" s="5">
        <v>1</v>
      </c>
      <c r="E13" s="16">
        <v>1</v>
      </c>
      <c r="F13" s="5">
        <v>1</v>
      </c>
      <c r="G13" s="8"/>
      <c r="H13" s="9">
        <v>1</v>
      </c>
      <c r="I13" s="21">
        <v>2</v>
      </c>
      <c r="J13" s="7" t="s">
        <v>159</v>
      </c>
      <c r="K13" s="12" t="str">
        <f t="shared" si="0"/>
        <v>Validar funcionalidad Modificar del modulo Maestro, sub-modulo Plaza, considerando la opcion exportar a excel, hacer clic en enlace Descripción para modificar registro, finalizando con la consulta mediante el filtro Descripcion con el dato 2</v>
      </c>
      <c r="L13" s="12" t="str">
        <f t="shared" si="1"/>
        <v>Acceder a sistema Cartera con usuario que posee perfil para ingresar  al modulo Maestro, sub-modulo Plaza, hacer clic en boton modificar, hacer clic en boton exportar a excel, hacer clic en enlace Descripción para modificar registro, finalizando con la consulta mediante el filtro Descripcion con el dato 2</v>
      </c>
      <c r="M13" s="7" t="s">
        <v>93</v>
      </c>
    </row>
    <row r="14" spans="1:13" x14ac:dyDescent="0.25">
      <c r="A14" s="8">
        <v>1</v>
      </c>
      <c r="D14" s="5">
        <v>1</v>
      </c>
      <c r="E14" s="16">
        <v>1</v>
      </c>
      <c r="F14" s="5"/>
      <c r="G14" s="8">
        <v>1</v>
      </c>
      <c r="H14" s="9">
        <v>1</v>
      </c>
      <c r="I14" s="10">
        <v>3</v>
      </c>
      <c r="J14" s="7" t="s">
        <v>166</v>
      </c>
      <c r="K14" s="12" t="str">
        <f t="shared" si="0"/>
        <v>Validar funcionalidad Modificar del modulo Maestro, sub-modulo Plaza, considerando la opcion exportar a excel, hacer clic en enlace Descripción para eliminar registro, finalizando con la consulta mediante el filtro Descripcion con el dato 3</v>
      </c>
      <c r="L14" s="12" t="str">
        <f t="shared" si="1"/>
        <v>Acceder a sistema Cartera con usuario que posee perfil para ingresar  al modulo Maestro, sub-modulo Plaza, hacer clic en boton modificar, hacer clic en boton exportar a excel, hacer clic en enlace Descripción para eliminar registro, finalizando con la consulta mediante el filtro Descripcion con el dato 3</v>
      </c>
      <c r="M14" s="7" t="s">
        <v>93</v>
      </c>
    </row>
    <row r="15" spans="1:13" x14ac:dyDescent="0.25">
      <c r="A15" s="8">
        <v>1</v>
      </c>
      <c r="D15" s="5">
        <v>1</v>
      </c>
      <c r="F15" s="5">
        <v>1</v>
      </c>
      <c r="G15" s="8"/>
      <c r="H15" s="9"/>
      <c r="I15" s="20"/>
      <c r="J15" s="7" t="s">
        <v>167</v>
      </c>
      <c r="K15" s="12" t="str">
        <f t="shared" si="0"/>
        <v>Validar funcionalidad Modificar del modulo Maestro, sub-modulo Plaza, hacer clic en enlace Descripción para modificar registro</v>
      </c>
      <c r="L15" s="12" t="str">
        <f t="shared" si="1"/>
        <v>Acceder a sistema Cartera con usuario que posee perfil para ingresar  al modulo Maestro, sub-modulo Plaza, hacer clic en boton modificar, hacer clic en enlace Descripción para modificar registro</v>
      </c>
      <c r="M15" s="7" t="s">
        <v>93</v>
      </c>
    </row>
    <row r="16" spans="1:13" x14ac:dyDescent="0.25">
      <c r="A16" s="8">
        <v>1</v>
      </c>
      <c r="D16" s="5">
        <v>1</v>
      </c>
      <c r="E16" s="16">
        <v>1</v>
      </c>
      <c r="F16" s="5"/>
      <c r="G16" s="8">
        <v>1</v>
      </c>
      <c r="H16" s="9"/>
      <c r="I16" s="10"/>
      <c r="J16" s="7" t="s">
        <v>160</v>
      </c>
      <c r="K16" s="12" t="str">
        <f t="shared" si="0"/>
        <v>Validar funcionalidad Modificar del modulo Maestro, sub-modulo Plaza, considerando la opcion exportar a excel, hacer clic en enlace Descripción para eliminar registro</v>
      </c>
      <c r="L16" s="12" t="str">
        <f t="shared" si="1"/>
        <v>Acceder a sistema Cartera con usuario que posee perfil para ingresar  al modulo Maestro, sub-modulo Plaza, hacer clic en boton modificar, hacer clic en boton exportar a excel, hacer clic en enlace Descripción para eliminar registro</v>
      </c>
      <c r="M16" s="7" t="s">
        <v>93</v>
      </c>
    </row>
    <row r="17" spans="1:13" x14ac:dyDescent="0.25">
      <c r="A17" s="8">
        <v>1</v>
      </c>
      <c r="D17" s="5">
        <v>1</v>
      </c>
      <c r="F17" s="5"/>
      <c r="G17" s="8"/>
      <c r="H17" s="9"/>
      <c r="I17" s="10"/>
      <c r="J17" s="7" t="s">
        <v>161</v>
      </c>
      <c r="K17" s="12" t="str">
        <f t="shared" si="0"/>
        <v>Validar funcionalidad Modificar del modulo Maestro, sub-modulo Plaza</v>
      </c>
      <c r="L17" s="12" t="str">
        <f t="shared" si="1"/>
        <v>Acceder a sistema Cartera con usuario que posee perfil para ingresar  al modulo Maestro, sub-modulo Plaza, hacer clic en boton modificar</v>
      </c>
      <c r="M17" s="29" t="s">
        <v>93</v>
      </c>
    </row>
    <row r="18" spans="1:13" s="1" customFormat="1" x14ac:dyDescent="0.25">
      <c r="A18" s="8"/>
      <c r="C18" s="5"/>
      <c r="D18" s="8"/>
      <c r="E18" s="16"/>
      <c r="F18" s="5"/>
      <c r="G18" s="8"/>
      <c r="H18" s="9"/>
      <c r="I18" s="10"/>
      <c r="J18" s="7"/>
      <c r="K18" s="12"/>
      <c r="L18" s="7"/>
      <c r="M18" s="7"/>
    </row>
    <row r="19" spans="1:13" s="1" customFormat="1" x14ac:dyDescent="0.25">
      <c r="A19" s="8"/>
      <c r="B19" s="5"/>
      <c r="D19" s="5"/>
      <c r="E19" s="16"/>
      <c r="F19" s="5"/>
      <c r="G19" s="8"/>
      <c r="H19" s="9"/>
      <c r="I19" s="10"/>
      <c r="J19" s="7"/>
      <c r="K19" s="12"/>
      <c r="L19" s="7"/>
      <c r="M19" s="7"/>
    </row>
    <row r="20" spans="1:13" s="1" customFormat="1" x14ac:dyDescent="0.25">
      <c r="A20" s="8"/>
      <c r="B20" s="5"/>
      <c r="D20" s="5"/>
      <c r="E20" s="16"/>
      <c r="F20" s="5"/>
      <c r="G20" s="8"/>
      <c r="H20" s="9"/>
      <c r="I20" s="10"/>
      <c r="J20" s="7"/>
      <c r="K20" s="12"/>
      <c r="L20" s="7"/>
      <c r="M20" s="7"/>
    </row>
    <row r="21" spans="1:13" s="1" customFormat="1" x14ac:dyDescent="0.25">
      <c r="A21" s="8"/>
      <c r="B21" s="5"/>
      <c r="D21" s="5"/>
      <c r="E21" s="16"/>
      <c r="F21" s="5"/>
      <c r="G21" s="8"/>
      <c r="H21" s="9"/>
      <c r="I21" s="10"/>
      <c r="J21" s="7"/>
      <c r="K21" s="12"/>
      <c r="L21" s="7"/>
      <c r="M21" s="7"/>
    </row>
    <row r="22" spans="1:13" s="1" customFormat="1" x14ac:dyDescent="0.25">
      <c r="A22" s="8"/>
      <c r="B22" s="5"/>
      <c r="D22" s="5"/>
      <c r="E22" s="16"/>
      <c r="F22" s="5"/>
      <c r="G22" s="8"/>
      <c r="H22" s="9"/>
      <c r="I22" s="10"/>
      <c r="J22" s="7"/>
      <c r="K22" s="12"/>
      <c r="L22" s="7"/>
      <c r="M22" s="7"/>
    </row>
    <row r="23" spans="1:13" s="1" customFormat="1" ht="30" x14ac:dyDescent="0.25">
      <c r="A23" s="8"/>
      <c r="B23" s="5"/>
      <c r="D23" s="5"/>
      <c r="E23" s="16"/>
      <c r="F23" s="5"/>
      <c r="G23" s="8"/>
      <c r="H23" s="9"/>
      <c r="I23" s="10"/>
      <c r="J23" s="7" t="s">
        <v>181</v>
      </c>
      <c r="K23" s="12" t="s">
        <v>261</v>
      </c>
      <c r="L23" s="36" t="s">
        <v>260</v>
      </c>
      <c r="M23" s="7" t="s">
        <v>246</v>
      </c>
    </row>
    <row r="24" spans="1:13" s="1" customFormat="1" x14ac:dyDescent="0.25">
      <c r="A24" s="8"/>
      <c r="B24" s="5"/>
      <c r="D24" s="5"/>
      <c r="E24" s="16"/>
      <c r="F24" s="5"/>
      <c r="G24" s="8"/>
      <c r="H24" s="9"/>
      <c r="I24" s="10"/>
      <c r="J24" s="7"/>
      <c r="K24" s="12"/>
      <c r="L24" s="7"/>
      <c r="M24" s="7"/>
    </row>
    <row r="25" spans="1:13" s="1" customFormat="1" x14ac:dyDescent="0.25">
      <c r="A25" s="8"/>
      <c r="B25" s="5"/>
      <c r="D25" s="5"/>
      <c r="E25" s="16"/>
      <c r="F25" s="5"/>
      <c r="G25" s="8"/>
      <c r="H25" s="9"/>
      <c r="I25" s="10"/>
      <c r="J25" s="7"/>
      <c r="K25" s="12"/>
      <c r="L25" s="7"/>
      <c r="M25" s="7"/>
    </row>
    <row r="26" spans="1:13" s="1" customFormat="1" x14ac:dyDescent="0.25">
      <c r="A26" s="8"/>
      <c r="B26" s="5"/>
      <c r="D26" s="5"/>
      <c r="E26" s="16"/>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6"/>
      <c r="F34" s="5"/>
      <c r="G34" s="8"/>
      <c r="H34" s="9"/>
      <c r="I34" s="10"/>
      <c r="J34" s="7"/>
      <c r="K34" s="12"/>
      <c r="L34" s="7"/>
      <c r="M34" s="7"/>
    </row>
    <row r="35" spans="1:13" s="1" customFormat="1" x14ac:dyDescent="0.25">
      <c r="A35" s="8"/>
      <c r="C35" s="5"/>
      <c r="D35" s="8"/>
      <c r="E35" s="16"/>
      <c r="F35" s="5"/>
      <c r="G35" s="8"/>
      <c r="H35" s="9"/>
      <c r="I35" s="10"/>
      <c r="J35" s="7"/>
      <c r="K35" s="12"/>
      <c r="L35" s="7"/>
      <c r="M35" s="7"/>
    </row>
    <row r="36" spans="1:13" s="1" customFormat="1" x14ac:dyDescent="0.25">
      <c r="A36" s="8"/>
      <c r="C36" s="5"/>
      <c r="D36" s="8"/>
      <c r="E36" s="16"/>
      <c r="F36" s="5"/>
      <c r="G36" s="8"/>
      <c r="H36" s="9"/>
      <c r="I36" s="10"/>
      <c r="J36" s="7"/>
      <c r="K36" s="12"/>
      <c r="L36" s="7"/>
      <c r="M36" s="7"/>
    </row>
    <row r="37" spans="1:13" s="1" customFormat="1" x14ac:dyDescent="0.25">
      <c r="A37" s="8"/>
      <c r="C37" s="5"/>
      <c r="D37" s="8"/>
      <c r="E37" s="16"/>
      <c r="F37" s="5"/>
      <c r="G37" s="8"/>
      <c r="H37" s="9"/>
      <c r="I37" s="10"/>
      <c r="J37" s="7"/>
      <c r="K37" s="12"/>
      <c r="L37" s="7"/>
      <c r="M37" s="7"/>
    </row>
    <row r="38" spans="1:13" s="1" customFormat="1" x14ac:dyDescent="0.25">
      <c r="A38" s="8"/>
      <c r="C38" s="5"/>
      <c r="D38" s="8"/>
      <c r="E38" s="16"/>
      <c r="F38" s="5"/>
      <c r="G38" s="8"/>
      <c r="H38" s="9"/>
      <c r="I38" s="10"/>
      <c r="J38" s="7"/>
      <c r="K38" s="12"/>
      <c r="L38" s="7"/>
      <c r="M38" s="7"/>
    </row>
    <row r="39" spans="1:13" s="1" customFormat="1" x14ac:dyDescent="0.25">
      <c r="A39" s="8"/>
      <c r="C39" s="5"/>
      <c r="D39" s="8"/>
      <c r="E39" s="16"/>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6"/>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8" t="s">
        <v>170</v>
      </c>
      <c r="B1" s="46" t="s">
        <v>4</v>
      </c>
      <c r="C1" s="47"/>
      <c r="D1" s="48"/>
      <c r="E1" s="42" t="s">
        <v>8</v>
      </c>
      <c r="F1" s="50" t="s">
        <v>168</v>
      </c>
      <c r="G1" s="48"/>
      <c r="H1" s="53" t="s">
        <v>9</v>
      </c>
      <c r="I1" s="54"/>
      <c r="J1" s="55"/>
      <c r="K1" s="42" t="s">
        <v>0</v>
      </c>
      <c r="L1" s="42" t="s">
        <v>2</v>
      </c>
      <c r="M1" s="42" t="s">
        <v>1</v>
      </c>
      <c r="N1" s="42" t="s">
        <v>3</v>
      </c>
    </row>
    <row r="2" spans="1:14" s="14" customFormat="1" ht="66" customHeight="1" x14ac:dyDescent="0.25">
      <c r="A2" s="45"/>
      <c r="B2" s="19" t="s">
        <v>5</v>
      </c>
      <c r="C2" s="19" t="s">
        <v>6</v>
      </c>
      <c r="D2" s="35" t="s">
        <v>7</v>
      </c>
      <c r="E2" s="43"/>
      <c r="F2" s="19" t="s">
        <v>7</v>
      </c>
      <c r="G2" s="35" t="s">
        <v>6</v>
      </c>
      <c r="H2" s="18" t="s">
        <v>168</v>
      </c>
      <c r="I2" s="22" t="s">
        <v>169</v>
      </c>
      <c r="J2" s="17" t="s">
        <v>10</v>
      </c>
      <c r="K2" s="43"/>
      <c r="L2" s="43"/>
      <c r="M2" s="43"/>
      <c r="N2" s="43"/>
    </row>
    <row r="3" spans="1:14" s="1" customFormat="1" x14ac:dyDescent="0.25">
      <c r="A3" s="8">
        <v>1</v>
      </c>
      <c r="B3" s="5">
        <v>1</v>
      </c>
      <c r="C3" s="5"/>
      <c r="D3" s="8"/>
      <c r="E3" s="16">
        <v>1</v>
      </c>
      <c r="F3" s="5">
        <v>1</v>
      </c>
      <c r="G3" s="8"/>
      <c r="H3" s="9">
        <v>1</v>
      </c>
      <c r="I3" s="9"/>
      <c r="J3" s="21">
        <v>12</v>
      </c>
      <c r="K3" s="7" t="s">
        <v>183</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45</v>
      </c>
    </row>
    <row r="4" spans="1:14" s="1" customFormat="1" x14ac:dyDescent="0.25">
      <c r="A4" s="8">
        <v>1</v>
      </c>
      <c r="B4" s="5">
        <v>1</v>
      </c>
      <c r="C4" s="5"/>
      <c r="D4" s="8"/>
      <c r="E4" s="16">
        <v>1</v>
      </c>
      <c r="F4" s="5"/>
      <c r="G4" s="8">
        <v>1</v>
      </c>
      <c r="H4" s="9">
        <v>1</v>
      </c>
      <c r="I4" s="9"/>
      <c r="J4" s="10">
        <v>10</v>
      </c>
      <c r="K4" s="7" t="s">
        <v>184</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45</v>
      </c>
    </row>
    <row r="5" spans="1:14" s="1" customFormat="1" x14ac:dyDescent="0.25">
      <c r="A5" s="8">
        <v>1</v>
      </c>
      <c r="B5" s="5">
        <v>1</v>
      </c>
      <c r="C5" s="5"/>
      <c r="D5" s="8"/>
      <c r="E5" s="16"/>
      <c r="F5" s="5">
        <v>1</v>
      </c>
      <c r="G5" s="8"/>
      <c r="H5" s="9"/>
      <c r="I5" s="9"/>
      <c r="J5" s="10"/>
      <c r="K5" s="7" t="s">
        <v>185</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45</v>
      </c>
    </row>
    <row r="6" spans="1:14" s="1" customFormat="1" x14ac:dyDescent="0.25">
      <c r="A6" s="8">
        <v>1</v>
      </c>
      <c r="B6" s="5">
        <v>1</v>
      </c>
      <c r="C6" s="5"/>
      <c r="D6" s="8"/>
      <c r="E6" s="16">
        <v>1</v>
      </c>
      <c r="F6" s="5"/>
      <c r="G6" s="8">
        <v>1</v>
      </c>
      <c r="H6" s="9"/>
      <c r="I6" s="9"/>
      <c r="J6" s="10"/>
      <c r="K6" s="7" t="s">
        <v>186</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45</v>
      </c>
    </row>
    <row r="7" spans="1:14" s="1" customFormat="1" x14ac:dyDescent="0.25">
      <c r="A7" s="8">
        <v>1</v>
      </c>
      <c r="B7" s="5">
        <v>1</v>
      </c>
      <c r="C7" s="5"/>
      <c r="D7" s="8"/>
      <c r="E7" s="16"/>
      <c r="F7" s="5"/>
      <c r="G7" s="8"/>
      <c r="H7" s="9"/>
      <c r="I7" s="9"/>
      <c r="J7" s="10"/>
      <c r="K7" s="7" t="s">
        <v>187</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29" t="s">
        <v>45</v>
      </c>
    </row>
    <row r="8" spans="1:14" s="1" customFormat="1" x14ac:dyDescent="0.25">
      <c r="A8" s="8">
        <v>1</v>
      </c>
      <c r="C8" s="5">
        <v>1</v>
      </c>
      <c r="D8" s="8"/>
      <c r="E8" s="16">
        <v>1</v>
      </c>
      <c r="F8" s="5">
        <v>1</v>
      </c>
      <c r="G8" s="8"/>
      <c r="H8" s="9">
        <v>1</v>
      </c>
      <c r="I8" s="9"/>
      <c r="J8" s="21">
        <v>30</v>
      </c>
      <c r="K8" s="7" t="s">
        <v>188</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46</v>
      </c>
    </row>
    <row r="9" spans="1:14" s="1" customFormat="1" x14ac:dyDescent="0.25">
      <c r="A9" s="8">
        <v>1</v>
      </c>
      <c r="C9" s="5">
        <v>1</v>
      </c>
      <c r="D9" s="8"/>
      <c r="E9" s="16">
        <v>1</v>
      </c>
      <c r="F9" s="5"/>
      <c r="G9" s="8">
        <v>1</v>
      </c>
      <c r="H9" s="9">
        <v>1</v>
      </c>
      <c r="I9" s="9"/>
      <c r="J9" s="10">
        <v>5</v>
      </c>
      <c r="K9" s="7" t="s">
        <v>189</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46</v>
      </c>
    </row>
    <row r="10" spans="1:14" x14ac:dyDescent="0.25">
      <c r="A10" s="8">
        <v>1</v>
      </c>
      <c r="C10" s="5">
        <v>1</v>
      </c>
      <c r="D10" s="8"/>
      <c r="F10" s="5">
        <v>1</v>
      </c>
      <c r="G10" s="8"/>
      <c r="H10" s="9"/>
      <c r="I10" s="9"/>
      <c r="J10" s="10"/>
      <c r="K10" s="7" t="s">
        <v>190</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46</v>
      </c>
    </row>
    <row r="11" spans="1:14" x14ac:dyDescent="0.25">
      <c r="A11" s="8">
        <v>1</v>
      </c>
      <c r="C11" s="5">
        <v>1</v>
      </c>
      <c r="D11" s="8"/>
      <c r="E11" s="16">
        <v>1</v>
      </c>
      <c r="F11" s="5"/>
      <c r="G11" s="8">
        <v>1</v>
      </c>
      <c r="H11" s="9"/>
      <c r="I11" s="9"/>
      <c r="J11" s="10"/>
      <c r="K11" s="7" t="s">
        <v>191</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46</v>
      </c>
    </row>
    <row r="12" spans="1:14" x14ac:dyDescent="0.25">
      <c r="A12" s="8">
        <v>1</v>
      </c>
      <c r="C12" s="5">
        <v>1</v>
      </c>
      <c r="D12" s="8"/>
      <c r="F12" s="5"/>
      <c r="G12" s="8"/>
      <c r="H12" s="9"/>
      <c r="I12" s="9"/>
      <c r="J12" s="10"/>
      <c r="K12" s="7" t="s">
        <v>192</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29" t="s">
        <v>46</v>
      </c>
    </row>
    <row r="13" spans="1:14" x14ac:dyDescent="0.25">
      <c r="A13" s="8">
        <v>1</v>
      </c>
      <c r="D13" s="5">
        <v>1</v>
      </c>
      <c r="E13" s="16">
        <v>1</v>
      </c>
      <c r="F13" s="5">
        <v>1</v>
      </c>
      <c r="G13" s="8"/>
      <c r="H13" s="9">
        <v>1</v>
      </c>
      <c r="I13" s="9"/>
      <c r="J13" s="21">
        <v>2</v>
      </c>
      <c r="K13" s="7" t="s">
        <v>193</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93</v>
      </c>
    </row>
    <row r="14" spans="1:14" x14ac:dyDescent="0.25">
      <c r="A14" s="8">
        <v>1</v>
      </c>
      <c r="D14" s="5">
        <v>1</v>
      </c>
      <c r="E14" s="16">
        <v>1</v>
      </c>
      <c r="F14" s="5"/>
      <c r="G14" s="8">
        <v>1</v>
      </c>
      <c r="H14" s="9">
        <v>1</v>
      </c>
      <c r="I14" s="9"/>
      <c r="J14" s="10">
        <v>3</v>
      </c>
      <c r="K14" s="7" t="s">
        <v>194</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93</v>
      </c>
    </row>
    <row r="15" spans="1:14" x14ac:dyDescent="0.25">
      <c r="A15" s="8">
        <v>1</v>
      </c>
      <c r="D15" s="5">
        <v>1</v>
      </c>
      <c r="F15" s="5">
        <v>1</v>
      </c>
      <c r="G15" s="8"/>
      <c r="H15" s="9"/>
      <c r="I15" s="9"/>
      <c r="J15" s="20"/>
      <c r="K15" s="7" t="s">
        <v>195</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93</v>
      </c>
    </row>
    <row r="16" spans="1:14" x14ac:dyDescent="0.25">
      <c r="A16" s="8">
        <v>1</v>
      </c>
      <c r="D16" s="5">
        <v>1</v>
      </c>
      <c r="E16" s="16">
        <v>1</v>
      </c>
      <c r="F16" s="5"/>
      <c r="G16" s="8">
        <v>1</v>
      </c>
      <c r="H16" s="9"/>
      <c r="I16" s="9"/>
      <c r="J16" s="10"/>
      <c r="K16" s="7" t="s">
        <v>196</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93</v>
      </c>
    </row>
    <row r="17" spans="1:14" x14ac:dyDescent="0.25">
      <c r="A17" s="8">
        <v>1</v>
      </c>
      <c r="D17" s="5">
        <v>1</v>
      </c>
      <c r="F17" s="5"/>
      <c r="G17" s="8"/>
      <c r="H17" s="9"/>
      <c r="I17" s="9"/>
      <c r="J17" s="10"/>
      <c r="K17" s="7" t="s">
        <v>197</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29" t="s">
        <v>93</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182</v>
      </c>
      <c r="L22" s="12" t="s">
        <v>262</v>
      </c>
      <c r="M22" s="36" t="s">
        <v>263</v>
      </c>
      <c r="N22" s="7" t="s">
        <v>246</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pane xSplit="10" topLeftCell="K1" activePane="topRight" state="frozen"/>
      <selection pane="topRight" activeCell="K21" sqref="K21"/>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6.5703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8" t="s">
        <v>171</v>
      </c>
      <c r="B1" s="46" t="s">
        <v>4</v>
      </c>
      <c r="C1" s="47"/>
      <c r="D1" s="48"/>
      <c r="E1" s="42" t="s">
        <v>8</v>
      </c>
      <c r="F1" s="50" t="s">
        <v>135</v>
      </c>
      <c r="G1" s="48"/>
      <c r="H1" s="53" t="s">
        <v>9</v>
      </c>
      <c r="I1" s="55"/>
      <c r="J1" s="42" t="s">
        <v>0</v>
      </c>
      <c r="K1" s="42" t="s">
        <v>2</v>
      </c>
      <c r="L1" s="42" t="s">
        <v>1</v>
      </c>
      <c r="M1" s="42" t="s">
        <v>3</v>
      </c>
    </row>
    <row r="2" spans="1:13" s="14" customFormat="1" ht="66" customHeight="1" x14ac:dyDescent="0.25">
      <c r="A2" s="45"/>
      <c r="B2" s="19" t="s">
        <v>5</v>
      </c>
      <c r="C2" s="19" t="s">
        <v>6</v>
      </c>
      <c r="D2" s="35" t="s">
        <v>7</v>
      </c>
      <c r="E2" s="43"/>
      <c r="F2" s="19" t="s">
        <v>7</v>
      </c>
      <c r="G2" s="35" t="s">
        <v>6</v>
      </c>
      <c r="H2" s="18" t="s">
        <v>35</v>
      </c>
      <c r="I2" s="17" t="s">
        <v>10</v>
      </c>
      <c r="J2" s="43"/>
      <c r="K2" s="43"/>
      <c r="L2" s="43"/>
      <c r="M2" s="43"/>
    </row>
    <row r="3" spans="1:13" s="1" customFormat="1" x14ac:dyDescent="0.25">
      <c r="A3" s="8">
        <v>1</v>
      </c>
      <c r="B3" s="5">
        <v>1</v>
      </c>
      <c r="C3" s="5"/>
      <c r="D3" s="8"/>
      <c r="E3" s="16">
        <v>1</v>
      </c>
      <c r="F3" s="5">
        <v>1</v>
      </c>
      <c r="G3" s="8"/>
      <c r="H3" s="9">
        <v>1</v>
      </c>
      <c r="I3" s="21">
        <v>12</v>
      </c>
      <c r="J3" s="7" t="s">
        <v>264</v>
      </c>
      <c r="K3" s="12" t="str">
        <f t="shared" ref="K3:K17" si="0">CONCATENATE("Validar funcionalidad ",IF(B3=1,$B$2,IF(C3=1,$C$2,IF(D3=1,$D$2)))," del modulo Maestro, sub-modulo Segmentos",IF(E3=1,",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Segmentos, considerando la opcion exportar a excel, hacer clic en enlace Descripción para modificar registro, finalizando con la consulta mediante el filtro Descripción con el dato 12</v>
      </c>
      <c r="L3" s="12" t="str">
        <f t="shared" ref="L3:L17" si="1">CONCATENATE("Acceder a sistema Cartera con usuario que posee perfil para ingresar  al modulo Maestro, sub-modulo Segmentos",IF(B3=1,",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Segmentos, hacer clic en boton agregar, hacer clic en boton exportar a excel, hacer clic en enlace Descripción para modificar registro, finalizando con la consulta mediante el filtro Descripción con el dato 12</v>
      </c>
      <c r="M3" s="7" t="s">
        <v>45</v>
      </c>
    </row>
    <row r="4" spans="1:13" s="1" customFormat="1" x14ac:dyDescent="0.25">
      <c r="A4" s="8">
        <v>1</v>
      </c>
      <c r="B4" s="5">
        <v>1</v>
      </c>
      <c r="C4" s="5"/>
      <c r="D4" s="8"/>
      <c r="E4" s="16">
        <v>1</v>
      </c>
      <c r="F4" s="5"/>
      <c r="G4" s="8">
        <v>1</v>
      </c>
      <c r="H4" s="9">
        <v>1</v>
      </c>
      <c r="I4" s="10">
        <v>10</v>
      </c>
      <c r="J4" s="7" t="s">
        <v>198</v>
      </c>
      <c r="K4" s="12" t="str">
        <f t="shared" si="0"/>
        <v>Validar funcionalidad Agregar del modulo Maestro, sub-modulo Segmentos, considerando la opcion exportar a excel, hacer clic en enlace Descripción para eliminar registro, finalizando con la consulta mediante el filtro Descripción con el dato 10</v>
      </c>
      <c r="L4" s="12" t="str">
        <f t="shared" si="1"/>
        <v>Acceder a sistema Cartera con usuario que posee perfil para ingresar  al modulo Maestro, sub-modulo Segmentos, hacer clic en boton agregar, hacer clic en boton exportar a excel, hacer clic en enlace Descripción para eliminar registro, finalizando con la consulta mediante el filtro Descripción con el dato 10</v>
      </c>
      <c r="M4" s="7" t="s">
        <v>45</v>
      </c>
    </row>
    <row r="5" spans="1:13" s="1" customFormat="1" x14ac:dyDescent="0.25">
      <c r="A5" s="8">
        <v>1</v>
      </c>
      <c r="B5" s="5">
        <v>1</v>
      </c>
      <c r="C5" s="5"/>
      <c r="D5" s="8"/>
      <c r="E5" s="16"/>
      <c r="F5" s="5">
        <v>1</v>
      </c>
      <c r="G5" s="8"/>
      <c r="H5" s="9"/>
      <c r="I5" s="10"/>
      <c r="J5" s="7" t="s">
        <v>199</v>
      </c>
      <c r="K5" s="12" t="str">
        <f t="shared" si="0"/>
        <v>Validar funcionalidad Agregar del modulo Maestro, sub-modulo Segmentos, hacer clic en enlace Descripción para modificar registro</v>
      </c>
      <c r="L5" s="12" t="str">
        <f t="shared" si="1"/>
        <v>Acceder a sistema Cartera con usuario que posee perfil para ingresar  al modulo Maestro, sub-modulo Segmentos, hacer clic en boton agregar, hacer clic en enlace Descripción para modificar registro</v>
      </c>
      <c r="M5" s="7" t="s">
        <v>45</v>
      </c>
    </row>
    <row r="6" spans="1:13" s="1" customFormat="1" x14ac:dyDescent="0.25">
      <c r="A6" s="8">
        <v>1</v>
      </c>
      <c r="B6" s="5">
        <v>1</v>
      </c>
      <c r="C6" s="5"/>
      <c r="D6" s="8"/>
      <c r="E6" s="16">
        <v>1</v>
      </c>
      <c r="F6" s="5"/>
      <c r="G6" s="8">
        <v>1</v>
      </c>
      <c r="H6" s="9"/>
      <c r="I6" s="10"/>
      <c r="J6" s="7" t="s">
        <v>200</v>
      </c>
      <c r="K6" s="12" t="str">
        <f t="shared" si="0"/>
        <v>Validar funcionalidad Agregar del modulo Maestro, sub-modulo Segmentos, considerando la opcion exportar a excel, hacer clic en enlace Descripción para eliminar registro</v>
      </c>
      <c r="L6" s="12" t="str">
        <f t="shared" si="1"/>
        <v>Acceder a sistema Cartera con usuario que posee perfil para ingresar  al modulo Maestro, sub-modulo Segmentos, hacer clic en boton agregar, hacer clic en boton exportar a excel, hacer clic en enlace Descripción para eliminar registro</v>
      </c>
      <c r="M6" s="7" t="s">
        <v>45</v>
      </c>
    </row>
    <row r="7" spans="1:13" s="1" customFormat="1" x14ac:dyDescent="0.25">
      <c r="A7" s="8">
        <v>1</v>
      </c>
      <c r="B7" s="5">
        <v>1</v>
      </c>
      <c r="C7" s="5"/>
      <c r="D7" s="8"/>
      <c r="E7" s="16"/>
      <c r="F7" s="5"/>
      <c r="G7" s="8"/>
      <c r="H7" s="9"/>
      <c r="I7" s="10"/>
      <c r="J7" s="7" t="s">
        <v>201</v>
      </c>
      <c r="K7" s="12" t="str">
        <f t="shared" si="0"/>
        <v>Validar funcionalidad Agregar del modulo Maestro, sub-modulo Segmentos</v>
      </c>
      <c r="L7" s="12" t="str">
        <f t="shared" si="1"/>
        <v>Acceder a sistema Cartera con usuario que posee perfil para ingresar  al modulo Maestro, sub-modulo Segmentos, hacer clic en boton agregar</v>
      </c>
      <c r="M7" s="29" t="s">
        <v>45</v>
      </c>
    </row>
    <row r="8" spans="1:13" s="1" customFormat="1" x14ac:dyDescent="0.25">
      <c r="A8" s="8">
        <v>1</v>
      </c>
      <c r="C8" s="5">
        <v>1</v>
      </c>
      <c r="D8" s="8"/>
      <c r="E8" s="16">
        <v>1</v>
      </c>
      <c r="F8" s="5">
        <v>1</v>
      </c>
      <c r="G8" s="8"/>
      <c r="H8" s="9">
        <v>1</v>
      </c>
      <c r="I8" s="21">
        <v>30</v>
      </c>
      <c r="J8" s="7" t="s">
        <v>202</v>
      </c>
      <c r="K8" s="12" t="str">
        <f t="shared" si="0"/>
        <v>Validar funcionalidad Eliminar del modulo Maestro, sub-modulo Segmentos, considerando la opcion exportar a excel, hacer clic en enlace Descripción para modificar registro, finalizando con la consulta mediante el filtro Descripción con el dato 30</v>
      </c>
      <c r="L8" s="12" t="str">
        <f t="shared" si="1"/>
        <v>Acceder a sistema Cartera con usuario que posee perfil para ingresar  al modulo Maestro, sub-modulo Segmentos, hacer clic en boton eliminar, hacer clic en boton exportar a excel, hacer clic en enlace Descripción para modificar registro, finalizando con la consulta mediante el filtro Descripción con el dato 30</v>
      </c>
      <c r="M8" s="7" t="s">
        <v>46</v>
      </c>
    </row>
    <row r="9" spans="1:13" s="1" customFormat="1" x14ac:dyDescent="0.25">
      <c r="A9" s="8">
        <v>1</v>
      </c>
      <c r="C9" s="5">
        <v>1</v>
      </c>
      <c r="D9" s="8"/>
      <c r="E9" s="16">
        <v>1</v>
      </c>
      <c r="F9" s="5"/>
      <c r="G9" s="8">
        <v>1</v>
      </c>
      <c r="H9" s="9">
        <v>1</v>
      </c>
      <c r="I9" s="10">
        <v>5</v>
      </c>
      <c r="J9" s="7" t="s">
        <v>203</v>
      </c>
      <c r="K9" s="12" t="str">
        <f t="shared" si="0"/>
        <v>Validar funcionalidad Eliminar del modulo Maestro, sub-modulo Segmentos, considerando la opcion exportar a excel, hacer clic en enlace Descripción para eliminar registro, finalizando con la consulta mediante el filtro Descripción con el dato 5</v>
      </c>
      <c r="L9" s="12" t="str">
        <f t="shared" si="1"/>
        <v>Acceder a sistema Cartera con usuario que posee perfil para ingresar  al modulo Maestro, sub-modulo Segmentos, hacer clic en boton eliminar, hacer clic en boton exportar a excel, hacer clic en enlace Descripción para eliminar registro, finalizando con la consulta mediante el filtro Descripción con el dato 5</v>
      </c>
      <c r="M9" s="7" t="s">
        <v>46</v>
      </c>
    </row>
    <row r="10" spans="1:13" x14ac:dyDescent="0.25">
      <c r="A10" s="8">
        <v>1</v>
      </c>
      <c r="C10" s="5">
        <v>1</v>
      </c>
      <c r="D10" s="8"/>
      <c r="F10" s="5">
        <v>1</v>
      </c>
      <c r="G10" s="8"/>
      <c r="H10" s="9"/>
      <c r="I10" s="10"/>
      <c r="J10" s="7" t="s">
        <v>204</v>
      </c>
      <c r="K10" s="12" t="str">
        <f t="shared" si="0"/>
        <v>Validar funcionalidad Eliminar del modulo Maestro, sub-modulo Segmentos, hacer clic en enlace Descripción para modificar registro</v>
      </c>
      <c r="L10" s="12" t="str">
        <f t="shared" si="1"/>
        <v>Acceder a sistema Cartera con usuario que posee perfil para ingresar  al modulo Maestro, sub-modulo Segmentos, hacer clic en boton eliminar, hacer clic en enlace Descripción para modificar registro</v>
      </c>
      <c r="M10" s="7" t="s">
        <v>46</v>
      </c>
    </row>
    <row r="11" spans="1:13" x14ac:dyDescent="0.25">
      <c r="A11" s="8">
        <v>1</v>
      </c>
      <c r="C11" s="5">
        <v>1</v>
      </c>
      <c r="D11" s="8"/>
      <c r="E11" s="16">
        <v>1</v>
      </c>
      <c r="F11" s="5"/>
      <c r="G11" s="8">
        <v>1</v>
      </c>
      <c r="H11" s="9"/>
      <c r="I11" s="10"/>
      <c r="J11" s="7" t="s">
        <v>205</v>
      </c>
      <c r="K11" s="12" t="str">
        <f t="shared" si="0"/>
        <v>Validar funcionalidad Eliminar del modulo Maestro, sub-modulo Segmentos, considerando la opcion exportar a excel, hacer clic en enlace Descripción para eliminar registro</v>
      </c>
      <c r="L11" s="12" t="str">
        <f t="shared" si="1"/>
        <v>Acceder a sistema Cartera con usuario que posee perfil para ingresar  al modulo Maestro, sub-modulo Segmentos, hacer clic en boton eliminar, hacer clic en boton exportar a excel, hacer clic en enlace Descripción para eliminar registro</v>
      </c>
      <c r="M11" s="7" t="s">
        <v>46</v>
      </c>
    </row>
    <row r="12" spans="1:13" x14ac:dyDescent="0.25">
      <c r="A12" s="8">
        <v>1</v>
      </c>
      <c r="C12" s="5">
        <v>1</v>
      </c>
      <c r="D12" s="8"/>
      <c r="F12" s="5"/>
      <c r="G12" s="8"/>
      <c r="H12" s="9"/>
      <c r="I12" s="10"/>
      <c r="J12" s="7" t="s">
        <v>206</v>
      </c>
      <c r="K12" s="12" t="str">
        <f t="shared" si="0"/>
        <v>Validar funcionalidad Eliminar del modulo Maestro, sub-modulo Segmentos</v>
      </c>
      <c r="L12" s="12" t="str">
        <f t="shared" si="1"/>
        <v>Acceder a sistema Cartera con usuario que posee perfil para ingresar  al modulo Maestro, sub-modulo Segmentos, hacer clic en boton eliminar</v>
      </c>
      <c r="M12" s="29" t="s">
        <v>46</v>
      </c>
    </row>
    <row r="13" spans="1:13" x14ac:dyDescent="0.25">
      <c r="A13" s="8">
        <v>1</v>
      </c>
      <c r="D13" s="5">
        <v>1</v>
      </c>
      <c r="E13" s="16">
        <v>1</v>
      </c>
      <c r="F13" s="5">
        <v>1</v>
      </c>
      <c r="G13" s="8"/>
      <c r="H13" s="9">
        <v>1</v>
      </c>
      <c r="I13" s="21">
        <v>2</v>
      </c>
      <c r="J13" s="7" t="s">
        <v>207</v>
      </c>
      <c r="K13" s="12" t="str">
        <f t="shared" si="0"/>
        <v>Validar funcionalidad Modificar del modulo Maestro, sub-modulo Segmentos, considerando la opcion exportar a excel, hacer clic en enlace Descripción para modificar registro, finalizando con la consulta mediante el filtro Descripción con el dato 2</v>
      </c>
      <c r="L13" s="12" t="str">
        <f t="shared" si="1"/>
        <v>Acceder a sistema Cartera con usuario que posee perfil para ingresar  al modulo Maestro, sub-modulo Segmentos, hacer clic en boton modificar, hacer clic en boton exportar a excel, hacer clic en enlace Descripción para modificar registro, finalizando con la consulta mediante el filtro Descripción con el dato 2</v>
      </c>
      <c r="M13" s="7" t="s">
        <v>93</v>
      </c>
    </row>
    <row r="14" spans="1:13" x14ac:dyDescent="0.25">
      <c r="A14" s="8">
        <v>1</v>
      </c>
      <c r="D14" s="5">
        <v>1</v>
      </c>
      <c r="E14" s="16">
        <v>1</v>
      </c>
      <c r="F14" s="5"/>
      <c r="G14" s="8">
        <v>1</v>
      </c>
      <c r="H14" s="9">
        <v>1</v>
      </c>
      <c r="I14" s="10">
        <v>3</v>
      </c>
      <c r="J14" s="7" t="s">
        <v>208</v>
      </c>
      <c r="K14" s="12" t="str">
        <f t="shared" si="0"/>
        <v>Validar funcionalidad Modificar del modulo Maestro, sub-modulo Segmentos, considerando la opcion exportar a excel, hacer clic en enlace Descripción para eliminar registro, finalizando con la consulta mediante el filtro Descripción con el dato 3</v>
      </c>
      <c r="L14" s="12" t="str">
        <f t="shared" si="1"/>
        <v>Acceder a sistema Cartera con usuario que posee perfil para ingresar  al modulo Maestro, sub-modulo Segmentos, hacer clic en boton modificar, hacer clic en boton exportar a excel, hacer clic en enlace Descripción para eliminar registro, finalizando con la consulta mediante el filtro Descripción con el dato 3</v>
      </c>
      <c r="M14" s="7" t="s">
        <v>93</v>
      </c>
    </row>
    <row r="15" spans="1:13" x14ac:dyDescent="0.25">
      <c r="A15" s="8">
        <v>1</v>
      </c>
      <c r="D15" s="5">
        <v>1</v>
      </c>
      <c r="F15" s="5">
        <v>1</v>
      </c>
      <c r="G15" s="8"/>
      <c r="H15" s="9"/>
      <c r="I15" s="20"/>
      <c r="J15" s="7" t="s">
        <v>209</v>
      </c>
      <c r="K15" s="12" t="str">
        <f t="shared" si="0"/>
        <v>Validar funcionalidad Modificar del modulo Maestro, sub-modulo Segmentos, hacer clic en enlace Descripción para modificar registro</v>
      </c>
      <c r="L15" s="12" t="str">
        <f t="shared" si="1"/>
        <v>Acceder a sistema Cartera con usuario que posee perfil para ingresar  al modulo Maestro, sub-modulo Segmentos, hacer clic en boton modificar, hacer clic en enlace Descripción para modificar registro</v>
      </c>
      <c r="M15" s="7" t="s">
        <v>93</v>
      </c>
    </row>
    <row r="16" spans="1:13" x14ac:dyDescent="0.25">
      <c r="A16" s="8">
        <v>1</v>
      </c>
      <c r="D16" s="5">
        <v>1</v>
      </c>
      <c r="E16" s="16">
        <v>1</v>
      </c>
      <c r="F16" s="5"/>
      <c r="G16" s="8">
        <v>1</v>
      </c>
      <c r="H16" s="9"/>
      <c r="I16" s="10"/>
      <c r="J16" s="7" t="s">
        <v>210</v>
      </c>
      <c r="K16" s="12" t="str">
        <f t="shared" si="0"/>
        <v>Validar funcionalidad Modificar del modulo Maestro, sub-modulo Segmentos, considerando la opcion exportar a excel, hacer clic en enlace Descripción para eliminar registro</v>
      </c>
      <c r="L16" s="12" t="str">
        <f t="shared" si="1"/>
        <v>Acceder a sistema Cartera con usuario que posee perfil para ingresar  al modulo Maestro, sub-modulo Segmentos, hacer clic en boton modificar, hacer clic en boton exportar a excel, hacer clic en enlace Descripción para eliminar registro</v>
      </c>
      <c r="M16" s="7" t="s">
        <v>93</v>
      </c>
    </row>
    <row r="17" spans="1:13" x14ac:dyDescent="0.25">
      <c r="A17" s="8">
        <v>1</v>
      </c>
      <c r="D17" s="5">
        <v>1</v>
      </c>
      <c r="F17" s="5"/>
      <c r="G17" s="8"/>
      <c r="H17" s="9"/>
      <c r="I17" s="10"/>
      <c r="J17" s="7" t="s">
        <v>211</v>
      </c>
      <c r="K17" s="12" t="str">
        <f t="shared" si="0"/>
        <v>Validar funcionalidad Modificar del modulo Maestro, sub-modulo Segmentos</v>
      </c>
      <c r="L17" s="12" t="str">
        <f t="shared" si="1"/>
        <v>Acceder a sistema Cartera con usuario que posee perfil para ingresar  al modulo Maestro, sub-modulo Segmentos, hacer clic en boton modificar</v>
      </c>
      <c r="M17" s="29" t="s">
        <v>93</v>
      </c>
    </row>
    <row r="18" spans="1:13" s="1" customFormat="1" x14ac:dyDescent="0.25">
      <c r="A18" s="8"/>
      <c r="C18" s="5"/>
      <c r="D18" s="8"/>
      <c r="E18" s="16"/>
      <c r="F18" s="5"/>
      <c r="G18" s="8"/>
      <c r="H18" s="9"/>
      <c r="I18" s="10"/>
      <c r="J18" s="7"/>
      <c r="K18" s="12"/>
      <c r="L18" s="7"/>
      <c r="M18" s="7"/>
    </row>
    <row r="19" spans="1:13" s="1" customFormat="1" x14ac:dyDescent="0.25">
      <c r="A19" s="8"/>
      <c r="B19" s="5"/>
      <c r="D19" s="5"/>
      <c r="E19" s="16"/>
      <c r="F19" s="5"/>
      <c r="G19" s="8"/>
      <c r="H19" s="9"/>
      <c r="I19" s="10"/>
      <c r="J19" s="7"/>
      <c r="K19" s="12"/>
      <c r="L19" s="7"/>
      <c r="M19" s="7"/>
    </row>
    <row r="20" spans="1:13" s="1" customFormat="1" x14ac:dyDescent="0.25">
      <c r="A20" s="8"/>
      <c r="B20" s="5"/>
      <c r="D20" s="5"/>
      <c r="E20" s="16"/>
      <c r="F20" s="5"/>
      <c r="G20" s="8"/>
      <c r="H20" s="9"/>
      <c r="I20" s="10"/>
      <c r="J20" s="7"/>
      <c r="K20" s="12"/>
      <c r="L20" s="7"/>
      <c r="M20" s="7"/>
    </row>
    <row r="21" spans="1:13" s="1" customFormat="1" x14ac:dyDescent="0.25">
      <c r="A21" s="8"/>
      <c r="B21" s="5"/>
      <c r="D21" s="5"/>
      <c r="E21" s="16"/>
      <c r="F21" s="5"/>
      <c r="G21" s="8"/>
      <c r="H21" s="9"/>
      <c r="I21" s="10"/>
      <c r="J21" s="7"/>
      <c r="K21" s="12"/>
      <c r="L21" s="7"/>
      <c r="M21" s="7"/>
    </row>
    <row r="22" spans="1:13" s="1" customFormat="1" x14ac:dyDescent="0.25">
      <c r="A22" s="8"/>
      <c r="B22" s="5"/>
      <c r="D22" s="5"/>
      <c r="E22" s="16"/>
      <c r="F22" s="5"/>
      <c r="G22" s="8"/>
      <c r="H22" s="9"/>
      <c r="I22" s="10"/>
      <c r="J22" s="7"/>
      <c r="K22" s="12"/>
      <c r="L22" s="7"/>
      <c r="M22" s="7"/>
    </row>
    <row r="23" spans="1:13" s="1" customFormat="1" x14ac:dyDescent="0.25">
      <c r="A23" s="8"/>
      <c r="B23" s="5"/>
      <c r="D23" s="5"/>
      <c r="E23" s="16"/>
      <c r="F23" s="5"/>
      <c r="G23" s="8"/>
      <c r="H23" s="9"/>
      <c r="I23" s="10"/>
      <c r="J23" s="7"/>
      <c r="K23" s="12"/>
      <c r="L23" s="7"/>
      <c r="M23" s="7"/>
    </row>
    <row r="24" spans="1:13" s="1" customFormat="1" ht="30" x14ac:dyDescent="0.25">
      <c r="A24" s="8"/>
      <c r="B24" s="5"/>
      <c r="D24" s="5"/>
      <c r="E24" s="16"/>
      <c r="F24" s="5"/>
      <c r="G24" s="8"/>
      <c r="H24" s="9"/>
      <c r="I24" s="10"/>
      <c r="J24" s="7" t="s">
        <v>212</v>
      </c>
      <c r="K24" s="12" t="s">
        <v>265</v>
      </c>
      <c r="L24" s="36" t="s">
        <v>266</v>
      </c>
      <c r="M24" s="7" t="s">
        <v>246</v>
      </c>
    </row>
    <row r="25" spans="1:13" s="1" customFormat="1" x14ac:dyDescent="0.25">
      <c r="A25" s="8"/>
      <c r="B25" s="5"/>
      <c r="D25" s="5"/>
      <c r="E25" s="16"/>
      <c r="F25" s="5"/>
      <c r="G25" s="8"/>
      <c r="H25" s="9"/>
      <c r="I25" s="10"/>
      <c r="J25" s="7"/>
      <c r="K25" s="12"/>
      <c r="L25" s="7"/>
      <c r="M25" s="7"/>
    </row>
    <row r="26" spans="1:13" s="1" customFormat="1" x14ac:dyDescent="0.25">
      <c r="A26" s="8"/>
      <c r="B26" s="5"/>
      <c r="D26" s="5"/>
      <c r="E26" s="16"/>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6"/>
      <c r="F34" s="5"/>
      <c r="G34" s="8"/>
      <c r="H34" s="9"/>
      <c r="I34" s="10"/>
      <c r="J34" s="7"/>
      <c r="K34" s="12"/>
      <c r="L34" s="7"/>
      <c r="M34" s="7"/>
    </row>
    <row r="35" spans="1:13" s="1" customFormat="1" x14ac:dyDescent="0.25">
      <c r="A35" s="8"/>
      <c r="C35" s="5"/>
      <c r="D35" s="8"/>
      <c r="E35" s="16"/>
      <c r="F35" s="5"/>
      <c r="G35" s="8"/>
      <c r="H35" s="9"/>
      <c r="I35" s="10"/>
      <c r="J35" s="7"/>
      <c r="K35" s="12"/>
      <c r="L35" s="7"/>
      <c r="M35" s="7"/>
    </row>
    <row r="36" spans="1:13" s="1" customFormat="1" x14ac:dyDescent="0.25">
      <c r="A36" s="8"/>
      <c r="C36" s="5"/>
      <c r="D36" s="8"/>
      <c r="E36" s="16"/>
      <c r="F36" s="5"/>
      <c r="G36" s="8"/>
      <c r="H36" s="9"/>
      <c r="I36" s="10"/>
      <c r="J36" s="7"/>
      <c r="K36" s="12"/>
      <c r="L36" s="7"/>
      <c r="M36" s="7"/>
    </row>
    <row r="37" spans="1:13" s="1" customFormat="1" x14ac:dyDescent="0.25">
      <c r="A37" s="8"/>
      <c r="C37" s="5"/>
      <c r="D37" s="8"/>
      <c r="E37" s="16"/>
      <c r="F37" s="5"/>
      <c r="G37" s="8"/>
      <c r="H37" s="9"/>
      <c r="I37" s="10"/>
      <c r="J37" s="7"/>
      <c r="K37" s="12"/>
      <c r="L37" s="7"/>
      <c r="M37" s="7"/>
    </row>
    <row r="38" spans="1:13" s="1" customFormat="1" x14ac:dyDescent="0.25">
      <c r="A38" s="8"/>
      <c r="C38" s="5"/>
      <c r="D38" s="8"/>
      <c r="E38" s="16"/>
      <c r="F38" s="5"/>
      <c r="G38" s="8"/>
      <c r="H38" s="9"/>
      <c r="I38" s="10"/>
      <c r="J38" s="7"/>
      <c r="K38" s="12"/>
      <c r="L38" s="7"/>
      <c r="M38" s="7"/>
    </row>
    <row r="39" spans="1:13" s="1" customFormat="1" x14ac:dyDescent="0.25">
      <c r="A39" s="8"/>
      <c r="C39" s="5"/>
      <c r="D39" s="8"/>
      <c r="E39" s="16"/>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6"/>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5.5703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44" t="s">
        <v>172</v>
      </c>
      <c r="B1" s="46" t="s">
        <v>4</v>
      </c>
      <c r="C1" s="47"/>
      <c r="D1" s="48"/>
      <c r="E1" s="42" t="s">
        <v>8</v>
      </c>
      <c r="F1" s="50" t="s">
        <v>135</v>
      </c>
      <c r="G1" s="48"/>
      <c r="H1" s="53" t="s">
        <v>9</v>
      </c>
      <c r="I1" s="54"/>
      <c r="J1" s="55"/>
      <c r="K1" s="42" t="s">
        <v>0</v>
      </c>
      <c r="L1" s="42" t="s">
        <v>2</v>
      </c>
      <c r="M1" s="42" t="s">
        <v>1</v>
      </c>
      <c r="N1" s="42" t="s">
        <v>3</v>
      </c>
    </row>
    <row r="2" spans="1:14" s="14" customFormat="1" ht="66" customHeight="1" x14ac:dyDescent="0.25">
      <c r="A2" s="45"/>
      <c r="B2" s="19" t="s">
        <v>5</v>
      </c>
      <c r="C2" s="19" t="s">
        <v>6</v>
      </c>
      <c r="D2" s="35" t="s">
        <v>7</v>
      </c>
      <c r="E2" s="43"/>
      <c r="F2" s="19" t="s">
        <v>7</v>
      </c>
      <c r="G2" s="35" t="s">
        <v>6</v>
      </c>
      <c r="H2" s="18" t="s">
        <v>135</v>
      </c>
      <c r="I2" s="22" t="s">
        <v>173</v>
      </c>
      <c r="J2" s="17" t="s">
        <v>10</v>
      </c>
      <c r="K2" s="43"/>
      <c r="L2" s="43"/>
      <c r="M2" s="43"/>
      <c r="N2" s="43"/>
    </row>
    <row r="3" spans="1:14" s="1" customFormat="1" x14ac:dyDescent="0.25">
      <c r="A3" s="8">
        <v>1</v>
      </c>
      <c r="B3" s="5">
        <v>1</v>
      </c>
      <c r="C3" s="5"/>
      <c r="D3" s="8"/>
      <c r="E3" s="16">
        <v>1</v>
      </c>
      <c r="F3" s="5">
        <v>1</v>
      </c>
      <c r="G3" s="8"/>
      <c r="H3" s="9">
        <v>1</v>
      </c>
      <c r="I3" s="9"/>
      <c r="J3" s="21">
        <v>12</v>
      </c>
      <c r="K3" s="7" t="s">
        <v>213</v>
      </c>
      <c r="L3" s="12" t="str">
        <f t="shared" ref="L3:L17" si="0">CONCATENATE("Validar funcionalidad ",IF(B3=1,$B$2,IF(C3=1,$C$2,IF(D3=1,$D$2)))," del modulo Maestro, sub-modulo Sub Estatos CAV",IF(E3=1,", considerando la opcion exportar a excel",""),IF(F3=1,", hacer clic en enlace Descripción para modificar registro",IF(G3=1,", hacer clic en enlace Descripción para eliminar registro","")),IF(H3=1,", finalizando con la consulta mediante el filtro ",""),IF(H3=1,$H$2,""),IF(H3=1," con el dato ",""),IF(H3=1,J3,""))</f>
        <v>Validar funcionalidad Agregar del modulo Maestro, sub-modulo Sub Estatos CAV, considerando la opcion exportar a excel, hacer clic en enlace Descripción para modificar registro, finalizando con la consulta mediante el filtro Descripcion con el dato 12</v>
      </c>
      <c r="M3" s="12" t="str">
        <f t="shared" ref="M3:M17" si="1">CONCATENATE("Acceder a sistema Cartera con usuario que posee perfil para ingresar  al modulo Maestro, sub-modulo Sub Estatos CAV",IF(B3=1,",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",""),IF(H3=1,J3,""))</f>
        <v>Acceder a sistema Cartera con usuario que posee perfil para ingresar  al modulo Maestro, sub-modulo Sub Estatos CAV, hacer clic en boton agregar, hacer clic en boton exportar a excel, hacer clic en enlace Descripción para modificar registro, finalizando con la consulta mediante el filtro Descripcion con el dato 12</v>
      </c>
      <c r="N3" s="7" t="s">
        <v>45</v>
      </c>
    </row>
    <row r="4" spans="1:14" s="1" customFormat="1" x14ac:dyDescent="0.25">
      <c r="A4" s="8">
        <v>1</v>
      </c>
      <c r="B4" s="5">
        <v>1</v>
      </c>
      <c r="C4" s="5"/>
      <c r="D4" s="8"/>
      <c r="E4" s="16">
        <v>1</v>
      </c>
      <c r="F4" s="5"/>
      <c r="G4" s="8">
        <v>1</v>
      </c>
      <c r="H4" s="9">
        <v>1</v>
      </c>
      <c r="I4" s="9"/>
      <c r="J4" s="10">
        <v>10</v>
      </c>
      <c r="K4" s="7" t="s">
        <v>214</v>
      </c>
      <c r="L4" s="12" t="str">
        <f t="shared" si="0"/>
        <v>Validar funcionalidad Agregar del modulo Maestro, sub-modulo Sub Estatos CAV, considerando la opcion exportar a excel, hacer clic en enlace Descripción para eliminar registro, finalizando con la consulta mediante el filtro Descripcion con el dato 10</v>
      </c>
      <c r="M4" s="12" t="str">
        <f t="shared" si="1"/>
        <v>Acceder a sistema Cartera con usuario que posee perfil para ingresar  al modulo Maestro, sub-modulo Sub Estatos CAV, hacer clic en boton agregar, hacer clic en boton exportar a excel, hacer clic en enlace Descripción para eliminar registro, finalizando con la consulta mediante el filtro Descripcion con el dato 10</v>
      </c>
      <c r="N4" s="7" t="s">
        <v>45</v>
      </c>
    </row>
    <row r="5" spans="1:14" s="1" customFormat="1" x14ac:dyDescent="0.25">
      <c r="A5" s="8">
        <v>1</v>
      </c>
      <c r="B5" s="5">
        <v>1</v>
      </c>
      <c r="C5" s="5"/>
      <c r="D5" s="8"/>
      <c r="E5" s="16"/>
      <c r="F5" s="5">
        <v>1</v>
      </c>
      <c r="G5" s="8"/>
      <c r="H5" s="9"/>
      <c r="I5" s="9"/>
      <c r="J5" s="10"/>
      <c r="K5" s="7" t="s">
        <v>215</v>
      </c>
      <c r="L5" s="12" t="str">
        <f t="shared" si="0"/>
        <v>Validar funcionalidad Agregar del modulo Maestro, sub-modulo Sub Estatos CAV, hacer clic en enlace Descripción para modificar registro</v>
      </c>
      <c r="M5" s="12" t="str">
        <f t="shared" si="1"/>
        <v>Acceder a sistema Cartera con usuario que posee perfil para ingresar  al modulo Maestro, sub-modulo Sub Estatos CAV, hacer clic en boton agregar, hacer clic en enlace Descripción para modificar registro</v>
      </c>
      <c r="N5" s="7" t="s">
        <v>45</v>
      </c>
    </row>
    <row r="6" spans="1:14" s="1" customFormat="1" x14ac:dyDescent="0.25">
      <c r="A6" s="8">
        <v>1</v>
      </c>
      <c r="B6" s="5">
        <v>1</v>
      </c>
      <c r="C6" s="5"/>
      <c r="D6" s="8"/>
      <c r="E6" s="16">
        <v>1</v>
      </c>
      <c r="F6" s="5"/>
      <c r="G6" s="8">
        <v>1</v>
      </c>
      <c r="H6" s="9"/>
      <c r="I6" s="9"/>
      <c r="J6" s="10"/>
      <c r="K6" s="7" t="s">
        <v>216</v>
      </c>
      <c r="L6" s="12" t="str">
        <f t="shared" si="0"/>
        <v>Validar funcionalidad Agregar del modulo Maestro, sub-modulo Sub Estatos CAV, considerando la opcion exportar a excel, hacer clic en enlace Descripción para eliminar registro</v>
      </c>
      <c r="M6" s="12" t="str">
        <f t="shared" si="1"/>
        <v>Acceder a sistema Cartera con usuario que posee perfil para ingresar  al modulo Maestro, sub-modulo Sub Estatos CAV, hacer clic en boton agregar, hacer clic en boton exportar a excel, hacer clic en enlace Descripción para eliminar registro</v>
      </c>
      <c r="N6" s="7" t="s">
        <v>45</v>
      </c>
    </row>
    <row r="7" spans="1:14" s="1" customFormat="1" x14ac:dyDescent="0.25">
      <c r="A7" s="8">
        <v>1</v>
      </c>
      <c r="B7" s="5">
        <v>1</v>
      </c>
      <c r="C7" s="5"/>
      <c r="D7" s="8"/>
      <c r="E7" s="16"/>
      <c r="F7" s="5"/>
      <c r="G7" s="8"/>
      <c r="H7" s="9"/>
      <c r="I7" s="9"/>
      <c r="J7" s="10"/>
      <c r="K7" s="7" t="s">
        <v>217</v>
      </c>
      <c r="L7" s="12" t="str">
        <f t="shared" si="0"/>
        <v>Validar funcionalidad Agregar del modulo Maestro, sub-modulo Sub Estatos CAV</v>
      </c>
      <c r="M7" s="12" t="str">
        <f t="shared" si="1"/>
        <v>Acceder a sistema Cartera con usuario que posee perfil para ingresar  al modulo Maestro, sub-modulo Sub Estatos CAV, hacer clic en boton agregar</v>
      </c>
      <c r="N7" s="29" t="s">
        <v>45</v>
      </c>
    </row>
    <row r="8" spans="1:14" s="1" customFormat="1" x14ac:dyDescent="0.25">
      <c r="A8" s="8">
        <v>1</v>
      </c>
      <c r="C8" s="5">
        <v>1</v>
      </c>
      <c r="D8" s="8"/>
      <c r="E8" s="16">
        <v>1</v>
      </c>
      <c r="F8" s="5">
        <v>1</v>
      </c>
      <c r="G8" s="8"/>
      <c r="H8" s="9">
        <v>1</v>
      </c>
      <c r="I8" s="9"/>
      <c r="J8" s="21">
        <v>30</v>
      </c>
      <c r="K8" s="7" t="s">
        <v>218</v>
      </c>
      <c r="L8" s="12" t="str">
        <f t="shared" si="0"/>
        <v>Validar funcionalidad Eliminar del modulo Maestro, sub-modulo Sub Estatos CAV, considerando la opcion exportar a excel, hacer clic en enlace Descripción para modificar registro, finalizando con la consulta mediante el filtro Descripcion con el dato 30</v>
      </c>
      <c r="M8" s="12" t="str">
        <f t="shared" si="1"/>
        <v>Acceder a sistema Cartera con usuario que posee perfil para ingresar  al modulo Maestro, sub-modulo Sub Estatos CAV, hacer clic en boton eliminar, hacer clic en boton exportar a excel, hacer clic en enlace Descripción para modificar registro, finalizando con la consulta mediante el filtro Descripcion con el dato 30</v>
      </c>
      <c r="N8" s="7" t="s">
        <v>46</v>
      </c>
    </row>
    <row r="9" spans="1:14" s="1" customFormat="1" x14ac:dyDescent="0.25">
      <c r="A9" s="8">
        <v>1</v>
      </c>
      <c r="C9" s="5">
        <v>1</v>
      </c>
      <c r="D9" s="8"/>
      <c r="E9" s="16">
        <v>1</v>
      </c>
      <c r="F9" s="5"/>
      <c r="G9" s="8">
        <v>1</v>
      </c>
      <c r="H9" s="9">
        <v>1</v>
      </c>
      <c r="I9" s="9"/>
      <c r="J9" s="10">
        <v>5</v>
      </c>
      <c r="K9" s="7" t="s">
        <v>219</v>
      </c>
      <c r="L9" s="12" t="str">
        <f t="shared" si="0"/>
        <v>Validar funcionalidad Eliminar del modulo Maestro, sub-modulo Sub Estatos CAV, considerando la opcion exportar a excel, hacer clic en enlace Descripción para eliminar registro, finalizando con la consulta mediante el filtro Descripcion con el dato 5</v>
      </c>
      <c r="M9" s="12" t="str">
        <f t="shared" si="1"/>
        <v>Acceder a sistema Cartera con usuario que posee perfil para ingresar  al modulo Maestro, sub-modulo Sub Estatos CAV, hacer clic en boton eliminar, hacer clic en boton exportar a excel, hacer clic en enlace Descripción para eliminar registro, finalizando con la consulta mediante el filtro Descripcion con el dato 5</v>
      </c>
      <c r="N9" s="7" t="s">
        <v>46</v>
      </c>
    </row>
    <row r="10" spans="1:14" x14ac:dyDescent="0.25">
      <c r="A10" s="8">
        <v>1</v>
      </c>
      <c r="C10" s="5">
        <v>1</v>
      </c>
      <c r="D10" s="8"/>
      <c r="F10" s="5">
        <v>1</v>
      </c>
      <c r="G10" s="8"/>
      <c r="H10" s="9"/>
      <c r="I10" s="9"/>
      <c r="J10" s="10"/>
      <c r="K10" s="7" t="s">
        <v>220</v>
      </c>
      <c r="L10" s="12" t="str">
        <f t="shared" si="0"/>
        <v>Validar funcionalidad Eliminar del modulo Maestro, sub-modulo Sub Estatos CAV, hacer clic en enlace Descripción para modificar registro</v>
      </c>
      <c r="M10" s="12" t="str">
        <f t="shared" si="1"/>
        <v>Acceder a sistema Cartera con usuario que posee perfil para ingresar  al modulo Maestro, sub-modulo Sub Estatos CAV, hacer clic en boton eliminar, hacer clic en enlace Descripción para modificar registro</v>
      </c>
      <c r="N10" s="7" t="s">
        <v>46</v>
      </c>
    </row>
    <row r="11" spans="1:14" x14ac:dyDescent="0.25">
      <c r="A11" s="8">
        <v>1</v>
      </c>
      <c r="C11" s="5">
        <v>1</v>
      </c>
      <c r="D11" s="8"/>
      <c r="E11" s="16">
        <v>1</v>
      </c>
      <c r="F11" s="5"/>
      <c r="G11" s="8">
        <v>1</v>
      </c>
      <c r="H11" s="9"/>
      <c r="I11" s="9"/>
      <c r="J11" s="10"/>
      <c r="K11" s="7" t="s">
        <v>221</v>
      </c>
      <c r="L11" s="12" t="str">
        <f t="shared" si="0"/>
        <v>Validar funcionalidad Eliminar del modulo Maestro, sub-modulo Sub Estatos CAV, considerando la opcion exportar a excel, hacer clic en enlace Descripción para eliminar registro</v>
      </c>
      <c r="M11" s="12" t="str">
        <f t="shared" si="1"/>
        <v>Acceder a sistema Cartera con usuario que posee perfil para ingresar  al modulo Maestro, sub-modulo Sub Estatos CAV, hacer clic en boton eliminar, hacer clic en boton exportar a excel, hacer clic en enlace Descripción para eliminar registro</v>
      </c>
      <c r="N11" s="7" t="s">
        <v>46</v>
      </c>
    </row>
    <row r="12" spans="1:14" x14ac:dyDescent="0.25">
      <c r="A12" s="8">
        <v>1</v>
      </c>
      <c r="C12" s="5">
        <v>1</v>
      </c>
      <c r="D12" s="8"/>
      <c r="F12" s="5"/>
      <c r="G12" s="8"/>
      <c r="H12" s="9"/>
      <c r="I12" s="9"/>
      <c r="J12" s="10"/>
      <c r="K12" s="7" t="s">
        <v>222</v>
      </c>
      <c r="L12" s="12" t="str">
        <f t="shared" si="0"/>
        <v>Validar funcionalidad Eliminar del modulo Maestro, sub-modulo Sub Estatos CAV</v>
      </c>
      <c r="M12" s="12" t="str">
        <f t="shared" si="1"/>
        <v>Acceder a sistema Cartera con usuario que posee perfil para ingresar  al modulo Maestro, sub-modulo Sub Estatos CAV, hacer clic en boton eliminar</v>
      </c>
      <c r="N12" s="29" t="s">
        <v>46</v>
      </c>
    </row>
    <row r="13" spans="1:14" x14ac:dyDescent="0.25">
      <c r="A13" s="8">
        <v>1</v>
      </c>
      <c r="D13" s="5">
        <v>1</v>
      </c>
      <c r="E13" s="16">
        <v>1</v>
      </c>
      <c r="F13" s="5">
        <v>1</v>
      </c>
      <c r="G13" s="8"/>
      <c r="H13" s="9">
        <v>1</v>
      </c>
      <c r="I13" s="9"/>
      <c r="J13" s="21">
        <v>2</v>
      </c>
      <c r="K13" s="7" t="s">
        <v>223</v>
      </c>
      <c r="L13" s="12" t="str">
        <f t="shared" si="0"/>
        <v>Validar funcionalidad Modificar del modulo Maestro, sub-modulo Sub Estatos CAV, considerando la opcion exportar a excel, hacer clic en enlace Descripción para modificar registro, finalizando con la consulta mediante el filtro Descripcion con el dato 2</v>
      </c>
      <c r="M13" s="12" t="str">
        <f t="shared" si="1"/>
        <v>Acceder a sistema Cartera con usuario que posee perfil para ingresar  al modulo Maestro, sub-modulo Sub Estatos CAV, hacer clic en boton modificar, hacer clic en boton exportar a excel, hacer clic en enlace Descripción para modificar registro, finalizando con la consulta mediante el filtro Descripcion con el dato 2</v>
      </c>
      <c r="N13" s="7" t="s">
        <v>93</v>
      </c>
    </row>
    <row r="14" spans="1:14" x14ac:dyDescent="0.25">
      <c r="A14" s="8">
        <v>1</v>
      </c>
      <c r="D14" s="5">
        <v>1</v>
      </c>
      <c r="E14" s="16">
        <v>1</v>
      </c>
      <c r="F14" s="5"/>
      <c r="G14" s="8">
        <v>1</v>
      </c>
      <c r="H14" s="9">
        <v>1</v>
      </c>
      <c r="I14" s="9"/>
      <c r="J14" s="10">
        <v>3</v>
      </c>
      <c r="K14" s="7" t="s">
        <v>224</v>
      </c>
      <c r="L14" s="12" t="str">
        <f t="shared" si="0"/>
        <v>Validar funcionalidad Modificar del modulo Maestro, sub-modulo Sub Estatos CAV, considerando la opcion exportar a excel, hacer clic en enlace Descripción para eliminar registro, finalizando con la consulta mediante el filtro Descripcion con el dato 3</v>
      </c>
      <c r="M14" s="12" t="str">
        <f t="shared" si="1"/>
        <v>Acceder a sistema Cartera con usuario que posee perfil para ingresar  al modulo Maestro, sub-modulo Sub Estatos CAV, hacer clic en boton modificar, hacer clic en boton exportar a excel, hacer clic en enlace Descripción para eliminar registro, finalizando con la consulta mediante el filtro Descripcion con el dato 3</v>
      </c>
      <c r="N14" s="7" t="s">
        <v>93</v>
      </c>
    </row>
    <row r="15" spans="1:14" x14ac:dyDescent="0.25">
      <c r="A15" s="8">
        <v>1</v>
      </c>
      <c r="D15" s="5">
        <v>1</v>
      </c>
      <c r="F15" s="5">
        <v>1</v>
      </c>
      <c r="G15" s="8"/>
      <c r="H15" s="9"/>
      <c r="I15" s="9"/>
      <c r="J15" s="20"/>
      <c r="K15" s="7" t="s">
        <v>225</v>
      </c>
      <c r="L15" s="12" t="str">
        <f t="shared" si="0"/>
        <v>Validar funcionalidad Modificar del modulo Maestro, sub-modulo Sub Estatos CAV, hacer clic en enlace Descripción para modificar registro</v>
      </c>
      <c r="M15" s="12" t="str">
        <f t="shared" si="1"/>
        <v>Acceder a sistema Cartera con usuario que posee perfil para ingresar  al modulo Maestro, sub-modulo Sub Estatos CAV, hacer clic en boton modificar, hacer clic en enlace Descripción para modificar registro</v>
      </c>
      <c r="N15" s="7" t="s">
        <v>93</v>
      </c>
    </row>
    <row r="16" spans="1:14" x14ac:dyDescent="0.25">
      <c r="A16" s="8">
        <v>1</v>
      </c>
      <c r="D16" s="5">
        <v>1</v>
      </c>
      <c r="E16" s="16">
        <v>1</v>
      </c>
      <c r="F16" s="5"/>
      <c r="G16" s="8">
        <v>1</v>
      </c>
      <c r="H16" s="9"/>
      <c r="I16" s="9"/>
      <c r="J16" s="10"/>
      <c r="K16" s="7" t="s">
        <v>226</v>
      </c>
      <c r="L16" s="12" t="str">
        <f t="shared" si="0"/>
        <v>Validar funcionalidad Modificar del modulo Maestro, sub-modulo Sub Estatos CAV, considerando la opcion exportar a excel, hacer clic en enlace Descripción para eliminar registro</v>
      </c>
      <c r="M16" s="12" t="str">
        <f t="shared" si="1"/>
        <v>Acceder a sistema Cartera con usuario que posee perfil para ingresar  al modulo Maestro, sub-modulo Sub Estatos CAV, hacer clic en boton modificar, hacer clic en boton exportar a excel, hacer clic en enlace Descripción para eliminar registro</v>
      </c>
      <c r="N16" s="7" t="s">
        <v>93</v>
      </c>
    </row>
    <row r="17" spans="1:14" x14ac:dyDescent="0.25">
      <c r="A17" s="8">
        <v>1</v>
      </c>
      <c r="D17" s="5">
        <v>1</v>
      </c>
      <c r="F17" s="5"/>
      <c r="G17" s="8"/>
      <c r="H17" s="9"/>
      <c r="I17" s="9"/>
      <c r="J17" s="10"/>
      <c r="K17" s="7" t="s">
        <v>227</v>
      </c>
      <c r="L17" s="12" t="str">
        <f t="shared" si="0"/>
        <v>Validar funcionalidad Modificar del modulo Maestro, sub-modulo Sub Estatos CAV</v>
      </c>
      <c r="M17" s="12" t="str">
        <f t="shared" si="1"/>
        <v>Acceder a sistema Cartera con usuario que posee perfil para ingresar  al modulo Maestro, sub-modulo Sub Estatos CAV, hacer clic en boton modificar</v>
      </c>
      <c r="N17" s="29" t="s">
        <v>93</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x14ac:dyDescent="0.25">
      <c r="A22" s="8"/>
      <c r="B22" s="5"/>
      <c r="D22" s="5"/>
      <c r="E22" s="16"/>
      <c r="F22" s="5"/>
      <c r="G22" s="8"/>
      <c r="H22" s="9"/>
      <c r="I22" s="9"/>
      <c r="J22" s="10"/>
      <c r="K22" s="7"/>
      <c r="L22" s="12"/>
      <c r="M22" s="7"/>
      <c r="N22" s="7"/>
    </row>
    <row r="23" spans="1:14" s="1" customFormat="1" ht="30" x14ac:dyDescent="0.25">
      <c r="A23" s="8"/>
      <c r="B23" s="5"/>
      <c r="D23" s="5"/>
      <c r="E23" s="16"/>
      <c r="F23" s="5"/>
      <c r="G23" s="8"/>
      <c r="H23" s="9"/>
      <c r="I23" s="9"/>
      <c r="J23" s="10"/>
      <c r="K23" s="7" t="s">
        <v>228</v>
      </c>
      <c r="L23" s="12" t="s">
        <v>267</v>
      </c>
      <c r="M23" s="36" t="s">
        <v>268</v>
      </c>
      <c r="N23" s="7" t="s">
        <v>246</v>
      </c>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pane xSplit="10" topLeftCell="K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5.8554687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4" t="s">
        <v>269</v>
      </c>
      <c r="B1" s="46" t="s">
        <v>4</v>
      </c>
      <c r="C1" s="47"/>
      <c r="D1" s="48"/>
      <c r="E1" s="42" t="s">
        <v>8</v>
      </c>
      <c r="F1" s="50" t="s">
        <v>245</v>
      </c>
      <c r="G1" s="48"/>
      <c r="H1" s="53" t="s">
        <v>9</v>
      </c>
      <c r="I1" s="55"/>
      <c r="J1" s="42" t="s">
        <v>0</v>
      </c>
      <c r="K1" s="42" t="s">
        <v>2</v>
      </c>
      <c r="L1" s="42" t="s">
        <v>1</v>
      </c>
      <c r="M1" s="42" t="s">
        <v>3</v>
      </c>
    </row>
    <row r="2" spans="1:13" s="14" customFormat="1" ht="66" customHeight="1" x14ac:dyDescent="0.25">
      <c r="A2" s="45"/>
      <c r="B2" s="19" t="s">
        <v>5</v>
      </c>
      <c r="C2" s="19" t="s">
        <v>6</v>
      </c>
      <c r="D2" s="35" t="s">
        <v>7</v>
      </c>
      <c r="E2" s="43"/>
      <c r="F2" s="19" t="s">
        <v>7</v>
      </c>
      <c r="G2" s="35" t="s">
        <v>6</v>
      </c>
      <c r="H2" s="18" t="s">
        <v>174</v>
      </c>
      <c r="I2" s="17" t="s">
        <v>10</v>
      </c>
      <c r="J2" s="43"/>
      <c r="K2" s="43"/>
      <c r="L2" s="43"/>
      <c r="M2" s="43"/>
    </row>
    <row r="3" spans="1:13" s="1" customFormat="1" x14ac:dyDescent="0.25">
      <c r="A3" s="8">
        <v>1</v>
      </c>
      <c r="B3" s="5">
        <v>1</v>
      </c>
      <c r="C3" s="5"/>
      <c r="D3" s="8"/>
      <c r="E3" s="16">
        <v>1</v>
      </c>
      <c r="F3" s="5">
        <v>1</v>
      </c>
      <c r="G3" s="8"/>
      <c r="H3" s="9">
        <v>1</v>
      </c>
      <c r="I3" s="21">
        <v>12</v>
      </c>
      <c r="J3" s="7" t="s">
        <v>229</v>
      </c>
      <c r="K3" s="12" t="str">
        <f>CONCATENATE("Validar funcionalidad ",IF(B3=1,$B$2,IF(C3=1,$C$2,IF(D3=1,$D$2)))," del modulo Maestro, sub-modulo TIpo Bien",IF(E3=1,", considerando la opcion exportar a excel",""),IF(F3=1,", hacer clic en enlace Bien Descripción para modificar registro",IF(G3=1,", hacer clic en enlace Bien Descripción para eliminar registro","")),IF(H3=1,", finalizando con la consulta mediante el filtro ",""),IF(H3=1,$H$2,""),IF(H3=1," con el dato ",""),IF(H3=1,I3,""))</f>
        <v>Validar funcionalidad Agregar del modulo Maestro, sub-modulo TIpo Bien, considerando la opcion exportar a excel, hacer clic en enlace Bien Descripción para modificar registro, finalizando con la consulta mediante el filtro Bien Descripcion con el dato 12</v>
      </c>
      <c r="L3" s="12" t="str">
        <f>CONCATENATE("Acceder a sistema Cartera con usuario que posee perfil para ingresar  al modulo Maestro, sub-modulo TIpo Bien",IF(B3=1,", hacer clic en boton agregar",IF(C3=1,", hacer clic en boton eliminar",IF(D3=1,", hacer clic en boton modificar"))),IF(E3=1,", hacer clic en boton exportar a excel",""),IF(F3=1,", hacer clic en enlace Bien Descripción para modificar registro",IF(G3=1,", hacer clic en enlace Bien Descripción para eliminar registro","")),IF(H3=1,", finalizando con la consulta mediante el filtro ",""),IF(H3=1,$H$2,""),IF(H3=1," con el dato ",""),IF(H3=1,I3,""))</f>
        <v>Acceder a sistema Cartera con usuario que posee perfil para ingresar  al modulo Maestro, sub-modulo TIpo Bien, hacer clic en boton agregar, hacer clic en boton exportar a excel, hacer clic en enlace Bien Descripción para modificar registro, finalizando con la consulta mediante el filtro Bien Descripcion con el dato 12</v>
      </c>
      <c r="M3" s="7" t="s">
        <v>45</v>
      </c>
    </row>
    <row r="4" spans="1:13" s="1" customFormat="1" x14ac:dyDescent="0.25">
      <c r="A4" s="8">
        <v>1</v>
      </c>
      <c r="B4" s="5">
        <v>1</v>
      </c>
      <c r="C4" s="5"/>
      <c r="D4" s="8"/>
      <c r="E4" s="16">
        <v>1</v>
      </c>
      <c r="F4" s="5"/>
      <c r="G4" s="8">
        <v>1</v>
      </c>
      <c r="H4" s="9">
        <v>1</v>
      </c>
      <c r="I4" s="10">
        <v>10</v>
      </c>
      <c r="J4" s="7" t="s">
        <v>230</v>
      </c>
      <c r="K4" s="12" t="str">
        <f t="shared" ref="K4:K17" si="0">CONCATENATE("Validar funcionalidad ",IF(B4=1,$B$2,IF(C4=1,$C$2,IF(D4=1,$D$2)))," del modulo Maestro, sub-modulo TIpo Bien",IF(E4=1,", considerando la opcion exportar a excel",""),IF(F4=1,", hacer clic en enlace Bien Descripción para modificar registro",IF(G4=1,", hacer clic en enlace Bien Descripción para eliminar registro","")),IF(H4=1,", finalizando con la consulta mediante el filtro ",""),IF(H4=1,$H$2,""),IF(H4=1," con el dato ",""),IF(H4=1,I4,""))</f>
        <v>Validar funcionalidad Agregar del modulo Maestro, sub-modulo TIpo Bien, considerando la opcion exportar a excel, hacer clic en enlace Bien Descripción para eliminar registro, finalizando con la consulta mediante el filtro Bien Descripcion con el dato 10</v>
      </c>
      <c r="L4" s="12" t="str">
        <f t="shared" ref="L4:L17" si="1">CONCATENATE("Acceder a sistema Cartera con usuario que posee perfil para ingresar  al modulo Maestro, sub-modulo TIpo Bien",IF(B4=1,", hacer clic en boton agregar",IF(C4=1,", hacer clic en boton eliminar",IF(D4=1,", hacer clic en boton modificar"))),IF(E4=1,", hacer clic en boton exportar a excel",""),IF(F4=1,", hacer clic en enlace Bien Descripción para modificar registro",IF(G4=1,", hacer clic en enlace Bien Descripción para eliminar registro","")),IF(H4=1,", finalizando con la consulta mediante el filtro ",""),IF(H4=1,$H$2,""),IF(H4=1," con el dato ",""),IF(H4=1,I4,""))</f>
        <v>Acceder a sistema Cartera con usuario que posee perfil para ingresar  al modulo Maestro, sub-modulo TIpo Bien, hacer clic en boton agregar, hacer clic en boton exportar a excel, hacer clic en enlace Bien Descripción para eliminar registro, finalizando con la consulta mediante el filtro Bien Descripcion con el dato 10</v>
      </c>
      <c r="M4" s="7" t="s">
        <v>45</v>
      </c>
    </row>
    <row r="5" spans="1:13" s="1" customFormat="1" x14ac:dyDescent="0.25">
      <c r="A5" s="8">
        <v>1</v>
      </c>
      <c r="B5" s="5">
        <v>1</v>
      </c>
      <c r="C5" s="5"/>
      <c r="D5" s="8"/>
      <c r="E5" s="16"/>
      <c r="F5" s="5">
        <v>1</v>
      </c>
      <c r="G5" s="8"/>
      <c r="H5" s="9"/>
      <c r="I5" s="10"/>
      <c r="J5" s="7" t="s">
        <v>231</v>
      </c>
      <c r="K5" s="12" t="str">
        <f t="shared" si="0"/>
        <v>Validar funcionalidad Agregar del modulo Maestro, sub-modulo TIpo Bien, hacer clic en enlace Bien Descripción para modificar registro</v>
      </c>
      <c r="L5" s="12" t="str">
        <f t="shared" si="1"/>
        <v>Acceder a sistema Cartera con usuario que posee perfil para ingresar  al modulo Maestro, sub-modulo TIpo Bien, hacer clic en boton agregar, hacer clic en enlace Bien Descripción para modificar registro</v>
      </c>
      <c r="M5" s="7" t="s">
        <v>45</v>
      </c>
    </row>
    <row r="6" spans="1:13" s="1" customFormat="1" x14ac:dyDescent="0.25">
      <c r="A6" s="8">
        <v>1</v>
      </c>
      <c r="B6" s="5">
        <v>1</v>
      </c>
      <c r="C6" s="5"/>
      <c r="D6" s="8"/>
      <c r="E6" s="16">
        <v>1</v>
      </c>
      <c r="F6" s="5"/>
      <c r="G6" s="8">
        <v>1</v>
      </c>
      <c r="H6" s="9"/>
      <c r="I6" s="10"/>
      <c r="J6" s="7" t="s">
        <v>232</v>
      </c>
      <c r="K6" s="12" t="str">
        <f t="shared" si="0"/>
        <v>Validar funcionalidad Agregar del modulo Maestro, sub-modulo TIpo Bien, considerando la opcion exportar a excel, hacer clic en enlace Bien Descripción para eliminar registro</v>
      </c>
      <c r="L6" s="12" t="str">
        <f t="shared" si="1"/>
        <v>Acceder a sistema Cartera con usuario que posee perfil para ingresar  al modulo Maestro, sub-modulo TIpo Bien, hacer clic en boton agregar, hacer clic en boton exportar a excel, hacer clic en enlace Bien Descripción para eliminar registro</v>
      </c>
      <c r="M6" s="7" t="s">
        <v>45</v>
      </c>
    </row>
    <row r="7" spans="1:13" s="1" customFormat="1" x14ac:dyDescent="0.25">
      <c r="A7" s="8">
        <v>1</v>
      </c>
      <c r="B7" s="5">
        <v>1</v>
      </c>
      <c r="C7" s="5"/>
      <c r="D7" s="8"/>
      <c r="E7" s="16"/>
      <c r="F7" s="5"/>
      <c r="G7" s="8"/>
      <c r="H7" s="9"/>
      <c r="I7" s="10"/>
      <c r="J7" s="7" t="s">
        <v>233</v>
      </c>
      <c r="K7" s="12" t="str">
        <f t="shared" si="0"/>
        <v>Validar funcionalidad Agregar del modulo Maestro, sub-modulo TIpo Bien</v>
      </c>
      <c r="L7" s="12" t="str">
        <f t="shared" si="1"/>
        <v>Acceder a sistema Cartera con usuario que posee perfil para ingresar  al modulo Maestro, sub-modulo TIpo Bien, hacer clic en boton agregar</v>
      </c>
      <c r="M7" s="29" t="s">
        <v>45</v>
      </c>
    </row>
    <row r="8" spans="1:13" s="1" customFormat="1" x14ac:dyDescent="0.25">
      <c r="A8" s="8">
        <v>1</v>
      </c>
      <c r="C8" s="5">
        <v>1</v>
      </c>
      <c r="D8" s="8"/>
      <c r="E8" s="16">
        <v>1</v>
      </c>
      <c r="F8" s="5">
        <v>1</v>
      </c>
      <c r="G8" s="8"/>
      <c r="H8" s="9">
        <v>1</v>
      </c>
      <c r="I8" s="21">
        <v>30</v>
      </c>
      <c r="J8" s="7" t="s">
        <v>234</v>
      </c>
      <c r="K8" s="12" t="str">
        <f t="shared" si="0"/>
        <v>Validar funcionalidad Eliminar del modulo Maestro, sub-modulo TIpo Bien, considerando la opcion exportar a excel, hacer clic en enlace Bien Descripción para modificar registro, finalizando con la consulta mediante el filtro Bien Descripcion con el dato 30</v>
      </c>
      <c r="L8" s="12" t="str">
        <f t="shared" si="1"/>
        <v>Acceder a sistema Cartera con usuario que posee perfil para ingresar  al modulo Maestro, sub-modulo TIpo Bien, hacer clic en boton eliminar, hacer clic en boton exportar a excel, hacer clic en enlace Bien Descripción para modificar registro, finalizando con la consulta mediante el filtro Bien Descripcion con el dato 30</v>
      </c>
      <c r="M8" s="7" t="s">
        <v>46</v>
      </c>
    </row>
    <row r="9" spans="1:13" s="1" customFormat="1" x14ac:dyDescent="0.25">
      <c r="A9" s="8">
        <v>1</v>
      </c>
      <c r="C9" s="5">
        <v>1</v>
      </c>
      <c r="D9" s="8"/>
      <c r="E9" s="16">
        <v>1</v>
      </c>
      <c r="F9" s="5"/>
      <c r="G9" s="8">
        <v>1</v>
      </c>
      <c r="H9" s="9">
        <v>1</v>
      </c>
      <c r="I9" s="10">
        <v>5</v>
      </c>
      <c r="J9" s="7" t="s">
        <v>235</v>
      </c>
      <c r="K9" s="12" t="str">
        <f t="shared" si="0"/>
        <v>Validar funcionalidad Eliminar del modulo Maestro, sub-modulo TIpo Bien, considerando la opcion exportar a excel, hacer clic en enlace Bien Descripción para eliminar registro, finalizando con la consulta mediante el filtro Bien Descripcion con el dato 5</v>
      </c>
      <c r="L9" s="12" t="str">
        <f t="shared" si="1"/>
        <v>Acceder a sistema Cartera con usuario que posee perfil para ingresar  al modulo Maestro, sub-modulo TIpo Bien, hacer clic en boton eliminar, hacer clic en boton exportar a excel, hacer clic en enlace Bien Descripción para eliminar registro, finalizando con la consulta mediante el filtro Bien Descripcion con el dato 5</v>
      </c>
      <c r="M9" s="7" t="s">
        <v>46</v>
      </c>
    </row>
    <row r="10" spans="1:13" x14ac:dyDescent="0.25">
      <c r="A10" s="8">
        <v>1</v>
      </c>
      <c r="C10" s="5">
        <v>1</v>
      </c>
      <c r="D10" s="8"/>
      <c r="F10" s="5">
        <v>1</v>
      </c>
      <c r="G10" s="8"/>
      <c r="H10" s="9"/>
      <c r="I10" s="10"/>
      <c r="J10" s="7" t="s">
        <v>236</v>
      </c>
      <c r="K10" s="12" t="str">
        <f t="shared" si="0"/>
        <v>Validar funcionalidad Eliminar del modulo Maestro, sub-modulo TIpo Bien, hacer clic en enlace Bien Descripción para modificar registro</v>
      </c>
      <c r="L10" s="12" t="str">
        <f t="shared" si="1"/>
        <v>Acceder a sistema Cartera con usuario que posee perfil para ingresar  al modulo Maestro, sub-modulo TIpo Bien, hacer clic en boton eliminar, hacer clic en enlace Bien Descripción para modificar registro</v>
      </c>
      <c r="M10" s="7" t="s">
        <v>46</v>
      </c>
    </row>
    <row r="11" spans="1:13" x14ac:dyDescent="0.25">
      <c r="A11" s="8">
        <v>1</v>
      </c>
      <c r="C11" s="5">
        <v>1</v>
      </c>
      <c r="D11" s="8"/>
      <c r="E11" s="16">
        <v>1</v>
      </c>
      <c r="F11" s="5"/>
      <c r="G11" s="8">
        <v>1</v>
      </c>
      <c r="H11" s="9"/>
      <c r="I11" s="10"/>
      <c r="J11" s="7" t="s">
        <v>237</v>
      </c>
      <c r="K11" s="12" t="str">
        <f t="shared" si="0"/>
        <v>Validar funcionalidad Eliminar del modulo Maestro, sub-modulo TIpo Bien, considerando la opcion exportar a excel, hacer clic en enlace Bien Descripción para eliminar registro</v>
      </c>
      <c r="L11" s="12" t="str">
        <f t="shared" si="1"/>
        <v>Acceder a sistema Cartera con usuario que posee perfil para ingresar  al modulo Maestro, sub-modulo TIpo Bien, hacer clic en boton eliminar, hacer clic en boton exportar a excel, hacer clic en enlace Bien Descripción para eliminar registro</v>
      </c>
      <c r="M11" s="7" t="s">
        <v>46</v>
      </c>
    </row>
    <row r="12" spans="1:13" x14ac:dyDescent="0.25">
      <c r="A12" s="8">
        <v>1</v>
      </c>
      <c r="C12" s="5">
        <v>1</v>
      </c>
      <c r="D12" s="8"/>
      <c r="F12" s="5"/>
      <c r="G12" s="8"/>
      <c r="H12" s="9"/>
      <c r="I12" s="10"/>
      <c r="J12" s="7" t="s">
        <v>238</v>
      </c>
      <c r="K12" s="12" t="str">
        <f t="shared" si="0"/>
        <v>Validar funcionalidad Eliminar del modulo Maestro, sub-modulo TIpo Bien</v>
      </c>
      <c r="L12" s="12" t="str">
        <f t="shared" si="1"/>
        <v>Acceder a sistema Cartera con usuario que posee perfil para ingresar  al modulo Maestro, sub-modulo TIpo Bien, hacer clic en boton eliminar</v>
      </c>
      <c r="M12" s="29" t="s">
        <v>46</v>
      </c>
    </row>
    <row r="13" spans="1:13" x14ac:dyDescent="0.25">
      <c r="A13" s="8">
        <v>1</v>
      </c>
      <c r="D13" s="5">
        <v>1</v>
      </c>
      <c r="E13" s="16">
        <v>1</v>
      </c>
      <c r="F13" s="5">
        <v>1</v>
      </c>
      <c r="G13" s="8"/>
      <c r="H13" s="9">
        <v>1</v>
      </c>
      <c r="I13" s="21">
        <v>2</v>
      </c>
      <c r="J13" s="7" t="s">
        <v>239</v>
      </c>
      <c r="K13" s="12" t="str">
        <f t="shared" si="0"/>
        <v>Validar funcionalidad Modificar del modulo Maestro, sub-modulo TIpo Bien, considerando la opcion exportar a excel, hacer clic en enlace Bien Descripción para modificar registro, finalizando con la consulta mediante el filtro Bien Descripcion con el dato 2</v>
      </c>
      <c r="L13" s="12" t="str">
        <f t="shared" si="1"/>
        <v>Acceder a sistema Cartera con usuario que posee perfil para ingresar  al modulo Maestro, sub-modulo TIpo Bien, hacer clic en boton modificar, hacer clic en boton exportar a excel, hacer clic en enlace Bien Descripción para modificar registro, finalizando con la consulta mediante el filtro Bien Descripcion con el dato 2</v>
      </c>
      <c r="M13" s="7" t="s">
        <v>93</v>
      </c>
    </row>
    <row r="14" spans="1:13" x14ac:dyDescent="0.25">
      <c r="A14" s="8">
        <v>1</v>
      </c>
      <c r="D14" s="5">
        <v>1</v>
      </c>
      <c r="E14" s="16">
        <v>1</v>
      </c>
      <c r="F14" s="5"/>
      <c r="G14" s="8">
        <v>1</v>
      </c>
      <c r="H14" s="9">
        <v>1</v>
      </c>
      <c r="I14" s="10">
        <v>3</v>
      </c>
      <c r="J14" s="7" t="s">
        <v>240</v>
      </c>
      <c r="K14" s="12" t="str">
        <f t="shared" si="0"/>
        <v>Validar funcionalidad Modificar del modulo Maestro, sub-modulo TIpo Bien, considerando la opcion exportar a excel, hacer clic en enlace Bien Descripción para eliminar registro, finalizando con la consulta mediante el filtro Bien Descripcion con el dato 3</v>
      </c>
      <c r="L14" s="12" t="str">
        <f t="shared" si="1"/>
        <v>Acceder a sistema Cartera con usuario que posee perfil para ingresar  al modulo Maestro, sub-modulo TIpo Bien, hacer clic en boton modificar, hacer clic en boton exportar a excel, hacer clic en enlace Bien Descripción para eliminar registro, finalizando con la consulta mediante el filtro Bien Descripcion con el dato 3</v>
      </c>
      <c r="M14" s="7" t="s">
        <v>93</v>
      </c>
    </row>
    <row r="15" spans="1:13" x14ac:dyDescent="0.25">
      <c r="A15" s="8">
        <v>1</v>
      </c>
      <c r="D15" s="5">
        <v>1</v>
      </c>
      <c r="F15" s="5">
        <v>1</v>
      </c>
      <c r="G15" s="8"/>
      <c r="H15" s="9"/>
      <c r="I15" s="20"/>
      <c r="J15" s="7" t="s">
        <v>241</v>
      </c>
      <c r="K15" s="12" t="str">
        <f t="shared" si="0"/>
        <v>Validar funcionalidad Modificar del modulo Maestro, sub-modulo TIpo Bien, hacer clic en enlace Bien Descripción para modificar registro</v>
      </c>
      <c r="L15" s="12" t="str">
        <f t="shared" si="1"/>
        <v>Acceder a sistema Cartera con usuario que posee perfil para ingresar  al modulo Maestro, sub-modulo TIpo Bien, hacer clic en boton modificar, hacer clic en enlace Bien Descripción para modificar registro</v>
      </c>
      <c r="M15" s="7" t="s">
        <v>93</v>
      </c>
    </row>
    <row r="16" spans="1:13" x14ac:dyDescent="0.25">
      <c r="A16" s="8">
        <v>1</v>
      </c>
      <c r="D16" s="5">
        <v>1</v>
      </c>
      <c r="E16" s="16">
        <v>1</v>
      </c>
      <c r="F16" s="5"/>
      <c r="G16" s="8">
        <v>1</v>
      </c>
      <c r="H16" s="9"/>
      <c r="I16" s="10"/>
      <c r="J16" s="7" t="s">
        <v>242</v>
      </c>
      <c r="K16" s="12" t="str">
        <f t="shared" si="0"/>
        <v>Validar funcionalidad Modificar del modulo Maestro, sub-modulo TIpo Bien, considerando la opcion exportar a excel, hacer clic en enlace Bien Descripción para eliminar registro</v>
      </c>
      <c r="L16" s="12" t="str">
        <f t="shared" si="1"/>
        <v>Acceder a sistema Cartera con usuario que posee perfil para ingresar  al modulo Maestro, sub-modulo TIpo Bien, hacer clic en boton modificar, hacer clic en boton exportar a excel, hacer clic en enlace Bien Descripción para eliminar registro</v>
      </c>
      <c r="M16" s="7" t="s">
        <v>93</v>
      </c>
    </row>
    <row r="17" spans="1:13" x14ac:dyDescent="0.25">
      <c r="A17" s="8">
        <v>1</v>
      </c>
      <c r="D17" s="5">
        <v>1</v>
      </c>
      <c r="F17" s="5"/>
      <c r="G17" s="8"/>
      <c r="H17" s="9"/>
      <c r="I17" s="10"/>
      <c r="J17" s="7" t="s">
        <v>243</v>
      </c>
      <c r="K17" s="12" t="str">
        <f t="shared" si="0"/>
        <v>Validar funcionalidad Modificar del modulo Maestro, sub-modulo TIpo Bien</v>
      </c>
      <c r="L17" s="12" t="str">
        <f t="shared" si="1"/>
        <v>Acceder a sistema Cartera con usuario que posee perfil para ingresar  al modulo Maestro, sub-modulo TIpo Bien, hacer clic en boton modificar</v>
      </c>
      <c r="M17" s="29" t="s">
        <v>93</v>
      </c>
    </row>
    <row r="18" spans="1:13" s="1" customFormat="1" x14ac:dyDescent="0.25">
      <c r="A18" s="8"/>
      <c r="C18" s="5"/>
      <c r="D18" s="8"/>
      <c r="E18" s="16"/>
      <c r="F18" s="5"/>
      <c r="G18" s="8"/>
      <c r="H18" s="9"/>
      <c r="I18" s="10"/>
      <c r="J18" s="7"/>
      <c r="K18" s="12"/>
      <c r="L18" s="7"/>
      <c r="M18" s="7"/>
    </row>
    <row r="19" spans="1:13" s="1" customFormat="1" x14ac:dyDescent="0.25">
      <c r="A19" s="8"/>
      <c r="B19" s="5"/>
      <c r="D19" s="5"/>
      <c r="E19" s="16"/>
      <c r="F19" s="5"/>
      <c r="G19" s="8"/>
      <c r="H19" s="9"/>
      <c r="I19" s="10"/>
      <c r="J19" s="7"/>
      <c r="K19" s="12"/>
      <c r="L19" s="7"/>
      <c r="M19" s="7"/>
    </row>
    <row r="20" spans="1:13" s="1" customFormat="1" x14ac:dyDescent="0.25">
      <c r="A20" s="8"/>
      <c r="B20" s="5"/>
      <c r="D20" s="5"/>
      <c r="E20" s="16"/>
      <c r="F20" s="5"/>
      <c r="G20" s="8"/>
      <c r="H20" s="9"/>
      <c r="I20" s="10"/>
      <c r="J20" s="7"/>
      <c r="K20" s="12"/>
      <c r="L20" s="7"/>
      <c r="M20" s="7"/>
    </row>
    <row r="21" spans="1:13" s="1" customFormat="1" x14ac:dyDescent="0.25">
      <c r="A21" s="8"/>
      <c r="B21" s="5"/>
      <c r="D21" s="5"/>
      <c r="E21" s="16"/>
      <c r="F21" s="5"/>
      <c r="G21" s="8"/>
      <c r="H21" s="9"/>
      <c r="I21" s="10"/>
      <c r="J21" s="7"/>
      <c r="K21" s="12"/>
      <c r="L21" s="7"/>
      <c r="M21" s="7"/>
    </row>
    <row r="22" spans="1:13" s="1" customFormat="1" x14ac:dyDescent="0.25">
      <c r="A22" s="8"/>
      <c r="B22" s="5"/>
      <c r="D22" s="5"/>
      <c r="E22" s="16"/>
      <c r="F22" s="5"/>
      <c r="G22" s="8"/>
      <c r="H22" s="9"/>
      <c r="I22" s="10"/>
      <c r="J22" s="7"/>
      <c r="K22" s="12"/>
      <c r="L22" s="7"/>
      <c r="M22" s="7"/>
    </row>
    <row r="23" spans="1:13" s="1" customFormat="1" x14ac:dyDescent="0.25">
      <c r="A23" s="8"/>
      <c r="B23" s="5"/>
      <c r="D23" s="5"/>
      <c r="E23" s="16"/>
      <c r="F23" s="5"/>
      <c r="G23" s="8"/>
      <c r="H23" s="9"/>
      <c r="I23" s="10"/>
      <c r="J23" s="7"/>
      <c r="K23" s="12"/>
      <c r="L23" s="7"/>
      <c r="M23" s="7"/>
    </row>
    <row r="24" spans="1:13" s="1" customFormat="1" ht="30" x14ac:dyDescent="0.25">
      <c r="A24" s="8"/>
      <c r="B24" s="5"/>
      <c r="D24" s="5"/>
      <c r="E24" s="16"/>
      <c r="F24" s="5"/>
      <c r="G24" s="8"/>
      <c r="H24" s="9"/>
      <c r="I24" s="10"/>
      <c r="J24" s="7" t="s">
        <v>244</v>
      </c>
      <c r="K24" s="12" t="s">
        <v>270</v>
      </c>
      <c r="L24" s="36" t="s">
        <v>271</v>
      </c>
      <c r="M24" s="7" t="s">
        <v>246</v>
      </c>
    </row>
    <row r="25" spans="1:13" s="1" customFormat="1" x14ac:dyDescent="0.25">
      <c r="A25" s="8"/>
      <c r="B25" s="5"/>
      <c r="D25" s="5"/>
      <c r="E25" s="16"/>
      <c r="F25" s="5"/>
      <c r="G25" s="8"/>
      <c r="H25" s="9"/>
      <c r="I25" s="10"/>
      <c r="J25" s="7"/>
      <c r="K25" s="12"/>
      <c r="L25" s="7"/>
      <c r="M25" s="7"/>
    </row>
    <row r="26" spans="1:13" s="1" customFormat="1" x14ac:dyDescent="0.25">
      <c r="A26" s="8"/>
      <c r="B26" s="5"/>
      <c r="D26" s="5"/>
      <c r="E26" s="16"/>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6"/>
      <c r="F34" s="5"/>
      <c r="G34" s="8"/>
      <c r="H34" s="9"/>
      <c r="I34" s="10"/>
      <c r="J34" s="7"/>
      <c r="K34" s="12"/>
      <c r="L34" s="7"/>
      <c r="M34" s="7"/>
    </row>
    <row r="35" spans="1:13" s="1" customFormat="1" x14ac:dyDescent="0.25">
      <c r="A35" s="8"/>
      <c r="C35" s="5"/>
      <c r="D35" s="8"/>
      <c r="E35" s="16"/>
      <c r="F35" s="5"/>
      <c r="G35" s="8"/>
      <c r="H35" s="9"/>
      <c r="I35" s="10"/>
      <c r="J35" s="7"/>
      <c r="K35" s="12"/>
      <c r="L35" s="7"/>
      <c r="M35" s="7"/>
    </row>
    <row r="36" spans="1:13" s="1" customFormat="1" x14ac:dyDescent="0.25">
      <c r="A36" s="8"/>
      <c r="C36" s="5"/>
      <c r="D36" s="8"/>
      <c r="E36" s="16"/>
      <c r="F36" s="5"/>
      <c r="G36" s="8"/>
      <c r="H36" s="9"/>
      <c r="I36" s="10"/>
      <c r="J36" s="7"/>
      <c r="K36" s="12"/>
      <c r="L36" s="7"/>
      <c r="M36" s="7"/>
    </row>
    <row r="37" spans="1:13" s="1" customFormat="1" x14ac:dyDescent="0.25">
      <c r="A37" s="8"/>
      <c r="C37" s="5"/>
      <c r="D37" s="8"/>
      <c r="E37" s="16"/>
      <c r="F37" s="5"/>
      <c r="G37" s="8"/>
      <c r="H37" s="9"/>
      <c r="I37" s="10"/>
      <c r="J37" s="7"/>
      <c r="K37" s="12"/>
      <c r="L37" s="7"/>
      <c r="M37" s="7"/>
    </row>
    <row r="38" spans="1:13" s="1" customFormat="1" x14ac:dyDescent="0.25">
      <c r="A38" s="8"/>
      <c r="C38" s="5"/>
      <c r="D38" s="8"/>
      <c r="E38" s="16"/>
      <c r="F38" s="5"/>
      <c r="G38" s="8"/>
      <c r="H38" s="9"/>
      <c r="I38" s="10"/>
      <c r="J38" s="7"/>
      <c r="K38" s="12"/>
      <c r="L38" s="7"/>
      <c r="M38" s="7"/>
    </row>
    <row r="39" spans="1:13" s="1" customFormat="1" x14ac:dyDescent="0.25">
      <c r="A39" s="8"/>
      <c r="C39" s="5"/>
      <c r="D39" s="8"/>
      <c r="E39" s="16"/>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6"/>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Trabajar con remesas</vt:lpstr>
      <vt:lpstr>ID Operación (TCR)</vt:lpstr>
      <vt:lpstr>Asignación ejecutivos</vt:lpstr>
      <vt:lpstr>Centralización Cheques</vt:lpstr>
      <vt:lpstr>Centralización Créditos Nuevos</vt:lpstr>
      <vt:lpstr>Centralización Mensual</vt:lpstr>
      <vt:lpstr>Centralización Recaudaciones</vt:lpstr>
      <vt:lpstr>Selección de créditos</vt:lpstr>
      <vt:lpstr>Generación XML (afianza)</vt:lpstr>
      <vt:lpstr>Liquidación seguro cesantía</vt:lpstr>
      <vt:lpstr>Liquidacición seguro desgravame</vt:lpstr>
      <vt:lpstr>Generar Archivo SBIF D92</vt:lpstr>
      <vt:lpstr>Generar Archivo SBIF D93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2018-09-03T20:29:19Z</dcterms:modified>
</cp:coreProperties>
</file>