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4" activeTab="4"/>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Créditos!$A$2:$T$50</definedName>
  </definedNames>
  <calcPr calcId="152511"/>
</workbook>
</file>

<file path=xl/calcChain.xml><?xml version="1.0" encoding="utf-8"?>
<calcChain xmlns="http://schemas.openxmlformats.org/spreadsheetml/2006/main">
  <c r="R4" i="19" l="1"/>
  <c r="R5" i="19"/>
  <c r="R6" i="19"/>
  <c r="R7" i="19"/>
  <c r="R8" i="19"/>
  <c r="R9" i="19"/>
  <c r="R10" i="19"/>
  <c r="R11" i="19"/>
  <c r="R12" i="19"/>
  <c r="R3" i="19"/>
  <c r="Q4" i="19"/>
  <c r="Q5" i="19"/>
  <c r="Q6" i="19"/>
  <c r="Q7" i="19"/>
  <c r="Q8" i="19"/>
  <c r="Q9" i="19"/>
  <c r="Q10" i="19"/>
  <c r="Q11" i="19"/>
  <c r="Q12" i="19"/>
  <c r="Q3" i="19"/>
  <c r="O4" i="18" l="1"/>
  <c r="O5" i="18"/>
  <c r="O6" i="18"/>
  <c r="O7" i="18"/>
  <c r="O8" i="18"/>
  <c r="O9" i="18"/>
  <c r="O10" i="18"/>
  <c r="O11" i="18"/>
  <c r="O12" i="18"/>
  <c r="O13" i="18"/>
  <c r="O14" i="18"/>
  <c r="O15" i="18"/>
  <c r="O16" i="18"/>
  <c r="O17" i="18"/>
  <c r="O18" i="18"/>
  <c r="O19" i="18"/>
  <c r="O20" i="18"/>
  <c r="O3" i="18"/>
  <c r="P4" i="18"/>
  <c r="P5" i="18"/>
  <c r="P6" i="18"/>
  <c r="P7" i="18"/>
  <c r="P8" i="18"/>
  <c r="P9" i="18"/>
  <c r="P10" i="18"/>
  <c r="P11" i="18"/>
  <c r="P12" i="18"/>
  <c r="P13" i="18"/>
  <c r="P14" i="18"/>
  <c r="P15" i="18"/>
  <c r="P16" i="18"/>
  <c r="P17" i="18"/>
  <c r="P18" i="18"/>
  <c r="P19" i="18"/>
  <c r="P20" i="18"/>
  <c r="P3" i="18"/>
  <c r="O4" i="15" l="1"/>
  <c r="O5" i="15"/>
  <c r="O6" i="15"/>
  <c r="O7" i="15"/>
  <c r="O8" i="15"/>
  <c r="O9" i="15"/>
  <c r="O10" i="15"/>
  <c r="O11" i="15"/>
  <c r="O12" i="15"/>
  <c r="O13" i="15"/>
  <c r="O14" i="15"/>
  <c r="O15" i="15"/>
  <c r="O3" i="15"/>
  <c r="N4" i="15"/>
  <c r="N5" i="15"/>
  <c r="N6" i="15"/>
  <c r="N7" i="15"/>
  <c r="N8" i="15"/>
  <c r="N9" i="15"/>
  <c r="N10" i="15"/>
  <c r="N11" i="15"/>
  <c r="N12" i="15"/>
  <c r="N13" i="15"/>
  <c r="N14" i="15"/>
  <c r="N15" i="15"/>
  <c r="N3" i="15"/>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P4" i="17" l="1"/>
  <c r="P5" i="17"/>
  <c r="P6" i="17"/>
  <c r="P7" i="17"/>
  <c r="P8" i="17"/>
  <c r="P9" i="17"/>
  <c r="P10" i="17"/>
  <c r="P11" i="17"/>
  <c r="P12" i="17"/>
  <c r="P13" i="17"/>
  <c r="P14" i="17"/>
  <c r="P3" i="17"/>
  <c r="O4" i="17"/>
  <c r="O5" i="17"/>
  <c r="O6" i="17"/>
  <c r="O7" i="17"/>
  <c r="O8" i="17"/>
  <c r="O9" i="17"/>
  <c r="O10" i="17"/>
  <c r="O11" i="17"/>
  <c r="O12" i="17"/>
  <c r="O13" i="17"/>
  <c r="O14" i="17"/>
  <c r="O3" i="17"/>
</calcChain>
</file>

<file path=xl/sharedStrings.xml><?xml version="1.0" encoding="utf-8"?>
<sst xmlns="http://schemas.openxmlformats.org/spreadsheetml/2006/main" count="456" uniqueCount="299">
  <si>
    <t>Nombre CP</t>
  </si>
  <si>
    <t>Pasos CP</t>
  </si>
  <si>
    <t>Descripción  CP</t>
  </si>
  <si>
    <t>Resultado esperado</t>
  </si>
  <si>
    <t>Acción</t>
  </si>
  <si>
    <t>Agregar</t>
  </si>
  <si>
    <t>Eliminar</t>
  </si>
  <si>
    <t>Modificar</t>
  </si>
  <si>
    <t>Exportar a Excel</t>
  </si>
  <si>
    <t>Filtros</t>
  </si>
  <si>
    <t>Valor</t>
  </si>
  <si>
    <t>Empresas Externas</t>
  </si>
  <si>
    <t>Documentos Proveedor</t>
  </si>
  <si>
    <t>Descripción
(Formulario Documentos Proveedor)</t>
  </si>
  <si>
    <t>Nombre corto</t>
  </si>
  <si>
    <t>Nombre</t>
  </si>
  <si>
    <t>Empresa</t>
  </si>
  <si>
    <t>EPR</t>
  </si>
  <si>
    <t>PRENDA : Cedula</t>
  </si>
  <si>
    <t>Registro creado exitosamente</t>
  </si>
  <si>
    <t>Registro eliminado exitosamente</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</si>
  <si>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</si>
  <si>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</si>
  <si>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</si>
  <si>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</si>
  <si>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</si>
  <si>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</si>
  <si>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</si>
  <si>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</si>
  <si>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</si>
  <si>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</si>
  <si>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</si>
  <si>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</si>
  <si>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</si>
  <si>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</si>
  <si>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</si>
  <si>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</si>
  <si>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</si>
  <si>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</si>
  <si>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</si>
  <si>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</si>
  <si>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</si>
  <si>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</si>
  <si>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</si>
  <si>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</si>
  <si>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</si>
  <si>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</si>
  <si>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</si>
  <si>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</si>
  <si>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</si>
  <si>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</si>
  <si>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</si>
  <si>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</si>
  <si>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</si>
  <si>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</si>
  <si>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</si>
  <si>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</si>
  <si>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</si>
  <si>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</si>
  <si>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</si>
  <si>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</si>
  <si>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</si>
  <si>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</si>
  <si>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</si>
  <si>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</si>
  <si>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</si>
  <si>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</si>
  <si>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</si>
  <si>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</si>
  <si>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</si>
  <si>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</si>
  <si>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</si>
  <si>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</si>
  <si>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</si>
  <si>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</si>
  <si>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</si>
  <si>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</si>
  <si>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</si>
  <si>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</si>
  <si>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</si>
  <si>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</si>
  <si>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</si>
  <si>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</si>
  <si>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</si>
  <si>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</si>
  <si>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</si>
  <si>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</si>
  <si>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</si>
  <si>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</si>
  <si>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</si>
  <si>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</si>
  <si>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</si>
  <si>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</si>
  <si>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</si>
  <si>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</si>
  <si>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</si>
  <si>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</si>
  <si>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</si>
  <si>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</si>
  <si>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</si>
  <si>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</si>
  <si>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</si>
  <si>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</si>
  <si>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</si>
  <si>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</si>
  <si>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</si>
  <si>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</si>
  <si>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</si>
  <si>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</si>
  <si>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</si>
  <si>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</si>
  <si>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</si>
  <si>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</si>
  <si>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</si>
  <si>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</si>
  <si>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</si>
  <si>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</si>
  <si>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</si>
  <si>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</si>
  <si>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</si>
  <si>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</si>
  <si>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</si>
  <si>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</si>
  <si>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</si>
  <si>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</si>
  <si>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</si>
  <si>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</si>
  <si>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</si>
  <si>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</si>
  <si>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</si>
  <si>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</si>
  <si>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</si>
  <si>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</si>
  <si>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</si>
  <si>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</si>
  <si>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</si>
  <si>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</si>
  <si>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</si>
  <si>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</si>
  <si>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</si>
  <si>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</si>
  <si>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</si>
  <si>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</si>
  <si>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</si>
  <si>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</si>
  <si>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</si>
  <si>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</si>
  <si>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</si>
  <si>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</si>
  <si>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</si>
  <si>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</si>
  <si>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</si>
  <si>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</si>
  <si>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</si>
  <si>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</si>
  <si>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</si>
  <si>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</si>
  <si>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</si>
  <si>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</si>
  <si>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</si>
  <si>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</si>
  <si>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</si>
  <si>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</si>
  <si>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</si>
  <si>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</si>
  <si>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</si>
  <si>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</si>
  <si>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</si>
  <si>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</si>
  <si>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</si>
  <si>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</si>
  <si>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</si>
  <si>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</si>
  <si>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</si>
  <si>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</si>
  <si>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</si>
  <si>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</si>
  <si>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</si>
  <si>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</si>
  <si>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</si>
  <si>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</si>
  <si>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</si>
  <si>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</si>
  <si>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</si>
  <si>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</si>
  <si>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</si>
  <si>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</si>
  <si>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</si>
  <si>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</si>
  <si>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</si>
  <si>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</si>
  <si>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</si>
  <si>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</si>
  <si>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</si>
  <si>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</si>
  <si>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</si>
  <si>
    <t>Créditos</t>
  </si>
  <si>
    <t>Seguimiento</t>
  </si>
  <si>
    <t>Tipo crédito</t>
  </si>
  <si>
    <t>Convencional</t>
  </si>
  <si>
    <t>Estado Pago</t>
  </si>
  <si>
    <t>Al día</t>
  </si>
  <si>
    <t>Moroso</t>
  </si>
  <si>
    <t>Vencido</t>
  </si>
  <si>
    <t>Judicial</t>
  </si>
  <si>
    <t>Pre Judicial</t>
  </si>
  <si>
    <t>Inteligente</t>
  </si>
  <si>
    <t>Leasing</t>
  </si>
  <si>
    <t>Leasing Inteligente</t>
  </si>
  <si>
    <t>TC_Cartera_Creditos_SeguimientoInteligente</t>
  </si>
  <si>
    <t>TC_Cartera_Creditos_SeguimientoConvencional</t>
  </si>
  <si>
    <t>TC_Cartera_Creditos_SeguimientoLeasing</t>
  </si>
  <si>
    <t>TC_Cartera_Creditos_SeguimientoLeasingInteligente</t>
  </si>
  <si>
    <t>TC_Cartera_Creditos_SeguimientoInteligentePreJudicial</t>
  </si>
  <si>
    <t>TC_Cartera_Creditos_InteligenteDia</t>
  </si>
  <si>
    <t>TC_Cartera_Creditos_InteligenteMoroso</t>
  </si>
  <si>
    <t>TC_Cartera_Creditos_ConvencionalVencido</t>
  </si>
  <si>
    <t>TC_Cartera_Creditos_ConvencionalJudicial</t>
  </si>
  <si>
    <t>TC_Cartera_Creditos_LeasingPreJudicial</t>
  </si>
  <si>
    <t>TC_Cartera_Creditos_LeasingDia</t>
  </si>
  <si>
    <t>TC_Cartera_Creditos_LeasingIMoroso</t>
  </si>
  <si>
    <t>TC_Cartera_Creditos_LeasingIVencido</t>
  </si>
  <si>
    <t>Editar Crédito</t>
  </si>
  <si>
    <t>Ingreso de seguimiento de manera exitosa</t>
  </si>
  <si>
    <t>Crédito editado de manera exitosa</t>
  </si>
  <si>
    <t>TC_Cartera_Creditos_SeguimientoError</t>
  </si>
  <si>
    <t>Validar funcionalidad registro seguimiento del modulo Menú favoritos, sub-modulo Créditos, ingresando fecha que no posea definición de UF</t>
  </si>
  <si>
    <t>Acceder a sistema Cartera con usuario que posee perfil para acceder al modulo Menú Favoritos - sub modulo Créditos, hacer clic en boton Información de contacto para ingresar seguimiento, ingresar fecha en la cual no exista definición de UF.</t>
  </si>
  <si>
    <t>Sistema emite mensaje indicando "No existe definición de UF para la fecha."</t>
  </si>
  <si>
    <t>Asignaciones</t>
  </si>
  <si>
    <t>Estado contrato</t>
  </si>
  <si>
    <t>Vigente</t>
  </si>
  <si>
    <t>Otro</t>
  </si>
  <si>
    <t xml:space="preserve">Estado pago
</t>
  </si>
  <si>
    <t>Tipo ejecutivo</t>
  </si>
  <si>
    <t>Call</t>
  </si>
  <si>
    <t>Terreno</t>
  </si>
  <si>
    <t>Regiones</t>
  </si>
  <si>
    <t>Abogado</t>
  </si>
  <si>
    <t>Exportar excel</t>
  </si>
  <si>
    <t>TC_Cartera_Asignaciones_DiaCall</t>
  </si>
  <si>
    <t>TC_Cartera_Asignaciones_DiaTerreno</t>
  </si>
  <si>
    <t>TC_Cartera_Asignaciones_MorosoRegiones</t>
  </si>
  <si>
    <t>TC_Cartera_Asignaciones_MorosoAbogado</t>
  </si>
  <si>
    <t>TC_Cartera_Asignaciones_VencidoCall</t>
  </si>
  <si>
    <t>TC_Cartera_Asignaciones_VencidoTerreno</t>
  </si>
  <si>
    <t>TC_Cartera_Asignaciones_JudicialRegiones</t>
  </si>
  <si>
    <t>TC_Cartera_Asignaciones_JudicialAbogado</t>
  </si>
  <si>
    <t>TC_Cartera_Asignaciones_PreJudicialCall</t>
  </si>
  <si>
    <t>TC_Cartera_Asignaciones_PreJudicialTerreno</t>
  </si>
  <si>
    <t>TC_Cartera_Asignaciones_ContratoRegiones</t>
  </si>
  <si>
    <t>TC_Cartera_Asignaciones_ContratoAbogado</t>
  </si>
  <si>
    <t>TC_Cartera_Asignaciones_ContratoVencidoRegiones</t>
  </si>
  <si>
    <t>TC_Cartera_Asignaciones_ContratoVencidoAbogado</t>
  </si>
  <si>
    <t>TC_Cartera_Asignaciones_ContratoJudicialCall</t>
  </si>
  <si>
    <t>TC_Cartera_Asignaciones_ContratoJudicialTerreno</t>
  </si>
  <si>
    <t>TC_Cartera_Asignaciones_ContratoPreJudicialRegiones</t>
  </si>
  <si>
    <t>TC_Cartera_Asignaciones_ContratoPreJudicialAbogado</t>
  </si>
  <si>
    <t>TC_Cartera_Asignaciones_AsignacionAumatica</t>
  </si>
  <si>
    <t>TC_Cartera_Asignaciones_SinEjecutivo</t>
  </si>
  <si>
    <t>Asignación de ejecutivo de manera exitosa</t>
  </si>
  <si>
    <t>Validar asignación manual de ejecutivo, sin indicar el tipo y nombre del mismo</t>
  </si>
  <si>
    <t>Validar funcionalidad volver a asignación automatica, seleccionando crédito que tenga habilitada la opción</t>
  </si>
  <si>
    <t>Acceder a sistema Cartera con usuario que posee perfil para acceder al modulo Menú favoritos, sub-modulo Asignaciones, seleccionar crédito, hacer clic en boton volver a asignación automática</t>
  </si>
  <si>
    <t>Retorno a asignación automática de manera exitosa</t>
  </si>
  <si>
    <t>Acceder a sistema Cartera con usuario que posee perfil para acceder al modulo Menú favoritos, sub-modulo Asignaciones, seleccionar crédito, hacer clic en boton asignar a cobrador</t>
  </si>
  <si>
    <t>Sistema emite mensaje indicando Debe seleccionar un tipo de ejecutivo</t>
  </si>
  <si>
    <t>Cheques</t>
  </si>
  <si>
    <t>Estado Cheque</t>
  </si>
  <si>
    <t>En cartera</t>
  </si>
  <si>
    <t>Cobrado</t>
  </si>
  <si>
    <t>Protestado</t>
  </si>
  <si>
    <t>Reemplazado</t>
  </si>
  <si>
    <t>Deppositado</t>
  </si>
  <si>
    <t>Acciones</t>
  </si>
  <si>
    <t>Depositar</t>
  </si>
  <si>
    <t>Cambiar la
ubiciación</t>
  </si>
  <si>
    <t>Cobrar</t>
  </si>
  <si>
    <t>Cambio Cheque</t>
  </si>
  <si>
    <t>Protesto</t>
  </si>
  <si>
    <t>Prorroga</t>
  </si>
  <si>
    <t>Exportar Excel</t>
  </si>
  <si>
    <t>Volver a
depositado</t>
  </si>
  <si>
    <t>Comprobante cambio cheque</t>
  </si>
  <si>
    <t>TC_Cartera_Cheques_Depositar</t>
  </si>
  <si>
    <t>TC_Cartera_Cheques_CambiarUbicacion</t>
  </si>
  <si>
    <t>TC_Cartera_Cheques_CambioCheque</t>
  </si>
  <si>
    <t>TC_Cartera_Cheques_Prorroga</t>
  </si>
  <si>
    <t>TC_Cartera_Cheques_VolverDepositado</t>
  </si>
  <si>
    <t>TC_Cartera_Cheques_ProtestoCambioCheque</t>
  </si>
  <si>
    <t>TC_Cartera_Cheques_ProtesttoDepositado</t>
  </si>
  <si>
    <t>TC_Cartera_Cheques_Remplazado</t>
  </si>
  <si>
    <t>TC_Cartera_Cheques_Cobrar</t>
  </si>
  <si>
    <t>TC_Cartera_Cheques_Protesto</t>
  </si>
  <si>
    <t>Cheque procesado de manera exitosa</t>
  </si>
  <si>
    <t>TC_Cartera_Cheques_ConsolidadoError</t>
  </si>
  <si>
    <t>Acceder a sistema Cartera con usuario que posee perfil para acceder al modulo Menú de Favoritos, sub-modulo Cheques, seleccionar cheque en estado cobrado y realizar la acción cambio de ubicación, luego seleccionar cheque en estado protesto y realizar la depositar, posteriormente, seleccionar cheque en estado en cartera y realizar la acción cobrar</t>
  </si>
  <si>
    <t>Sistema emite mensaje correspondiente a cada validación</t>
  </si>
  <si>
    <t xml:space="preserve">Validar cambio de estado de cheque, indicando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</si>
</sst>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6" xfId="0" applyFont="1" applyBorder="1" applyAlignment="1">
      <alignment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left" vertical="center" textRotation="90" wrapText="1"/>
    </xf>
    <xf numFmtId="0" fontId="1" fillId="0" borderId="7" xfId="0" applyFont="1" applyBorder="1" applyAlignment="1">
      <alignment horizontal="center" vertical="center" textRotation="90"/>
    </xf>
    <xf numFmtId="0" fontId="0" fillId="0" borderId="1" xfId="0" applyBorder="1" applyAlignment="1">
      <alignment horizontal="left"/>
    </xf>
    <xf numFmtId="0" fontId="0" fillId="0" borderId="1" xfId="0" applyNumberFormat="1" applyBorder="1"/>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textRotation="90"/>
    </xf>
    <xf numFmtId="0" fontId="1" fillId="0" borderId="7" xfId="0" applyNumberFormat="1" applyFont="1" applyBorder="1" applyAlignment="1">
      <alignment horizontal="center" vertical="center" textRotation="90"/>
    </xf>
    <xf numFmtId="0" fontId="1" fillId="0" borderId="3" xfId="0" applyFont="1" applyBorder="1" applyAlignment="1">
      <alignment horizontal="center" wrapText="1"/>
    </xf>
    <xf numFmtId="0" fontId="1" fillId="0" borderId="1" xfId="0" applyFont="1" applyBorder="1" applyAlignment="1">
      <alignment horizontal="center" wrapText="1"/>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3" topLeftCell="N1" activePane="topRight" state="frozen"/>
      <selection pane="topRight" activeCell="P21" sqref="P21"/>
    </sheetView>
  </sheetViews>
  <sheetFormatPr baseColWidth="10" defaultColWidth="9.140625" defaultRowHeight="15" x14ac:dyDescent="0.25"/>
  <cols>
    <col min="1" max="1" width="10.85546875" style="3" customWidth="1"/>
    <col min="2" max="2" width="3.7109375" customWidth="1"/>
    <col min="3" max="3" width="3.85546875" style="3" customWidth="1"/>
    <col min="4" max="6" width="3.85546875" style="13" customWidth="1"/>
    <col min="7" max="7" width="5.140625" style="3" customWidth="1"/>
    <col min="8" max="8" width="3.85546875" style="13" customWidth="1"/>
    <col min="9" max="9" width="4.140625" customWidth="1"/>
    <col min="10" max="10" width="3.85546875" customWidth="1"/>
    <col min="11" max="11" width="4" customWidth="1"/>
    <col min="12" max="12" width="4.5703125" style="3" customWidth="1"/>
    <col min="13" max="13" width="55" style="6" customWidth="1"/>
    <col min="14" max="14" width="255.42578125" style="12" customWidth="1"/>
    <col min="15" max="15" width="255.7109375" style="7" bestFit="1" customWidth="1"/>
    <col min="16" max="16" width="79" style="7" bestFit="1" customWidth="1"/>
  </cols>
  <sheetData>
    <row r="1" spans="1:16" s="4" customFormat="1" ht="18" customHeight="1" x14ac:dyDescent="0.2">
      <c r="A1" s="42" t="s">
        <v>196</v>
      </c>
      <c r="B1" s="44" t="s">
        <v>4</v>
      </c>
      <c r="C1" s="45"/>
      <c r="D1" s="46" t="s">
        <v>198</v>
      </c>
      <c r="E1" s="46"/>
      <c r="F1" s="46"/>
      <c r="G1" s="45"/>
      <c r="H1" s="47" t="s">
        <v>200</v>
      </c>
      <c r="I1" s="46"/>
      <c r="J1" s="46"/>
      <c r="K1" s="46"/>
      <c r="L1" s="45"/>
      <c r="M1" s="40" t="s">
        <v>0</v>
      </c>
      <c r="N1" s="40" t="s">
        <v>2</v>
      </c>
      <c r="O1" s="40" t="s">
        <v>1</v>
      </c>
      <c r="P1" s="40" t="s">
        <v>3</v>
      </c>
    </row>
    <row r="2" spans="1:16" s="14" customFormat="1" ht="60.75" customHeight="1" x14ac:dyDescent="0.25">
      <c r="A2" s="43"/>
      <c r="B2" s="14" t="s">
        <v>197</v>
      </c>
      <c r="C2" s="31" t="s">
        <v>222</v>
      </c>
      <c r="D2" s="35" t="s">
        <v>206</v>
      </c>
      <c r="E2" s="34" t="s">
        <v>199</v>
      </c>
      <c r="F2" s="34" t="s">
        <v>207</v>
      </c>
      <c r="G2" s="36" t="s">
        <v>208</v>
      </c>
      <c r="H2" s="34" t="s">
        <v>201</v>
      </c>
      <c r="I2" s="14" t="s">
        <v>202</v>
      </c>
      <c r="J2" s="14" t="s">
        <v>203</v>
      </c>
      <c r="K2" s="14" t="s">
        <v>204</v>
      </c>
      <c r="L2" s="31" t="s">
        <v>205</v>
      </c>
      <c r="M2" s="41"/>
      <c r="N2" s="41"/>
      <c r="O2" s="41"/>
      <c r="P2" s="41"/>
    </row>
    <row r="3" spans="1:16" s="1" customFormat="1" x14ac:dyDescent="0.25">
      <c r="A3" s="8">
        <v>1</v>
      </c>
      <c r="B3" s="5">
        <v>1</v>
      </c>
      <c r="C3" s="8"/>
      <c r="D3" s="5">
        <v>1</v>
      </c>
      <c r="E3" s="5"/>
      <c r="F3" s="5"/>
      <c r="G3" s="8"/>
      <c r="H3" s="5">
        <v>1</v>
      </c>
      <c r="I3" s="5"/>
      <c r="J3" s="5"/>
      <c r="K3" s="5"/>
      <c r="L3" s="8"/>
      <c r="M3" s="7" t="s">
        <v>209</v>
      </c>
      <c r="N3" s="12" t="str">
        <f>CONCATENATE("Validar funcionalidad ",IF(B3=1,$B$2,$C$2)," del modulo Menú Favoritos, sub-modulo Créditos, seleccionando tipo de crédito ",IF(D3=1,$D$2,IF(E3=1,$E$2,IF(F3=1,$F$2,IF(G3=1,$G$2,"")))),", con estado pago ",IF(H3=1,$H$2,IF(I3=1,$I$2,IF(J3=1,$J$2,IF(K3=1,$K$2,IF(L3=1,$L$2,""))))))</f>
        <v>Validar funcionalidad Seguimiento del modulo Menú Favoritos, sub-modulo Créditos, seleccionando tipo de crédito Inteligente, con estado pago Al día</v>
      </c>
      <c r="O3" s="7" t="str">
        <f>CONCATENATE("Acceder a sistema Cartera con usuario que posee perfil para acceder al modulo Menú Favoritos - sub modulo Créditos, filtrar por tipo crédito ",IF(D3=1,$D$2,IF(E3=1,$E$2,IF(F3=1,$F$2,IF(G3=1,$G$2))))," y estado de pago ",IF(H3=1,$H$2,IF(I3=1,$I$2,IF(J3=1,$J$2,IF(K3=1,$K$2,IF(L3=1,$L$2))))),IF(B3=1,",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Inteligente y estado de pago Al día, hacer clic en boton Información de contacto para ingresar seguimiento</v>
      </c>
      <c r="P3" s="7" t="s">
        <v>223</v>
      </c>
    </row>
    <row r="4" spans="1:16" s="1" customFormat="1" x14ac:dyDescent="0.25">
      <c r="A4" s="8">
        <v>1</v>
      </c>
      <c r="B4" s="5">
        <v>1</v>
      </c>
      <c r="C4" s="8"/>
      <c r="D4" s="5"/>
      <c r="E4" s="5">
        <v>1</v>
      </c>
      <c r="F4" s="5"/>
      <c r="G4" s="8"/>
      <c r="H4" s="5"/>
      <c r="I4" s="5">
        <v>1</v>
      </c>
      <c r="J4" s="5"/>
      <c r="K4" s="5"/>
      <c r="L4" s="8"/>
      <c r="M4" s="7" t="s">
        <v>210</v>
      </c>
      <c r="N4" s="12" t="str">
        <f t="shared" ref="N4:N15" si="0">CONCATENATE("Validar funcionalidad ",IF(B4=1,$B$2,$C$2)," del modulo Menú Favoritos, sub-modulo Créditos, seleccionando tipo de crédito ",IF(D4=1,$D$2,IF(E4=1,$E$2,IF(F4=1,$F$2,IF(G4=1,$G$2,"")))),", con estado pago ",IF(H4=1,$H$2,IF(I4=1,$I$2,IF(J4=1,$J$2,IF(K4=1,$K$2,IF(L4=1,$L$2,""))))))</f>
        <v>Validar funcionalidad Seguimiento del modulo Menú Favoritos, sub-modulo Créditos, seleccionando tipo de crédito Convencional, con estado pago Moroso</v>
      </c>
      <c r="O4" s="7" t="str">
        <f t="shared" ref="O4:O15" si="1">CONCATENATE("Acceder a sistema Cartera con usuario que posee perfil para acceder al modulo Menú Favoritos - sub modulo Créditos, filtrar por tipo crédito ",IF(D4=1,$D$2,IF(E4=1,$E$2,IF(F4=1,$F$2,IF(G4=1,$G$2))))," y estado de pago ",IF(H4=1,$H$2,IF(I4=1,$I$2,IF(J4=1,$J$2,IF(K4=1,$K$2,IF(L4=1,$L$2))))),IF(B4=1,",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Convencional y estado de pago Moroso, hacer clic en boton Información de contacto para ingresar seguimiento</v>
      </c>
      <c r="P4" s="7" t="s">
        <v>223</v>
      </c>
    </row>
    <row r="5" spans="1:16" s="1" customFormat="1" x14ac:dyDescent="0.25">
      <c r="A5" s="8">
        <v>1</v>
      </c>
      <c r="B5" s="5">
        <v>1</v>
      </c>
      <c r="C5" s="8"/>
      <c r="D5" s="5"/>
      <c r="E5" s="5"/>
      <c r="F5" s="5">
        <v>1</v>
      </c>
      <c r="G5" s="8"/>
      <c r="H5" s="5"/>
      <c r="I5" s="5"/>
      <c r="J5" s="5">
        <v>1</v>
      </c>
      <c r="K5" s="5"/>
      <c r="L5" s="8"/>
      <c r="M5" s="7" t="s">
        <v>211</v>
      </c>
      <c r="N5" s="12" t="str">
        <f t="shared" si="0"/>
        <v>Validar funcionalidad Seguimiento del modulo Menú Favoritos, sub-modulo Créditos, seleccionando tipo de crédito Leasing, con estado pago Vencido</v>
      </c>
      <c r="O5" s="7" t="str">
        <f t="shared" si="1"/>
        <v>Acceder a sistema Cartera con usuario que posee perfil para acceder al modulo Menú Favoritos - sub modulo Créditos, filtrar por tipo crédito Leasing y estado de pago Vencido, hacer clic en boton Información de contacto para ingresar seguimiento</v>
      </c>
      <c r="P5" s="7" t="s">
        <v>223</v>
      </c>
    </row>
    <row r="6" spans="1:16" s="1" customFormat="1" x14ac:dyDescent="0.25">
      <c r="A6" s="8">
        <v>1</v>
      </c>
      <c r="B6" s="5">
        <v>1</v>
      </c>
      <c r="C6" s="8"/>
      <c r="D6" s="5"/>
      <c r="E6" s="5"/>
      <c r="F6" s="5"/>
      <c r="G6" s="8">
        <v>1</v>
      </c>
      <c r="H6" s="5"/>
      <c r="I6" s="5"/>
      <c r="J6" s="5"/>
      <c r="K6" s="5">
        <v>1</v>
      </c>
      <c r="L6" s="8"/>
      <c r="M6" s="7" t="s">
        <v>212</v>
      </c>
      <c r="N6" s="12" t="str">
        <f t="shared" si="0"/>
        <v>Validar funcionalidad Seguimiento del modulo Menú Favoritos, sub-modulo Créditos, seleccionando tipo de crédito Leasing Inteligente, con estado pago Judicial</v>
      </c>
      <c r="O6" s="7" t="str">
        <f t="shared" si="1"/>
        <v>Acceder a sistema Cartera con usuario que posee perfil para acceder al modulo Menú Favoritos - sub modulo Créditos, filtrar por tipo crédito Leasing Inteligente y estado de pago Judicial, hacer clic en boton Información de contacto para ingresar seguimiento</v>
      </c>
      <c r="P6" s="7" t="s">
        <v>223</v>
      </c>
    </row>
    <row r="7" spans="1:16" s="1" customFormat="1" x14ac:dyDescent="0.25">
      <c r="A7" s="8">
        <v>1</v>
      </c>
      <c r="B7" s="5">
        <v>1</v>
      </c>
      <c r="C7" s="8"/>
      <c r="D7" s="5">
        <v>1</v>
      </c>
      <c r="E7" s="5"/>
      <c r="F7" s="5"/>
      <c r="G7" s="8"/>
      <c r="H7" s="5"/>
      <c r="I7" s="5"/>
      <c r="J7" s="5"/>
      <c r="K7" s="5"/>
      <c r="L7" s="8">
        <v>1</v>
      </c>
      <c r="M7" s="7" t="s">
        <v>213</v>
      </c>
      <c r="N7" s="12" t="str">
        <f t="shared" si="0"/>
        <v>Validar funcionalidad Seguimiento del modulo Menú Favoritos, sub-modulo Créditos, seleccionando tipo de crédito Inteligente, con estado pago Pre Judicial</v>
      </c>
      <c r="O7" s="7" t="str">
        <f t="shared" si="1"/>
        <v>Acceder a sistema Cartera con usuario que posee perfil para acceder al modulo Menú Favoritos - sub modulo Créditos, filtrar por tipo crédito Inteligente y estado de pago Pre Judicial, hacer clic en boton Información de contacto para ingresar seguimiento</v>
      </c>
      <c r="P7" s="7" t="s">
        <v>223</v>
      </c>
    </row>
    <row r="8" spans="1:16" s="1" customFormat="1" x14ac:dyDescent="0.25">
      <c r="A8" s="8">
        <v>1</v>
      </c>
      <c r="B8" s="5"/>
      <c r="C8" s="8">
        <v>1</v>
      </c>
      <c r="D8" s="5">
        <v>1</v>
      </c>
      <c r="E8" s="5"/>
      <c r="F8" s="5"/>
      <c r="G8" s="8"/>
      <c r="H8" s="5">
        <v>1</v>
      </c>
      <c r="I8" s="5"/>
      <c r="J8" s="5"/>
      <c r="K8" s="5"/>
      <c r="L8" s="8"/>
      <c r="M8" s="7" t="s">
        <v>214</v>
      </c>
      <c r="N8" s="12" t="str">
        <f t="shared" si="0"/>
        <v>Validar funcionalidad Editar Crédito del modulo Menú Favoritos, sub-modulo Créditos, seleccionando tipo de crédito Inteligente, con estado pago Al día</v>
      </c>
      <c r="O8" s="7" t="str">
        <f t="shared" si="1"/>
        <v>Acceder a sistema Cartera con usuario que posee perfil para acceder al modulo Menú Favoritos - sub modulo Créditos, filtrar por tipo crédito Inteligente y estado de pago Al día, hacer clic en boton editar crédito para modificar datos del crédito seleccionado</v>
      </c>
      <c r="P8" s="7" t="s">
        <v>224</v>
      </c>
    </row>
    <row r="9" spans="1:16" s="1" customFormat="1" x14ac:dyDescent="0.25">
      <c r="A9" s="8">
        <v>1</v>
      </c>
      <c r="B9" s="5"/>
      <c r="C9" s="8">
        <v>1</v>
      </c>
      <c r="D9" s="5">
        <v>1</v>
      </c>
      <c r="E9" s="5"/>
      <c r="F9" s="5"/>
      <c r="G9" s="8"/>
      <c r="H9" s="5"/>
      <c r="I9" s="5">
        <v>1</v>
      </c>
      <c r="J9" s="5"/>
      <c r="K9" s="5"/>
      <c r="L9" s="8"/>
      <c r="M9" s="7" t="s">
        <v>215</v>
      </c>
      <c r="N9" s="12" t="str">
        <f t="shared" si="0"/>
        <v>Validar funcionalidad Editar Crédito del modulo Menú Favoritos, sub-modulo Créditos, seleccionando tipo de crédito Inteligente, con estado pago Moroso</v>
      </c>
      <c r="O9" s="7" t="str">
        <f t="shared" si="1"/>
        <v>Acceder a sistema Cartera con usuario que posee perfil para acceder al modulo Menú Favoritos - sub modulo Créditos, filtrar por tipo crédito Inteligente y estado de pago Moroso, hacer clic en boton editar crédito para modificar datos del crédito seleccionado</v>
      </c>
      <c r="P9" s="7" t="s">
        <v>224</v>
      </c>
    </row>
    <row r="10" spans="1:16" s="27" customFormat="1" x14ac:dyDescent="0.25">
      <c r="A10" s="8">
        <v>1</v>
      </c>
      <c r="B10" s="25"/>
      <c r="C10" s="8">
        <v>1</v>
      </c>
      <c r="D10" s="25"/>
      <c r="E10" s="25">
        <v>1</v>
      </c>
      <c r="F10" s="25"/>
      <c r="G10" s="24"/>
      <c r="H10" s="25"/>
      <c r="I10" s="25"/>
      <c r="J10" s="25">
        <v>1</v>
      </c>
      <c r="K10" s="25"/>
      <c r="L10" s="24"/>
      <c r="M10" s="7" t="s">
        <v>216</v>
      </c>
      <c r="N10" s="12" t="str">
        <f t="shared" si="0"/>
        <v>Validar funcionalidad Editar Crédito del modulo Menú Favoritos, sub-modulo Créditos, seleccionando tipo de crédito Convencional, con estado pago Vencido</v>
      </c>
      <c r="O10" s="7" t="str">
        <f t="shared" si="1"/>
        <v>Acceder a sistema Cartera con usuario que posee perfil para acceder al modulo Menú Favoritos - sub modulo Créditos, filtrar por tipo crédito Convencional y estado de pago Vencido, hacer clic en boton editar crédito para modificar datos del crédito seleccionado</v>
      </c>
      <c r="P10" s="7" t="s">
        <v>224</v>
      </c>
    </row>
    <row r="11" spans="1:16" x14ac:dyDescent="0.25">
      <c r="A11" s="8">
        <v>1</v>
      </c>
      <c r="C11" s="8">
        <v>1</v>
      </c>
      <c r="D11" s="5"/>
      <c r="E11" s="5">
        <v>1</v>
      </c>
      <c r="F11" s="5"/>
      <c r="G11" s="8"/>
      <c r="H11" s="5"/>
      <c r="I11" s="5"/>
      <c r="J11" s="5"/>
      <c r="K11" s="5">
        <v>1</v>
      </c>
      <c r="L11" s="8"/>
      <c r="M11" s="7" t="s">
        <v>217</v>
      </c>
      <c r="N11" s="12" t="str">
        <f t="shared" si="0"/>
        <v>Validar funcionalidad Editar Crédito del modulo Menú Favoritos, sub-modulo Créditos, seleccionando tipo de crédito Convencional, con estado pago Judicial</v>
      </c>
      <c r="O11" s="7" t="str">
        <f t="shared" si="1"/>
        <v>Acceder a sistema Cartera con usuario que posee perfil para acceder al modulo Menú Favoritos - sub modulo Créditos, filtrar por tipo crédito Convencional y estado de pago Judicial, hacer clic en boton editar crédito para modificar datos del crédito seleccionado</v>
      </c>
      <c r="P11" s="7" t="s">
        <v>224</v>
      </c>
    </row>
    <row r="12" spans="1:16" x14ac:dyDescent="0.25">
      <c r="A12" s="8">
        <v>1</v>
      </c>
      <c r="B12" s="25"/>
      <c r="C12" s="8">
        <v>1</v>
      </c>
      <c r="D12" s="5"/>
      <c r="E12" s="5"/>
      <c r="F12" s="5">
        <v>1</v>
      </c>
      <c r="G12" s="8"/>
      <c r="H12" s="5"/>
      <c r="I12" s="5"/>
      <c r="J12" s="5"/>
      <c r="K12" s="5"/>
      <c r="L12" s="8">
        <v>1</v>
      </c>
      <c r="M12" s="7" t="s">
        <v>218</v>
      </c>
      <c r="N12" s="12" t="str">
        <f t="shared" si="0"/>
        <v>Validar funcionalidad Editar Crédito del modulo Menú Favoritos, sub-modulo Créditos, seleccionando tipo de crédito Leasing, con estado pago Pre Judicial</v>
      </c>
      <c r="O12" s="7" t="str">
        <f t="shared" si="1"/>
        <v>Acceder a sistema Cartera con usuario que posee perfil para acceder al modulo Menú Favoritos - sub modulo Créditos, filtrar por tipo crédito Leasing y estado de pago Pre Judicial, hacer clic en boton editar crédito para modificar datos del crédito seleccionado</v>
      </c>
      <c r="P12" s="7" t="s">
        <v>224</v>
      </c>
    </row>
    <row r="13" spans="1:16" x14ac:dyDescent="0.25">
      <c r="A13" s="8">
        <v>1</v>
      </c>
      <c r="C13" s="8">
        <v>1</v>
      </c>
      <c r="D13" s="5"/>
      <c r="E13" s="5"/>
      <c r="F13" s="5">
        <v>1</v>
      </c>
      <c r="G13" s="8"/>
      <c r="H13" s="5">
        <v>1</v>
      </c>
      <c r="I13" s="5"/>
      <c r="J13" s="5"/>
      <c r="K13" s="5"/>
      <c r="L13" s="8"/>
      <c r="M13" s="7" t="s">
        <v>219</v>
      </c>
      <c r="N13" s="12" t="str">
        <f t="shared" si="0"/>
        <v>Validar funcionalidad Editar Crédito del modulo Menú Favoritos, sub-modulo Créditos, seleccionando tipo de crédito Leasing, con estado pago Al día</v>
      </c>
      <c r="O13" s="7" t="str">
        <f t="shared" si="1"/>
        <v>Acceder a sistema Cartera con usuario que posee perfil para acceder al modulo Menú Favoritos - sub modulo Créditos, filtrar por tipo crédito Leasing y estado de pago Al día, hacer clic en boton editar crédito para modificar datos del crédito seleccionado</v>
      </c>
      <c r="P13" s="7" t="s">
        <v>224</v>
      </c>
    </row>
    <row r="14" spans="1:16" x14ac:dyDescent="0.25">
      <c r="A14" s="8">
        <v>1</v>
      </c>
      <c r="C14" s="8">
        <v>1</v>
      </c>
      <c r="D14" s="5"/>
      <c r="E14" s="5"/>
      <c r="F14" s="5"/>
      <c r="G14" s="8">
        <v>1</v>
      </c>
      <c r="H14" s="5"/>
      <c r="I14" s="5">
        <v>1</v>
      </c>
      <c r="J14" s="5"/>
      <c r="K14" s="5"/>
      <c r="L14" s="8"/>
      <c r="M14" s="7" t="s">
        <v>220</v>
      </c>
      <c r="N14" s="12" t="str">
        <f t="shared" si="0"/>
        <v>Validar funcionalidad Editar Crédito del modulo Menú Favoritos, sub-modulo Créditos, seleccionando tipo de crédito Leasing Inteligente, con estado pago Moroso</v>
      </c>
      <c r="O14" s="7" t="str">
        <f t="shared" si="1"/>
        <v>Acceder a sistema Cartera con usuario que posee perfil para acceder al modulo Menú Favoritos - sub modulo Créditos, filtrar por tipo crédito Leasing Inteligente y estado de pago Moroso, hacer clic en boton editar crédito para modificar datos del crédito seleccionado</v>
      </c>
      <c r="P14" s="7" t="s">
        <v>224</v>
      </c>
    </row>
    <row r="15" spans="1:16" x14ac:dyDescent="0.25">
      <c r="A15" s="8">
        <v>1</v>
      </c>
      <c r="C15" s="8">
        <v>1</v>
      </c>
      <c r="D15" s="5"/>
      <c r="E15" s="5"/>
      <c r="F15" s="5"/>
      <c r="G15" s="8">
        <v>1</v>
      </c>
      <c r="H15" s="5"/>
      <c r="I15" s="5"/>
      <c r="J15" s="5">
        <v>1</v>
      </c>
      <c r="K15" s="5"/>
      <c r="L15" s="8"/>
      <c r="M15" s="7" t="s">
        <v>221</v>
      </c>
      <c r="N15" s="12" t="str">
        <f t="shared" si="0"/>
        <v>Validar funcionalidad Editar Crédito del modulo Menú Favoritos, sub-modulo Créditos, seleccionando tipo de crédito Leasing Inteligente, con estado pago Vencido</v>
      </c>
      <c r="O15" s="7" t="str">
        <f t="shared" si="1"/>
        <v>Acceder a sistema Cartera con usuario que posee perfil para acceder al modulo Menú Favoritos - sub modulo Créditos, filtrar por tipo crédito Leasing Inteligente y estado de pago Vencido, hacer clic en boton editar crédito para modificar datos del crédito seleccionado</v>
      </c>
      <c r="P15" s="7" t="s">
        <v>224</v>
      </c>
    </row>
    <row r="16" spans="1:16" x14ac:dyDescent="0.25">
      <c r="A16" s="8"/>
      <c r="C16" s="8"/>
      <c r="D16" s="5"/>
      <c r="E16" s="5"/>
      <c r="F16" s="5"/>
      <c r="G16" s="8"/>
      <c r="H16" s="5"/>
      <c r="I16" s="5"/>
      <c r="J16" s="5"/>
      <c r="K16" s="5"/>
      <c r="L16" s="8"/>
      <c r="M16" s="7"/>
    </row>
    <row r="17" spans="1:16" x14ac:dyDescent="0.25">
      <c r="A17" s="8"/>
      <c r="C17" s="8"/>
      <c r="D17" s="5"/>
      <c r="E17" s="5"/>
      <c r="F17" s="5"/>
      <c r="G17" s="8"/>
      <c r="H17" s="5"/>
      <c r="I17" s="5"/>
      <c r="J17" s="5"/>
      <c r="K17" s="5"/>
      <c r="L17" s="8"/>
      <c r="M17" s="7"/>
    </row>
    <row r="18" spans="1:16" s="28" customFormat="1" x14ac:dyDescent="0.25">
      <c r="A18" s="24"/>
      <c r="C18" s="24"/>
      <c r="D18" s="25"/>
      <c r="E18" s="25"/>
      <c r="F18" s="25"/>
      <c r="G18" s="24"/>
      <c r="H18" s="25"/>
      <c r="I18" s="25"/>
      <c r="J18" s="25"/>
      <c r="K18" s="25"/>
      <c r="L18" s="24"/>
      <c r="M18" s="26"/>
      <c r="N18" s="12"/>
      <c r="O18" s="7"/>
      <c r="P18" s="26"/>
    </row>
    <row r="19" spans="1:16" s="1" customFormat="1" x14ac:dyDescent="0.25">
      <c r="A19" s="8"/>
      <c r="B19" s="5"/>
      <c r="C19" s="8"/>
      <c r="D19" s="5"/>
      <c r="E19" s="5"/>
      <c r="F19" s="5"/>
      <c r="G19" s="8"/>
      <c r="H19" s="5"/>
      <c r="I19" s="5"/>
      <c r="J19" s="5"/>
      <c r="K19" s="5"/>
      <c r="L19" s="8"/>
      <c r="M19" s="7"/>
      <c r="N19" s="12"/>
      <c r="O19" s="7"/>
      <c r="P19" s="7"/>
    </row>
    <row r="20" spans="1:16" s="1" customFormat="1" x14ac:dyDescent="0.25">
      <c r="A20" s="8"/>
      <c r="B20" s="5"/>
      <c r="C20" s="8"/>
      <c r="D20" s="5"/>
      <c r="E20" s="5"/>
      <c r="F20" s="5"/>
      <c r="G20" s="8"/>
      <c r="H20" s="5"/>
      <c r="I20" s="5"/>
      <c r="J20" s="5"/>
      <c r="K20" s="5"/>
      <c r="L20" s="8"/>
      <c r="M20" s="7" t="s">
        <v>225</v>
      </c>
      <c r="N20" s="12" t="s">
        <v>226</v>
      </c>
      <c r="O20" s="30" t="s">
        <v>227</v>
      </c>
      <c r="P20" s="7" t="s">
        <v>228</v>
      </c>
    </row>
    <row r="21" spans="1:16" s="1" customFormat="1" x14ac:dyDescent="0.25">
      <c r="A21" s="8"/>
      <c r="B21" s="5"/>
      <c r="C21" s="8"/>
      <c r="D21" s="5"/>
      <c r="E21" s="5"/>
      <c r="F21" s="5"/>
      <c r="G21" s="8"/>
      <c r="H21" s="5"/>
      <c r="I21" s="5"/>
      <c r="J21" s="5"/>
      <c r="K21" s="5"/>
      <c r="L21" s="8"/>
      <c r="M21" s="7"/>
      <c r="N21" s="12"/>
      <c r="O21" s="7"/>
      <c r="P21" s="7"/>
    </row>
    <row r="22" spans="1:16" s="1" customFormat="1" x14ac:dyDescent="0.25">
      <c r="A22" s="8"/>
      <c r="B22" s="5"/>
      <c r="C22" s="8"/>
      <c r="D22" s="5"/>
      <c r="E22" s="5"/>
      <c r="F22" s="5"/>
      <c r="G22" s="8"/>
      <c r="H22" s="5"/>
      <c r="I22" s="5"/>
      <c r="J22" s="5"/>
      <c r="K22" s="5"/>
      <c r="L22" s="8"/>
      <c r="M22" s="7"/>
      <c r="N22" s="12"/>
      <c r="O22" s="7"/>
      <c r="P22" s="7"/>
    </row>
    <row r="23" spans="1:16" s="1" customFormat="1" x14ac:dyDescent="0.25">
      <c r="A23" s="8"/>
      <c r="B23" s="5"/>
      <c r="C23" s="8"/>
      <c r="D23" s="5"/>
      <c r="E23" s="5"/>
      <c r="F23" s="5"/>
      <c r="G23" s="8"/>
      <c r="H23" s="5"/>
      <c r="I23" s="5"/>
      <c r="J23" s="5"/>
      <c r="K23" s="5"/>
      <c r="L23" s="8"/>
      <c r="M23" s="7"/>
      <c r="N23" s="12"/>
      <c r="O23" s="7"/>
      <c r="P23" s="7"/>
    </row>
    <row r="24" spans="1:16" s="1" customFormat="1" x14ac:dyDescent="0.25">
      <c r="A24" s="8"/>
      <c r="B24" s="5"/>
      <c r="C24" s="8"/>
      <c r="D24" s="5"/>
      <c r="E24" s="5"/>
      <c r="F24" s="5"/>
      <c r="G24" s="8"/>
      <c r="H24" s="5"/>
      <c r="I24" s="5"/>
      <c r="J24" s="5"/>
      <c r="K24" s="5"/>
      <c r="L24" s="8"/>
      <c r="M24" s="7"/>
      <c r="N24" s="12"/>
      <c r="O24" s="7"/>
      <c r="P24" s="7"/>
    </row>
    <row r="25" spans="1:16" s="1" customFormat="1" x14ac:dyDescent="0.25">
      <c r="A25" s="8"/>
      <c r="B25" s="5"/>
      <c r="C25" s="8"/>
      <c r="D25" s="5"/>
      <c r="E25" s="5"/>
      <c r="F25" s="5"/>
      <c r="G25" s="8"/>
      <c r="H25" s="5"/>
      <c r="I25" s="5"/>
      <c r="J25" s="5"/>
      <c r="K25" s="5"/>
      <c r="L25" s="8"/>
      <c r="M25" s="7"/>
      <c r="N25" s="12"/>
      <c r="O25" s="7"/>
      <c r="P25" s="7"/>
    </row>
    <row r="26" spans="1:16" s="28" customFormat="1" x14ac:dyDescent="0.25">
      <c r="A26" s="24"/>
      <c r="B26" s="25"/>
      <c r="C26" s="24"/>
      <c r="D26" s="25"/>
      <c r="E26" s="25"/>
      <c r="F26" s="25"/>
      <c r="G26" s="24"/>
      <c r="H26" s="25"/>
      <c r="I26" s="25"/>
      <c r="J26" s="25"/>
      <c r="K26" s="25"/>
      <c r="L26" s="24"/>
      <c r="M26" s="26"/>
      <c r="N26" s="12"/>
      <c r="O26" s="7"/>
      <c r="P26" s="7"/>
    </row>
    <row r="27" spans="1:16" x14ac:dyDescent="0.25">
      <c r="A27" s="8"/>
      <c r="C27" s="8"/>
      <c r="D27" s="5"/>
      <c r="E27" s="5"/>
      <c r="F27" s="5"/>
      <c r="G27" s="8"/>
      <c r="H27" s="5"/>
      <c r="I27" s="5"/>
      <c r="J27" s="5"/>
      <c r="K27" s="5"/>
      <c r="L27" s="8"/>
      <c r="M27" s="7"/>
    </row>
    <row r="28" spans="1:16" x14ac:dyDescent="0.25">
      <c r="A28" s="8"/>
      <c r="C28" s="8"/>
      <c r="D28" s="5"/>
      <c r="E28" s="5"/>
      <c r="F28" s="5"/>
      <c r="G28" s="8"/>
      <c r="H28" s="5"/>
      <c r="I28" s="5"/>
      <c r="J28" s="5"/>
      <c r="K28" s="5"/>
      <c r="L28" s="8"/>
      <c r="M28" s="7"/>
    </row>
    <row r="29" spans="1:16" x14ac:dyDescent="0.25">
      <c r="A29" s="8"/>
      <c r="C29" s="8"/>
      <c r="D29" s="5"/>
      <c r="E29" s="5"/>
      <c r="F29" s="5"/>
      <c r="G29" s="8"/>
      <c r="H29" s="5"/>
      <c r="I29" s="5"/>
      <c r="J29" s="5"/>
      <c r="K29" s="5"/>
      <c r="L29" s="8"/>
      <c r="M29" s="7"/>
    </row>
    <row r="30" spans="1:16" x14ac:dyDescent="0.25">
      <c r="A30" s="8"/>
      <c r="C30" s="8"/>
      <c r="D30" s="5"/>
      <c r="E30" s="5"/>
      <c r="F30" s="5"/>
      <c r="G30" s="8"/>
      <c r="H30" s="5"/>
      <c r="I30" s="5"/>
      <c r="J30" s="5"/>
      <c r="K30" s="5"/>
      <c r="L30" s="8"/>
      <c r="M30" s="7"/>
    </row>
    <row r="31" spans="1:16" x14ac:dyDescent="0.25">
      <c r="A31" s="8"/>
      <c r="C31" s="8"/>
      <c r="D31" s="5"/>
      <c r="E31" s="5"/>
      <c r="F31" s="5"/>
      <c r="G31" s="8"/>
      <c r="H31" s="5"/>
      <c r="I31" s="5"/>
      <c r="J31" s="5"/>
      <c r="K31" s="5"/>
      <c r="L31" s="8"/>
      <c r="M31" s="7"/>
    </row>
    <row r="32" spans="1:16" x14ac:dyDescent="0.25">
      <c r="A32" s="8"/>
      <c r="C32" s="8"/>
      <c r="D32" s="5"/>
      <c r="E32" s="5"/>
      <c r="F32" s="5"/>
      <c r="G32" s="8"/>
      <c r="H32" s="5"/>
      <c r="I32" s="5"/>
      <c r="J32" s="5"/>
      <c r="K32" s="5"/>
      <c r="L32" s="8"/>
      <c r="M32" s="7"/>
    </row>
    <row r="33" spans="1:16" x14ac:dyDescent="0.25">
      <c r="A33" s="8"/>
      <c r="C33" s="8"/>
      <c r="D33" s="5"/>
      <c r="E33" s="5"/>
      <c r="F33" s="5"/>
      <c r="G33" s="8"/>
      <c r="H33" s="5"/>
      <c r="I33" s="5"/>
      <c r="J33" s="5"/>
      <c r="K33" s="5"/>
      <c r="L33" s="8"/>
      <c r="M33" s="7"/>
    </row>
    <row r="34" spans="1:16" s="1" customFormat="1" x14ac:dyDescent="0.25">
      <c r="A34" s="8"/>
      <c r="C34" s="8"/>
      <c r="D34" s="5"/>
      <c r="E34" s="5"/>
      <c r="F34" s="5"/>
      <c r="G34" s="8"/>
      <c r="H34" s="5"/>
      <c r="I34" s="5"/>
      <c r="J34" s="5"/>
      <c r="K34" s="5"/>
      <c r="L34" s="8"/>
      <c r="M34" s="7"/>
      <c r="N34" s="12"/>
      <c r="O34" s="7"/>
      <c r="P34" s="7"/>
    </row>
    <row r="35" spans="1:16" s="1" customFormat="1" x14ac:dyDescent="0.25">
      <c r="A35" s="8"/>
      <c r="C35" s="8"/>
      <c r="D35" s="5"/>
      <c r="E35" s="5"/>
      <c r="F35" s="5"/>
      <c r="G35" s="8"/>
      <c r="H35" s="5"/>
      <c r="I35" s="5"/>
      <c r="J35" s="5"/>
      <c r="K35" s="5"/>
      <c r="L35" s="8"/>
      <c r="M35" s="7"/>
      <c r="N35" s="12"/>
      <c r="O35" s="7"/>
      <c r="P35" s="7"/>
    </row>
    <row r="36" spans="1:16" s="1" customFormat="1" x14ac:dyDescent="0.25">
      <c r="A36" s="8"/>
      <c r="C36" s="8"/>
      <c r="D36" s="5"/>
      <c r="E36" s="5"/>
      <c r="F36" s="5"/>
      <c r="G36" s="8"/>
      <c r="H36" s="5"/>
      <c r="I36" s="5"/>
      <c r="J36" s="5"/>
      <c r="K36" s="5"/>
      <c r="L36" s="8"/>
      <c r="M36" s="7"/>
      <c r="N36" s="12"/>
      <c r="O36" s="7"/>
      <c r="P36" s="7"/>
    </row>
    <row r="37" spans="1:16" s="1" customFormat="1" ht="30" x14ac:dyDescent="0.25">
      <c r="A37" s="8"/>
      <c r="C37" s="8"/>
      <c r="D37" s="5"/>
      <c r="E37" s="5"/>
      <c r="F37" s="5"/>
      <c r="G37" s="8"/>
      <c r="H37" s="5"/>
      <c r="I37" s="5"/>
      <c r="J37" s="5"/>
      <c r="K37" s="5"/>
      <c r="L37" s="8"/>
      <c r="M37" s="7" t="s">
        <v>61</v>
      </c>
      <c r="N37" s="12" t="s">
        <v>62</v>
      </c>
      <c r="O37" s="30" t="s">
        <v>63</v>
      </c>
      <c r="P37" s="7" t="s">
        <v>56</v>
      </c>
    </row>
    <row r="38" spans="1:16" s="1" customFormat="1" x14ac:dyDescent="0.25">
      <c r="A38" s="8"/>
      <c r="C38" s="8"/>
      <c r="D38" s="5"/>
      <c r="E38" s="5"/>
      <c r="F38" s="5"/>
      <c r="G38" s="8"/>
      <c r="H38" s="5"/>
      <c r="I38" s="5"/>
      <c r="J38" s="5"/>
      <c r="K38" s="5"/>
      <c r="L38" s="8"/>
      <c r="M38" s="7"/>
      <c r="N38" s="12"/>
      <c r="O38" s="7"/>
      <c r="P38" s="7"/>
    </row>
    <row r="39" spans="1:16" s="1" customFormat="1" x14ac:dyDescent="0.25">
      <c r="A39" s="8"/>
      <c r="C39" s="8"/>
      <c r="D39" s="5"/>
      <c r="E39" s="5"/>
      <c r="F39" s="5"/>
      <c r="G39" s="8"/>
      <c r="H39" s="5"/>
      <c r="I39" s="5"/>
      <c r="J39" s="5"/>
      <c r="K39" s="5"/>
      <c r="L39" s="8"/>
      <c r="M39" s="7"/>
      <c r="N39" s="12"/>
      <c r="O39" s="7"/>
      <c r="P39" s="7"/>
    </row>
    <row r="40" spans="1:16" x14ac:dyDescent="0.25">
      <c r="A40" s="8"/>
      <c r="C40" s="8"/>
      <c r="D40" s="5"/>
      <c r="E40" s="5"/>
      <c r="F40" s="5"/>
      <c r="G40" s="8"/>
      <c r="H40" s="5"/>
      <c r="I40" s="5"/>
      <c r="J40" s="5"/>
      <c r="K40" s="5"/>
      <c r="L40" s="8"/>
      <c r="M40" s="7"/>
    </row>
    <row r="41" spans="1:16" x14ac:dyDescent="0.25">
      <c r="A41" s="8"/>
      <c r="C41" s="8"/>
      <c r="D41" s="5"/>
      <c r="E41" s="5"/>
      <c r="F41" s="5"/>
      <c r="G41" s="8"/>
      <c r="H41" s="5"/>
      <c r="I41" s="5"/>
      <c r="J41" s="5"/>
      <c r="K41" s="5"/>
      <c r="L41" s="8"/>
      <c r="M41" s="7"/>
    </row>
    <row r="42" spans="1:16" x14ac:dyDescent="0.25">
      <c r="A42" s="8"/>
      <c r="C42" s="8"/>
      <c r="D42" s="5"/>
      <c r="E42" s="5"/>
      <c r="F42" s="5"/>
      <c r="G42" s="8"/>
      <c r="H42" s="5"/>
      <c r="I42" s="5"/>
      <c r="J42" s="5"/>
      <c r="K42" s="5"/>
      <c r="L42" s="8"/>
      <c r="M42" s="7"/>
    </row>
    <row r="43" spans="1:16" x14ac:dyDescent="0.25">
      <c r="A43" s="8"/>
      <c r="C43" s="8"/>
      <c r="D43" s="5"/>
      <c r="E43" s="5"/>
      <c r="F43" s="5"/>
      <c r="G43" s="8"/>
      <c r="H43" s="5"/>
      <c r="I43" s="5"/>
      <c r="J43" s="5"/>
      <c r="K43" s="5"/>
      <c r="L43" s="8"/>
      <c r="M43" s="7"/>
    </row>
    <row r="44" spans="1:16" x14ac:dyDescent="0.25">
      <c r="A44" s="8"/>
      <c r="C44" s="8"/>
      <c r="D44" s="5"/>
      <c r="E44" s="5"/>
      <c r="F44" s="5"/>
      <c r="G44" s="8"/>
      <c r="H44" s="5"/>
      <c r="I44" s="5"/>
      <c r="J44" s="5"/>
      <c r="K44" s="5"/>
      <c r="L44" s="8"/>
      <c r="M44" s="7"/>
    </row>
    <row r="45" spans="1:16" x14ac:dyDescent="0.25">
      <c r="A45" s="8"/>
      <c r="C45" s="8"/>
      <c r="D45" s="5"/>
      <c r="E45" s="5"/>
      <c r="F45" s="5"/>
      <c r="G45" s="8"/>
      <c r="H45" s="5"/>
      <c r="I45" s="5"/>
      <c r="J45" s="5"/>
      <c r="K45" s="5"/>
      <c r="L45" s="8"/>
      <c r="M45" s="7"/>
    </row>
    <row r="46" spans="1:16" x14ac:dyDescent="0.25">
      <c r="A46" s="8"/>
      <c r="C46" s="8"/>
      <c r="D46" s="5"/>
      <c r="E46" s="5"/>
      <c r="F46" s="5"/>
      <c r="G46" s="8"/>
      <c r="H46" s="5"/>
      <c r="I46" s="5"/>
      <c r="J46" s="5"/>
      <c r="K46" s="5"/>
      <c r="L46" s="8"/>
      <c r="M46" s="7"/>
    </row>
    <row r="47" spans="1:16" x14ac:dyDescent="0.25">
      <c r="A47" s="8"/>
      <c r="C47" s="8"/>
      <c r="D47" s="5"/>
      <c r="E47" s="5"/>
      <c r="F47" s="5"/>
      <c r="G47" s="8"/>
      <c r="H47" s="5"/>
      <c r="I47" s="5"/>
      <c r="J47" s="5"/>
      <c r="K47" s="5"/>
      <c r="L47" s="8"/>
      <c r="M47" s="7"/>
    </row>
    <row r="48" spans="1:16" x14ac:dyDescent="0.25">
      <c r="A48" s="8"/>
      <c r="C48" s="8"/>
      <c r="D48" s="5"/>
      <c r="E48" s="5"/>
      <c r="F48" s="5"/>
      <c r="G48" s="8"/>
      <c r="H48" s="5"/>
      <c r="I48" s="5"/>
      <c r="J48" s="5"/>
      <c r="K48" s="5"/>
      <c r="L48" s="8"/>
      <c r="M48" s="7"/>
    </row>
    <row r="49" spans="1:16" x14ac:dyDescent="0.25">
      <c r="A49" s="8"/>
      <c r="C49" s="8"/>
      <c r="D49" s="5"/>
      <c r="E49" s="5"/>
      <c r="F49" s="5"/>
      <c r="G49" s="8"/>
      <c r="H49" s="5"/>
      <c r="I49" s="5"/>
      <c r="J49" s="5"/>
      <c r="K49" s="5"/>
      <c r="L49" s="8"/>
      <c r="M49" s="7"/>
    </row>
    <row r="50" spans="1:16" s="1" customFormat="1" x14ac:dyDescent="0.25">
      <c r="A50" s="8"/>
      <c r="C50" s="8"/>
      <c r="D50" s="5"/>
      <c r="E50" s="5"/>
      <c r="F50" s="5"/>
      <c r="G50" s="8"/>
      <c r="H50" s="5"/>
      <c r="I50" s="5"/>
      <c r="J50" s="5"/>
      <c r="K50" s="5"/>
      <c r="L50" s="8"/>
      <c r="M50" s="7"/>
      <c r="N50" s="12"/>
      <c r="O50" s="7"/>
      <c r="P50" s="7"/>
    </row>
  </sheetData>
  <mergeCells count="8">
    <mergeCell ref="M1:M2"/>
    <mergeCell ref="O1:O2"/>
    <mergeCell ref="P1:P2"/>
    <mergeCell ref="N1:N2"/>
    <mergeCell ref="A1:A2"/>
    <mergeCell ref="B1:C1"/>
    <mergeCell ref="D1:G1"/>
    <mergeCell ref="H1:L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7" t="s">
        <v>38</v>
      </c>
      <c r="B1" s="44" t="s">
        <v>4</v>
      </c>
      <c r="C1" s="46"/>
      <c r="D1" s="45"/>
      <c r="E1" s="40" t="s">
        <v>8</v>
      </c>
      <c r="F1" s="49" t="s">
        <v>36</v>
      </c>
      <c r="G1" s="45"/>
      <c r="H1" s="50" t="s">
        <v>9</v>
      </c>
      <c r="I1" s="51"/>
      <c r="J1" s="52"/>
      <c r="K1" s="40" t="s">
        <v>0</v>
      </c>
      <c r="L1" s="40" t="s">
        <v>2</v>
      </c>
      <c r="M1" s="40" t="s">
        <v>1</v>
      </c>
      <c r="N1" s="40" t="s">
        <v>3</v>
      </c>
    </row>
    <row r="2" spans="1:14" s="14" customFormat="1" ht="66" customHeight="1" x14ac:dyDescent="0.25">
      <c r="A2" s="43"/>
      <c r="B2" s="19" t="s">
        <v>5</v>
      </c>
      <c r="C2" s="19" t="s">
        <v>6</v>
      </c>
      <c r="D2" s="29" t="s">
        <v>7</v>
      </c>
      <c r="E2" s="41"/>
      <c r="F2" s="19" t="s">
        <v>7</v>
      </c>
      <c r="G2" s="29" t="s">
        <v>6</v>
      </c>
      <c r="H2" s="18" t="s">
        <v>36</v>
      </c>
      <c r="I2" s="22" t="s">
        <v>37</v>
      </c>
      <c r="J2" s="17" t="s">
        <v>10</v>
      </c>
      <c r="K2" s="41"/>
      <c r="L2" s="41"/>
      <c r="M2" s="41"/>
      <c r="N2" s="41"/>
    </row>
    <row r="3" spans="1:14" s="1" customFormat="1" x14ac:dyDescent="0.25">
      <c r="A3" s="8">
        <v>1</v>
      </c>
      <c r="B3" s="5">
        <v>1</v>
      </c>
      <c r="C3" s="5"/>
      <c r="D3" s="8"/>
      <c r="E3" s="16">
        <v>1</v>
      </c>
      <c r="F3" s="5">
        <v>1</v>
      </c>
      <c r="G3" s="8"/>
      <c r="H3" s="9">
        <v>1</v>
      </c>
      <c r="I3" s="9"/>
      <c r="J3" s="21">
        <v>12</v>
      </c>
      <c r="K3" s="7" t="s">
        <v>41</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19</v>
      </c>
    </row>
    <row r="4" spans="1:14" s="1" customFormat="1" x14ac:dyDescent="0.25">
      <c r="A4" s="8">
        <v>1</v>
      </c>
      <c r="B4" s="5">
        <v>1</v>
      </c>
      <c r="C4" s="5"/>
      <c r="D4" s="8"/>
      <c r="E4" s="16">
        <v>1</v>
      </c>
      <c r="F4" s="5"/>
      <c r="G4" s="8">
        <v>1</v>
      </c>
      <c r="H4" s="9">
        <v>1</v>
      </c>
      <c r="I4" s="9"/>
      <c r="J4" s="10">
        <v>10</v>
      </c>
      <c r="K4" s="7" t="s">
        <v>42</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19</v>
      </c>
    </row>
    <row r="5" spans="1:14" s="1" customFormat="1" x14ac:dyDescent="0.25">
      <c r="A5" s="8">
        <v>1</v>
      </c>
      <c r="B5" s="5">
        <v>1</v>
      </c>
      <c r="C5" s="5"/>
      <c r="D5" s="8"/>
      <c r="E5" s="16"/>
      <c r="F5" s="5">
        <v>1</v>
      </c>
      <c r="G5" s="8"/>
      <c r="H5" s="9"/>
      <c r="I5" s="9"/>
      <c r="J5" s="10"/>
      <c r="K5" s="7" t="s">
        <v>43</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19</v>
      </c>
    </row>
    <row r="6" spans="1:14" s="1" customFormat="1" x14ac:dyDescent="0.25">
      <c r="A6" s="8">
        <v>1</v>
      </c>
      <c r="B6" s="5">
        <v>1</v>
      </c>
      <c r="C6" s="5"/>
      <c r="D6" s="8"/>
      <c r="E6" s="16">
        <v>1</v>
      </c>
      <c r="F6" s="5"/>
      <c r="G6" s="8">
        <v>1</v>
      </c>
      <c r="H6" s="9"/>
      <c r="I6" s="9"/>
      <c r="J6" s="10"/>
      <c r="K6" s="7" t="s">
        <v>44</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19</v>
      </c>
    </row>
    <row r="7" spans="1:14" s="1" customFormat="1" x14ac:dyDescent="0.25">
      <c r="A7" s="8">
        <v>1</v>
      </c>
      <c r="B7" s="5">
        <v>1</v>
      </c>
      <c r="C7" s="5"/>
      <c r="D7" s="8"/>
      <c r="E7" s="16"/>
      <c r="F7" s="5"/>
      <c r="G7" s="8"/>
      <c r="H7" s="9"/>
      <c r="I7" s="9"/>
      <c r="J7" s="10"/>
      <c r="K7" s="7" t="s">
        <v>45</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19</v>
      </c>
    </row>
    <row r="8" spans="1:14" s="1" customFormat="1" x14ac:dyDescent="0.25">
      <c r="A8" s="8">
        <v>1</v>
      </c>
      <c r="C8" s="5">
        <v>1</v>
      </c>
      <c r="D8" s="8"/>
      <c r="E8" s="16">
        <v>1</v>
      </c>
      <c r="F8" s="5">
        <v>1</v>
      </c>
      <c r="G8" s="8"/>
      <c r="H8" s="9">
        <v>1</v>
      </c>
      <c r="I8" s="9"/>
      <c r="J8" s="21">
        <v>30</v>
      </c>
      <c r="K8" s="7" t="s">
        <v>46</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20</v>
      </c>
    </row>
    <row r="9" spans="1:14" s="1" customFormat="1" x14ac:dyDescent="0.25">
      <c r="A9" s="8">
        <v>1</v>
      </c>
      <c r="C9" s="5">
        <v>1</v>
      </c>
      <c r="D9" s="8"/>
      <c r="E9" s="16">
        <v>1</v>
      </c>
      <c r="F9" s="5"/>
      <c r="G9" s="8">
        <v>1</v>
      </c>
      <c r="H9" s="9">
        <v>1</v>
      </c>
      <c r="I9" s="9"/>
      <c r="J9" s="10">
        <v>5</v>
      </c>
      <c r="K9" s="7" t="s">
        <v>47</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20</v>
      </c>
    </row>
    <row r="10" spans="1:14" x14ac:dyDescent="0.25">
      <c r="A10" s="8">
        <v>1</v>
      </c>
      <c r="C10" s="5">
        <v>1</v>
      </c>
      <c r="D10" s="8"/>
      <c r="F10" s="5">
        <v>1</v>
      </c>
      <c r="G10" s="8"/>
      <c r="H10" s="9"/>
      <c r="I10" s="9"/>
      <c r="J10" s="10"/>
      <c r="K10" s="7" t="s">
        <v>48</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20</v>
      </c>
    </row>
    <row r="11" spans="1:14" x14ac:dyDescent="0.25">
      <c r="A11" s="8">
        <v>1</v>
      </c>
      <c r="C11" s="5">
        <v>1</v>
      </c>
      <c r="D11" s="8"/>
      <c r="E11" s="16">
        <v>1</v>
      </c>
      <c r="F11" s="5"/>
      <c r="G11" s="8">
        <v>1</v>
      </c>
      <c r="H11" s="9"/>
      <c r="I11" s="9"/>
      <c r="J11" s="10"/>
      <c r="K11" s="7" t="s">
        <v>49</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20</v>
      </c>
    </row>
    <row r="12" spans="1:14" x14ac:dyDescent="0.25">
      <c r="A12" s="8">
        <v>1</v>
      </c>
      <c r="C12" s="5">
        <v>1</v>
      </c>
      <c r="D12" s="8"/>
      <c r="F12" s="5"/>
      <c r="G12" s="8"/>
      <c r="H12" s="9"/>
      <c r="I12" s="9"/>
      <c r="J12" s="10"/>
      <c r="K12" s="7" t="s">
        <v>50</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20</v>
      </c>
    </row>
    <row r="13" spans="1:14" x14ac:dyDescent="0.25">
      <c r="A13" s="8">
        <v>1</v>
      </c>
      <c r="D13" s="5">
        <v>1</v>
      </c>
      <c r="E13" s="16">
        <v>1</v>
      </c>
      <c r="F13" s="5">
        <v>1</v>
      </c>
      <c r="G13" s="8"/>
      <c r="H13" s="9">
        <v>1</v>
      </c>
      <c r="I13" s="9"/>
      <c r="J13" s="21">
        <v>2</v>
      </c>
      <c r="K13" s="7" t="s">
        <v>51</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22</v>
      </c>
    </row>
    <row r="14" spans="1:14" x14ac:dyDescent="0.25">
      <c r="A14" s="8">
        <v>1</v>
      </c>
      <c r="D14" s="5">
        <v>1</v>
      </c>
      <c r="E14" s="16">
        <v>1</v>
      </c>
      <c r="F14" s="5"/>
      <c r="G14" s="8">
        <v>1</v>
      </c>
      <c r="H14" s="9">
        <v>1</v>
      </c>
      <c r="I14" s="9"/>
      <c r="J14" s="10">
        <v>3</v>
      </c>
      <c r="K14" s="7" t="s">
        <v>52</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22</v>
      </c>
    </row>
    <row r="15" spans="1:14" x14ac:dyDescent="0.25">
      <c r="A15" s="8">
        <v>1</v>
      </c>
      <c r="D15" s="5">
        <v>1</v>
      </c>
      <c r="F15" s="5">
        <v>1</v>
      </c>
      <c r="G15" s="8"/>
      <c r="H15" s="9"/>
      <c r="I15" s="9"/>
      <c r="J15" s="20"/>
      <c r="K15" s="7" t="s">
        <v>53</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22</v>
      </c>
    </row>
    <row r="16" spans="1:14" x14ac:dyDescent="0.25">
      <c r="A16" s="8">
        <v>1</v>
      </c>
      <c r="D16" s="5">
        <v>1</v>
      </c>
      <c r="E16" s="16">
        <v>1</v>
      </c>
      <c r="F16" s="5"/>
      <c r="G16" s="8">
        <v>1</v>
      </c>
      <c r="H16" s="9"/>
      <c r="I16" s="9"/>
      <c r="J16" s="10"/>
      <c r="K16" s="7" t="s">
        <v>54</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22</v>
      </c>
    </row>
    <row r="17" spans="1:14" x14ac:dyDescent="0.25">
      <c r="A17" s="8">
        <v>1</v>
      </c>
      <c r="D17" s="5">
        <v>1</v>
      </c>
      <c r="F17" s="5"/>
      <c r="G17" s="8"/>
      <c r="H17" s="9"/>
      <c r="I17" s="9"/>
      <c r="J17" s="10"/>
      <c r="K17" s="7" t="s">
        <v>55</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22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40</v>
      </c>
      <c r="L22" s="12" t="s">
        <v>59</v>
      </c>
      <c r="M22" s="30" t="s">
        <v>60</v>
      </c>
      <c r="N22" s="7" t="s">
        <v>56</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40" t="s">
        <v>0</v>
      </c>
      <c r="B1" s="40" t="s">
        <v>2</v>
      </c>
      <c r="C1" s="40" t="s">
        <v>1</v>
      </c>
      <c r="D1" s="40" t="s">
        <v>3</v>
      </c>
    </row>
    <row r="2" spans="1:4" s="14" customFormat="1" ht="42" customHeight="1" x14ac:dyDescent="0.25">
      <c r="A2" s="41"/>
      <c r="B2" s="41"/>
      <c r="C2" s="41"/>
      <c r="D2" s="41"/>
    </row>
    <row r="3" spans="1:4" s="1" customFormat="1" x14ac:dyDescent="0.25">
      <c r="A3" s="7" t="s">
        <v>153</v>
      </c>
      <c r="B3" s="12" t="s">
        <v>154</v>
      </c>
      <c r="C3" s="7" t="s">
        <v>159</v>
      </c>
      <c r="D3" s="7" t="s">
        <v>155</v>
      </c>
    </row>
    <row r="4" spans="1:4" s="1" customFormat="1" x14ac:dyDescent="0.25">
      <c r="A4" s="7" t="s">
        <v>156</v>
      </c>
      <c r="B4" s="12" t="s">
        <v>158</v>
      </c>
      <c r="C4" s="7" t="s">
        <v>160</v>
      </c>
      <c r="D4" s="7" t="s">
        <v>163</v>
      </c>
    </row>
    <row r="5" spans="1:4" s="1" customFormat="1" x14ac:dyDescent="0.25">
      <c r="A5" s="7" t="s">
        <v>157</v>
      </c>
      <c r="B5" s="12" t="s">
        <v>161</v>
      </c>
      <c r="C5" s="7" t="s">
        <v>162</v>
      </c>
      <c r="D5" s="7" t="s">
        <v>164</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40" t="s">
        <v>0</v>
      </c>
      <c r="B1" s="40" t="s">
        <v>2</v>
      </c>
      <c r="C1" s="40" t="s">
        <v>1</v>
      </c>
      <c r="D1" s="40" t="s">
        <v>3</v>
      </c>
    </row>
    <row r="2" spans="1:4" s="14" customFormat="1" ht="72" customHeight="1" x14ac:dyDescent="0.25">
      <c r="A2" s="41"/>
      <c r="B2" s="41"/>
      <c r="C2" s="41"/>
      <c r="D2" s="41"/>
    </row>
    <row r="3" spans="1:4" s="1" customFormat="1" x14ac:dyDescent="0.25">
      <c r="A3" s="7" t="s">
        <v>75</v>
      </c>
      <c r="B3" s="12" t="s">
        <v>76</v>
      </c>
      <c r="C3" s="7" t="s">
        <v>77</v>
      </c>
      <c r="D3" s="7" t="s">
        <v>78</v>
      </c>
    </row>
    <row r="4" spans="1:4" s="1" customFormat="1" ht="30" x14ac:dyDescent="0.25">
      <c r="A4" s="7" t="s">
        <v>79</v>
      </c>
      <c r="B4" s="12" t="s">
        <v>80</v>
      </c>
      <c r="C4" s="7" t="s">
        <v>81</v>
      </c>
      <c r="D4" s="30" t="s">
        <v>82</v>
      </c>
    </row>
    <row r="5" spans="1:4" s="1" customFormat="1" x14ac:dyDescent="0.25">
      <c r="A5" s="7" t="s">
        <v>83</v>
      </c>
      <c r="B5" s="12" t="s">
        <v>84</v>
      </c>
      <c r="C5" s="7" t="s">
        <v>85</v>
      </c>
      <c r="D5" s="30" t="s">
        <v>86</v>
      </c>
    </row>
    <row r="6" spans="1:4" s="1" customFormat="1" x14ac:dyDescent="0.25">
      <c r="A6" s="7" t="s">
        <v>87</v>
      </c>
      <c r="B6" s="12" t="s">
        <v>88</v>
      </c>
      <c r="C6" s="7" t="s">
        <v>89</v>
      </c>
      <c r="D6" s="7" t="s">
        <v>78</v>
      </c>
    </row>
    <row r="7" spans="1:4" s="28" customFormat="1" x14ac:dyDescent="0.25">
      <c r="A7" s="7" t="s">
        <v>90</v>
      </c>
      <c r="B7" s="12" t="s">
        <v>96</v>
      </c>
      <c r="C7" s="7" t="s">
        <v>94</v>
      </c>
      <c r="D7" s="7" t="s">
        <v>95</v>
      </c>
    </row>
    <row r="8" spans="1:4" s="1" customFormat="1" x14ac:dyDescent="0.25">
      <c r="A8" s="7" t="s">
        <v>92</v>
      </c>
      <c r="B8" s="12" t="s">
        <v>97</v>
      </c>
      <c r="C8" s="7" t="s">
        <v>98</v>
      </c>
      <c r="D8" s="7" t="s">
        <v>95</v>
      </c>
    </row>
    <row r="9" spans="1:4" s="1" customFormat="1" x14ac:dyDescent="0.25">
      <c r="A9" s="7" t="s">
        <v>93</v>
      </c>
      <c r="B9" s="12" t="s">
        <v>99</v>
      </c>
      <c r="C9" s="7" t="s">
        <v>98</v>
      </c>
      <c r="D9" s="7" t="s">
        <v>95</v>
      </c>
    </row>
    <row r="10" spans="1:4" x14ac:dyDescent="0.25">
      <c r="A10" s="7" t="s">
        <v>91</v>
      </c>
      <c r="B10" s="12" t="s">
        <v>102</v>
      </c>
      <c r="C10" s="7" t="s">
        <v>105</v>
      </c>
      <c r="D10" s="7" t="s">
        <v>109</v>
      </c>
    </row>
    <row r="11" spans="1:4" x14ac:dyDescent="0.25">
      <c r="A11" s="7" t="s">
        <v>100</v>
      </c>
      <c r="B11" s="12" t="s">
        <v>103</v>
      </c>
      <c r="C11" s="7" t="s">
        <v>107</v>
      </c>
      <c r="D11" s="7" t="s">
        <v>109</v>
      </c>
    </row>
    <row r="12" spans="1:4" s="27" customFormat="1" x14ac:dyDescent="0.25">
      <c r="A12" s="7" t="s">
        <v>101</v>
      </c>
      <c r="B12" s="12" t="s">
        <v>104</v>
      </c>
      <c r="C12" s="7" t="s">
        <v>106</v>
      </c>
      <c r="D12" s="26" t="s">
        <v>108</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40" t="s">
        <v>0</v>
      </c>
      <c r="B1" s="40" t="s">
        <v>2</v>
      </c>
      <c r="C1" s="40" t="s">
        <v>1</v>
      </c>
      <c r="D1" s="40" t="s">
        <v>3</v>
      </c>
    </row>
    <row r="2" spans="1:4" s="14" customFormat="1" ht="72" customHeight="1" x14ac:dyDescent="0.25">
      <c r="A2" s="41"/>
      <c r="B2" s="41"/>
      <c r="C2" s="41"/>
      <c r="D2" s="41"/>
    </row>
    <row r="3" spans="1:4" s="1" customFormat="1" x14ac:dyDescent="0.25">
      <c r="A3" s="7" t="s">
        <v>110</v>
      </c>
      <c r="B3" s="12" t="s">
        <v>112</v>
      </c>
      <c r="C3" s="7" t="s">
        <v>125</v>
      </c>
      <c r="D3" s="7" t="s">
        <v>111</v>
      </c>
    </row>
    <row r="4" spans="1:4" s="1" customFormat="1" x14ac:dyDescent="0.25">
      <c r="A4" s="7" t="s">
        <v>113</v>
      </c>
      <c r="B4" s="12" t="s">
        <v>115</v>
      </c>
      <c r="C4" s="7" t="s">
        <v>117</v>
      </c>
      <c r="D4" s="7" t="s">
        <v>119</v>
      </c>
    </row>
    <row r="5" spans="1:4" s="1" customFormat="1" x14ac:dyDescent="0.25">
      <c r="A5" s="7" t="s">
        <v>114</v>
      </c>
      <c r="B5" s="12" t="s">
        <v>116</v>
      </c>
      <c r="C5" s="7" t="s">
        <v>118</v>
      </c>
      <c r="D5" s="7" t="s">
        <v>120</v>
      </c>
    </row>
    <row r="6" spans="1:4" s="1" customFormat="1" x14ac:dyDescent="0.25">
      <c r="A6" s="7" t="s">
        <v>121</v>
      </c>
      <c r="B6" s="12" t="s">
        <v>122</v>
      </c>
      <c r="C6" s="7" t="s">
        <v>123</v>
      </c>
      <c r="D6" s="7" t="s">
        <v>124</v>
      </c>
    </row>
    <row r="7" spans="1:4" s="28" customFormat="1" x14ac:dyDescent="0.25">
      <c r="A7" s="7" t="s">
        <v>149</v>
      </c>
      <c r="B7" s="12" t="s">
        <v>150</v>
      </c>
      <c r="C7" s="7" t="s">
        <v>151</v>
      </c>
      <c r="D7" s="26" t="s">
        <v>152</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70" zoomScaleNormal="70" workbookViewId="0">
      <pane xSplit="14" topLeftCell="Q1" activePane="topRight" state="frozen"/>
      <selection pane="topRight" activeCell="Q25" sqref="Q25"/>
    </sheetView>
  </sheetViews>
  <sheetFormatPr baseColWidth="10" defaultColWidth="9.140625" defaultRowHeight="15" x14ac:dyDescent="0.25"/>
  <cols>
    <col min="1" max="1" width="7.140625" style="3" customWidth="1"/>
    <col min="2" max="2" width="6.140625" customWidth="1"/>
    <col min="3" max="3" width="7.85546875" style="3" customWidth="1"/>
    <col min="4" max="4" width="3.85546875" customWidth="1"/>
    <col min="5" max="5" width="4.5703125" customWidth="1"/>
    <col min="6" max="6" width="5" customWidth="1"/>
    <col min="7" max="7" width="4" customWidth="1"/>
    <col min="8" max="8" width="3.7109375" style="3" customWidth="1"/>
    <col min="9" max="9" width="3.42578125" style="11" customWidth="1"/>
    <col min="10" max="10" width="5.7109375" style="11" customWidth="1"/>
    <col min="11" max="11" width="5.28515625" style="2" customWidth="1"/>
    <col min="12" max="12" width="4.85546875" style="2" customWidth="1"/>
    <col min="13" max="13" width="4.85546875" style="39" customWidth="1"/>
    <col min="14" max="14" width="56.42578125" style="3" customWidth="1"/>
    <col min="15" max="15" width="134.28515625" style="12" customWidth="1"/>
    <col min="16" max="16" width="255.42578125" style="7" customWidth="1"/>
    <col min="17" max="17" width="79" style="7" bestFit="1" customWidth="1"/>
  </cols>
  <sheetData>
    <row r="1" spans="1:17" s="4" customFormat="1" ht="30.75" customHeight="1" x14ac:dyDescent="0.2">
      <c r="A1" s="42" t="s">
        <v>229</v>
      </c>
      <c r="B1" s="44" t="s">
        <v>230</v>
      </c>
      <c r="C1" s="45"/>
      <c r="D1" s="49" t="s">
        <v>233</v>
      </c>
      <c r="E1" s="49"/>
      <c r="F1" s="49"/>
      <c r="G1" s="49"/>
      <c r="H1" s="45"/>
      <c r="I1" s="50" t="s">
        <v>234</v>
      </c>
      <c r="J1" s="51"/>
      <c r="K1" s="51"/>
      <c r="L1" s="52"/>
      <c r="M1" s="53" t="s">
        <v>239</v>
      </c>
      <c r="N1" s="48" t="s">
        <v>0</v>
      </c>
      <c r="O1" s="40" t="s">
        <v>2</v>
      </c>
      <c r="P1" s="40" t="s">
        <v>1</v>
      </c>
      <c r="Q1" s="40" t="s">
        <v>3</v>
      </c>
    </row>
    <row r="2" spans="1:17" s="14" customFormat="1" ht="72" customHeight="1" x14ac:dyDescent="0.25">
      <c r="A2" s="43"/>
      <c r="B2" s="19" t="s">
        <v>231</v>
      </c>
      <c r="C2" s="33" t="s">
        <v>232</v>
      </c>
      <c r="D2" s="19" t="s">
        <v>201</v>
      </c>
      <c r="E2" s="19" t="s">
        <v>202</v>
      </c>
      <c r="F2" s="19" t="s">
        <v>203</v>
      </c>
      <c r="G2" s="19" t="s">
        <v>204</v>
      </c>
      <c r="H2" s="15" t="s">
        <v>205</v>
      </c>
      <c r="I2" s="18" t="s">
        <v>235</v>
      </c>
      <c r="J2" s="18" t="s">
        <v>236</v>
      </c>
      <c r="K2" s="18" t="s">
        <v>237</v>
      </c>
      <c r="L2" s="17" t="s">
        <v>238</v>
      </c>
      <c r="M2" s="54"/>
      <c r="N2" s="43"/>
      <c r="O2" s="41"/>
      <c r="P2" s="41"/>
      <c r="Q2" s="41"/>
    </row>
    <row r="3" spans="1:17" s="1" customFormat="1" x14ac:dyDescent="0.25">
      <c r="A3" s="8">
        <v>1</v>
      </c>
      <c r="B3" s="5">
        <v>1</v>
      </c>
      <c r="C3" s="8"/>
      <c r="D3" s="5">
        <v>1</v>
      </c>
      <c r="E3" s="5"/>
      <c r="F3" s="5"/>
      <c r="G3" s="5"/>
      <c r="H3" s="8"/>
      <c r="I3" s="9">
        <v>1</v>
      </c>
      <c r="J3" s="9"/>
      <c r="K3" s="9"/>
      <c r="L3" s="21"/>
      <c r="M3" s="21"/>
      <c r="N3" s="38" t="s">
        <v>240</v>
      </c>
      <c r="O3" s="12" t="str">
        <f>CONCATENATE("Validar Asignaciones, seleccionando crédito con estado contrato ",IF(B3=1,$B$2," distinto a vigente")," y estado de pago ",IF(D3=1,$D$2,IF(E3=1,$E$2,IF(F3=1,$F$2,IF(G3=1,$G$2,IF(H3=1,$H$2))))),", asignando ejecutivo tipo ",IF(I3=1,$I$2,IF(J3=1,$J$2,IF(K3=1,$K$2,IF(L3=1,$L$2)))))</f>
        <v>Validar Asignaciones, seleccionando crédito con estado contrato Vigente y estado de pago Al día, asignando ejecutivo tipo Call</v>
      </c>
      <c r="P3" s="7" t="str">
        <f>CONCATENATE("Acceder a sistema Cartera con usuario que posee perfil para acceder al modulo Menú favoritos, sub-modulo Asignaciones, seleccionar crédito que posea contrato en estado ",IF(B3=1,$B$2," distinto de vigente")," y estado de pago ",IF(D3=1,$D$2,IF(E3=1,$E$2,IF(F3=1,$F$2,IF(G3=1,$G$2,IF(H3=1,$H$2))))),", asignar tipo ejecutivo ",IF(I3=1,$I$2,IF(J3=1,$J$2,IF(K3=1,$K$2,IF(L3=1,$L$2)))),IF(M3=1,". Finalizando con exportar a excel",""))</f>
        <v>Acceder a sistema Cartera con usuario que posee perfil para acceder al modulo Menú favoritos, sub-modulo Asignaciones, seleccionar crédito que posea contrato en estado Vigente y estado de pago Al día, asignar tipo ejecutivo Call</v>
      </c>
      <c r="Q3" s="7" t="s">
        <v>260</v>
      </c>
    </row>
    <row r="4" spans="1:17" s="1" customFormat="1" x14ac:dyDescent="0.25">
      <c r="A4" s="8">
        <v>1</v>
      </c>
      <c r="B4" s="5">
        <v>1</v>
      </c>
      <c r="C4" s="8"/>
      <c r="D4" s="5">
        <v>1</v>
      </c>
      <c r="E4" s="5"/>
      <c r="F4" s="5"/>
      <c r="G4" s="5"/>
      <c r="H4" s="8"/>
      <c r="I4" s="9"/>
      <c r="J4" s="9">
        <v>1</v>
      </c>
      <c r="K4" s="9"/>
      <c r="L4" s="10"/>
      <c r="M4" s="10">
        <v>1</v>
      </c>
      <c r="N4" s="38" t="s">
        <v>241</v>
      </c>
      <c r="O4" s="12" t="str">
        <f t="shared" ref="O4:O20" si="0">CONCATENATE("Validar Asignaciones, seleccionando crédito con estado contrato ",IF(B4=1,$B$2," distinto a vigente")," y estado de pago ",IF(D4=1,$D$2,IF(E4=1,$E$2,IF(F4=1,$F$2,IF(G4=1,$G$2,IF(H4=1,$H$2))))),", asignando ejecutivo tipo ",IF(I4=1,$I$2,IF(J4=1,$J$2,IF(K4=1,$K$2,IF(L4=1,$L$2)))))</f>
        <v>Validar Asignaciones, seleccionando crédito con estado contrato Vigente y estado de pago Al día, asignando ejecutivo tipo Terreno</v>
      </c>
      <c r="P4" s="7" t="str">
        <f t="shared" ref="P4:P20" si="1">CONCATENATE("Acceder a sistema Cartera con usuario que posee perfil para acceder al modulo Menú favoritos, sub-modulo Asignaciones, seleccionar crédito que posea contrato en estado ",IF(B4=1,$B$2," distinto de vigente")," y estado de pago ",IF(D4=1,$D$2,IF(E4=1,$E$2,IF(F4=1,$F$2,IF(G4=1,$G$2,IF(H4=1,$H$2))))),", asignar tipo ejecutivo ",IF(I4=1,$I$2,IF(J4=1,$J$2,IF(K4=1,$K$2,IF(L4=1,$L$2)))),IF(M4=1,". Finalizando con exportar a excel",""))</f>
        <v>Acceder a sistema Cartera con usuario que posee perfil para acceder al modulo Menú favoritos, sub-modulo Asignaciones, seleccionar crédito que posea contrato en estado Vigente y estado de pago Al día, asignar tipo ejecutivo Terreno. Finalizando con exportar a excel</v>
      </c>
      <c r="Q4" s="7" t="s">
        <v>260</v>
      </c>
    </row>
    <row r="5" spans="1:17" s="1" customFormat="1" x14ac:dyDescent="0.25">
      <c r="A5" s="8">
        <v>1</v>
      </c>
      <c r="B5" s="5">
        <v>1</v>
      </c>
      <c r="C5" s="8"/>
      <c r="D5" s="5"/>
      <c r="E5" s="5">
        <v>1</v>
      </c>
      <c r="F5" s="5"/>
      <c r="G5" s="5"/>
      <c r="H5" s="8"/>
      <c r="I5" s="9"/>
      <c r="J5" s="9"/>
      <c r="K5" s="9">
        <v>1</v>
      </c>
      <c r="L5" s="10"/>
      <c r="M5" s="10"/>
      <c r="N5" s="38" t="s">
        <v>242</v>
      </c>
      <c r="O5" s="12" t="str">
        <f t="shared" si="0"/>
        <v>Validar Asignaciones, seleccionando crédito con estado contrato Vigente y estado de pago Moroso, asignando ejecutivo tipo Regiones</v>
      </c>
      <c r="P5" s="7" t="str">
        <f t="shared" si="1"/>
        <v>Acceder a sistema Cartera con usuario que posee perfil para acceder al modulo Menú favoritos, sub-modulo Asignaciones, seleccionar crédito que posea contrato en estado Vigente y estado de pago Moroso, asignar tipo ejecutivo Regiones</v>
      </c>
      <c r="Q5" s="7" t="s">
        <v>260</v>
      </c>
    </row>
    <row r="6" spans="1:17" s="1" customFormat="1" x14ac:dyDescent="0.25">
      <c r="A6" s="8">
        <v>1</v>
      </c>
      <c r="B6" s="5">
        <v>1</v>
      </c>
      <c r="C6" s="8"/>
      <c r="D6" s="5"/>
      <c r="E6" s="5">
        <v>1</v>
      </c>
      <c r="F6" s="5"/>
      <c r="G6" s="5"/>
      <c r="H6" s="8"/>
      <c r="I6" s="9"/>
      <c r="J6" s="9"/>
      <c r="K6" s="9"/>
      <c r="L6" s="10">
        <v>1</v>
      </c>
      <c r="M6" s="10">
        <v>1</v>
      </c>
      <c r="N6" s="38" t="s">
        <v>243</v>
      </c>
      <c r="O6" s="12" t="str">
        <f t="shared" si="0"/>
        <v>Validar Asignaciones, seleccionando crédito con estado contrato Vigente y estado de pago Moroso, asignando ejecutivo tipo Abogado</v>
      </c>
      <c r="P6" s="7" t="str">
        <f t="shared" si="1"/>
        <v>Acceder a sistema Cartera con usuario que posee perfil para acceder al modulo Menú favoritos, sub-modulo Asignaciones, seleccionar crédito que posea contrato en estado Vigente y estado de pago Moroso, asignar tipo ejecutivo Abogado. Finalizando con exportar a excel</v>
      </c>
      <c r="Q6" s="7" t="s">
        <v>260</v>
      </c>
    </row>
    <row r="7" spans="1:17" s="1" customFormat="1" x14ac:dyDescent="0.25">
      <c r="A7" s="8">
        <v>1</v>
      </c>
      <c r="B7" s="5">
        <v>1</v>
      </c>
      <c r="C7" s="8"/>
      <c r="D7" s="5"/>
      <c r="E7" s="5"/>
      <c r="F7" s="5">
        <v>1</v>
      </c>
      <c r="G7" s="5"/>
      <c r="H7" s="8"/>
      <c r="I7" s="9">
        <v>1</v>
      </c>
      <c r="J7" s="9"/>
      <c r="K7" s="9"/>
      <c r="L7" s="10"/>
      <c r="M7" s="10"/>
      <c r="N7" s="38" t="s">
        <v>244</v>
      </c>
      <c r="O7" s="12" t="str">
        <f t="shared" si="0"/>
        <v>Validar Asignaciones, seleccionando crédito con estado contrato Vigente y estado de pago Vencido, asignando ejecutivo tipo Call</v>
      </c>
      <c r="P7" s="7" t="str">
        <f t="shared" si="1"/>
        <v>Acceder a sistema Cartera con usuario que posee perfil para acceder al modulo Menú favoritos, sub-modulo Asignaciones, seleccionar crédito que posea contrato en estado Vigente y estado de pago Vencido, asignar tipo ejecutivo Call</v>
      </c>
      <c r="Q7" s="7" t="s">
        <v>260</v>
      </c>
    </row>
    <row r="8" spans="1:17" s="1" customFormat="1" x14ac:dyDescent="0.25">
      <c r="A8" s="8">
        <v>1</v>
      </c>
      <c r="B8" s="5">
        <v>1</v>
      </c>
      <c r="C8" s="8"/>
      <c r="D8" s="5"/>
      <c r="E8" s="5"/>
      <c r="F8" s="5">
        <v>1</v>
      </c>
      <c r="G8" s="5"/>
      <c r="H8" s="8"/>
      <c r="I8" s="9"/>
      <c r="J8" s="9">
        <v>1</v>
      </c>
      <c r="K8" s="9"/>
      <c r="L8" s="21"/>
      <c r="M8" s="21">
        <v>1</v>
      </c>
      <c r="N8" s="38" t="s">
        <v>245</v>
      </c>
      <c r="O8" s="12" t="str">
        <f t="shared" si="0"/>
        <v>Validar Asignaciones, seleccionando crédito con estado contrato Vigente y estado de pago Vencido, asignando ejecutivo tipo Terreno</v>
      </c>
      <c r="P8" s="7" t="str">
        <f t="shared" si="1"/>
        <v>Acceder a sistema Cartera con usuario que posee perfil para acceder al modulo Menú favoritos, sub-modulo Asignaciones, seleccionar crédito que posea contrato en estado Vigente y estado de pago Vencido, asignar tipo ejecutivo Terreno. Finalizando con exportar a excel</v>
      </c>
      <c r="Q8" s="7" t="s">
        <v>260</v>
      </c>
    </row>
    <row r="9" spans="1:17" s="1" customFormat="1" x14ac:dyDescent="0.25">
      <c r="A9" s="8">
        <v>1</v>
      </c>
      <c r="B9" s="5">
        <v>1</v>
      </c>
      <c r="C9" s="8"/>
      <c r="D9" s="5"/>
      <c r="E9" s="5"/>
      <c r="F9" s="5"/>
      <c r="G9" s="5">
        <v>1</v>
      </c>
      <c r="H9" s="8"/>
      <c r="I9" s="9"/>
      <c r="J9" s="9"/>
      <c r="K9" s="9">
        <v>1</v>
      </c>
      <c r="L9" s="10"/>
      <c r="M9" s="10"/>
      <c r="N9" s="38" t="s">
        <v>246</v>
      </c>
      <c r="O9" s="12" t="str">
        <f t="shared" si="0"/>
        <v>Validar Asignaciones, seleccionando crédito con estado contrato Vigente y estado de pago Judicial, asignando ejecutivo tipo Regiones</v>
      </c>
      <c r="P9" s="7" t="str">
        <f t="shared" si="1"/>
        <v>Acceder a sistema Cartera con usuario que posee perfil para acceder al modulo Menú favoritos, sub-modulo Asignaciones, seleccionar crédito que posea contrato en estado Vigente y estado de pago Judicial, asignar tipo ejecutivo Regiones</v>
      </c>
      <c r="Q9" s="7" t="s">
        <v>260</v>
      </c>
    </row>
    <row r="10" spans="1:17" x14ac:dyDescent="0.25">
      <c r="A10" s="8">
        <v>1</v>
      </c>
      <c r="B10" s="5">
        <v>1</v>
      </c>
      <c r="C10" s="8"/>
      <c r="D10" s="5"/>
      <c r="E10" s="5"/>
      <c r="F10" s="5"/>
      <c r="G10" s="5">
        <v>1</v>
      </c>
      <c r="H10" s="8"/>
      <c r="I10" s="9"/>
      <c r="J10" s="9"/>
      <c r="K10" s="9"/>
      <c r="L10" s="10">
        <v>1</v>
      </c>
      <c r="M10" s="10">
        <v>1</v>
      </c>
      <c r="N10" s="38" t="s">
        <v>247</v>
      </c>
      <c r="O10" s="12" t="str">
        <f t="shared" si="0"/>
        <v>Validar Asignaciones, seleccionando crédito con estado contrato Vigente y estado de pago Judicial, asignando ejecutivo tipo Abogado</v>
      </c>
      <c r="P10" s="7" t="str">
        <f t="shared" si="1"/>
        <v>Acceder a sistema Cartera con usuario que posee perfil para acceder al modulo Menú favoritos, sub-modulo Asignaciones, seleccionar crédito que posea contrato en estado Vigente y estado de pago Judicial, asignar tipo ejecutivo Abogado. Finalizando con exportar a excel</v>
      </c>
      <c r="Q10" s="7" t="s">
        <v>260</v>
      </c>
    </row>
    <row r="11" spans="1:17" x14ac:dyDescent="0.25">
      <c r="A11" s="8">
        <v>1</v>
      </c>
      <c r="B11" s="5">
        <v>1</v>
      </c>
      <c r="C11" s="8"/>
      <c r="D11" s="5"/>
      <c r="E11" s="5"/>
      <c r="F11" s="5"/>
      <c r="G11" s="5"/>
      <c r="H11" s="8">
        <v>1</v>
      </c>
      <c r="I11" s="9">
        <v>1</v>
      </c>
      <c r="J11" s="9"/>
      <c r="K11" s="9"/>
      <c r="L11" s="10"/>
      <c r="M11" s="10"/>
      <c r="N11" s="38" t="s">
        <v>248</v>
      </c>
      <c r="O11" s="12" t="str">
        <f t="shared" si="0"/>
        <v>Validar Asignaciones, seleccionando crédito con estado contrato Vigente y estado de pago Pre Judicial, asignando ejecutivo tipo Call</v>
      </c>
      <c r="P11" s="7" t="str">
        <f t="shared" si="1"/>
        <v>Acceder a sistema Cartera con usuario que posee perfil para acceder al modulo Menú favoritos, sub-modulo Asignaciones, seleccionar crédito que posea contrato en estado Vigente y estado de pago Pre Judicial, asignar tipo ejecutivo Call</v>
      </c>
      <c r="Q11" s="7" t="s">
        <v>260</v>
      </c>
    </row>
    <row r="12" spans="1:17" x14ac:dyDescent="0.25">
      <c r="A12" s="8">
        <v>1</v>
      </c>
      <c r="B12" s="5">
        <v>1</v>
      </c>
      <c r="C12" s="8"/>
      <c r="D12" s="5"/>
      <c r="E12" s="5"/>
      <c r="F12" s="5"/>
      <c r="G12" s="5"/>
      <c r="H12" s="8">
        <v>1</v>
      </c>
      <c r="I12" s="9"/>
      <c r="J12" s="9">
        <v>1</v>
      </c>
      <c r="K12" s="9"/>
      <c r="L12" s="10"/>
      <c r="M12" s="10">
        <v>1</v>
      </c>
      <c r="N12" s="38" t="s">
        <v>249</v>
      </c>
      <c r="O12" s="12" t="str">
        <f t="shared" si="0"/>
        <v>Validar Asignaciones, seleccionando crédito con estado contrato Vigente y estado de pago Pre Judicial, asignando ejecutivo tipo Terreno</v>
      </c>
      <c r="P12" s="7" t="str">
        <f t="shared" si="1"/>
        <v>Acceder a sistema Cartera con usuario que posee perfil para acceder al modulo Menú favoritos, sub-modulo Asignaciones, seleccionar crédito que posea contrato en estado Vigente y estado de pago Pre Judicial, asignar tipo ejecutivo Terreno. Finalizando con exportar a excel</v>
      </c>
      <c r="Q12" s="7" t="s">
        <v>260</v>
      </c>
    </row>
    <row r="13" spans="1:17" x14ac:dyDescent="0.25">
      <c r="A13" s="8">
        <v>1</v>
      </c>
      <c r="B13" s="5"/>
      <c r="C13" s="8">
        <v>1</v>
      </c>
      <c r="D13" s="5">
        <v>1</v>
      </c>
      <c r="E13" s="5"/>
      <c r="F13" s="5"/>
      <c r="G13" s="5"/>
      <c r="H13" s="8"/>
      <c r="I13" s="9"/>
      <c r="J13" s="9"/>
      <c r="K13" s="9">
        <v>1</v>
      </c>
      <c r="L13" s="21"/>
      <c r="M13" s="21"/>
      <c r="N13" s="38" t="s">
        <v>250</v>
      </c>
      <c r="O13" s="12" t="str">
        <f t="shared" si="0"/>
        <v>Validar Asignaciones, seleccionando crédito con estado contrato  distinto a vigente y estado de pago Al día, asignando ejecutivo tipo Regiones</v>
      </c>
      <c r="P13" s="7" t="str">
        <f t="shared" si="1"/>
        <v>Acceder a sistema Cartera con usuario que posee perfil para acceder al modulo Menú favoritos, sub-modulo Asignaciones, seleccionar crédito que posea contrato en estado  distinto de vigente y estado de pago Al día, asignar tipo ejecutivo Regiones</v>
      </c>
      <c r="Q13" s="7" t="s">
        <v>260</v>
      </c>
    </row>
    <row r="14" spans="1:17" x14ac:dyDescent="0.25">
      <c r="A14" s="8">
        <v>1</v>
      </c>
      <c r="B14" s="5"/>
      <c r="C14" s="8">
        <v>1</v>
      </c>
      <c r="D14" s="5">
        <v>1</v>
      </c>
      <c r="E14" s="5"/>
      <c r="F14" s="5"/>
      <c r="G14" s="5"/>
      <c r="H14" s="8"/>
      <c r="I14" s="9"/>
      <c r="J14" s="9"/>
      <c r="K14" s="9"/>
      <c r="L14" s="10">
        <v>1</v>
      </c>
      <c r="M14" s="10">
        <v>1</v>
      </c>
      <c r="N14" s="38" t="s">
        <v>251</v>
      </c>
      <c r="O14" s="12" t="str">
        <f t="shared" si="0"/>
        <v>Validar Asignaciones, seleccionando crédito con estado contrato  distinto a vigente y estado de pago Al día, asignando ejecutivo tipo Abogado</v>
      </c>
      <c r="P14" s="7" t="str">
        <f t="shared" si="1"/>
        <v>Acceder a sistema Cartera con usuario que posee perfil para acceder al modulo Menú favoritos, sub-modulo Asignaciones, seleccionar crédito que posea contrato en estado  distinto de vigente y estado de pago Al día, asignar tipo ejecutivo Abogado. Finalizando con exportar a excel</v>
      </c>
      <c r="Q14" s="7" t="s">
        <v>260</v>
      </c>
    </row>
    <row r="15" spans="1:17" x14ac:dyDescent="0.25">
      <c r="A15" s="8">
        <v>1</v>
      </c>
      <c r="B15" s="5"/>
      <c r="C15" s="8">
        <v>1</v>
      </c>
      <c r="D15" s="5"/>
      <c r="E15" s="5"/>
      <c r="F15" s="5">
        <v>1</v>
      </c>
      <c r="G15" s="5"/>
      <c r="H15" s="8"/>
      <c r="I15" s="9"/>
      <c r="J15" s="9">
        <v>1</v>
      </c>
      <c r="K15" s="9"/>
      <c r="L15" s="10"/>
      <c r="M15" s="10"/>
      <c r="N15" s="38" t="s">
        <v>252</v>
      </c>
      <c r="O15" s="12" t="str">
        <f t="shared" si="0"/>
        <v>Validar Asignaciones, seleccionando crédito con estado contrato  distinto a vigente y estado de pago Vencido, asignando ejecutivo tipo Terreno</v>
      </c>
      <c r="P15" s="7" t="str">
        <f t="shared" si="1"/>
        <v>Acceder a sistema Cartera con usuario que posee perfil para acceder al modulo Menú favoritos, sub-modulo Asignaciones, seleccionar crédito que posea contrato en estado  distinto de vigente y estado de pago Vencido, asignar tipo ejecutivo Terreno</v>
      </c>
      <c r="Q15" s="7" t="s">
        <v>260</v>
      </c>
    </row>
    <row r="16" spans="1:17" s="1" customFormat="1" x14ac:dyDescent="0.25">
      <c r="A16" s="8">
        <v>1</v>
      </c>
      <c r="B16" s="5"/>
      <c r="C16" s="8">
        <v>1</v>
      </c>
      <c r="D16" s="5"/>
      <c r="E16" s="5"/>
      <c r="F16" s="5">
        <v>1</v>
      </c>
      <c r="G16" s="5"/>
      <c r="H16" s="8"/>
      <c r="I16" s="9"/>
      <c r="J16" s="9"/>
      <c r="K16" s="9"/>
      <c r="L16" s="21">
        <v>1</v>
      </c>
      <c r="M16" s="21">
        <v>1</v>
      </c>
      <c r="N16" s="38" t="s">
        <v>253</v>
      </c>
      <c r="O16" s="12" t="str">
        <f t="shared" si="0"/>
        <v>Validar Asignaciones, seleccionando crédito con estado contrato  distinto a vigente y estado de pago Vencido, asignando ejecutivo tipo Abogado</v>
      </c>
      <c r="P16" s="7" t="str">
        <f t="shared" si="1"/>
        <v>Acceder a sistema Cartera con usuario que posee perfil para acceder al modulo Menú favoritos, sub-modulo Asignaciones, seleccionar crédito que posea contrato en estado  distinto de vigente y estado de pago Vencido, asignar tipo ejecutivo Abogado. Finalizando con exportar a excel</v>
      </c>
      <c r="Q16" s="7" t="s">
        <v>260</v>
      </c>
    </row>
    <row r="17" spans="1:17" s="1" customFormat="1" x14ac:dyDescent="0.25">
      <c r="A17" s="8">
        <v>1</v>
      </c>
      <c r="B17" s="5"/>
      <c r="C17" s="8">
        <v>1</v>
      </c>
      <c r="D17" s="5"/>
      <c r="E17" s="5"/>
      <c r="F17" s="5"/>
      <c r="G17" s="5">
        <v>1</v>
      </c>
      <c r="H17" s="8"/>
      <c r="I17" s="9">
        <v>1</v>
      </c>
      <c r="J17" s="9"/>
      <c r="K17" s="9"/>
      <c r="L17" s="10"/>
      <c r="M17" s="10"/>
      <c r="N17" s="38" t="s">
        <v>254</v>
      </c>
      <c r="O17" s="12" t="str">
        <f t="shared" si="0"/>
        <v>Validar Asignaciones, seleccionando crédito con estado contrato  distinto a vigente y estado de pago Judicial, asignando ejecutivo tipo Call</v>
      </c>
      <c r="P17" s="7" t="str">
        <f t="shared" si="1"/>
        <v>Acceder a sistema Cartera con usuario que posee perfil para acceder al modulo Menú favoritos, sub-modulo Asignaciones, seleccionar crédito que posea contrato en estado  distinto de vigente y estado de pago Judicial, asignar tipo ejecutivo Call</v>
      </c>
      <c r="Q17" s="7" t="s">
        <v>260</v>
      </c>
    </row>
    <row r="18" spans="1:17" s="1" customFormat="1" x14ac:dyDescent="0.25">
      <c r="A18" s="8">
        <v>1</v>
      </c>
      <c r="B18" s="5"/>
      <c r="C18" s="8">
        <v>1</v>
      </c>
      <c r="D18" s="5"/>
      <c r="E18" s="5"/>
      <c r="F18" s="5"/>
      <c r="G18" s="5">
        <v>1</v>
      </c>
      <c r="H18" s="8"/>
      <c r="I18" s="9"/>
      <c r="J18" s="9">
        <v>1</v>
      </c>
      <c r="K18" s="9"/>
      <c r="L18" s="10"/>
      <c r="M18" s="10">
        <v>1</v>
      </c>
      <c r="N18" s="38" t="s">
        <v>255</v>
      </c>
      <c r="O18" s="12" t="str">
        <f t="shared" si="0"/>
        <v>Validar Asignaciones, seleccionando crédito con estado contrato  distinto a vigente y estado de pago Judicial, asignando ejecutivo tipo Terreno</v>
      </c>
      <c r="P18" s="7" t="str">
        <f t="shared" si="1"/>
        <v>Acceder a sistema Cartera con usuario que posee perfil para acceder al modulo Menú favoritos, sub-modulo Asignaciones, seleccionar crédito que posea contrato en estado  distinto de vigente y estado de pago Judicial, asignar tipo ejecutivo Terreno. Finalizando con exportar a excel</v>
      </c>
      <c r="Q18" s="7" t="s">
        <v>260</v>
      </c>
    </row>
    <row r="19" spans="1:17" s="1" customFormat="1" x14ac:dyDescent="0.25">
      <c r="A19" s="8">
        <v>1</v>
      </c>
      <c r="B19" s="5"/>
      <c r="C19" s="8">
        <v>1</v>
      </c>
      <c r="D19" s="5"/>
      <c r="E19" s="5"/>
      <c r="F19" s="5"/>
      <c r="G19" s="5"/>
      <c r="H19" s="8">
        <v>1</v>
      </c>
      <c r="I19" s="9"/>
      <c r="J19" s="9"/>
      <c r="K19" s="9">
        <v>1</v>
      </c>
      <c r="L19" s="10"/>
      <c r="M19" s="10"/>
      <c r="N19" s="38" t="s">
        <v>256</v>
      </c>
      <c r="O19" s="12" t="str">
        <f t="shared" si="0"/>
        <v>Validar Asignaciones, seleccionando crédito con estado contrato  distinto a vigente y estado de pago Pre Judicial, asignando ejecutivo tipo Regiones</v>
      </c>
      <c r="P19" s="7" t="str">
        <f t="shared" si="1"/>
        <v>Acceder a sistema Cartera con usuario que posee perfil para acceder al modulo Menú favoritos, sub-modulo Asignaciones, seleccionar crédito que posea contrato en estado  distinto de vigente y estado de pago Pre Judicial, asignar tipo ejecutivo Regiones</v>
      </c>
      <c r="Q19" s="7" t="s">
        <v>260</v>
      </c>
    </row>
    <row r="20" spans="1:17" s="1" customFormat="1" x14ac:dyDescent="0.25">
      <c r="A20" s="8">
        <v>1</v>
      </c>
      <c r="B20" s="5"/>
      <c r="C20" s="8">
        <v>1</v>
      </c>
      <c r="D20" s="5"/>
      <c r="E20" s="5"/>
      <c r="F20" s="5"/>
      <c r="G20" s="5"/>
      <c r="H20" s="8">
        <v>1</v>
      </c>
      <c r="I20" s="9"/>
      <c r="J20" s="9"/>
      <c r="K20" s="9"/>
      <c r="L20" s="10">
        <v>1</v>
      </c>
      <c r="M20" s="10">
        <v>1</v>
      </c>
      <c r="N20" s="38" t="s">
        <v>257</v>
      </c>
      <c r="O20" s="12" t="str">
        <f t="shared" si="0"/>
        <v>Validar Asignaciones, seleccionando crédito con estado contrato  distinto a vigente y estado de pago Pre Judicial, asignando ejecutivo tipo Abogado</v>
      </c>
      <c r="P20" s="7" t="str">
        <f t="shared" si="1"/>
        <v>Acceder a sistema Cartera con usuario que posee perfil para acceder al modulo Menú favoritos, sub-modulo Asignaciones, seleccionar crédito que posea contrato en estado  distinto de vigente y estado de pago Pre Judicial, asignar tipo ejecutivo Abogado. Finalizando con exportar a excel</v>
      </c>
      <c r="Q20" s="7" t="s">
        <v>260</v>
      </c>
    </row>
    <row r="21" spans="1:17" s="1" customFormat="1" x14ac:dyDescent="0.25">
      <c r="A21" s="8"/>
      <c r="B21" s="5"/>
      <c r="C21" s="8"/>
      <c r="D21" s="5"/>
      <c r="E21" s="5"/>
      <c r="F21" s="5"/>
      <c r="G21" s="5"/>
      <c r="H21" s="8"/>
      <c r="I21" s="9"/>
      <c r="J21" s="9"/>
      <c r="K21" s="9"/>
      <c r="L21" s="10"/>
      <c r="M21" s="10"/>
      <c r="N21" s="38"/>
      <c r="O21" s="12"/>
      <c r="P21" s="7"/>
      <c r="Q21" s="7"/>
    </row>
    <row r="22" spans="1:17" s="1" customFormat="1" x14ac:dyDescent="0.25">
      <c r="A22" s="8"/>
      <c r="B22" s="5"/>
      <c r="C22" s="8"/>
      <c r="D22" s="5"/>
      <c r="E22" s="5"/>
      <c r="F22" s="5"/>
      <c r="G22" s="5"/>
      <c r="H22" s="8"/>
      <c r="I22" s="9"/>
      <c r="J22" s="9"/>
      <c r="K22" s="9"/>
      <c r="L22" s="10"/>
      <c r="M22" s="10"/>
      <c r="N22" s="38"/>
      <c r="O22" s="12"/>
      <c r="P22" s="7"/>
      <c r="Q22" s="7"/>
    </row>
    <row r="23" spans="1:17" s="1" customFormat="1" x14ac:dyDescent="0.25">
      <c r="A23" s="8"/>
      <c r="B23" s="5"/>
      <c r="C23" s="8"/>
      <c r="D23" s="5"/>
      <c r="E23" s="5"/>
      <c r="F23" s="5"/>
      <c r="G23" s="5"/>
      <c r="H23" s="8"/>
      <c r="I23" s="9"/>
      <c r="J23" s="9"/>
      <c r="K23" s="9"/>
      <c r="L23" s="10"/>
      <c r="M23" s="10"/>
      <c r="N23" s="38" t="s">
        <v>258</v>
      </c>
      <c r="O23" s="12" t="s">
        <v>262</v>
      </c>
      <c r="P23" s="7" t="s">
        <v>263</v>
      </c>
      <c r="Q23" s="7" t="s">
        <v>264</v>
      </c>
    </row>
    <row r="24" spans="1:17" s="1" customFormat="1" x14ac:dyDescent="0.25">
      <c r="A24" s="8"/>
      <c r="B24" s="5"/>
      <c r="C24" s="8"/>
      <c r="D24" s="5"/>
      <c r="E24" s="5"/>
      <c r="F24" s="5"/>
      <c r="G24" s="5"/>
      <c r="H24" s="8"/>
      <c r="I24" s="9"/>
      <c r="J24" s="9"/>
      <c r="K24" s="9"/>
      <c r="L24" s="10"/>
      <c r="M24" s="10"/>
      <c r="N24" s="38" t="s">
        <v>259</v>
      </c>
      <c r="O24" s="12" t="s">
        <v>261</v>
      </c>
      <c r="P24" s="7" t="s">
        <v>265</v>
      </c>
      <c r="Q24" s="7" t="s">
        <v>266</v>
      </c>
    </row>
    <row r="25" spans="1:17" x14ac:dyDescent="0.25">
      <c r="A25" s="8"/>
      <c r="C25" s="8"/>
      <c r="D25" s="5"/>
      <c r="E25" s="5"/>
      <c r="F25" s="5"/>
      <c r="G25" s="5"/>
      <c r="H25" s="8"/>
      <c r="I25" s="9"/>
      <c r="J25" s="9"/>
      <c r="K25" s="9"/>
      <c r="L25" s="10"/>
      <c r="M25" s="10"/>
      <c r="N25" s="38"/>
    </row>
    <row r="26" spans="1:17" x14ac:dyDescent="0.25">
      <c r="A26" s="8"/>
      <c r="C26" s="8"/>
      <c r="D26" s="5"/>
      <c r="E26" s="5"/>
      <c r="F26" s="5"/>
      <c r="G26" s="5"/>
      <c r="H26" s="8"/>
      <c r="I26" s="9"/>
      <c r="J26" s="9"/>
      <c r="K26" s="9"/>
      <c r="L26" s="10"/>
      <c r="M26" s="10"/>
      <c r="N26" s="38"/>
    </row>
    <row r="27" spans="1:17" x14ac:dyDescent="0.25">
      <c r="A27" s="8"/>
      <c r="C27" s="8"/>
      <c r="D27" s="5"/>
      <c r="E27" s="5"/>
      <c r="F27" s="5"/>
      <c r="G27" s="5"/>
      <c r="H27" s="8"/>
      <c r="I27" s="9"/>
      <c r="J27" s="9"/>
      <c r="K27" s="9"/>
      <c r="L27" s="10"/>
      <c r="M27" s="10"/>
      <c r="N27" s="38"/>
    </row>
    <row r="28" spans="1:17" x14ac:dyDescent="0.25">
      <c r="A28" s="8"/>
      <c r="C28" s="8"/>
      <c r="D28" s="5"/>
      <c r="E28" s="5"/>
      <c r="F28" s="5"/>
      <c r="G28" s="5"/>
      <c r="H28" s="8"/>
      <c r="I28" s="9"/>
      <c r="J28" s="9"/>
      <c r="K28" s="9"/>
      <c r="L28" s="10"/>
      <c r="M28" s="10"/>
      <c r="N28" s="38"/>
    </row>
    <row r="29" spans="1:17" x14ac:dyDescent="0.25">
      <c r="A29" s="8"/>
      <c r="C29" s="8"/>
      <c r="D29" s="5"/>
      <c r="E29" s="5"/>
      <c r="F29" s="5"/>
      <c r="G29" s="5"/>
      <c r="H29" s="8"/>
      <c r="I29" s="9"/>
      <c r="J29" s="9"/>
      <c r="K29" s="9"/>
      <c r="L29" s="10"/>
      <c r="M29" s="10"/>
      <c r="N29" s="38"/>
    </row>
    <row r="30" spans="1:17" x14ac:dyDescent="0.25">
      <c r="A30" s="8"/>
      <c r="C30" s="8"/>
      <c r="D30" s="5"/>
      <c r="E30" s="5"/>
      <c r="F30" s="5"/>
      <c r="G30" s="5"/>
      <c r="H30" s="8"/>
      <c r="I30" s="9"/>
      <c r="J30" s="9"/>
      <c r="K30" s="9"/>
      <c r="L30" s="10"/>
      <c r="M30" s="10"/>
      <c r="N30" s="38"/>
    </row>
    <row r="31" spans="1:17" x14ac:dyDescent="0.25">
      <c r="A31" s="8"/>
      <c r="C31" s="8"/>
      <c r="D31" s="5"/>
      <c r="E31" s="5"/>
      <c r="F31" s="5"/>
      <c r="G31" s="5"/>
      <c r="H31" s="8"/>
      <c r="I31" s="9"/>
      <c r="J31" s="9"/>
      <c r="K31" s="9"/>
      <c r="L31" s="10"/>
      <c r="M31" s="10"/>
      <c r="N31" s="38"/>
    </row>
    <row r="32" spans="1:17" s="1" customFormat="1" x14ac:dyDescent="0.25">
      <c r="A32" s="8"/>
      <c r="C32" s="8"/>
      <c r="D32" s="5"/>
      <c r="E32" s="5"/>
      <c r="F32" s="5"/>
      <c r="G32" s="5"/>
      <c r="H32" s="8"/>
      <c r="I32" s="9"/>
      <c r="J32" s="9"/>
      <c r="K32" s="9"/>
      <c r="L32" s="10"/>
      <c r="M32" s="10"/>
      <c r="N32" s="38"/>
      <c r="O32" s="12"/>
      <c r="P32" s="7"/>
      <c r="Q32" s="7"/>
    </row>
    <row r="33" spans="1:17" s="1" customFormat="1" x14ac:dyDescent="0.25">
      <c r="A33" s="8"/>
      <c r="C33" s="8"/>
      <c r="D33" s="5"/>
      <c r="E33" s="5"/>
      <c r="F33" s="5"/>
      <c r="G33" s="5"/>
      <c r="H33" s="8"/>
      <c r="I33" s="9"/>
      <c r="J33" s="9"/>
      <c r="K33" s="9"/>
      <c r="L33" s="10"/>
      <c r="M33" s="10"/>
      <c r="N33" s="38"/>
      <c r="O33" s="12"/>
      <c r="P33" s="7"/>
      <c r="Q33" s="7"/>
    </row>
    <row r="34" spans="1:17" s="1" customFormat="1" x14ac:dyDescent="0.25">
      <c r="A34" s="8"/>
      <c r="C34" s="8"/>
      <c r="D34" s="5"/>
      <c r="E34" s="5"/>
      <c r="F34" s="5"/>
      <c r="G34" s="5"/>
      <c r="H34" s="8"/>
      <c r="I34" s="9"/>
      <c r="J34" s="9"/>
      <c r="K34" s="9"/>
      <c r="L34" s="10"/>
      <c r="M34" s="10"/>
      <c r="N34" s="38"/>
      <c r="O34" s="12"/>
      <c r="P34" s="7"/>
      <c r="Q34" s="7"/>
    </row>
    <row r="35" spans="1:17" s="1" customFormat="1" x14ac:dyDescent="0.25">
      <c r="A35" s="8"/>
      <c r="C35" s="8"/>
      <c r="D35" s="5"/>
      <c r="E35" s="5"/>
      <c r="F35" s="5"/>
      <c r="G35" s="5"/>
      <c r="H35" s="8"/>
      <c r="I35" s="9"/>
      <c r="J35" s="9"/>
      <c r="K35" s="9"/>
      <c r="L35" s="10"/>
      <c r="M35" s="10"/>
      <c r="N35" s="38"/>
      <c r="O35" s="12"/>
      <c r="P35" s="7"/>
      <c r="Q35" s="7"/>
    </row>
    <row r="36" spans="1:17" s="1" customFormat="1" x14ac:dyDescent="0.25">
      <c r="A36" s="8"/>
      <c r="C36" s="8"/>
      <c r="D36" s="5"/>
      <c r="E36" s="5"/>
      <c r="F36" s="5"/>
      <c r="G36" s="5"/>
      <c r="H36" s="8"/>
      <c r="I36" s="9"/>
      <c r="J36" s="9"/>
      <c r="K36" s="9"/>
      <c r="L36" s="10"/>
      <c r="M36" s="10"/>
      <c r="N36" s="38"/>
      <c r="O36" s="12"/>
      <c r="P36" s="7"/>
      <c r="Q36" s="7"/>
    </row>
    <row r="37" spans="1:17" s="1" customFormat="1" x14ac:dyDescent="0.25">
      <c r="A37" s="8"/>
      <c r="C37" s="8"/>
      <c r="D37" s="5"/>
      <c r="E37" s="5"/>
      <c r="F37" s="5"/>
      <c r="G37" s="5"/>
      <c r="H37" s="8"/>
      <c r="I37" s="9"/>
      <c r="J37" s="9"/>
      <c r="K37" s="9"/>
      <c r="L37" s="10"/>
      <c r="M37" s="10"/>
      <c r="N37" s="38"/>
      <c r="O37" s="12"/>
      <c r="P37" s="7"/>
      <c r="Q37" s="7"/>
    </row>
    <row r="38" spans="1:17" x14ac:dyDescent="0.25">
      <c r="A38" s="8"/>
      <c r="C38" s="8"/>
      <c r="D38" s="5"/>
      <c r="E38" s="5"/>
      <c r="F38" s="5"/>
      <c r="G38" s="5"/>
      <c r="H38" s="8"/>
      <c r="I38" s="9"/>
      <c r="J38" s="9"/>
      <c r="K38" s="9"/>
      <c r="L38" s="10"/>
      <c r="M38" s="10"/>
      <c r="N38" s="38"/>
    </row>
    <row r="39" spans="1:17" x14ac:dyDescent="0.25">
      <c r="A39" s="8"/>
      <c r="C39" s="8"/>
      <c r="D39" s="5"/>
      <c r="E39" s="5"/>
      <c r="F39" s="5"/>
      <c r="G39" s="5"/>
      <c r="H39" s="8"/>
      <c r="I39" s="9"/>
      <c r="J39" s="9"/>
      <c r="K39" s="9"/>
      <c r="L39" s="10"/>
      <c r="M39" s="10"/>
      <c r="N39" s="38"/>
    </row>
    <row r="40" spans="1:17" x14ac:dyDescent="0.25">
      <c r="A40" s="8"/>
      <c r="C40" s="8"/>
      <c r="D40" s="5"/>
      <c r="E40" s="5"/>
      <c r="F40" s="5"/>
      <c r="G40" s="5"/>
      <c r="H40" s="8"/>
      <c r="I40" s="9"/>
      <c r="J40" s="9"/>
      <c r="K40" s="9"/>
      <c r="L40" s="10"/>
      <c r="M40" s="10"/>
      <c r="N40" s="38"/>
    </row>
    <row r="41" spans="1:17" x14ac:dyDescent="0.25">
      <c r="A41" s="8"/>
      <c r="C41" s="8"/>
      <c r="D41" s="5"/>
      <c r="E41" s="5"/>
      <c r="F41" s="5"/>
      <c r="G41" s="5"/>
      <c r="H41" s="8"/>
      <c r="I41" s="9"/>
      <c r="J41" s="9"/>
      <c r="K41" s="9"/>
      <c r="L41" s="10"/>
      <c r="M41" s="10"/>
      <c r="N41" s="38"/>
    </row>
    <row r="42" spans="1:17" x14ac:dyDescent="0.25">
      <c r="A42" s="8"/>
      <c r="C42" s="8"/>
      <c r="D42" s="5"/>
      <c r="E42" s="5"/>
      <c r="F42" s="5"/>
      <c r="G42" s="5"/>
      <c r="H42" s="8"/>
      <c r="I42" s="9"/>
      <c r="J42" s="9"/>
      <c r="K42" s="9"/>
      <c r="L42" s="10"/>
      <c r="M42" s="10"/>
      <c r="N42" s="38"/>
    </row>
    <row r="43" spans="1:17" x14ac:dyDescent="0.25">
      <c r="A43" s="8"/>
      <c r="C43" s="8"/>
      <c r="D43" s="5"/>
      <c r="E43" s="5"/>
      <c r="F43" s="5"/>
      <c r="G43" s="5"/>
      <c r="H43" s="8"/>
      <c r="I43" s="9"/>
      <c r="J43" s="9"/>
      <c r="K43" s="9"/>
      <c r="L43" s="10"/>
      <c r="M43" s="10"/>
      <c r="N43" s="38"/>
    </row>
    <row r="44" spans="1:17" x14ac:dyDescent="0.25">
      <c r="A44" s="8"/>
      <c r="C44" s="8"/>
      <c r="D44" s="5"/>
      <c r="E44" s="5"/>
      <c r="F44" s="5"/>
      <c r="G44" s="5"/>
      <c r="H44" s="8"/>
      <c r="I44" s="9"/>
      <c r="J44" s="9"/>
      <c r="K44" s="9"/>
      <c r="L44" s="10"/>
      <c r="M44" s="10"/>
      <c r="N44" s="38"/>
    </row>
    <row r="45" spans="1:17" x14ac:dyDescent="0.25">
      <c r="A45" s="8"/>
      <c r="C45" s="8"/>
      <c r="D45" s="5"/>
      <c r="E45" s="5"/>
      <c r="F45" s="5"/>
      <c r="G45" s="5"/>
      <c r="H45" s="8"/>
      <c r="I45" s="9"/>
      <c r="J45" s="9"/>
      <c r="K45" s="9"/>
      <c r="L45" s="10"/>
      <c r="M45" s="10"/>
      <c r="N45" s="38"/>
    </row>
    <row r="46" spans="1:17" x14ac:dyDescent="0.25">
      <c r="A46" s="8"/>
      <c r="C46" s="8"/>
      <c r="D46" s="5"/>
      <c r="E46" s="5"/>
      <c r="F46" s="5"/>
      <c r="G46" s="5"/>
      <c r="H46" s="8"/>
      <c r="I46" s="9"/>
      <c r="J46" s="9"/>
      <c r="K46" s="9"/>
      <c r="L46" s="10"/>
      <c r="M46" s="10"/>
      <c r="N46" s="38"/>
    </row>
    <row r="47" spans="1:17" x14ac:dyDescent="0.25">
      <c r="A47" s="8"/>
      <c r="C47" s="8"/>
      <c r="D47" s="5"/>
      <c r="E47" s="5"/>
      <c r="F47" s="5"/>
      <c r="G47" s="5"/>
      <c r="H47" s="8"/>
      <c r="I47" s="9"/>
      <c r="J47" s="9"/>
      <c r="K47" s="9"/>
      <c r="L47" s="10"/>
      <c r="M47" s="10"/>
      <c r="N47" s="38"/>
    </row>
    <row r="48" spans="1:17" s="1" customFormat="1" x14ac:dyDescent="0.25">
      <c r="A48" s="8"/>
      <c r="C48" s="8"/>
      <c r="D48" s="5"/>
      <c r="E48" s="5"/>
      <c r="F48" s="5"/>
      <c r="G48" s="5"/>
      <c r="H48" s="8"/>
      <c r="I48" s="9"/>
      <c r="J48" s="9"/>
      <c r="K48" s="9"/>
      <c r="L48" s="10"/>
      <c r="M48" s="10"/>
      <c r="N48" s="38"/>
      <c r="O48" s="12"/>
      <c r="P48" s="7"/>
      <c r="Q48" s="7"/>
    </row>
  </sheetData>
  <mergeCells count="9">
    <mergeCell ref="O1:O2"/>
    <mergeCell ref="N1:N2"/>
    <mergeCell ref="Q1:Q2"/>
    <mergeCell ref="P1:P2"/>
    <mergeCell ref="A1:A2"/>
    <mergeCell ref="B1:C1"/>
    <mergeCell ref="D1:H1"/>
    <mergeCell ref="I1:L1"/>
    <mergeCell ref="M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abSelected="1" zoomScale="80" zoomScaleNormal="80" workbookViewId="0">
      <pane xSplit="14" topLeftCell="O1" activePane="topRight" state="frozen"/>
      <selection pane="topRight" activeCell="O20" sqref="O20"/>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2" t="s">
        <v>11</v>
      </c>
      <c r="B1" s="44" t="s">
        <v>4</v>
      </c>
      <c r="C1" s="46"/>
      <c r="D1" s="45"/>
      <c r="E1" s="47" t="s">
        <v>12</v>
      </c>
      <c r="F1" s="46"/>
      <c r="G1" s="46"/>
      <c r="H1" s="45"/>
      <c r="I1" s="48" t="s">
        <v>8</v>
      </c>
      <c r="J1" s="50" t="s">
        <v>9</v>
      </c>
      <c r="K1" s="51"/>
      <c r="L1" s="51"/>
      <c r="M1" s="52"/>
      <c r="N1" s="40" t="s">
        <v>0</v>
      </c>
      <c r="O1" s="40" t="s">
        <v>2</v>
      </c>
      <c r="P1" s="40" t="s">
        <v>1</v>
      </c>
      <c r="Q1" s="40" t="s">
        <v>3</v>
      </c>
    </row>
    <row r="2" spans="1:17" s="14" customFormat="1" ht="66" customHeight="1" x14ac:dyDescent="0.25">
      <c r="A2" s="43"/>
      <c r="B2" s="19" t="s">
        <v>5</v>
      </c>
      <c r="C2" s="19" t="s">
        <v>7</v>
      </c>
      <c r="D2" s="15" t="s">
        <v>6</v>
      </c>
      <c r="E2" s="19" t="s">
        <v>5</v>
      </c>
      <c r="F2" s="19" t="s">
        <v>7</v>
      </c>
      <c r="G2" s="15" t="s">
        <v>6</v>
      </c>
      <c r="H2" s="23" t="s">
        <v>35</v>
      </c>
      <c r="I2" s="41"/>
      <c r="J2" s="18" t="s">
        <v>15</v>
      </c>
      <c r="K2" s="18" t="s">
        <v>14</v>
      </c>
      <c r="L2" s="22" t="s">
        <v>13</v>
      </c>
      <c r="M2" s="17" t="s">
        <v>10</v>
      </c>
      <c r="N2" s="41"/>
      <c r="O2" s="41"/>
      <c r="P2" s="41"/>
      <c r="Q2" s="41"/>
    </row>
    <row r="3" spans="1:17" s="1" customFormat="1" x14ac:dyDescent="0.25">
      <c r="A3" s="8">
        <v>1</v>
      </c>
      <c r="B3" s="5">
        <v>1</v>
      </c>
      <c r="C3" s="5"/>
      <c r="D3" s="8"/>
      <c r="E3" s="16">
        <v>1</v>
      </c>
      <c r="F3" s="16"/>
      <c r="G3" s="8"/>
      <c r="H3" s="8">
        <v>1</v>
      </c>
      <c r="I3" s="16">
        <v>1</v>
      </c>
      <c r="J3" s="9">
        <v>1</v>
      </c>
      <c r="K3" s="9"/>
      <c r="L3" s="9"/>
      <c r="M3" s="21" t="s">
        <v>16</v>
      </c>
      <c r="N3" s="7" t="s">
        <v>23</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19</v>
      </c>
    </row>
    <row r="4" spans="1:17" s="1" customFormat="1" x14ac:dyDescent="0.25">
      <c r="A4" s="8">
        <v>1</v>
      </c>
      <c r="B4" s="5">
        <v>1</v>
      </c>
      <c r="C4" s="5"/>
      <c r="D4" s="8"/>
      <c r="E4" s="16"/>
      <c r="F4" s="16">
        <v>1</v>
      </c>
      <c r="G4" s="8"/>
      <c r="H4" s="8">
        <v>1</v>
      </c>
      <c r="I4" s="16">
        <v>1</v>
      </c>
      <c r="J4" s="9"/>
      <c r="K4" s="9">
        <v>1</v>
      </c>
      <c r="L4" s="9"/>
      <c r="M4" s="10" t="s">
        <v>17</v>
      </c>
      <c r="N4" s="7" t="s">
        <v>24</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19</v>
      </c>
    </row>
    <row r="5" spans="1:17" s="1" customFormat="1" x14ac:dyDescent="0.25">
      <c r="A5" s="8">
        <v>1</v>
      </c>
      <c r="B5" s="5">
        <v>1</v>
      </c>
      <c r="C5" s="5"/>
      <c r="D5" s="8"/>
      <c r="E5" s="16"/>
      <c r="F5" s="16"/>
      <c r="G5" s="8">
        <v>1</v>
      </c>
      <c r="H5" s="8"/>
      <c r="I5" s="16">
        <v>1</v>
      </c>
      <c r="J5" s="9"/>
      <c r="K5" s="9"/>
      <c r="L5" s="9">
        <v>1</v>
      </c>
      <c r="M5" s="21" t="s">
        <v>18</v>
      </c>
      <c r="N5" s="7" t="s">
        <v>25</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19</v>
      </c>
    </row>
    <row r="6" spans="1:17" s="1" customFormat="1" x14ac:dyDescent="0.25">
      <c r="A6" s="8">
        <v>1</v>
      </c>
      <c r="B6" s="5">
        <v>1</v>
      </c>
      <c r="C6" s="5"/>
      <c r="D6" s="8"/>
      <c r="E6" s="16"/>
      <c r="F6" s="16"/>
      <c r="G6" s="8"/>
      <c r="H6" s="8"/>
      <c r="I6" s="16"/>
      <c r="J6" s="9"/>
      <c r="K6" s="9"/>
      <c r="L6" s="9"/>
      <c r="M6" s="10"/>
      <c r="N6" s="7" t="s">
        <v>21</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19</v>
      </c>
    </row>
    <row r="7" spans="1:17" s="1" customFormat="1" x14ac:dyDescent="0.25">
      <c r="A7" s="8">
        <v>1</v>
      </c>
      <c r="C7" s="5">
        <v>1</v>
      </c>
      <c r="D7" s="8"/>
      <c r="E7" s="16">
        <v>1</v>
      </c>
      <c r="F7" s="16"/>
      <c r="G7" s="8"/>
      <c r="H7" s="8">
        <v>1</v>
      </c>
      <c r="I7" s="16">
        <v>1</v>
      </c>
      <c r="J7" s="9">
        <v>1</v>
      </c>
      <c r="K7" s="9"/>
      <c r="L7" s="9"/>
      <c r="M7" s="21" t="s">
        <v>16</v>
      </c>
      <c r="N7" s="7" t="s">
        <v>30</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22</v>
      </c>
    </row>
    <row r="8" spans="1:17" s="1" customFormat="1" x14ac:dyDescent="0.25">
      <c r="A8" s="8">
        <v>1</v>
      </c>
      <c r="C8" s="5">
        <v>1</v>
      </c>
      <c r="D8" s="8"/>
      <c r="E8" s="16"/>
      <c r="F8" s="16">
        <v>1</v>
      </c>
      <c r="G8" s="8"/>
      <c r="H8" s="8">
        <v>1</v>
      </c>
      <c r="I8" s="16">
        <v>1</v>
      </c>
      <c r="J8" s="9"/>
      <c r="K8" s="9">
        <v>1</v>
      </c>
      <c r="L8" s="9"/>
      <c r="M8" s="10" t="s">
        <v>17</v>
      </c>
      <c r="N8" s="7" t="s">
        <v>31</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22</v>
      </c>
    </row>
    <row r="9" spans="1:17" s="1" customFormat="1" x14ac:dyDescent="0.25">
      <c r="A9" s="8">
        <v>1</v>
      </c>
      <c r="C9" s="5">
        <v>1</v>
      </c>
      <c r="D9" s="8"/>
      <c r="E9" s="16"/>
      <c r="F9" s="16"/>
      <c r="G9" s="8">
        <v>1</v>
      </c>
      <c r="H9" s="8"/>
      <c r="I9" s="16">
        <v>1</v>
      </c>
      <c r="J9" s="9"/>
      <c r="K9" s="9"/>
      <c r="L9" s="9">
        <v>1</v>
      </c>
      <c r="M9" s="21" t="s">
        <v>18</v>
      </c>
      <c r="N9" s="7" t="s">
        <v>32</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22</v>
      </c>
    </row>
    <row r="10" spans="1:17" x14ac:dyDescent="0.25">
      <c r="A10" s="8">
        <v>1</v>
      </c>
      <c r="C10" s="5">
        <v>1</v>
      </c>
      <c r="D10" s="8"/>
      <c r="E10" s="16"/>
      <c r="F10" s="16"/>
      <c r="G10" s="8"/>
      <c r="H10" s="8"/>
      <c r="J10" s="9"/>
      <c r="K10" s="9"/>
      <c r="L10" s="9"/>
      <c r="M10" s="10"/>
      <c r="N10" s="7" t="s">
        <v>33</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22</v>
      </c>
    </row>
    <row r="11" spans="1:17" x14ac:dyDescent="0.25">
      <c r="A11" s="8">
        <v>1</v>
      </c>
      <c r="C11" s="5"/>
      <c r="D11" s="5">
        <v>1</v>
      </c>
      <c r="E11" s="16">
        <v>1</v>
      </c>
      <c r="F11" s="16"/>
      <c r="G11" s="8"/>
      <c r="H11" s="8">
        <v>1</v>
      </c>
      <c r="I11" s="16">
        <v>1</v>
      </c>
      <c r="J11" s="9">
        <v>1</v>
      </c>
      <c r="K11" s="9"/>
      <c r="L11" s="9"/>
      <c r="M11" s="21" t="s">
        <v>16</v>
      </c>
      <c r="N11" s="7" t="s">
        <v>27</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20</v>
      </c>
    </row>
    <row r="12" spans="1:17" x14ac:dyDescent="0.25">
      <c r="A12" s="8">
        <v>1</v>
      </c>
      <c r="C12" s="5"/>
      <c r="D12" s="5">
        <v>1</v>
      </c>
      <c r="E12" s="16"/>
      <c r="F12" s="16">
        <v>1</v>
      </c>
      <c r="G12" s="8"/>
      <c r="H12" s="8">
        <v>1</v>
      </c>
      <c r="I12" s="16">
        <v>1</v>
      </c>
      <c r="J12" s="9"/>
      <c r="K12" s="9">
        <v>1</v>
      </c>
      <c r="L12" s="9"/>
      <c r="M12" s="10" t="s">
        <v>17</v>
      </c>
      <c r="N12" s="7" t="s">
        <v>28</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20</v>
      </c>
    </row>
    <row r="13" spans="1:17" x14ac:dyDescent="0.25">
      <c r="A13" s="8">
        <v>1</v>
      </c>
      <c r="C13" s="5"/>
      <c r="D13" s="5">
        <v>1</v>
      </c>
      <c r="E13" s="16"/>
      <c r="F13" s="16"/>
      <c r="G13" s="8">
        <v>1</v>
      </c>
      <c r="H13" s="8"/>
      <c r="I13" s="16">
        <v>1</v>
      </c>
      <c r="J13" s="9"/>
      <c r="K13" s="9"/>
      <c r="L13" s="9">
        <v>1</v>
      </c>
      <c r="M13" s="21" t="s">
        <v>18</v>
      </c>
      <c r="N13" s="7" t="s">
        <v>29</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20</v>
      </c>
    </row>
    <row r="14" spans="1:17" x14ac:dyDescent="0.25">
      <c r="A14" s="8">
        <v>1</v>
      </c>
      <c r="C14" s="5"/>
      <c r="D14" s="5">
        <v>1</v>
      </c>
      <c r="E14" s="16"/>
      <c r="F14" s="16"/>
      <c r="G14" s="8"/>
      <c r="H14" s="8"/>
      <c r="J14" s="9"/>
      <c r="K14" s="9"/>
      <c r="L14" s="9"/>
      <c r="M14" s="10"/>
      <c r="N14" s="7" t="s">
        <v>26</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34</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39</v>
      </c>
      <c r="O20" s="12" t="s">
        <v>57</v>
      </c>
      <c r="P20" s="30" t="s">
        <v>58</v>
      </c>
      <c r="Q20" s="7" t="s">
        <v>56</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70" zoomScaleNormal="70" workbookViewId="0">
      <pane xSplit="16" topLeftCell="Q1" activePane="topRight" state="frozen"/>
      <selection pane="topRight" activeCell="Q25" sqref="Q25"/>
    </sheetView>
  </sheetViews>
  <sheetFormatPr baseColWidth="10" defaultColWidth="9.140625" defaultRowHeight="15" x14ac:dyDescent="0.25"/>
  <cols>
    <col min="1" max="1" width="7.85546875" style="3" customWidth="1"/>
    <col min="2" max="2" width="5" customWidth="1"/>
    <col min="3" max="5" width="4.85546875" style="13" customWidth="1"/>
    <col min="6" max="6" width="5.140625" style="3" customWidth="1"/>
    <col min="7" max="12" width="4.42578125" customWidth="1"/>
    <col min="13" max="13" width="4.42578125" style="13" customWidth="1"/>
    <col min="14" max="15" width="4.42578125" style="3" customWidth="1"/>
    <col min="16" max="16" width="51.7109375" style="6" customWidth="1"/>
    <col min="17" max="17" width="148.28515625" style="12" customWidth="1"/>
    <col min="18" max="18" width="224" style="7" customWidth="1"/>
    <col min="19" max="19" width="79" style="7" bestFit="1" customWidth="1"/>
  </cols>
  <sheetData>
    <row r="1" spans="1:19" s="4" customFormat="1" ht="30.75" customHeight="1" x14ac:dyDescent="0.2">
      <c r="A1" s="42" t="s">
        <v>267</v>
      </c>
      <c r="B1" s="44" t="s">
        <v>268</v>
      </c>
      <c r="C1" s="46"/>
      <c r="D1" s="46"/>
      <c r="E1" s="46"/>
      <c r="F1" s="45"/>
      <c r="G1" s="55" t="s">
        <v>274</v>
      </c>
      <c r="H1" s="49"/>
      <c r="I1" s="49"/>
      <c r="J1" s="49"/>
      <c r="K1" s="49"/>
      <c r="L1" s="49"/>
      <c r="M1" s="49"/>
      <c r="N1" s="56"/>
      <c r="O1" s="42" t="s">
        <v>281</v>
      </c>
      <c r="P1" s="40" t="s">
        <v>0</v>
      </c>
      <c r="Q1" s="40" t="s">
        <v>2</v>
      </c>
      <c r="R1" s="40" t="s">
        <v>1</v>
      </c>
      <c r="S1" s="40" t="s">
        <v>3</v>
      </c>
    </row>
    <row r="2" spans="1:19" s="14" customFormat="1" ht="69" customHeight="1" x14ac:dyDescent="0.25">
      <c r="A2" s="43"/>
      <c r="B2" s="19" t="s">
        <v>269</v>
      </c>
      <c r="C2" s="19" t="s">
        <v>270</v>
      </c>
      <c r="D2" s="19" t="s">
        <v>271</v>
      </c>
      <c r="E2" s="19" t="s">
        <v>272</v>
      </c>
      <c r="F2" s="37" t="s">
        <v>273</v>
      </c>
      <c r="G2" s="19" t="s">
        <v>275</v>
      </c>
      <c r="H2" s="35" t="s">
        <v>276</v>
      </c>
      <c r="I2" s="19" t="s">
        <v>277</v>
      </c>
      <c r="J2" s="19" t="s">
        <v>278</v>
      </c>
      <c r="K2" s="19" t="s">
        <v>279</v>
      </c>
      <c r="L2" s="19" t="s">
        <v>280</v>
      </c>
      <c r="M2" s="35" t="s">
        <v>282</v>
      </c>
      <c r="N2" s="23" t="s">
        <v>283</v>
      </c>
      <c r="O2" s="43"/>
      <c r="P2" s="41"/>
      <c r="Q2" s="41"/>
      <c r="R2" s="41"/>
      <c r="S2" s="41"/>
    </row>
    <row r="3" spans="1:19" s="1" customFormat="1" x14ac:dyDescent="0.25">
      <c r="A3" s="8">
        <v>1</v>
      </c>
      <c r="B3" s="5">
        <v>1</v>
      </c>
      <c r="C3" s="5"/>
      <c r="D3" s="5"/>
      <c r="E3" s="5"/>
      <c r="F3" s="8"/>
      <c r="G3" s="5">
        <v>1</v>
      </c>
      <c r="H3" s="5"/>
      <c r="I3" s="5"/>
      <c r="J3" s="5"/>
      <c r="K3" s="5"/>
      <c r="L3" s="5"/>
      <c r="M3" s="5"/>
      <c r="N3" s="8"/>
      <c r="O3" s="8">
        <v>1</v>
      </c>
      <c r="P3" s="7" t="s">
        <v>284</v>
      </c>
      <c r="Q3" s="12" t="str">
        <f>CONCATENATE("Validar funcionalidad Cheques, seleccionando cheque con estado ",IF(B3=1,$B$2,IF(C3=1,$C$2,IF(D3=1,$D$2,IF(E3=1,$E$2,IF(F3=1,$F$2))))),", realizando la acción ",IF(G3=1,$G$2,IF(H3=1,$H$2,IF(I3=1,$I$2,IF(J3=1,$J$2,IF(K3=1,$K$2,IF(L3=1,$L$2,IF(M3=1,$M$2,IF(N3=1,$N$2)))))))),IF(O3=1,", finalizando con exportar a excel.",""))</f>
        <v>Validar funcionalidad Cheques, seleccionando cheque con estado En cartera, realizando la acción Depositar, finalizando con exportar a excel.</v>
      </c>
      <c r="R3" s="12" t="str">
        <f>CONCATENATE("Acceder a sistema Cartera con usuario que posee perfil para acceder al modulo Menú de Favoritos, sub-modulo Cheques, seleccionar cheque en estado ",IF(B3=1,$B$2,IF(C3=1,$C$2,IF(D3=1,$D$2,IF(E3=1,$E$2,IF(F3=1,$F$2)))))," para realizar acción de ",IF(G3=1,$G$2,IF(H3=1,$H$2,IF(I3=1,$I$2,IF(J3=1,$J$2,IF(K3=1,$K$2,IF(L3=1,$L$2,IF(M3=1,$M$2,IF(N3=1,$N$2)))))))),IF(O3=1,", hacer clic en boton exportar a excel",""))</f>
        <v>Acceder a sistema Cartera con usuario que posee perfil para acceder al modulo Menú de Favoritos, sub-modulo Cheques, seleccionar cheque en estado En cartera para realizar acción de Depositar, hacer clic en boton exportar a excel</v>
      </c>
      <c r="S3" s="7" t="s">
        <v>294</v>
      </c>
    </row>
    <row r="4" spans="1:19" s="1" customFormat="1" x14ac:dyDescent="0.25">
      <c r="A4" s="8">
        <v>1</v>
      </c>
      <c r="B4" s="5">
        <v>1</v>
      </c>
      <c r="C4" s="5"/>
      <c r="D4" s="5"/>
      <c r="E4" s="5"/>
      <c r="F4" s="8"/>
      <c r="G4" s="5"/>
      <c r="H4" s="5">
        <v>1</v>
      </c>
      <c r="I4" s="5"/>
      <c r="J4" s="5"/>
      <c r="K4" s="5"/>
      <c r="L4" s="5"/>
      <c r="M4" s="5"/>
      <c r="N4" s="8"/>
      <c r="O4" s="8"/>
      <c r="P4" s="7" t="s">
        <v>285</v>
      </c>
      <c r="Q4" s="12" t="str">
        <f t="shared" ref="Q4:Q12" si="0">CONCATENATE("Validar funcionalidad Cheques, seleccionando cheque con estado ",IF(B4=1,$B$2,IF(C4=1,$C$2,IF(D4=1,$D$2,IF(E4=1,$E$2,IF(F4=1,$F$2))))),", realizando la acción ",IF(G4=1,$G$2,IF(H4=1,$H$2,IF(I4=1,$I$2,IF(J4=1,$J$2,IF(K4=1,$K$2,IF(L4=1,$L$2,IF(M4=1,$M$2,IF(N4=1,$N$2)))))))),IF(O4=1,", finalizando con exportar a excel.",""))</f>
        <v>Validar funcionalidad Cheques, seleccionando cheque con estado En cartera, realizando la acción Cambiar la
ubiciación</v>
      </c>
      <c r="R4" s="12" t="str">
        <f t="shared" ref="R4:R12" si="1">CONCATENATE("Acceder a sistema Cartera con usuario que posee perfil para acceder al modulo Menú de Favoritos, sub-modulo Cheques, seleccionar cheque en estado ",IF(B4=1,$B$2,IF(C4=1,$C$2,IF(D4=1,$D$2,IF(E4=1,$E$2,IF(F4=1,$F$2)))))," para realizar acción de ",IF(G4=1,$G$2,IF(H4=1,$H$2,IF(I4=1,$I$2,IF(J4=1,$J$2,IF(K4=1,$K$2,IF(L4=1,$L$2,IF(M4=1,$M$2,IF(N4=1,$N$2)))))))),IF(O4=1,", hacer clic en boton exportar a excel",""))</f>
        <v>Acceder a sistema Cartera con usuario que posee perfil para acceder al modulo Menú de Favoritos, sub-modulo Cheques, seleccionar cheque en estado En cartera para realizar acción de Cambiar la
ubiciación</v>
      </c>
      <c r="S4" s="7" t="s">
        <v>294</v>
      </c>
    </row>
    <row r="5" spans="1:19" s="1" customFormat="1" x14ac:dyDescent="0.25">
      <c r="A5" s="8">
        <v>1</v>
      </c>
      <c r="B5" s="5">
        <v>1</v>
      </c>
      <c r="C5" s="5"/>
      <c r="D5" s="5"/>
      <c r="E5" s="5"/>
      <c r="F5" s="8"/>
      <c r="G5" s="5"/>
      <c r="H5" s="5"/>
      <c r="I5" s="5"/>
      <c r="J5" s="5">
        <v>1</v>
      </c>
      <c r="K5" s="5"/>
      <c r="L5" s="5"/>
      <c r="M5" s="5"/>
      <c r="N5" s="8"/>
      <c r="O5" s="8">
        <v>1</v>
      </c>
      <c r="P5" s="7" t="s">
        <v>286</v>
      </c>
      <c r="Q5" s="12" t="str">
        <f t="shared" si="0"/>
        <v>Validar funcionalidad Cheques, seleccionando cheque con estado En cartera, realizando la acción Cambio Cheque, finalizando con exportar a excel.</v>
      </c>
      <c r="R5" s="12" t="str">
        <f t="shared" si="1"/>
        <v>Acceder a sistema Cartera con usuario que posee perfil para acceder al modulo Menú de Favoritos, sub-modulo Cheques, seleccionar cheque en estado En cartera para realizar acción de Cambio Cheque, hacer clic en boton exportar a excel</v>
      </c>
      <c r="S5" s="7" t="s">
        <v>294</v>
      </c>
    </row>
    <row r="6" spans="1:19" s="1" customFormat="1" x14ac:dyDescent="0.25">
      <c r="A6" s="8">
        <v>1</v>
      </c>
      <c r="B6" s="5">
        <v>1</v>
      </c>
      <c r="C6" s="5"/>
      <c r="D6" s="5"/>
      <c r="E6" s="5"/>
      <c r="F6" s="8"/>
      <c r="G6" s="5"/>
      <c r="H6" s="5"/>
      <c r="I6" s="5"/>
      <c r="J6" s="5"/>
      <c r="K6" s="5"/>
      <c r="L6" s="5">
        <v>1</v>
      </c>
      <c r="M6" s="5"/>
      <c r="N6" s="8"/>
      <c r="O6" s="8"/>
      <c r="P6" s="7" t="s">
        <v>287</v>
      </c>
      <c r="Q6" s="12" t="str">
        <f t="shared" si="0"/>
        <v>Validar funcionalidad Cheques, seleccionando cheque con estado En cartera, realizando la acción Prorroga</v>
      </c>
      <c r="R6" s="12" t="str">
        <f t="shared" si="1"/>
        <v>Acceder a sistema Cartera con usuario que posee perfil para acceder al modulo Menú de Favoritos, sub-modulo Cheques, seleccionar cheque en estado En cartera para realizar acción de Prorroga</v>
      </c>
      <c r="S6" s="7" t="s">
        <v>294</v>
      </c>
    </row>
    <row r="7" spans="1:19" s="1" customFormat="1" x14ac:dyDescent="0.25">
      <c r="A7" s="8">
        <v>1</v>
      </c>
      <c r="B7" s="5"/>
      <c r="C7" s="5">
        <v>1</v>
      </c>
      <c r="D7" s="5"/>
      <c r="E7" s="5"/>
      <c r="F7" s="8"/>
      <c r="G7" s="5"/>
      <c r="H7" s="5"/>
      <c r="I7" s="5"/>
      <c r="J7" s="5"/>
      <c r="K7" s="5"/>
      <c r="L7" s="5"/>
      <c r="M7" s="5">
        <v>1</v>
      </c>
      <c r="N7" s="8"/>
      <c r="O7" s="8">
        <v>1</v>
      </c>
      <c r="P7" s="7" t="s">
        <v>288</v>
      </c>
      <c r="Q7" s="12" t="str">
        <f t="shared" si="0"/>
        <v>Validar funcionalidad Cheques, seleccionando cheque con estado Cobrado, realizando la acción Volver a
depositado, finalizando con exportar a excel.</v>
      </c>
      <c r="R7" s="12" t="str">
        <f t="shared" si="1"/>
        <v>Acceder a sistema Cartera con usuario que posee perfil para acceder al modulo Menú de Favoritos, sub-modulo Cheques, seleccionar cheque en estado Cobrado para realizar acción de Volver a
depositado, hacer clic en boton exportar a excel</v>
      </c>
      <c r="S7" s="7" t="s">
        <v>294</v>
      </c>
    </row>
    <row r="8" spans="1:19" s="1" customFormat="1" x14ac:dyDescent="0.25">
      <c r="A8" s="8">
        <v>1</v>
      </c>
      <c r="C8" s="5"/>
      <c r="D8" s="5">
        <v>1</v>
      </c>
      <c r="E8" s="5"/>
      <c r="F8" s="8"/>
      <c r="G8" s="5"/>
      <c r="H8" s="5"/>
      <c r="I8" s="5"/>
      <c r="J8" s="5">
        <v>1</v>
      </c>
      <c r="K8" s="5"/>
      <c r="L8" s="5"/>
      <c r="M8" s="5"/>
      <c r="N8" s="8"/>
      <c r="O8" s="8"/>
      <c r="P8" s="7" t="s">
        <v>289</v>
      </c>
      <c r="Q8" s="12" t="str">
        <f t="shared" si="0"/>
        <v>Validar funcionalidad Cheques, seleccionando cheque con estado Protestado, realizando la acción Cambio Cheque</v>
      </c>
      <c r="R8" s="12" t="str">
        <f t="shared" si="1"/>
        <v>Acceder a sistema Cartera con usuario que posee perfil para acceder al modulo Menú de Favoritos, sub-modulo Cheques, seleccionar cheque en estado Protestado para realizar acción de Cambio Cheque</v>
      </c>
      <c r="S8" s="7" t="s">
        <v>294</v>
      </c>
    </row>
    <row r="9" spans="1:19" s="1" customFormat="1" x14ac:dyDescent="0.25">
      <c r="A9" s="8">
        <v>1</v>
      </c>
      <c r="C9" s="5"/>
      <c r="D9" s="5">
        <v>1</v>
      </c>
      <c r="E9" s="5"/>
      <c r="F9" s="8"/>
      <c r="G9" s="5"/>
      <c r="H9" s="5"/>
      <c r="I9" s="5"/>
      <c r="J9" s="5"/>
      <c r="K9" s="5"/>
      <c r="L9" s="5"/>
      <c r="M9" s="5">
        <v>1</v>
      </c>
      <c r="N9" s="8"/>
      <c r="O9" s="8">
        <v>1</v>
      </c>
      <c r="P9" s="7" t="s">
        <v>290</v>
      </c>
      <c r="Q9" s="12" t="str">
        <f t="shared" si="0"/>
        <v>Validar funcionalidad Cheques, seleccionando cheque con estado Protestado, realizando la acción Volver a
depositado, finalizando con exportar a excel.</v>
      </c>
      <c r="R9" s="12" t="str">
        <f t="shared" si="1"/>
        <v>Acceder a sistema Cartera con usuario que posee perfil para acceder al modulo Menú de Favoritos, sub-modulo Cheques, seleccionar cheque en estado Protestado para realizar acción de Volver a
depositado, hacer clic en boton exportar a excel</v>
      </c>
      <c r="S9" s="7" t="s">
        <v>294</v>
      </c>
    </row>
    <row r="10" spans="1:19" x14ac:dyDescent="0.25">
      <c r="A10" s="8">
        <v>1</v>
      </c>
      <c r="C10" s="5"/>
      <c r="D10" s="5"/>
      <c r="E10" s="5">
        <v>1</v>
      </c>
      <c r="F10" s="8"/>
      <c r="G10" s="5"/>
      <c r="H10" s="5"/>
      <c r="I10" s="5"/>
      <c r="J10" s="5"/>
      <c r="K10" s="5"/>
      <c r="L10" s="5"/>
      <c r="M10" s="5"/>
      <c r="N10" s="8">
        <v>1</v>
      </c>
      <c r="O10" s="8"/>
      <c r="P10" s="7" t="s">
        <v>291</v>
      </c>
      <c r="Q10" s="12" t="str">
        <f t="shared" si="0"/>
        <v>Validar funcionalidad Cheques, seleccionando cheque con estado Reemplazado, realizando la acción Comprobante cambio cheque</v>
      </c>
      <c r="R10" s="12" t="str">
        <f t="shared" si="1"/>
        <v>Acceder a sistema Cartera con usuario que posee perfil para acceder al modulo Menú de Favoritos, sub-modulo Cheques, seleccionar cheque en estado Reemplazado para realizar acción de Comprobante cambio cheque</v>
      </c>
      <c r="S10" s="7" t="s">
        <v>294</v>
      </c>
    </row>
    <row r="11" spans="1:19" x14ac:dyDescent="0.25">
      <c r="A11" s="8">
        <v>1</v>
      </c>
      <c r="C11" s="5"/>
      <c r="D11" s="5"/>
      <c r="E11" s="5"/>
      <c r="F11" s="8">
        <v>1</v>
      </c>
      <c r="G11" s="5"/>
      <c r="H11" s="5"/>
      <c r="I11" s="5">
        <v>1</v>
      </c>
      <c r="J11" s="5"/>
      <c r="K11" s="5"/>
      <c r="L11" s="5"/>
      <c r="M11" s="5"/>
      <c r="N11" s="8"/>
      <c r="O11" s="8">
        <v>1</v>
      </c>
      <c r="P11" s="7" t="s">
        <v>292</v>
      </c>
      <c r="Q11" s="12" t="str">
        <f t="shared" si="0"/>
        <v>Validar funcionalidad Cheques, seleccionando cheque con estado Deppositado, realizando la acción Cobrar, finalizando con exportar a excel.</v>
      </c>
      <c r="R11" s="12" t="str">
        <f t="shared" si="1"/>
        <v>Acceder a sistema Cartera con usuario que posee perfil para acceder al modulo Menú de Favoritos, sub-modulo Cheques, seleccionar cheque en estado Deppositado para realizar acción de Cobrar, hacer clic en boton exportar a excel</v>
      </c>
      <c r="S11" s="7" t="s">
        <v>294</v>
      </c>
    </row>
    <row r="12" spans="1:19" x14ac:dyDescent="0.25">
      <c r="A12" s="8">
        <v>1</v>
      </c>
      <c r="C12" s="5"/>
      <c r="D12" s="5"/>
      <c r="E12" s="5"/>
      <c r="F12" s="8">
        <v>1</v>
      </c>
      <c r="G12" s="5"/>
      <c r="H12" s="5"/>
      <c r="I12" s="5"/>
      <c r="J12" s="5"/>
      <c r="K12" s="5">
        <v>1</v>
      </c>
      <c r="L12" s="5"/>
      <c r="M12" s="5"/>
      <c r="N12" s="8"/>
      <c r="O12" s="8"/>
      <c r="P12" s="7" t="s">
        <v>293</v>
      </c>
      <c r="Q12" s="12" t="str">
        <f t="shared" si="0"/>
        <v>Validar funcionalidad Cheques, seleccionando cheque con estado Deppositado, realizando la acción Protesto</v>
      </c>
      <c r="R12" s="12" t="str">
        <f t="shared" si="1"/>
        <v>Acceder a sistema Cartera con usuario que posee perfil para acceder al modulo Menú de Favoritos, sub-modulo Cheques, seleccionar cheque en estado Deppositado para realizar acción de Protesto</v>
      </c>
      <c r="S12" s="7" t="s">
        <v>294</v>
      </c>
    </row>
    <row r="13" spans="1:19" x14ac:dyDescent="0.25">
      <c r="A13" s="8"/>
      <c r="F13" s="8"/>
      <c r="G13" s="5"/>
      <c r="H13" s="5"/>
      <c r="I13" s="5"/>
      <c r="J13" s="5"/>
      <c r="K13" s="5"/>
      <c r="L13" s="5"/>
      <c r="M13" s="5"/>
      <c r="N13" s="8"/>
      <c r="O13" s="8"/>
      <c r="P13" s="7"/>
      <c r="R13" s="12"/>
    </row>
    <row r="14" spans="1:19" x14ac:dyDescent="0.25">
      <c r="A14" s="8"/>
      <c r="F14" s="8"/>
      <c r="G14" s="5"/>
      <c r="H14" s="5"/>
      <c r="I14" s="5"/>
      <c r="J14" s="5"/>
      <c r="K14" s="5"/>
      <c r="L14" s="5"/>
      <c r="M14" s="5"/>
      <c r="N14" s="8"/>
      <c r="O14" s="8"/>
      <c r="P14" s="7"/>
      <c r="R14" s="12"/>
    </row>
    <row r="15" spans="1:19" x14ac:dyDescent="0.25">
      <c r="A15" s="8"/>
      <c r="F15" s="8"/>
      <c r="G15" s="5"/>
      <c r="H15" s="5"/>
      <c r="I15" s="5"/>
      <c r="J15" s="5"/>
      <c r="K15" s="5"/>
      <c r="L15" s="5"/>
      <c r="M15" s="5"/>
      <c r="N15" s="8"/>
      <c r="O15" s="8"/>
      <c r="P15" s="7"/>
      <c r="R15" s="12"/>
    </row>
    <row r="16" spans="1:19" x14ac:dyDescent="0.25">
      <c r="A16" s="8"/>
      <c r="F16" s="8"/>
      <c r="G16" s="5"/>
      <c r="H16" s="5"/>
      <c r="I16" s="5"/>
      <c r="J16" s="5"/>
      <c r="K16" s="5"/>
      <c r="L16" s="5"/>
      <c r="M16" s="5"/>
      <c r="N16" s="8"/>
      <c r="O16" s="8"/>
      <c r="P16" s="7"/>
      <c r="R16" s="12"/>
    </row>
    <row r="17" spans="1:19" x14ac:dyDescent="0.25">
      <c r="A17" s="8"/>
      <c r="F17" s="8"/>
      <c r="G17" s="5"/>
      <c r="H17" s="5"/>
      <c r="I17" s="5"/>
      <c r="J17" s="5"/>
      <c r="K17" s="5"/>
      <c r="L17" s="5"/>
      <c r="M17" s="5"/>
      <c r="N17" s="8"/>
      <c r="O17" s="8"/>
      <c r="P17" s="7"/>
      <c r="R17" s="12"/>
      <c r="S17" s="26"/>
    </row>
    <row r="18" spans="1:19" s="1" customFormat="1" x14ac:dyDescent="0.25">
      <c r="A18" s="8"/>
      <c r="C18" s="5"/>
      <c r="D18" s="5"/>
      <c r="E18" s="5"/>
      <c r="F18" s="8"/>
      <c r="G18" s="5"/>
      <c r="H18" s="5"/>
      <c r="I18" s="5"/>
      <c r="J18" s="5"/>
      <c r="K18" s="5"/>
      <c r="L18" s="5"/>
      <c r="M18" s="5"/>
      <c r="N18" s="8"/>
      <c r="O18" s="8"/>
      <c r="P18" s="7"/>
      <c r="Q18" s="12"/>
      <c r="R18" s="7"/>
      <c r="S18" s="7"/>
    </row>
    <row r="19" spans="1:19" s="1" customFormat="1" x14ac:dyDescent="0.25">
      <c r="A19" s="8"/>
      <c r="B19" s="5"/>
      <c r="F19" s="8"/>
      <c r="G19" s="5"/>
      <c r="H19" s="5"/>
      <c r="I19" s="5"/>
      <c r="J19" s="5"/>
      <c r="K19" s="5"/>
      <c r="L19" s="5"/>
      <c r="M19" s="5"/>
      <c r="N19" s="8"/>
      <c r="O19" s="8"/>
      <c r="P19" s="7"/>
      <c r="Q19" s="12"/>
      <c r="R19" s="7"/>
      <c r="S19" s="7"/>
    </row>
    <row r="20" spans="1:19" s="1" customFormat="1" x14ac:dyDescent="0.25">
      <c r="A20" s="8"/>
      <c r="B20" s="5"/>
      <c r="F20" s="8"/>
      <c r="G20" s="5"/>
      <c r="H20" s="5"/>
      <c r="I20" s="5"/>
      <c r="J20" s="5"/>
      <c r="K20" s="5"/>
      <c r="L20" s="5"/>
      <c r="M20" s="5"/>
      <c r="N20" s="8"/>
      <c r="O20" s="8"/>
      <c r="P20" s="7"/>
      <c r="Q20" s="12"/>
      <c r="R20" s="7"/>
      <c r="S20" s="7"/>
    </row>
    <row r="21" spans="1:19" s="1" customFormat="1" x14ac:dyDescent="0.25">
      <c r="A21" s="8"/>
      <c r="B21" s="5"/>
      <c r="F21" s="8"/>
      <c r="G21" s="5"/>
      <c r="H21" s="5"/>
      <c r="I21" s="5"/>
      <c r="J21" s="5"/>
      <c r="K21" s="5"/>
      <c r="L21" s="5"/>
      <c r="M21" s="5"/>
      <c r="N21" s="8"/>
      <c r="O21" s="8"/>
      <c r="P21" s="7"/>
      <c r="Q21" s="12"/>
      <c r="R21" s="7"/>
      <c r="S21" s="7"/>
    </row>
    <row r="22" spans="1:19" s="1" customFormat="1" x14ac:dyDescent="0.25">
      <c r="A22" s="8"/>
      <c r="B22" s="5"/>
      <c r="F22" s="8"/>
      <c r="G22" s="5"/>
      <c r="H22" s="5"/>
      <c r="I22" s="5"/>
      <c r="J22" s="5"/>
      <c r="K22" s="5"/>
      <c r="L22" s="5"/>
      <c r="M22" s="5"/>
      <c r="N22" s="8"/>
      <c r="O22" s="8"/>
      <c r="P22" s="7"/>
      <c r="Q22" s="12"/>
      <c r="R22" s="7"/>
      <c r="S22" s="7"/>
    </row>
    <row r="23" spans="1:19" s="1" customFormat="1" x14ac:dyDescent="0.25">
      <c r="A23" s="8"/>
      <c r="B23" s="5"/>
      <c r="F23" s="8"/>
      <c r="G23" s="5"/>
      <c r="H23" s="5"/>
      <c r="I23" s="5"/>
      <c r="J23" s="5"/>
      <c r="K23" s="5"/>
      <c r="L23" s="5"/>
      <c r="M23" s="5"/>
      <c r="N23" s="8"/>
      <c r="O23" s="8"/>
      <c r="P23" s="7"/>
      <c r="Q23" s="12"/>
      <c r="R23" s="7"/>
      <c r="S23" s="7"/>
    </row>
    <row r="24" spans="1:19" s="1" customFormat="1" ht="30" x14ac:dyDescent="0.25">
      <c r="A24" s="8"/>
      <c r="B24" s="5"/>
      <c r="F24" s="8"/>
      <c r="G24" s="5"/>
      <c r="H24" s="5"/>
      <c r="I24" s="5"/>
      <c r="J24" s="5"/>
      <c r="K24" s="5"/>
      <c r="L24" s="5"/>
      <c r="M24" s="5"/>
      <c r="N24" s="8"/>
      <c r="O24" s="8"/>
      <c r="P24" s="7" t="s">
        <v>295</v>
      </c>
      <c r="Q24" s="12" t="s">
        <v>298</v>
      </c>
      <c r="R24" s="30" t="s">
        <v>296</v>
      </c>
      <c r="S24" s="7" t="s">
        <v>297</v>
      </c>
    </row>
    <row r="25" spans="1:19" s="1" customFormat="1" x14ac:dyDescent="0.25">
      <c r="A25" s="8"/>
      <c r="B25" s="5"/>
      <c r="F25" s="8"/>
      <c r="G25" s="5"/>
      <c r="H25" s="5"/>
      <c r="I25" s="5"/>
      <c r="J25" s="5"/>
      <c r="K25" s="5"/>
      <c r="L25" s="5"/>
      <c r="M25" s="5"/>
      <c r="N25" s="8"/>
      <c r="O25" s="8"/>
      <c r="P25" s="7"/>
      <c r="Q25" s="12"/>
      <c r="R25" s="7"/>
      <c r="S25" s="7"/>
    </row>
    <row r="26" spans="1:19" s="1" customFormat="1" x14ac:dyDescent="0.25">
      <c r="A26" s="8"/>
      <c r="B26" s="5"/>
      <c r="F26" s="8"/>
      <c r="G26" s="5"/>
      <c r="H26" s="5"/>
      <c r="I26" s="5"/>
      <c r="J26" s="5"/>
      <c r="K26" s="5"/>
      <c r="L26" s="5"/>
      <c r="M26" s="5"/>
      <c r="N26" s="8"/>
      <c r="O26" s="8"/>
      <c r="P26" s="7"/>
      <c r="Q26" s="12"/>
      <c r="R26" s="7"/>
      <c r="S26" s="7"/>
    </row>
    <row r="27" spans="1:19" x14ac:dyDescent="0.25">
      <c r="A27" s="8"/>
      <c r="C27" s="5"/>
      <c r="D27" s="5"/>
      <c r="E27" s="5"/>
      <c r="F27" s="8"/>
      <c r="G27" s="5"/>
      <c r="H27" s="5"/>
      <c r="I27" s="5"/>
      <c r="J27" s="5"/>
      <c r="K27" s="5"/>
      <c r="L27" s="5"/>
      <c r="M27" s="5"/>
      <c r="N27" s="8"/>
      <c r="O27" s="8"/>
      <c r="P27" s="7"/>
    </row>
    <row r="28" spans="1:19" x14ac:dyDescent="0.25">
      <c r="A28" s="8"/>
      <c r="C28" s="5"/>
      <c r="D28" s="5"/>
      <c r="E28" s="5"/>
      <c r="F28" s="8"/>
      <c r="G28" s="5"/>
      <c r="H28" s="5"/>
      <c r="I28" s="5"/>
      <c r="J28" s="5"/>
      <c r="K28" s="5"/>
      <c r="L28" s="5"/>
      <c r="M28" s="5"/>
      <c r="N28" s="8"/>
      <c r="O28" s="8"/>
      <c r="P28" s="7"/>
    </row>
    <row r="29" spans="1:19" x14ac:dyDescent="0.25">
      <c r="A29" s="8"/>
      <c r="C29" s="5"/>
      <c r="D29" s="5"/>
      <c r="E29" s="5"/>
      <c r="F29" s="8"/>
      <c r="G29" s="5"/>
      <c r="H29" s="5"/>
      <c r="I29" s="5"/>
      <c r="J29" s="5"/>
      <c r="K29" s="5"/>
      <c r="L29" s="5"/>
      <c r="M29" s="5"/>
      <c r="N29" s="8"/>
      <c r="O29" s="8"/>
      <c r="P29" s="7"/>
    </row>
    <row r="30" spans="1:19" x14ac:dyDescent="0.25">
      <c r="A30" s="8"/>
      <c r="C30" s="5"/>
      <c r="D30" s="5"/>
      <c r="E30" s="5"/>
      <c r="F30" s="8"/>
      <c r="G30" s="5"/>
      <c r="H30" s="5"/>
      <c r="I30" s="5"/>
      <c r="J30" s="5"/>
      <c r="K30" s="5"/>
      <c r="L30" s="5"/>
      <c r="M30" s="5"/>
      <c r="N30" s="8"/>
      <c r="O30" s="8"/>
      <c r="P30" s="7"/>
    </row>
    <row r="31" spans="1:19" x14ac:dyDescent="0.25">
      <c r="A31" s="8"/>
      <c r="C31" s="5"/>
      <c r="D31" s="5"/>
      <c r="E31" s="5"/>
      <c r="F31" s="8"/>
      <c r="G31" s="5"/>
      <c r="H31" s="5"/>
      <c r="I31" s="5"/>
      <c r="J31" s="5"/>
      <c r="K31" s="5"/>
      <c r="L31" s="5"/>
      <c r="M31" s="5"/>
      <c r="N31" s="8"/>
      <c r="O31" s="8"/>
      <c r="P31" s="7"/>
    </row>
    <row r="32" spans="1:19" x14ac:dyDescent="0.25">
      <c r="A32" s="8"/>
      <c r="C32" s="5"/>
      <c r="D32" s="5"/>
      <c r="E32" s="5"/>
      <c r="F32" s="8"/>
      <c r="G32" s="5"/>
      <c r="H32" s="5"/>
      <c r="I32" s="5"/>
      <c r="J32" s="5"/>
      <c r="K32" s="5"/>
      <c r="L32" s="5"/>
      <c r="M32" s="5"/>
      <c r="N32" s="8"/>
      <c r="O32" s="8"/>
      <c r="P32" s="7"/>
    </row>
    <row r="33" spans="1:19" x14ac:dyDescent="0.25">
      <c r="A33" s="8"/>
      <c r="C33" s="5"/>
      <c r="D33" s="5"/>
      <c r="E33" s="5"/>
      <c r="F33" s="8"/>
      <c r="G33" s="5"/>
      <c r="H33" s="5"/>
      <c r="I33" s="5"/>
      <c r="J33" s="5"/>
      <c r="K33" s="5"/>
      <c r="L33" s="5"/>
      <c r="M33" s="5"/>
      <c r="N33" s="8"/>
      <c r="O33" s="8"/>
      <c r="P33" s="7"/>
    </row>
    <row r="34" spans="1:19" s="1" customFormat="1" x14ac:dyDescent="0.25">
      <c r="A34" s="8"/>
      <c r="C34" s="5"/>
      <c r="D34" s="5"/>
      <c r="E34" s="5"/>
      <c r="F34" s="8"/>
      <c r="G34" s="5"/>
      <c r="H34" s="5"/>
      <c r="I34" s="5"/>
      <c r="J34" s="5"/>
      <c r="K34" s="5"/>
      <c r="L34" s="5"/>
      <c r="M34" s="5"/>
      <c r="N34" s="8"/>
      <c r="O34" s="8"/>
      <c r="P34" s="7"/>
      <c r="Q34" s="12"/>
      <c r="R34" s="7"/>
      <c r="S34" s="7"/>
    </row>
    <row r="35" spans="1:19" s="1" customFormat="1" x14ac:dyDescent="0.25">
      <c r="A35" s="8"/>
      <c r="C35" s="5"/>
      <c r="D35" s="5"/>
      <c r="E35" s="5"/>
      <c r="F35" s="8"/>
      <c r="G35" s="5"/>
      <c r="H35" s="5"/>
      <c r="I35" s="5"/>
      <c r="J35" s="5"/>
      <c r="K35" s="5"/>
      <c r="L35" s="5"/>
      <c r="M35" s="5"/>
      <c r="N35" s="8"/>
      <c r="O35" s="8"/>
      <c r="P35" s="7"/>
      <c r="Q35" s="12"/>
      <c r="R35" s="7"/>
      <c r="S35" s="7"/>
    </row>
    <row r="36" spans="1:19" s="1" customFormat="1" x14ac:dyDescent="0.25">
      <c r="A36" s="8"/>
      <c r="C36" s="5"/>
      <c r="D36" s="5"/>
      <c r="E36" s="5"/>
      <c r="F36" s="8"/>
      <c r="G36" s="5"/>
      <c r="H36" s="5"/>
      <c r="I36" s="5"/>
      <c r="J36" s="5"/>
      <c r="K36" s="5"/>
      <c r="L36" s="5"/>
      <c r="M36" s="5"/>
      <c r="N36" s="8"/>
      <c r="O36" s="8"/>
      <c r="P36" s="7"/>
      <c r="Q36" s="12"/>
      <c r="R36" s="7"/>
      <c r="S36" s="7"/>
    </row>
    <row r="37" spans="1:19" s="1" customFormat="1" x14ac:dyDescent="0.25">
      <c r="A37" s="8"/>
      <c r="C37" s="5"/>
      <c r="D37" s="5"/>
      <c r="E37" s="5"/>
      <c r="F37" s="8"/>
      <c r="G37" s="5"/>
      <c r="H37" s="5"/>
      <c r="I37" s="5"/>
      <c r="J37" s="5"/>
      <c r="K37" s="5"/>
      <c r="L37" s="5"/>
      <c r="M37" s="5"/>
      <c r="N37" s="8"/>
      <c r="O37" s="8"/>
      <c r="P37" s="7"/>
      <c r="Q37" s="12"/>
      <c r="R37" s="7"/>
      <c r="S37" s="7"/>
    </row>
    <row r="38" spans="1:19" s="1" customFormat="1" x14ac:dyDescent="0.25">
      <c r="A38" s="8"/>
      <c r="C38" s="5"/>
      <c r="D38" s="5"/>
      <c r="E38" s="5"/>
      <c r="F38" s="8"/>
      <c r="G38" s="5"/>
      <c r="H38" s="5"/>
      <c r="I38" s="5"/>
      <c r="J38" s="5"/>
      <c r="K38" s="5"/>
      <c r="L38" s="5"/>
      <c r="M38" s="5"/>
      <c r="N38" s="8"/>
      <c r="O38" s="8"/>
      <c r="P38" s="7"/>
      <c r="Q38" s="12"/>
      <c r="R38" s="7"/>
      <c r="S38" s="7"/>
    </row>
    <row r="39" spans="1:19" s="1" customFormat="1" x14ac:dyDescent="0.25">
      <c r="A39" s="8"/>
      <c r="C39" s="5"/>
      <c r="D39" s="5"/>
      <c r="E39" s="5"/>
      <c r="F39" s="8"/>
      <c r="G39" s="5"/>
      <c r="H39" s="5"/>
      <c r="I39" s="5"/>
      <c r="J39" s="5"/>
      <c r="K39" s="5"/>
      <c r="L39" s="5"/>
      <c r="M39" s="5"/>
      <c r="N39" s="8"/>
      <c r="O39" s="8"/>
      <c r="P39" s="7"/>
      <c r="Q39" s="12"/>
      <c r="R39" s="7"/>
      <c r="S39" s="7"/>
    </row>
    <row r="40" spans="1:19" x14ac:dyDescent="0.25">
      <c r="A40" s="8"/>
      <c r="C40" s="5"/>
      <c r="D40" s="5"/>
      <c r="E40" s="5"/>
      <c r="F40" s="8"/>
      <c r="G40" s="5"/>
      <c r="H40" s="5"/>
      <c r="I40" s="5"/>
      <c r="J40" s="5"/>
      <c r="K40" s="5"/>
      <c r="L40" s="5"/>
      <c r="M40" s="5"/>
      <c r="N40" s="8"/>
      <c r="O40" s="8"/>
      <c r="P40" s="7"/>
    </row>
    <row r="41" spans="1:19" x14ac:dyDescent="0.25">
      <c r="A41" s="8"/>
      <c r="C41" s="5"/>
      <c r="D41" s="5"/>
      <c r="E41" s="5"/>
      <c r="F41" s="8"/>
      <c r="G41" s="5"/>
      <c r="H41" s="5"/>
      <c r="I41" s="5"/>
      <c r="J41" s="5"/>
      <c r="K41" s="5"/>
      <c r="L41" s="5"/>
      <c r="M41" s="5"/>
      <c r="N41" s="8"/>
      <c r="O41" s="8"/>
      <c r="P41" s="7"/>
    </row>
    <row r="42" spans="1:19" x14ac:dyDescent="0.25">
      <c r="A42" s="8"/>
      <c r="C42" s="5"/>
      <c r="D42" s="5"/>
      <c r="E42" s="5"/>
      <c r="F42" s="8"/>
      <c r="G42" s="5"/>
      <c r="H42" s="5"/>
      <c r="I42" s="5"/>
      <c r="J42" s="5"/>
      <c r="K42" s="5"/>
      <c r="L42" s="5"/>
      <c r="M42" s="5"/>
      <c r="N42" s="8"/>
      <c r="O42" s="8"/>
      <c r="P42" s="7"/>
    </row>
    <row r="43" spans="1:19" x14ac:dyDescent="0.25">
      <c r="A43" s="8"/>
      <c r="C43" s="5"/>
      <c r="D43" s="5"/>
      <c r="E43" s="5"/>
      <c r="F43" s="8"/>
      <c r="G43" s="5"/>
      <c r="H43" s="5"/>
      <c r="I43" s="5"/>
      <c r="J43" s="5"/>
      <c r="K43" s="5"/>
      <c r="L43" s="5"/>
      <c r="M43" s="5"/>
      <c r="N43" s="8"/>
      <c r="O43" s="8"/>
      <c r="P43" s="7"/>
    </row>
    <row r="44" spans="1:19" x14ac:dyDescent="0.25">
      <c r="A44" s="8"/>
      <c r="C44" s="5"/>
      <c r="D44" s="5"/>
      <c r="E44" s="5"/>
      <c r="F44" s="8"/>
      <c r="G44" s="5"/>
      <c r="H44" s="5"/>
      <c r="I44" s="5"/>
      <c r="J44" s="5"/>
      <c r="K44" s="5"/>
      <c r="L44" s="5"/>
      <c r="M44" s="5"/>
      <c r="N44" s="8"/>
      <c r="O44" s="8"/>
      <c r="P44" s="7"/>
    </row>
    <row r="45" spans="1:19" x14ac:dyDescent="0.25">
      <c r="A45" s="8"/>
      <c r="C45" s="5"/>
      <c r="D45" s="5"/>
      <c r="E45" s="5"/>
      <c r="F45" s="8"/>
      <c r="G45" s="5"/>
      <c r="H45" s="5"/>
      <c r="I45" s="5"/>
      <c r="J45" s="5"/>
      <c r="K45" s="5"/>
      <c r="L45" s="5"/>
      <c r="M45" s="5"/>
      <c r="N45" s="8"/>
      <c r="O45" s="8"/>
      <c r="P45" s="7"/>
    </row>
    <row r="46" spans="1:19" x14ac:dyDescent="0.25">
      <c r="A46" s="8"/>
      <c r="C46" s="5"/>
      <c r="D46" s="5"/>
      <c r="E46" s="5"/>
      <c r="F46" s="8"/>
      <c r="G46" s="5"/>
      <c r="H46" s="5"/>
      <c r="I46" s="5"/>
      <c r="J46" s="5"/>
      <c r="K46" s="5"/>
      <c r="L46" s="5"/>
      <c r="M46" s="5"/>
      <c r="N46" s="8"/>
      <c r="O46" s="8"/>
      <c r="P46" s="7"/>
    </row>
    <row r="47" spans="1:19" x14ac:dyDescent="0.25">
      <c r="A47" s="8"/>
      <c r="C47" s="5"/>
      <c r="D47" s="5"/>
      <c r="E47" s="5"/>
      <c r="F47" s="8"/>
      <c r="G47" s="5"/>
      <c r="H47" s="5"/>
      <c r="I47" s="5"/>
      <c r="J47" s="5"/>
      <c r="K47" s="5"/>
      <c r="L47" s="5"/>
      <c r="M47" s="5"/>
      <c r="N47" s="8"/>
      <c r="O47" s="8"/>
      <c r="P47" s="7"/>
    </row>
    <row r="48" spans="1:19" x14ac:dyDescent="0.25">
      <c r="A48" s="8"/>
      <c r="C48" s="5"/>
      <c r="D48" s="5"/>
      <c r="E48" s="5"/>
      <c r="F48" s="8"/>
      <c r="G48" s="5"/>
      <c r="H48" s="5"/>
      <c r="I48" s="5"/>
      <c r="J48" s="5"/>
      <c r="K48" s="5"/>
      <c r="L48" s="5"/>
      <c r="M48" s="5"/>
      <c r="N48" s="8"/>
      <c r="O48" s="8"/>
      <c r="P48" s="7"/>
    </row>
    <row r="49" spans="1:19" x14ac:dyDescent="0.25">
      <c r="A49" s="8"/>
      <c r="C49" s="5"/>
      <c r="D49" s="5"/>
      <c r="E49" s="5"/>
      <c r="F49" s="8"/>
      <c r="G49" s="5"/>
      <c r="H49" s="5"/>
      <c r="I49" s="5"/>
      <c r="J49" s="5"/>
      <c r="K49" s="5"/>
      <c r="L49" s="5"/>
      <c r="M49" s="5"/>
      <c r="N49" s="8"/>
      <c r="O49" s="8"/>
      <c r="P49" s="7"/>
    </row>
    <row r="50" spans="1:19" s="1" customFormat="1" x14ac:dyDescent="0.25">
      <c r="A50" s="8"/>
      <c r="C50" s="5"/>
      <c r="D50" s="5"/>
      <c r="E50" s="5"/>
      <c r="F50" s="8"/>
      <c r="G50" s="5"/>
      <c r="H50" s="5"/>
      <c r="I50" s="5"/>
      <c r="J50" s="5"/>
      <c r="K50" s="5"/>
      <c r="L50" s="5"/>
      <c r="M50" s="5"/>
      <c r="N50" s="8"/>
      <c r="O50" s="8"/>
      <c r="P50" s="7"/>
      <c r="Q50" s="12"/>
      <c r="R50" s="7"/>
      <c r="S50" s="7"/>
    </row>
  </sheetData>
  <mergeCells count="8">
    <mergeCell ref="S1:S2"/>
    <mergeCell ref="R1:R2"/>
    <mergeCell ref="Q1:Q2"/>
    <mergeCell ref="P1:P2"/>
    <mergeCell ref="A1:A2"/>
    <mergeCell ref="B1:F1"/>
    <mergeCell ref="O1:O2"/>
    <mergeCell ref="G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40" t="s">
        <v>0</v>
      </c>
      <c r="B1" s="40" t="s">
        <v>2</v>
      </c>
      <c r="C1" s="40" t="s">
        <v>1</v>
      </c>
      <c r="D1" s="40" t="s">
        <v>3</v>
      </c>
    </row>
    <row r="2" spans="1:4" s="14" customFormat="1" ht="91.5" customHeight="1" x14ac:dyDescent="0.25">
      <c r="A2" s="41"/>
      <c r="B2" s="41"/>
      <c r="C2" s="41"/>
      <c r="D2" s="41"/>
    </row>
    <row r="3" spans="1:4" s="1" customFormat="1" x14ac:dyDescent="0.25">
      <c r="A3" s="7" t="s">
        <v>126</v>
      </c>
      <c r="B3" s="12" t="s">
        <v>132</v>
      </c>
      <c r="C3" s="7" t="s">
        <v>133</v>
      </c>
      <c r="D3" s="7" t="s">
        <v>134</v>
      </c>
    </row>
    <row r="4" spans="1:4" s="1" customFormat="1" x14ac:dyDescent="0.25">
      <c r="A4" s="7" t="s">
        <v>127</v>
      </c>
      <c r="B4" s="12" t="s">
        <v>135</v>
      </c>
      <c r="C4" s="7" t="s">
        <v>137</v>
      </c>
      <c r="D4" s="7" t="s">
        <v>134</v>
      </c>
    </row>
    <row r="5" spans="1:4" s="1" customFormat="1" x14ac:dyDescent="0.25">
      <c r="A5" s="7" t="s">
        <v>128</v>
      </c>
      <c r="B5" s="12" t="s">
        <v>136</v>
      </c>
      <c r="C5" s="7" t="s">
        <v>138</v>
      </c>
      <c r="D5" s="7" t="s">
        <v>134</v>
      </c>
    </row>
    <row r="6" spans="1:4" s="1" customFormat="1" x14ac:dyDescent="0.25">
      <c r="A6" s="7" t="s">
        <v>129</v>
      </c>
      <c r="B6" s="12" t="s">
        <v>139</v>
      </c>
      <c r="C6" s="7" t="s">
        <v>140</v>
      </c>
      <c r="D6" s="7" t="s">
        <v>134</v>
      </c>
    </row>
    <row r="7" spans="1:4" s="1" customFormat="1" x14ac:dyDescent="0.25">
      <c r="A7" s="7" t="s">
        <v>130</v>
      </c>
      <c r="B7" s="12" t="s">
        <v>141</v>
      </c>
      <c r="C7" s="7" t="s">
        <v>133</v>
      </c>
      <c r="D7" s="26" t="s">
        <v>142</v>
      </c>
    </row>
    <row r="8" spans="1:4" s="1" customFormat="1" x14ac:dyDescent="0.25">
      <c r="A8" s="7" t="s">
        <v>143</v>
      </c>
      <c r="B8" s="12" t="s">
        <v>144</v>
      </c>
      <c r="C8" s="7" t="s">
        <v>133</v>
      </c>
      <c r="D8" s="7" t="s">
        <v>134</v>
      </c>
    </row>
    <row r="9" spans="1:4" s="1" customFormat="1" x14ac:dyDescent="0.25">
      <c r="A9" s="7" t="s">
        <v>131</v>
      </c>
      <c r="B9" s="12" t="s">
        <v>145</v>
      </c>
      <c r="C9" s="7" t="s">
        <v>133</v>
      </c>
      <c r="D9" s="7" t="s">
        <v>142</v>
      </c>
    </row>
    <row r="10" spans="1:4" x14ac:dyDescent="0.25">
      <c r="A10" s="7" t="s">
        <v>146</v>
      </c>
      <c r="B10" s="12" t="s">
        <v>147</v>
      </c>
      <c r="C10" s="7" t="s">
        <v>133</v>
      </c>
      <c r="D10" s="7" t="s">
        <v>148</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56</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pane xSplit="12" topLeftCell="M1" activePane="topRight" state="frozen"/>
      <selection pane="topRight" activeCell="M22" sqref="M22"/>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57" t="s">
        <v>165</v>
      </c>
      <c r="B1" s="44" t="s">
        <v>191</v>
      </c>
      <c r="C1" s="46"/>
      <c r="D1" s="46"/>
      <c r="E1" s="45"/>
      <c r="F1" s="47" t="s">
        <v>4</v>
      </c>
      <c r="G1" s="46"/>
      <c r="H1" s="46"/>
      <c r="I1" s="46"/>
      <c r="J1" s="46"/>
      <c r="K1" s="40" t="s">
        <v>8</v>
      </c>
      <c r="L1" s="40" t="s">
        <v>0</v>
      </c>
      <c r="M1" s="40" t="s">
        <v>2</v>
      </c>
      <c r="N1" s="40" t="s">
        <v>1</v>
      </c>
      <c r="O1" s="40" t="s">
        <v>3</v>
      </c>
    </row>
    <row r="2" spans="1:15" s="14" customFormat="1" ht="88.5" customHeight="1" x14ac:dyDescent="0.25">
      <c r="A2" s="43"/>
      <c r="B2" s="19" t="s">
        <v>166</v>
      </c>
      <c r="C2" s="19" t="s">
        <v>167</v>
      </c>
      <c r="D2" s="19" t="s">
        <v>168</v>
      </c>
      <c r="E2" s="32" t="s">
        <v>169</v>
      </c>
      <c r="F2" s="19" t="s">
        <v>170</v>
      </c>
      <c r="G2" s="19" t="s">
        <v>171</v>
      </c>
      <c r="H2" s="19" t="s">
        <v>172</v>
      </c>
      <c r="I2" s="19" t="s">
        <v>173</v>
      </c>
      <c r="J2" s="19" t="s">
        <v>174</v>
      </c>
      <c r="K2" s="41"/>
      <c r="L2" s="41"/>
      <c r="M2" s="41"/>
      <c r="N2" s="41"/>
      <c r="O2" s="41"/>
    </row>
    <row r="3" spans="1:15" s="1" customFormat="1" x14ac:dyDescent="0.25">
      <c r="A3" s="8">
        <v>1</v>
      </c>
      <c r="B3" s="5">
        <v>1</v>
      </c>
      <c r="C3" s="5"/>
      <c r="D3" s="5"/>
      <c r="E3" s="8"/>
      <c r="F3" s="16">
        <v>1</v>
      </c>
      <c r="G3" s="16"/>
      <c r="H3" s="8">
        <v>1</v>
      </c>
      <c r="I3" s="8"/>
      <c r="J3" s="8"/>
      <c r="K3" s="16"/>
      <c r="L3" s="7" t="s">
        <v>175</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192</v>
      </c>
    </row>
    <row r="4" spans="1:15" s="1" customFormat="1" x14ac:dyDescent="0.25">
      <c r="A4" s="8">
        <v>1</v>
      </c>
      <c r="B4" s="5">
        <v>1</v>
      </c>
      <c r="C4" s="5"/>
      <c r="D4" s="5"/>
      <c r="E4" s="8"/>
      <c r="F4" s="16">
        <v>1</v>
      </c>
      <c r="G4" s="16"/>
      <c r="H4" s="8"/>
      <c r="I4" s="8">
        <v>1</v>
      </c>
      <c r="J4" s="8"/>
      <c r="K4" s="16"/>
      <c r="L4" s="7" t="s">
        <v>176</v>
      </c>
      <c r="M4" s="12" t="str">
        <f t="shared" ref="M4:M18"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193</v>
      </c>
    </row>
    <row r="5" spans="1:15" s="1" customFormat="1" x14ac:dyDescent="0.25">
      <c r="A5" s="8">
        <v>1</v>
      </c>
      <c r="B5" s="5">
        <v>1</v>
      </c>
      <c r="C5" s="5"/>
      <c r="D5" s="5"/>
      <c r="E5" s="8"/>
      <c r="F5" s="16">
        <v>1</v>
      </c>
      <c r="G5" s="16"/>
      <c r="H5" s="8"/>
      <c r="I5" s="8"/>
      <c r="J5" s="8">
        <v>1</v>
      </c>
      <c r="K5" s="16"/>
      <c r="L5" s="7" t="s">
        <v>177</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194</v>
      </c>
    </row>
    <row r="6" spans="1:15" s="1" customFormat="1" x14ac:dyDescent="0.25">
      <c r="A6" s="8">
        <v>1</v>
      </c>
      <c r="B6" s="5">
        <v>1</v>
      </c>
      <c r="C6" s="5"/>
      <c r="D6" s="5"/>
      <c r="E6" s="8"/>
      <c r="F6" s="16"/>
      <c r="G6" s="16">
        <v>1</v>
      </c>
      <c r="H6" s="8"/>
      <c r="I6" s="8"/>
      <c r="J6" s="8"/>
      <c r="K6" s="16">
        <v>1</v>
      </c>
      <c r="L6" s="7" t="s">
        <v>178</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195</v>
      </c>
    </row>
    <row r="7" spans="1:15" s="1" customFormat="1" x14ac:dyDescent="0.25">
      <c r="A7" s="8">
        <v>1</v>
      </c>
      <c r="C7" s="5">
        <v>1</v>
      </c>
      <c r="D7" s="5"/>
      <c r="E7" s="8"/>
      <c r="F7" s="16">
        <v>1</v>
      </c>
      <c r="G7" s="16"/>
      <c r="H7" s="8">
        <v>1</v>
      </c>
      <c r="I7" s="8"/>
      <c r="J7" s="8"/>
      <c r="K7" s="16"/>
      <c r="L7" s="7" t="s">
        <v>179</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192</v>
      </c>
    </row>
    <row r="8" spans="1:15" s="1" customFormat="1" x14ac:dyDescent="0.25">
      <c r="A8" s="8">
        <v>1</v>
      </c>
      <c r="C8" s="5">
        <v>1</v>
      </c>
      <c r="D8" s="5"/>
      <c r="E8" s="8"/>
      <c r="F8" s="16">
        <v>1</v>
      </c>
      <c r="G8" s="16"/>
      <c r="H8" s="8"/>
      <c r="I8" s="8">
        <v>1</v>
      </c>
      <c r="J8" s="8"/>
      <c r="K8" s="16"/>
      <c r="L8" s="7" t="s">
        <v>180</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193</v>
      </c>
    </row>
    <row r="9" spans="1:15" s="1" customFormat="1" x14ac:dyDescent="0.25">
      <c r="A9" s="8">
        <v>1</v>
      </c>
      <c r="C9" s="5">
        <v>1</v>
      </c>
      <c r="D9" s="5"/>
      <c r="E9" s="8"/>
      <c r="F9" s="16">
        <v>1</v>
      </c>
      <c r="G9" s="16"/>
      <c r="H9" s="8"/>
      <c r="I9" s="8"/>
      <c r="J9" s="8">
        <v>1</v>
      </c>
      <c r="K9" s="16"/>
      <c r="L9" s="7" t="s">
        <v>181</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194</v>
      </c>
    </row>
    <row r="10" spans="1:15" x14ac:dyDescent="0.25">
      <c r="A10" s="8">
        <v>1</v>
      </c>
      <c r="C10" s="5">
        <v>1</v>
      </c>
      <c r="D10" s="5"/>
      <c r="E10" s="8"/>
      <c r="F10" s="16"/>
      <c r="G10" s="16">
        <v>1</v>
      </c>
      <c r="H10" s="8"/>
      <c r="I10" s="8"/>
      <c r="J10" s="8"/>
      <c r="K10" s="16">
        <v>1</v>
      </c>
      <c r="L10" s="7" t="s">
        <v>182</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195</v>
      </c>
    </row>
    <row r="11" spans="1:15" x14ac:dyDescent="0.25">
      <c r="A11" s="8">
        <v>1</v>
      </c>
      <c r="D11" s="5">
        <v>1</v>
      </c>
      <c r="E11" s="5"/>
      <c r="F11" s="16">
        <v>1</v>
      </c>
      <c r="G11" s="16"/>
      <c r="H11" s="8">
        <v>1</v>
      </c>
      <c r="I11" s="8"/>
      <c r="J11" s="8"/>
      <c r="L11" s="7" t="s">
        <v>183</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192</v>
      </c>
    </row>
    <row r="12" spans="1:15" x14ac:dyDescent="0.25">
      <c r="A12" s="8">
        <v>1</v>
      </c>
      <c r="D12" s="5">
        <v>1</v>
      </c>
      <c r="E12" s="5"/>
      <c r="F12" s="16">
        <v>1</v>
      </c>
      <c r="G12" s="16"/>
      <c r="H12" s="8"/>
      <c r="I12" s="8">
        <v>1</v>
      </c>
      <c r="J12" s="8"/>
      <c r="L12" s="7" t="s">
        <v>184</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193</v>
      </c>
    </row>
    <row r="13" spans="1:15" x14ac:dyDescent="0.25">
      <c r="A13" s="8">
        <v>1</v>
      </c>
      <c r="D13" s="5">
        <v>1</v>
      </c>
      <c r="E13" s="5"/>
      <c r="F13" s="16">
        <v>1</v>
      </c>
      <c r="G13" s="16"/>
      <c r="H13" s="8"/>
      <c r="I13" s="8"/>
      <c r="J13" s="8">
        <v>1</v>
      </c>
      <c r="L13" s="7" t="s">
        <v>185</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194</v>
      </c>
    </row>
    <row r="14" spans="1:15" x14ac:dyDescent="0.25">
      <c r="A14" s="8">
        <v>1</v>
      </c>
      <c r="D14" s="5">
        <v>1</v>
      </c>
      <c r="E14" s="5"/>
      <c r="F14" s="16"/>
      <c r="G14" s="16">
        <v>1</v>
      </c>
      <c r="H14" s="8"/>
      <c r="I14" s="8"/>
      <c r="J14" s="8"/>
      <c r="K14" s="16">
        <v>1</v>
      </c>
      <c r="L14" s="7" t="s">
        <v>186</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195</v>
      </c>
    </row>
    <row r="15" spans="1:15" x14ac:dyDescent="0.25">
      <c r="A15" s="8">
        <v>1</v>
      </c>
      <c r="E15" s="5">
        <v>1</v>
      </c>
      <c r="F15" s="16">
        <v>1</v>
      </c>
      <c r="G15" s="16"/>
      <c r="H15" s="8">
        <v>1</v>
      </c>
      <c r="I15" s="8"/>
      <c r="J15" s="8"/>
      <c r="L15" s="7" t="s">
        <v>187</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192</v>
      </c>
    </row>
    <row r="16" spans="1:15" x14ac:dyDescent="0.25">
      <c r="A16" s="8">
        <v>1</v>
      </c>
      <c r="E16" s="5">
        <v>1</v>
      </c>
      <c r="F16" s="16">
        <v>1</v>
      </c>
      <c r="G16" s="16"/>
      <c r="H16" s="8"/>
      <c r="I16" s="8">
        <v>1</v>
      </c>
      <c r="J16" s="8"/>
      <c r="L16" s="7" t="s">
        <v>188</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193</v>
      </c>
    </row>
    <row r="17" spans="1:15" x14ac:dyDescent="0.25">
      <c r="A17" s="8">
        <v>1</v>
      </c>
      <c r="E17" s="5">
        <v>1</v>
      </c>
      <c r="F17" s="16">
        <v>1</v>
      </c>
      <c r="G17" s="16"/>
      <c r="H17" s="8"/>
      <c r="I17" s="8"/>
      <c r="J17" s="8">
        <v>1</v>
      </c>
      <c r="L17" s="7" t="s">
        <v>189</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194</v>
      </c>
    </row>
    <row r="18" spans="1:15" s="1" customFormat="1" x14ac:dyDescent="0.25">
      <c r="A18" s="8">
        <v>1</v>
      </c>
      <c r="D18" s="5"/>
      <c r="E18" s="5">
        <v>1</v>
      </c>
      <c r="F18" s="16"/>
      <c r="G18" s="16">
        <v>1</v>
      </c>
      <c r="H18" s="8"/>
      <c r="I18" s="8"/>
      <c r="J18" s="8"/>
      <c r="K18" s="16">
        <v>1</v>
      </c>
      <c r="L18" s="7" t="s">
        <v>190</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195</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30"/>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40" t="s">
        <v>0</v>
      </c>
      <c r="B1" s="40" t="s">
        <v>2</v>
      </c>
      <c r="C1" s="40" t="s">
        <v>1</v>
      </c>
      <c r="D1" s="40" t="s">
        <v>3</v>
      </c>
    </row>
    <row r="2" spans="1:4" s="14" customFormat="1" ht="66" customHeight="1" x14ac:dyDescent="0.25">
      <c r="A2" s="41"/>
      <c r="B2" s="41"/>
      <c r="C2" s="41"/>
      <c r="D2" s="41"/>
    </row>
    <row r="3" spans="1:4" s="1" customFormat="1" x14ac:dyDescent="0.25">
      <c r="A3" s="7" t="s">
        <v>64</v>
      </c>
      <c r="B3" s="12" t="s">
        <v>67</v>
      </c>
      <c r="C3" s="7" t="s">
        <v>70</v>
      </c>
      <c r="D3" s="7" t="s">
        <v>71</v>
      </c>
    </row>
    <row r="4" spans="1:4" s="1" customFormat="1" x14ac:dyDescent="0.25">
      <c r="A4" s="7" t="s">
        <v>65</v>
      </c>
      <c r="B4" s="12" t="s">
        <v>68</v>
      </c>
      <c r="C4" s="7" t="s">
        <v>73</v>
      </c>
      <c r="D4" s="7" t="s">
        <v>71</v>
      </c>
    </row>
    <row r="5" spans="1:4" s="1" customFormat="1" x14ac:dyDescent="0.25">
      <c r="A5" s="7" t="s">
        <v>66</v>
      </c>
      <c r="B5" s="12" t="s">
        <v>69</v>
      </c>
      <c r="C5" s="7" t="s">
        <v>74</v>
      </c>
      <c r="D5" s="7" t="s">
        <v>72</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2018-09-13T19:18:34Z</dcterms:modified>
</cp:coreProperties>
</file>