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nuelV\Documents\GitHub\Global-Testing\Casos Cartera\"/>
    </mc:Choice>
  </mc:AlternateContent>
  <bookViews>
    <workbookView xWindow="0" yWindow="0" windowWidth="20490" windowHeight="6930" tabRatio="787" activeTab="7"/>
  </bookViews>
  <sheets>
    <sheet name="Créditos" sheetId="15" r:id="rId1"/>
    <sheet name="Nueva Recaudación" sheetId="38" r:id="rId2"/>
    <sheet name="Recaudaciones" sheetId="16" r:id="rId3"/>
    <sheet name="  Asignaciones" sheetId="18" r:id="rId4"/>
    <sheet name="Gestiones Diarias" sheetId="17" r:id="rId5"/>
    <sheet name="Cheques" sheetId="19" r:id="rId6"/>
    <sheet name="Generar Prepago" sheetId="20" r:id="rId7"/>
    <sheet name="Pagarés" sheetId="21" r:id="rId8"/>
    <sheet name="Activos Vehículos" sheetId="22" r:id="rId9"/>
    <sheet name="Administración Medios de Pago " sheetId="23" r:id="rId10"/>
    <sheet name="Usuario" sheetId="39" r:id="rId11"/>
  </sheets>
  <definedNames>
    <definedName name="_xlnm._FilterDatabase" localSheetId="0" hidden="1">Créditos!$A$2:$O$50</definedName>
  </definedNames>
  <calcPr calcId="152511"/>
</workbook>
</file>

<file path=xl/calcChain.xml><?xml version="1.0" encoding="utf-8"?>
<calcChain xmlns="http://schemas.openxmlformats.org/spreadsheetml/2006/main">
  <c r="N4" i="21" l="1"/>
  <c r="N5" i="21"/>
  <c r="N6" i="21"/>
  <c r="N7" i="21"/>
  <c r="N8" i="21"/>
  <c r="N9" i="21"/>
  <c r="N10" i="21"/>
  <c r="N11" i="21"/>
  <c r="N12" i="21"/>
  <c r="N13" i="21"/>
  <c r="N14" i="21"/>
  <c r="N15" i="21"/>
  <c r="N16" i="21"/>
  <c r="N17" i="21"/>
  <c r="N18" i="21"/>
  <c r="N3" i="21"/>
  <c r="M4" i="21" l="1"/>
  <c r="M5" i="21"/>
  <c r="M6" i="21"/>
  <c r="M7" i="21"/>
  <c r="M8" i="21"/>
  <c r="M9" i="21"/>
  <c r="M10" i="21"/>
  <c r="M11" i="21"/>
  <c r="M12" i="21"/>
  <c r="M13" i="21"/>
  <c r="M14" i="21"/>
  <c r="M15" i="21"/>
  <c r="M16" i="21"/>
  <c r="M17" i="21"/>
  <c r="M18" i="21"/>
  <c r="M3" i="21"/>
  <c r="J4" i="15" l="1"/>
  <c r="J5" i="15"/>
  <c r="J6" i="15"/>
  <c r="J7" i="15"/>
  <c r="J8" i="15"/>
  <c r="J9" i="15"/>
  <c r="J10" i="15"/>
  <c r="J11" i="15"/>
  <c r="J12" i="15"/>
  <c r="J3" i="15"/>
  <c r="I4" i="15"/>
  <c r="I5" i="15"/>
  <c r="I6" i="15"/>
  <c r="I7" i="15"/>
  <c r="I8" i="15"/>
  <c r="I9" i="15"/>
  <c r="I10" i="15"/>
  <c r="I11" i="15"/>
  <c r="I12" i="15"/>
  <c r="I3" i="15"/>
  <c r="M4" i="23" l="1"/>
  <c r="M5" i="23"/>
  <c r="M6" i="23"/>
  <c r="M7" i="23"/>
  <c r="M8" i="23"/>
  <c r="M9" i="23"/>
  <c r="M10" i="23"/>
  <c r="M11" i="23"/>
  <c r="M12" i="23"/>
  <c r="M13" i="23"/>
  <c r="M14" i="23"/>
  <c r="M15" i="23"/>
  <c r="M16" i="23"/>
  <c r="M17" i="23"/>
  <c r="M3" i="23"/>
  <c r="L4" i="23"/>
  <c r="L5" i="23"/>
  <c r="L6" i="23"/>
  <c r="L7" i="23"/>
  <c r="L8" i="23"/>
  <c r="L9" i="23"/>
  <c r="L10" i="23"/>
  <c r="L11" i="23"/>
  <c r="L12" i="23"/>
  <c r="L13" i="23"/>
  <c r="L14" i="23"/>
  <c r="L15" i="23"/>
  <c r="L16" i="23"/>
  <c r="L17" i="23"/>
  <c r="L3" i="23"/>
  <c r="M4" i="19" l="1"/>
  <c r="N4" i="19" l="1"/>
  <c r="N5" i="19"/>
  <c r="N6" i="19"/>
  <c r="N7" i="19"/>
  <c r="N8" i="19"/>
  <c r="N9" i="19"/>
  <c r="N10" i="19"/>
  <c r="N11" i="19"/>
  <c r="N12" i="19"/>
  <c r="N13" i="19"/>
  <c r="N14" i="19"/>
  <c r="N15" i="19"/>
  <c r="N16" i="19"/>
  <c r="N17" i="19"/>
  <c r="N3" i="19"/>
  <c r="M5" i="19"/>
  <c r="M6" i="19"/>
  <c r="M7" i="19"/>
  <c r="M8" i="19"/>
  <c r="M9" i="19"/>
  <c r="M10" i="19"/>
  <c r="M11" i="19"/>
  <c r="M12" i="19"/>
  <c r="M13" i="19"/>
  <c r="M14" i="19"/>
  <c r="M15" i="19"/>
  <c r="M16" i="19"/>
  <c r="M17" i="19"/>
  <c r="M3" i="19"/>
  <c r="P4" i="17"/>
  <c r="P5" i="17"/>
  <c r="P6" i="17"/>
  <c r="P7" i="17"/>
  <c r="P8" i="17"/>
  <c r="P9" i="17"/>
  <c r="P10" i="17"/>
  <c r="P11" i="17"/>
  <c r="P12" i="17"/>
  <c r="P13" i="17"/>
  <c r="P14" i="17"/>
  <c r="P3" i="17"/>
  <c r="O4" i="17"/>
  <c r="O5" i="17"/>
  <c r="O6" i="17"/>
  <c r="O7" i="17"/>
  <c r="O8" i="17"/>
  <c r="O9" i="17"/>
  <c r="O10" i="17"/>
  <c r="O11" i="17"/>
  <c r="O12" i="17"/>
  <c r="O13" i="17"/>
  <c r="O14" i="17"/>
  <c r="O3" i="17"/>
  <c r="M4" i="18"/>
  <c r="M5" i="18"/>
  <c r="M6" i="18"/>
  <c r="M7" i="18"/>
  <c r="M8" i="18"/>
  <c r="M9" i="18"/>
  <c r="M10" i="18"/>
  <c r="M11" i="18"/>
  <c r="M12" i="18"/>
  <c r="M13" i="18"/>
  <c r="M14" i="18"/>
  <c r="M15" i="18"/>
  <c r="M16" i="18"/>
  <c r="M17" i="18"/>
  <c r="M3" i="18"/>
  <c r="L4" i="18"/>
  <c r="L5" i="18"/>
  <c r="L6" i="18"/>
  <c r="L7" i="18"/>
  <c r="L8" i="18"/>
  <c r="L9" i="18"/>
  <c r="L10" i="18"/>
  <c r="L11" i="18"/>
  <c r="L12" i="18"/>
  <c r="L13" i="18"/>
  <c r="L14" i="18"/>
  <c r="L15" i="18"/>
  <c r="L16" i="18"/>
  <c r="L17" i="18"/>
  <c r="L3" i="18"/>
</calcChain>
</file>

<file path=xl/sharedStrings.xml><?xml version="1.0" encoding="utf-8"?>
<sst xmlns="http://schemas.openxmlformats.org/spreadsheetml/2006/main" count="443" uniqueCount="269">
  <si>
    <t>Nombre CP</t>
  </si>
  <si>
    <t>Pasos CP</t>
  </si>
  <si>
    <t>Descripción  CP</t>
  </si>
  <si>
    <t>Resultado esperado</t>
  </si>
  <si>
    <t>Acción</t>
  </si>
  <si>
    <t>Agregar</t>
  </si>
  <si>
    <t>Eliminar</t>
  </si>
  <si>
    <t>Modificar</t>
  </si>
  <si>
    <t>Exportar a Excel</t>
  </si>
  <si>
    <t>Filtros</t>
  </si>
  <si>
    <t>Valor</t>
  </si>
  <si>
    <t>Buzón de Voz</t>
  </si>
  <si>
    <t>Vencimiento no le acomoda</t>
  </si>
  <si>
    <t>PAC Inactivo</t>
  </si>
  <si>
    <t>No contesta</t>
  </si>
  <si>
    <t>Licencia Medica</t>
  </si>
  <si>
    <t>Empresas Externas</t>
  </si>
  <si>
    <t>Documentos Proveedor</t>
  </si>
  <si>
    <t>Descripción
(Formulario Documentos Proveedor)</t>
  </si>
  <si>
    <t>Nombre corto</t>
  </si>
  <si>
    <t>Nombre</t>
  </si>
  <si>
    <t>Empresa</t>
  </si>
  <si>
    <t>EPR</t>
  </si>
  <si>
    <t>PRENDA : Cedula</t>
  </si>
  <si>
    <t>Estados de seguimiento</t>
  </si>
  <si>
    <t xml:space="preserve">Enlace Descripción
</t>
  </si>
  <si>
    <t>Descripción</t>
  </si>
  <si>
    <t>Días</t>
  </si>
  <si>
    <t>Anulación de Recaudación</t>
  </si>
  <si>
    <t>Feriados</t>
  </si>
  <si>
    <t>Motivo</t>
  </si>
  <si>
    <t>Mes</t>
  </si>
  <si>
    <t>Día feriado</t>
  </si>
  <si>
    <t>Feriado</t>
  </si>
  <si>
    <t>Celebración</t>
  </si>
  <si>
    <t>Registro creado exitosamente</t>
  </si>
  <si>
    <t>Registro eliminado exitosamente</t>
  </si>
  <si>
    <t>TC_Cartera_Estados_AgregarConsulta</t>
  </si>
  <si>
    <t>TC_Cartera_Estados_AgregarExportarExcel</t>
  </si>
  <si>
    <t>TC_Cartera_Estados_Agregar</t>
  </si>
  <si>
    <t>TC_Cartera_Estados_EliminarConsulta</t>
  </si>
  <si>
    <t>TC_Cartera_Estados_EliminarExportarExcel</t>
  </si>
  <si>
    <t>TC_Cartera_Estados_Eliminar</t>
  </si>
  <si>
    <t>TC_Cartera_Estados_ModificarConsulta</t>
  </si>
  <si>
    <t>TC_Cartera_Estados_ModificarExportarExcel</t>
  </si>
  <si>
    <t>TC_Cartera_Estados_Modificar</t>
  </si>
  <si>
    <t>TC_Cartera_Feriados_AgregarConsulta</t>
  </si>
  <si>
    <t>TC_Cartera_Feriados_AgregarExportarExcel</t>
  </si>
  <si>
    <t>TC_Cartera_Feriados_Agregar</t>
  </si>
  <si>
    <t>TC_Cartera_Feriados_EliminarConsulta</t>
  </si>
  <si>
    <t>TC_Cartera_Feriados_EliminarExportarExcel</t>
  </si>
  <si>
    <t>TC_Cartera_Feriados_Eliminar</t>
  </si>
  <si>
    <t>TC_Cartera_Feriados_ModificarConsulta</t>
  </si>
  <si>
    <t>TC_Cartera_Feriados_ModificarExportarExcel</t>
  </si>
  <si>
    <t>TC_Cartera_Feriados_Modificar</t>
  </si>
  <si>
    <t>TC_Cartera_Estados_AgregarEnlaceDescripcion</t>
  </si>
  <si>
    <t>TC_Cartera_Estados_AgregarEnlaceDescripcionModificar</t>
  </si>
  <si>
    <t>TC_Cartera_Estados_EliminarEnlaceDescripcion</t>
  </si>
  <si>
    <t>TC_Cartera_Estados_ModificarEnlaceDescripcion</t>
  </si>
  <si>
    <t>TC_Cartera_Estados_EliminarEnlaceDescripcionModificar</t>
  </si>
  <si>
    <t>TC_Cartera_Estados_ModificarEnlaceDescripcionModificar</t>
  </si>
  <si>
    <t>TC_Cartera_Feriados_AgregarEnlaceDias</t>
  </si>
  <si>
    <t>TC_Cartera_Feriados_AgregarEnlaceDiasModificar</t>
  </si>
  <si>
    <t>TC_Cartera_Feriados_EliminarEnlaceDias</t>
  </si>
  <si>
    <t>TC_Cartera_Feriados_EliminarDiasModificar</t>
  </si>
  <si>
    <t>TC_Cartera_Feriados_ModificarEnlaceDiasModificar</t>
  </si>
  <si>
    <t>TC_Cartera_Feriados_ModificarEnlaceDias</t>
  </si>
  <si>
    <t>TC_Cartera_Empresa_Agregar</t>
  </si>
  <si>
    <t>Registro modificado exitosamente</t>
  </si>
  <si>
    <t>TC_Cartera_Empresa_AgregarEnlaceDocumentos</t>
  </si>
  <si>
    <t>TC_Cartera_Empresa_AgregarExportarExcel</t>
  </si>
  <si>
    <t>TC_Cartera_Empresa_AgregarConsultaDescripcion</t>
  </si>
  <si>
    <t>TC_Cartera_Empresa_Eliminar</t>
  </si>
  <si>
    <t>TC_Cartera_Empresa_EliminarEnlaceDocumentos</t>
  </si>
  <si>
    <t>TC_Cartera_Empresa_EliminarExportarExcel</t>
  </si>
  <si>
    <t>TC_Cartera_Empresa_EliminarConsultaDescripcion</t>
  </si>
  <si>
    <t>TC_Cartera_Empresa_ModificarEnlaceDocumentos</t>
  </si>
  <si>
    <t>TC_Cartera_Empresa_ModificarExportarExcel</t>
  </si>
  <si>
    <t>TC_Cartera_Empresa_ModificarConsultaDescripcion</t>
  </si>
  <si>
    <t>TC_Cartera_Empresa_Modificar</t>
  </si>
  <si>
    <t>Registro eliminar exitosamente</t>
  </si>
  <si>
    <t>Enlace Descripción (Modificar y/o Eliminar registro)</t>
  </si>
  <si>
    <t>Concepto</t>
  </si>
  <si>
    <t>Cuenta
Contabilización</t>
  </si>
  <si>
    <t>Recaudos
Otros</t>
  </si>
  <si>
    <t>TC_Cartera_Empresa_ConsolidadoError</t>
  </si>
  <si>
    <t>TC_Cartera_Feriados_ConsolidadoError</t>
  </si>
  <si>
    <t>TC_Cartera_Recaudacion_ConsolidadoError</t>
  </si>
  <si>
    <t>TC_Cartera_Recaudacion_AgregarConsulta</t>
  </si>
  <si>
    <t>TC_Cartera_Recaudacion_AgregarDescripcion</t>
  </si>
  <si>
    <t>TC_Cartera_Recaudacion_AgregarEnlaceModificar</t>
  </si>
  <si>
    <t>TC_Cartera_Recaudacion_AgregarExportarExcel</t>
  </si>
  <si>
    <t>TC_Cartera_Recaudacion_Agregar</t>
  </si>
  <si>
    <t>TC_Cartera_Recaudacion_EliminarConsulta</t>
  </si>
  <si>
    <t>TC_Cartera_Recaudacion_EliminarDescripcion</t>
  </si>
  <si>
    <t>TC_Cartera_Recaudacion_EliminarSinExportarExcel</t>
  </si>
  <si>
    <t>TC_Cartera_Recaudacion_EliminarExportarExcel</t>
  </si>
  <si>
    <t>TC_Cartera_Recaudacion_Eliminar</t>
  </si>
  <si>
    <t>TC_Cartera_Recaudacion_ModificarConsulta</t>
  </si>
  <si>
    <t>TC_Cartera_Recaudacion_ModificarEnlace</t>
  </si>
  <si>
    <t>TC_Cartera_Recaudacion_ModificarDescripcion</t>
  </si>
  <si>
    <t>TC_Cartera_Recaudacion_ModificarExportarExcel</t>
  </si>
  <si>
    <t>TC_Cartera_Recaudacion_Modificar</t>
  </si>
  <si>
    <t>Sistema debe de emitir mensaje de alerta correspondiente a cada situación</t>
  </si>
  <si>
    <t>TC_Cartera_Estados_ConsolidadoError</t>
  </si>
  <si>
    <t>Validar funcionalidad Agregar del modulo Maestro, sub-modulo Estados,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</si>
  <si>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Estados de seguimiento,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</si>
  <si>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Empresas Externas,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</si>
  <si>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Empresas externas,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</si>
  <si>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Feriados,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</si>
  <si>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Feriados,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</si>
  <si>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Recaudacion,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</si>
  <si>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Recaudacion, hacer clic en boton Agregar, ingresar datos de un registro existente y hacer clic en boton guardar, posterior a ello, intentar realizar registro sin llenar campos obligatorios. Finalizando con la modificación y eliminación de registro en uso.</t>
  </si>
  <si>
    <t>Remesas</t>
  </si>
  <si>
    <t>PDF</t>
  </si>
  <si>
    <t>Depositar
Remesa</t>
  </si>
  <si>
    <t>Enlace ID</t>
  </si>
  <si>
    <t>General</t>
  </si>
  <si>
    <t>Recaudación</t>
  </si>
  <si>
    <t>Exportar
Excel</t>
  </si>
  <si>
    <t>TC_Cartera_ProcesoRemesa_Agregar</t>
  </si>
  <si>
    <t>TC_Cartera_ProcesoRemesa_AgregarGeneral</t>
  </si>
  <si>
    <t>TC_Cartera_ProcesoRemesa_GenerarPDF</t>
  </si>
  <si>
    <t>TC_Cartera_ProcesoRemesa_EnlaceGeneral</t>
  </si>
  <si>
    <t>TC_Cartera_ProcesoRemesa_AgregarDepositarRemesa</t>
  </si>
  <si>
    <t>TC_Cartera_ProcesoRemesa_DepositarRemesa</t>
  </si>
  <si>
    <t>TC_Cartera_ProcesoRemesa_PDFDepositarRemesa</t>
  </si>
  <si>
    <t>TC_Cartera_ProcesoRemesa_RemesaPDF</t>
  </si>
  <si>
    <t>TC_Cartera_ProcesoRemesa_AgregarPDF</t>
  </si>
  <si>
    <t>TC_Cartera_ProcesoRemesa_AgregarDepositarPDF</t>
  </si>
  <si>
    <t>Archivo PDF generado de manera exitosa</t>
  </si>
  <si>
    <t>Archivo PDF generado y consulta de manera exitosa</t>
  </si>
  <si>
    <t>Deposito de remesa de maera exitosa</t>
  </si>
  <si>
    <t>Archivo PDF generado y deposito de remesa de manera exitosa</t>
  </si>
  <si>
    <t>TC_Cartera_ProcesoRemesa_ConsolidadoError</t>
  </si>
  <si>
    <t>Validar funcionalidad Agregar del modulo Proceso, sub-modulo Trabajar con Remesa, ingresando datos de un registro existente, luego de ello, intentar crear registro sin llenar campo obligatorios.</t>
  </si>
  <si>
    <t>Acceder a sistema Cartera con usuario que posee perfil para acceder al modulo Procesos - sub modulo Tabajar con remesas, hacer clic en boton Agregar, ingresar datos de un registro existente y hacer clic en boton guardar, posterior a ello, intentar realizar registro sin llenar campos obligatorios.</t>
  </si>
  <si>
    <t>TC_Cartera_ProcesoXML_OfertaTD</t>
  </si>
  <si>
    <t>TC_Cartera_ProcesoXML_RestoXML</t>
  </si>
  <si>
    <t>TC_Cartera_ProcesoXML_CartaGuiaID</t>
  </si>
  <si>
    <t>Validar emisión XML con la opción oferta y TD</t>
  </si>
  <si>
    <t>Validar emisión XML con la opción resto XML</t>
  </si>
  <si>
    <t>Validar emisión XML, sin indicar ID de carta guía</t>
  </si>
  <si>
    <t>Acceder a sistema Cartera con usuario que posee perfil para acceder al modulo Proceso - sub modulo Generación XML (afianza), ingresar ID válido de carta guía, hacer clic en boton Generar XML Oferta y TD</t>
  </si>
  <si>
    <t>XML generado exitosamente</t>
  </si>
  <si>
    <t>Sisteme emite mensaje indicando "Debe ingresar Carta Guia"</t>
  </si>
  <si>
    <t>Acceder a sistema Cartera con usuario que posee perfil para acceder al modulo Proceso - sub modulo Generación XML (afianza), ingresar ID válido de carta guía, hacer clic en boton Resto XML</t>
  </si>
  <si>
    <t>Acceder a sistema Cartera con usuario que posee perfil para acceder al modulo Proceso - sub modulo Generación XML (afianza), hacer clic en boton Generar XML Oferta y TD</t>
  </si>
  <si>
    <t>TC_Cartera_NuevaRecaudacion_Paso1Credito</t>
  </si>
  <si>
    <t>Validar proceso de nueva recaudacion con credito que posee estado de contrato vigente, seleccionando cuotas pendientes (corresponde al paso 1)</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</si>
  <si>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t>
  </si>
  <si>
    <t>Proceso de credito de paso 1 de manera exitosa</t>
  </si>
  <si>
    <t>TC_Cartera_NuevaRecaudacion_Paso1CuotaDocumentada</t>
  </si>
  <si>
    <t>Validar proceso de nueva recaudacion con credito que posee estado de contrato vigente, seleccionando credito que tiene cuotas anteriores documentadas.</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</si>
  <si>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t>
  </si>
  <si>
    <t>Sistema emite mensaje indicando No es posible recaudar esta cuota porque
tiene cuotas anteriores documentadas</t>
  </si>
  <si>
    <t>TC_Cartera_NuevaRecaudacion_Paso1CreditoSinDeuda</t>
  </si>
  <si>
    <t>Validar proceso de nueva recaudacion con credito que posee estado de contrato distinto a vigente, seleccionando credito que no posee deuda</t>
  </si>
  <si>
    <t>Acceder a sistema Cartera con usuario que posee perfil para acceder al modulo Menú favoritos, sub-modulo Nueva recaudación, seleccionar opcion vendido del combo estado contrato, hacer clic en boton buscar, seleccionar credito, seleccionar opcion otros del combo Concepto Recaudación, ingresar fecha de pago, hacer clic en boton siguiente.</t>
  </si>
  <si>
    <t>Sistema emite mensaje indicando credito seleccionado no posee deuda</t>
  </si>
  <si>
    <t>TC_Cartera_NuevaRecaudacion_Paso1ConceptoRecaudacion</t>
  </si>
  <si>
    <t>Validar proceso de nueva recaudacion con credito que posee estado de contrato vigente, seleccionando concepto recaudacion sin considerar la selección de cuotas del credito (corresponde al paso 1)</t>
  </si>
  <si>
    <t>Acceder a sistema Cartera con usuario que posee perfil para acceder al modulo Menú favoritos, sub-modulo Nueva recaudación, seleccionar opcion vigente del combo estado contrato, hacer clic en boton buscar, seleccionar credito, seleccionar opcion otros del combo "Concepto Recaudación", hacer clic en boton siguiente, ingresar fecha de pago, hacer clic en boton aceptar</t>
  </si>
  <si>
    <t>TC_Cartera_NuevaRecaudacion_Paso2</t>
  </si>
  <si>
    <t>TC_Cartera_NuevaRecaudacion_Paso3</t>
  </si>
  <si>
    <t>TC_Cartera_NuevaRecaudacion_Paso2Descuentos</t>
  </si>
  <si>
    <t>TC_Cartera_NuevaRecaudacion_Paso2CostasJudiciales</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</si>
  <si>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boton imprimir para visualizar cupon de pago, hacer clic en boton siguiente</t>
  </si>
  <si>
    <t>Proceso de credito de paso 2 de manera exitosa</t>
  </si>
  <si>
    <t>Validar proceso de nueva recaudacion con credito seleccionado en paso 1, sin agregar descuentos (corresponde al paso 2)</t>
  </si>
  <si>
    <t>Validar proceso de nueva recaudacion con credito seleccionado en paso 1, agregando descuentos en los Sub Total Intereses Mora y Sub Total Gastos Cobranza (corresponde al paso 2)</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</si>
  <si>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icono ingresar descuento, verificar resultado del calculo de descuento, hacer clic en boton siguiente</t>
  </si>
  <si>
    <t>Validar proceso de nueva recaudacion con credito seleccionado en paso 1, indicando porcentaje de costas judiciales (corresponde al paso 2)</t>
  </si>
  <si>
    <t>TC_Cartera_NuevaRecaudacion_Paso3FormaPago</t>
  </si>
  <si>
    <t>TC_Cartera_NuevaRecaudacion_Paso3SinFormaPago</t>
  </si>
  <si>
    <t>Validar proceso de nueva recaudacion con credito seleccionado en paso 1, procesado en paso 2, indicando indicando una forma de pago  (corresponde al paso 3)</t>
  </si>
  <si>
    <t>Validar proceso de nueva recaudacion con credito seleccionado en paso 1, procesado en paso 2, indicando indicando más de una forma de pago  (corresponde al paso 3)</t>
  </si>
  <si>
    <t>Validar proceso de nueva recaudacion con credito seleccionado en paso 1, procesado en paso 2, indicando sin indicando una forma de pago  (corresponde al paso 3)</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</si>
  <si>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boton siguiente, seleccionar forma de pago, hacer clic en boton confirmar</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</si>
  <si>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boton siguiente, hacer clic en boton confirmar</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</si>
  <si>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boton siguiente, seleccionar varias forma de pago, hacer clic en boton confirmar</t>
  </si>
  <si>
    <t>Sistema emite mensaje indicando que debe ingresar forma de pago</t>
  </si>
  <si>
    <t>Proceso de credito de paso 3 de manera exitosa</t>
  </si>
  <si>
    <t>TC_Cartera_Recaudacion_Retomar</t>
  </si>
  <si>
    <t>Recaudación es procesada de manera exitosa, debe cambiar estado a procesada</t>
  </si>
  <si>
    <t>Validar funcionalidad retomar recaudación que posee estado ingresada e ingresada prepago para finalizar su proceso</t>
  </si>
  <si>
    <t>TC_Cartera_Recaudacion_ExportarExcel</t>
  </si>
  <si>
    <t>TC_Cartera_Recaudacion_ExcelFormaPago</t>
  </si>
  <si>
    <t>Validar funcionalidad exportar excel, el cual debe contener las recaudaciones en todos sus estados</t>
  </si>
  <si>
    <t>Validar funcionalidad excel por forma de pago, el cual debe contener las recaudaciones en todos sus estados, las que tengas estada procesadas, se debe visualizar forma de pago</t>
  </si>
  <si>
    <t>Acceder a sistema Cartera con usuario que posee perfil para acceder al modulo Menú favoritos, sub-modulo Recaudación, hace clic en boton exportar excel</t>
  </si>
  <si>
    <t>Acceder a sistema Cartera con usuario que posee perfil para acceder al modulo Menú favoritos, sub-modulo Recaudación, hace clic en boton excel por forma de pago</t>
  </si>
  <si>
    <t>Visualizar registro de recaudaciones que se encuentran en sistema</t>
  </si>
  <si>
    <t>Visualizar registro de recaudaciones que se encuentran en sistema, las recaudaciones con estado procesada, debe tener formar de pago</t>
  </si>
  <si>
    <t>TC_Cartera_Recaudacion_Anular</t>
  </si>
  <si>
    <t>Validar funcionalidad anular recaudación, a recaudaciones que posee estado ingresada e ingresada prepago.</t>
  </si>
  <si>
    <t xml:space="preserve">Acceder a sistema Cartera con usuario que posee perfil para acceder al modulo Menú favoritos, sub-modulo Recaudación, seleccionar recaudacion en estado ingresada e ingresada prepago, hacer clic en boton eliminar </t>
  </si>
  <si>
    <t>Se elimina registro de recaudación de manera exitosa</t>
  </si>
  <si>
    <t>Acceder a sistema Cartera con usuario que posee perfil para acceder al modulo Menú favoritos, sub-modulo Recaudación, seleccionar recaudación en estado ingresada, hacer clic en boton PDF para visualizar comprobante de pago, hacer clic en boton retomar, en el formulario que redirecciona luego de hacer clic en retomar, ingresar datos correspondientes para finalizar proceso de recaudación</t>
  </si>
  <si>
    <t>TC_Cartera_GenerarPrepago_Prepago</t>
  </si>
  <si>
    <t>TC_Cartera_GenerarPrepago_Castigo</t>
  </si>
  <si>
    <t>TC_Cartera_GenerarPrepago_Incautacion</t>
  </si>
  <si>
    <t>TC_Cartera_GenerarPrepago_Dacion</t>
  </si>
  <si>
    <t>TC_Cartera_GenerarPrepago_NroOperacionError</t>
  </si>
  <si>
    <t>TC_Cartera_GenerarPrepago_CreditoProcesado</t>
  </si>
  <si>
    <t>Validar funcionalidad generar prepago, seleccionando tipo de prepago prepago e indicando numero de operación valido</t>
  </si>
  <si>
    <t>Acceder a sistema Cartera con usuario que posee perfil para acceder al modulo Menú favoritos, sub-modulo Generar Prepago, seleccionar opcion Prepago del combo tipo de prepago, seleccionar opcion 5% del combo costas judiciales, indicar fecha igual o mayor a la actual, ingresar numero de operacion que tenga deuda por pagar</t>
  </si>
  <si>
    <t>Se genera recuadacion con estado ingresada prepago</t>
  </si>
  <si>
    <t>Validar funcionalidad generar prepago, seleccionando tipo de prepago castigo e indicando numero de operación valido</t>
  </si>
  <si>
    <t>Validar funcionalidad generar prepago, seleccionando tipo de prepago incautacion e indicando numero de operación valido</t>
  </si>
  <si>
    <t>Acceder a sistema Cartera con usuario que posee perfil para acceder al modulo Menú favoritos, sub-modulo Generar Prepago, seleccionar opcion castigo del combo tipo de prepago, seleccionar opcion si del combo refinancia, indicar fecha igual o mayor a la actual, ingresar numero de operacion que tenga deuda por pagar</t>
  </si>
  <si>
    <t>Acceder a sistema Cartera con usuario que posee perfil para acceder al modulo Menú favoritos, sub-modulo Generar Prepago, seleccionar opcion incautacion del combo tipo de prepago, indicar fecha igual o mayor a la actual, ingresar numero de operacion que tenga deuda por pagar, datos correspondientes al vehiculo</t>
  </si>
  <si>
    <t>Validar funcionalidad generar prepago, seleccionando tipo de prepago dacion pago e indicando numero de operación valido</t>
  </si>
  <si>
    <t>Acceder a sistema Cartera con usuario que posee perfil para acceder al modulo Menú favoritos, sub-modulo Generar Prepago, seleccionar opcion dacion pago del combo tipo de prepago, seleccionar opcion si del combo refinancia, seleccionar opcion 10% del combo costas judiciales, indicar fecha igual o mayor a la actual, ingresar numero de operacion que tenga deuda por pagar, datos correspondientes al vehiculo</t>
  </si>
  <si>
    <t>Validar funcionalidad generar prepago, indicando numero de operación que no posee deuda</t>
  </si>
  <si>
    <t>Sistema emite mensaje indicando que no es posible generar prepago</t>
  </si>
  <si>
    <t>TC_Cartera_GenerarPrepago_Credito</t>
  </si>
  <si>
    <t>Validar funcionalidad generar prepago, indicando numero de operación que no ha paga la primera cuota de deuda pero el saldo precio esta pagado</t>
  </si>
  <si>
    <t>Validar funcionalidad generar prepago, indicando numero de operación al cual ya se le ha generado prepago</t>
  </si>
  <si>
    <t>TC_Cartera_GenerarPrepago_FechaMenor</t>
  </si>
  <si>
    <t>Validar funcionalidad generar prepago, indicando fecha de menor a la actual</t>
  </si>
  <si>
    <t>Sistema emite mensaje indicando que la fecha no pude ser menor a la actual</t>
  </si>
  <si>
    <t>TC_Cartera_Recaudacion_FormaPago</t>
  </si>
  <si>
    <t>Validar funcionalidad retomar recaudación que posee estado ingresada, sin indicar forma de pago</t>
  </si>
  <si>
    <t>Acceder a sistema Cartera con usuario que posee perfil para acceder al modulo Menú favoritos, sub-modulo Recaudación, seleccionar recaudación en estado ingresada, hacer clic en boton PDF para visualizar comprobante de pago, hacer clic en boton retomar, en el formulario que redirecciona luego de hacer clic en retomar, no se indican datos correspondientes a la forma de pago</t>
  </si>
  <si>
    <t>Sistema emite mensaje solicitando el ingreso de forma de pago</t>
  </si>
  <si>
    <t>TC_Cartera_Usuario_Password</t>
  </si>
  <si>
    <t>Validar cambio de contraseña de usuario, ingresando cantidad y caracteres correctos</t>
  </si>
  <si>
    <t>Cambio de contraseña de manera exitosa</t>
  </si>
  <si>
    <t>TC_Cartera_Usuario_Formato</t>
  </si>
  <si>
    <t>TC_Cartera_Usuario_PasswordAnterior</t>
  </si>
  <si>
    <t>Validar cambio de contraseña de usuario, ingresando cantidad y caracteres que no cumple con el formato establecido</t>
  </si>
  <si>
    <t>Acceder a sistema Cartera con usuario que posee perfil para acceder al modulo Menú Usuario, sub-modulo cambiar contraseña, ingresar contraseña actual, ingresar contraseña nueva que cumpla con la cantidad y caracteres del formato establecidos, hacer clic en boton aceptar</t>
  </si>
  <si>
    <t>Acceder a sistema Cartera con usuario que posee perfil para acceder al modulo Menú Usuario, sub-modulo cambiar contraseña, ingresar contraseña actual, ingresar contraseña nueva que no cumpla con la cantidad y caracteres del formato establecidos, hacer clic en boton aceptar</t>
  </si>
  <si>
    <t>Validar cambio de contraseña de usuario, ingresando la misma contraseña que tiene actualmente</t>
  </si>
  <si>
    <t>Acceder a sistema Cartera con usuario que posee perfil para acceder al modulo Menú Usuario, sub-modulo cambiar contraseña, ingresar contraseña actual, en los campos ingrese su nueva contraseña e Ingrese nuevamente su contraseña, ingresar la contraseña actual, hacer clic en boton aceptar</t>
  </si>
  <si>
    <t>Sistema emite mensaje indicando "La contraseña debe contener a lo menos una letra mayúscula."</t>
  </si>
  <si>
    <t>Sistema emite mensaje indicando "Su contraseña no puede ser igual a la actual."</t>
  </si>
  <si>
    <t xml:space="preserve"> 
Pagarés</t>
  </si>
  <si>
    <t>Carta guía Pagare</t>
  </si>
  <si>
    <t>Carta Guía Traslado</t>
  </si>
  <si>
    <t>Importar Carta Guía</t>
  </si>
  <si>
    <t>Importar Recompras</t>
  </si>
  <si>
    <t>Exportar carta guía</t>
  </si>
  <si>
    <t>Eliminar carta guía</t>
  </si>
  <si>
    <t>Agregar Pagares</t>
  </si>
  <si>
    <t>Eliminar Pagare</t>
  </si>
  <si>
    <t>Aprobar carta guía</t>
  </si>
  <si>
    <t>TC_Cartera_Pagares_CartaGuiaAgregar</t>
  </si>
  <si>
    <t>TC_Cartera_Pagares_CartaGuiaEliminarPagare</t>
  </si>
  <si>
    <t>TC_Cartera_Pagares_CartaGuiaAprobar</t>
  </si>
  <si>
    <t>TC_Cartera_Pagares_EliminarCartaGuia</t>
  </si>
  <si>
    <t>TC_Cartera_Pagares_TrasladoAgregar</t>
  </si>
  <si>
    <t>TC_Cartera_Pagares_TrasladoEliminarPagare</t>
  </si>
  <si>
    <t>TC_Cartera_Pagares_TrasladoAprobar</t>
  </si>
  <si>
    <t>TC_Cartera_Pagares_TrasladoEliminarCartaGuia</t>
  </si>
  <si>
    <t>TC_Cartera_Pagares_ImportarCartaGuiaAgregar</t>
  </si>
  <si>
    <t>TC_Cartera_Pagares_ImportarCartaGuiaEliminarPagare</t>
  </si>
  <si>
    <t>TC_Cartera_Pagares_ImportarCartaGuiaAprobar</t>
  </si>
  <si>
    <t>TC_Cartera_Pagares_ImportarCartaGuiaEliminar</t>
  </si>
  <si>
    <t>TC_Cartera_Pagares_ImportarRecomprasAgregar</t>
  </si>
  <si>
    <t>TC_Cartera_Pagares_ImportarRecomprasEliminarPagares</t>
  </si>
  <si>
    <t>TC_Cartera_Pagares_ImportarRecomprasAprobar</t>
  </si>
  <si>
    <t>TC_Cartera_Pagares_ImportarRecomprasEliminar</t>
  </si>
  <si>
    <t>funcionalidad</t>
  </si>
  <si>
    <t>Registro de pagare agregado exitosamente</t>
  </si>
  <si>
    <t>Registro de pagare eliminado exitosamente</t>
  </si>
  <si>
    <t>Registro de carta guia agregado exitosamente</t>
  </si>
  <si>
    <t>Registro de carta guia eliminado exitosamente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</si>
</sst>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8"/>
      <color theme="1"/>
      <name val="Calibri"/>
      <family val="2"/>
      <scheme val="minor"/>
    </font>
    <font>
      <sz val="9"/>
      <color theme="1"/>
      <name val="Calibri"/>
      <family val="2"/>
      <scheme val="minor"/>
    </font>
    <font>
      <sz val="10"/>
      <color theme="1"/>
      <name val="Calibri"/>
      <family val="2"/>
      <scheme val="minor"/>
    </font>
  </fonts>
  <fills count="2">
    <fill>
      <patternFill patternType="none"/>
    </fill>
    <fill>
      <patternFill patternType="gray125"/>
    </fill>
  </fills>
  <borders count="9">
    <border>
      <left/>
      <right/>
      <top/>
      <bottom/>
      <diagonal/>
    </border>
    <border>
      <left/>
      <right style="thin">
        <color indexed="64"/>
      </right>
      <top/>
      <bottom/>
      <diagonal/>
    </border>
    <border>
      <left style="thick">
        <color indexed="64"/>
      </left>
      <right/>
      <top/>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7">
    <xf numFmtId="0" fontId="0" fillId="0" borderId="0" xfId="0"/>
    <xf numFmtId="0" fontId="0" fillId="0" borderId="0" xfId="0" applyAlignment="1">
      <alignment horizontal="center"/>
    </xf>
    <xf numFmtId="0" fontId="0" fillId="0" borderId="0" xfId="0" applyNumberFormat="1"/>
    <xf numFmtId="0" fontId="0" fillId="0" borderId="1" xfId="0" applyBorder="1"/>
    <xf numFmtId="0" fontId="1" fillId="0" borderId="0" xfId="0" applyFont="1" applyAlignment="1"/>
    <xf numFmtId="0" fontId="0" fillId="0" borderId="0" xfId="0" applyBorder="1" applyAlignment="1">
      <alignment horizontal="center"/>
    </xf>
    <xf numFmtId="0" fontId="0" fillId="0" borderId="4" xfId="0" applyBorder="1"/>
    <xf numFmtId="0" fontId="0" fillId="0" borderId="4" xfId="0" applyBorder="1" applyAlignment="1">
      <alignment horizontal="left"/>
    </xf>
    <xf numFmtId="0" fontId="0" fillId="0" borderId="1" xfId="0" applyBorder="1" applyAlignment="1">
      <alignment horizontal="center"/>
    </xf>
    <xf numFmtId="0" fontId="0" fillId="0" borderId="0" xfId="0" applyNumberFormat="1" applyBorder="1" applyAlignment="1">
      <alignment horizontal="center"/>
    </xf>
    <xf numFmtId="0" fontId="0" fillId="0" borderId="1" xfId="0" applyNumberFormat="1" applyBorder="1" applyAlignment="1">
      <alignment horizontal="center"/>
    </xf>
    <xf numFmtId="0" fontId="0" fillId="0" borderId="0" xfId="0" applyNumberFormat="1" applyBorder="1"/>
    <xf numFmtId="0" fontId="0" fillId="0" borderId="4" xfId="0" applyBorder="1" applyAlignment="1"/>
    <xf numFmtId="0" fontId="0" fillId="0" borderId="0" xfId="0" applyBorder="1"/>
    <xf numFmtId="0" fontId="1" fillId="0" borderId="6" xfId="0" applyFont="1" applyBorder="1" applyAlignment="1">
      <alignment vertical="center" textRotation="90"/>
    </xf>
    <xf numFmtId="0" fontId="1" fillId="0" borderId="7" xfId="0" applyFont="1" applyBorder="1" applyAlignment="1">
      <alignment horizontal="center" vertical="center" textRotation="90"/>
    </xf>
    <xf numFmtId="0" fontId="0" fillId="0" borderId="4" xfId="0" applyBorder="1" applyAlignment="1">
      <alignment horizontal="center"/>
    </xf>
    <xf numFmtId="0" fontId="1" fillId="0" borderId="7" xfId="0" applyNumberFormat="1" applyFont="1" applyBorder="1" applyAlignment="1">
      <alignment horizontal="center" vertical="center" textRotation="90"/>
    </xf>
    <xf numFmtId="0" fontId="1" fillId="0" borderId="6" xfId="0" applyNumberFormat="1" applyFont="1" applyBorder="1" applyAlignment="1">
      <alignment horizontal="center" vertical="center" textRotation="90"/>
    </xf>
    <xf numFmtId="0" fontId="1" fillId="0" borderId="6" xfId="0" applyFont="1" applyBorder="1" applyAlignment="1">
      <alignment horizontal="center" vertical="center" textRotation="90"/>
    </xf>
    <xf numFmtId="0" fontId="2" fillId="0" borderId="1" xfId="0" applyNumberFormat="1" applyFont="1" applyBorder="1" applyAlignment="1">
      <alignment horizontal="center"/>
    </xf>
    <xf numFmtId="0" fontId="3" fillId="0" borderId="1" xfId="0" applyNumberFormat="1" applyFont="1" applyBorder="1" applyAlignment="1">
      <alignment horizontal="center"/>
    </xf>
    <xf numFmtId="0" fontId="1" fillId="0" borderId="6" xfId="0" applyNumberFormat="1" applyFont="1" applyBorder="1" applyAlignment="1">
      <alignment horizontal="center" vertical="center" textRotation="90" wrapText="1"/>
    </xf>
    <xf numFmtId="0" fontId="1" fillId="0" borderId="7" xfId="0" applyFont="1" applyBorder="1" applyAlignment="1">
      <alignment horizontal="center" vertical="center" textRotation="90" wrapText="1"/>
    </xf>
    <xf numFmtId="0" fontId="0" fillId="0" borderId="1" xfId="0" applyFill="1" applyBorder="1" applyAlignment="1">
      <alignment horizontal="center"/>
    </xf>
    <xf numFmtId="0" fontId="0" fillId="0" borderId="0" xfId="0" applyFill="1" applyBorder="1" applyAlignment="1">
      <alignment horizontal="center"/>
    </xf>
    <xf numFmtId="0" fontId="0" fillId="0" borderId="4" xfId="0" applyFill="1" applyBorder="1" applyAlignment="1">
      <alignment horizontal="left"/>
    </xf>
    <xf numFmtId="0" fontId="0" fillId="0" borderId="0" xfId="0" applyFill="1"/>
    <xf numFmtId="0" fontId="0" fillId="0" borderId="0" xfId="0" applyFill="1" applyAlignment="1">
      <alignment horizontal="center"/>
    </xf>
    <xf numFmtId="0" fontId="1" fillId="0" borderId="7" xfId="0" applyFont="1" applyBorder="1" applyAlignment="1">
      <alignment horizontal="center" vertical="center" textRotation="90"/>
    </xf>
    <xf numFmtId="0" fontId="0" fillId="0" borderId="4" xfId="0" applyBorder="1" applyAlignment="1">
      <alignment horizontal="left" wrapText="1"/>
    </xf>
    <xf numFmtId="0" fontId="1" fillId="0" borderId="7" xfId="0" applyFont="1" applyBorder="1" applyAlignment="1">
      <alignment vertical="center" textRotation="90" wrapText="1"/>
    </xf>
    <xf numFmtId="0" fontId="1" fillId="0" borderId="7" xfId="0" applyFont="1" applyBorder="1" applyAlignment="1">
      <alignment horizontal="center" vertical="center" textRotation="90"/>
    </xf>
    <xf numFmtId="0" fontId="1" fillId="0" borderId="4" xfId="0" applyFont="1" applyBorder="1" applyAlignment="1">
      <alignment horizontal="center" vertical="center" textRotation="90"/>
    </xf>
    <xf numFmtId="0" fontId="1" fillId="0" borderId="8" xfId="0" applyFont="1" applyBorder="1" applyAlignment="1">
      <alignment horizontal="center" vertical="center" textRotation="90"/>
    </xf>
    <xf numFmtId="0" fontId="1" fillId="0" borderId="5"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2" xfId="0" applyFont="1" applyBorder="1" applyAlignment="1">
      <alignment horizontal="center"/>
    </xf>
    <xf numFmtId="0" fontId="1" fillId="0" borderId="0" xfId="0" applyFont="1" applyBorder="1" applyAlignment="1">
      <alignment horizontal="center"/>
    </xf>
    <xf numFmtId="0" fontId="1" fillId="0" borderId="1" xfId="0" applyFont="1" applyBorder="1" applyAlignment="1">
      <alignment horizontal="center"/>
    </xf>
    <xf numFmtId="0" fontId="1" fillId="0" borderId="0" xfId="0" applyFont="1" applyBorder="1" applyAlignment="1">
      <alignment horizontal="center" wrapText="1"/>
    </xf>
    <xf numFmtId="0" fontId="1" fillId="0" borderId="3" xfId="0" applyNumberFormat="1" applyFont="1" applyBorder="1" applyAlignment="1">
      <alignment horizontal="center"/>
    </xf>
    <xf numFmtId="0" fontId="1" fillId="0" borderId="0" xfId="0" applyNumberFormat="1" applyFont="1" applyBorder="1" applyAlignment="1">
      <alignment horizontal="center"/>
    </xf>
    <xf numFmtId="0" fontId="1" fillId="0" borderId="1" xfId="0" applyNumberFormat="1" applyFont="1" applyBorder="1" applyAlignment="1">
      <alignment horizontal="center"/>
    </xf>
    <xf numFmtId="0" fontId="1" fillId="0" borderId="1" xfId="0" applyFont="1" applyBorder="1" applyAlignment="1">
      <alignment horizontal="center" vertical="center" textRotation="90"/>
    </xf>
    <xf numFmtId="0" fontId="1" fillId="0" borderId="3" xfId="0" applyFont="1" applyBorder="1" applyAlignment="1">
      <alignment horizontal="center"/>
    </xf>
    <xf numFmtId="0" fontId="1" fillId="0" borderId="5" xfId="0" applyFont="1" applyBorder="1" applyAlignment="1">
      <alignment horizontal="center" vertical="center" textRotation="90"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zoomScale="80" zoomScaleNormal="80" workbookViewId="0">
      <pane xSplit="8" topLeftCell="J1" activePane="topRight" state="frozen"/>
      <selection pane="topRight" activeCell="J3" sqref="J3"/>
    </sheetView>
  </sheetViews>
  <sheetFormatPr baseColWidth="10" defaultColWidth="9.140625" defaultRowHeight="15" x14ac:dyDescent="0.25"/>
  <cols>
    <col min="1" max="1" width="10.85546875" style="3" customWidth="1"/>
    <col min="2" max="2" width="3.7109375" customWidth="1"/>
    <col min="3" max="3" width="4.42578125" style="13" customWidth="1"/>
    <col min="4" max="4" width="4.5703125" style="3" customWidth="1"/>
    <col min="5" max="6" width="6.140625" customWidth="1"/>
    <col min="7" max="7" width="4.7109375" style="3" customWidth="1"/>
    <col min="8" max="8" width="6.7109375" style="6" customWidth="1"/>
    <col min="9" max="9" width="255.42578125" style="12" customWidth="1"/>
    <col min="10" max="10" width="255.7109375" style="7" bestFit="1" customWidth="1"/>
    <col min="11" max="11" width="79" style="7" bestFit="1" customWidth="1"/>
  </cols>
  <sheetData>
    <row r="1" spans="1:11" s="4" customFormat="1" ht="18" customHeight="1" x14ac:dyDescent="0.2">
      <c r="A1" s="35" t="s">
        <v>113</v>
      </c>
      <c r="B1" s="37" t="s">
        <v>4</v>
      </c>
      <c r="C1" s="38"/>
      <c r="D1" s="39"/>
      <c r="E1" s="38" t="s">
        <v>116</v>
      </c>
      <c r="F1" s="38"/>
      <c r="G1" s="39"/>
      <c r="H1" s="33" t="s">
        <v>0</v>
      </c>
      <c r="I1" s="33" t="s">
        <v>2</v>
      </c>
      <c r="J1" s="33" t="s">
        <v>1</v>
      </c>
      <c r="K1" s="33" t="s">
        <v>3</v>
      </c>
    </row>
    <row r="2" spans="1:11" s="14" customFormat="1" ht="57.75" customHeight="1" x14ac:dyDescent="0.25">
      <c r="A2" s="36"/>
      <c r="B2" s="14" t="s">
        <v>5</v>
      </c>
      <c r="C2" s="14" t="s">
        <v>114</v>
      </c>
      <c r="D2" s="31" t="s">
        <v>115</v>
      </c>
      <c r="E2" s="14" t="s">
        <v>117</v>
      </c>
      <c r="F2" s="14" t="s">
        <v>118</v>
      </c>
      <c r="G2" s="31" t="s">
        <v>119</v>
      </c>
      <c r="H2" s="34"/>
      <c r="I2" s="34"/>
      <c r="J2" s="34"/>
      <c r="K2" s="34"/>
    </row>
    <row r="3" spans="1:11" s="1" customFormat="1" x14ac:dyDescent="0.25">
      <c r="A3" s="8">
        <v>1</v>
      </c>
      <c r="B3" s="5">
        <v>1</v>
      </c>
      <c r="C3" s="5"/>
      <c r="D3" s="8"/>
      <c r="E3" s="5"/>
      <c r="F3" s="5">
        <v>1</v>
      </c>
      <c r="G3" s="8">
        <v>1</v>
      </c>
      <c r="H3" s="7" t="s">
        <v>120</v>
      </c>
      <c r="I3" s="12" t="str">
        <f>CONCATENATE("Validar funcionalidad ",IF(B3=1,$B$2,"")," ",IF(C3=1,$C$2,"")," ",IF(D3=1,$D$2,"")," del modulo Procesos, sub-modulo Trabajar con Remesa",IF(E3=1,", considerando la opcion enlace ID pestaña General",IF(F3=1,", considerando la opcion enlace ID pestaña Recaudacion y exportar registro a archivo excel","")))</f>
        <v>Validar funcionalidad Agregar   del modulo Procesos, sub-modulo Trabajar con Remesa, considerando la opcion enlace ID pestaña Recaudacion y exportar registro a archivo excel</v>
      </c>
      <c r="J3" s="7" t="str">
        <f>CONCATENATE("Acceder a sistema Cartera con usuario que posee perfil para acceder al modulo Proceso - sub modulo Trabajar con Remesa, hacer clic en boton ",IF(B3=1," agregar para el registro de nuevo registro","")," ",IF(C3=1," generar archivo PDF","")," ",IF(D3=1," depositar remesa",""),IF(E3=1,", considerando la opcion enlace ID pestaña general para consultar registro",IF(F3=1,", considerando la opcion enlace ID pestaña recaudacion para consultar registro y exportar archivo excel","")))</f>
        <v>Acceder a sistema Cartera con usuario que posee perfil para acceder al modulo Proceso - sub modulo Trabajar con Remesa, hacer clic en boton  agregar para el registro de nuevo registro  , considerando la opcion enlace ID pestaña recaudacion para consultar registro y exportar archivo excel</v>
      </c>
      <c r="K3" s="7" t="s">
        <v>35</v>
      </c>
    </row>
    <row r="4" spans="1:11" s="1" customFormat="1" x14ac:dyDescent="0.25">
      <c r="A4" s="8">
        <v>1</v>
      </c>
      <c r="B4" s="5">
        <v>1</v>
      </c>
      <c r="C4" s="5"/>
      <c r="D4" s="8"/>
      <c r="E4" s="5">
        <v>1</v>
      </c>
      <c r="F4" s="5"/>
      <c r="G4" s="8"/>
      <c r="H4" s="7" t="s">
        <v>121</v>
      </c>
      <c r="I4" s="12" t="str">
        <f t="shared" ref="I4:I12" si="0">CONCATENATE("Validar funcionalidad ",IF(B4=1,$B$2,"")," ",IF(C4=1,$C$2,"")," ",IF(D4=1,$D$2,"")," del modulo Procesos, sub-modulo Trabajar con Remesa",IF(E4=1,", considerando la opcion enlace ID pestaña General",IF(F4=1,", considerando la opcion enlace ID pestaña Recaudacion y exportar registro a archivo excel","")))</f>
        <v>Validar funcionalidad Agregar   del modulo Procesos, sub-modulo Trabajar con Remesa, considerando la opcion enlace ID pestaña General</v>
      </c>
      <c r="J4" s="7" t="str">
        <f t="shared" ref="J4:J12" si="1">CONCATENATE("Acceder a sistema Cartera con usuario que posee perfil para acceder al modulo Proceso - sub modulo Trabajar con Remesa, hacer clic en boton ",IF(B4=1," agregar para el registro de nuevo registro","")," ",IF(C4=1," generar archivo PDF","")," ",IF(D4=1," depositar remesa",""),IF(E4=1,", considerando la opcion enlace ID pestaña general para consultar registro",IF(F4=1,", considerando la opcion enlace ID pestaña recaudacion para consultar registro y exportar archivo excel","")))</f>
        <v>Acceder a sistema Cartera con usuario que posee perfil para acceder al modulo Proceso - sub modulo Trabajar con Remesa, hacer clic en boton  agregar para el registro de nuevo registro  , considerando la opcion enlace ID pestaña general para consultar registro</v>
      </c>
      <c r="K4" s="7" t="s">
        <v>35</v>
      </c>
    </row>
    <row r="5" spans="1:11" s="1" customFormat="1" x14ac:dyDescent="0.25">
      <c r="A5" s="8">
        <v>1</v>
      </c>
      <c r="B5" s="5"/>
      <c r="C5" s="5">
        <v>1</v>
      </c>
      <c r="D5" s="8"/>
      <c r="E5" s="5"/>
      <c r="F5" s="5">
        <v>1</v>
      </c>
      <c r="G5" s="8">
        <v>1</v>
      </c>
      <c r="H5" s="7" t="s">
        <v>122</v>
      </c>
      <c r="I5" s="12" t="str">
        <f t="shared" si="0"/>
        <v>Validar funcionalidad  PDF  del modulo Procesos, sub-modulo Trabajar con Remesa, considerando la opcion enlace ID pestaña Recaudacion y exportar registro a archivo excel</v>
      </c>
      <c r="J5" s="7" t="str">
        <f t="shared" si="1"/>
        <v>Acceder a sistema Cartera con usuario que posee perfil para acceder al modulo Proceso - sub modulo Trabajar con Remesa, hacer clic en boton   generar archivo PDF , considerando la opcion enlace ID pestaña recaudacion para consultar registro y exportar archivo excel</v>
      </c>
      <c r="K5" s="7" t="s">
        <v>130</v>
      </c>
    </row>
    <row r="6" spans="1:11" s="1" customFormat="1" x14ac:dyDescent="0.25">
      <c r="A6" s="8">
        <v>1</v>
      </c>
      <c r="B6" s="5"/>
      <c r="C6" s="5">
        <v>1</v>
      </c>
      <c r="D6" s="8"/>
      <c r="E6" s="5">
        <v>1</v>
      </c>
      <c r="F6" s="5"/>
      <c r="G6" s="8"/>
      <c r="H6" s="7" t="s">
        <v>123</v>
      </c>
      <c r="I6" s="12" t="str">
        <f t="shared" si="0"/>
        <v>Validar funcionalidad  PDF  del modulo Procesos, sub-modulo Trabajar con Remesa, considerando la opcion enlace ID pestaña General</v>
      </c>
      <c r="J6" s="7" t="str">
        <f t="shared" si="1"/>
        <v>Acceder a sistema Cartera con usuario que posee perfil para acceder al modulo Proceso - sub modulo Trabajar con Remesa, hacer clic en boton   generar archivo PDF , considerando la opcion enlace ID pestaña general para consultar registro</v>
      </c>
      <c r="K6" s="7" t="s">
        <v>131</v>
      </c>
    </row>
    <row r="7" spans="1:11" s="1" customFormat="1" x14ac:dyDescent="0.25">
      <c r="A7" s="8">
        <v>1</v>
      </c>
      <c r="B7" s="5">
        <v>1</v>
      </c>
      <c r="C7" s="5"/>
      <c r="D7" s="8">
        <v>1</v>
      </c>
      <c r="E7" s="5"/>
      <c r="F7" s="5">
        <v>1</v>
      </c>
      <c r="G7" s="8">
        <v>1</v>
      </c>
      <c r="H7" s="7" t="s">
        <v>124</v>
      </c>
      <c r="I7" s="12" t="str">
        <f t="shared" si="0"/>
        <v>Validar funcionalidad Agregar  Depositar
Remesa del modulo Procesos, sub-modulo Trabajar con Remesa, considerando la opcion enlace ID pestaña Recaudacion y exportar registro a archivo excel</v>
      </c>
      <c r="J7" s="7" t="str">
        <f t="shared" si="1"/>
        <v>Acceder a sistema Cartera con usuario que posee perfil para acceder al modulo Proceso - sub modulo Trabajar con Remesa, hacer clic en boton  agregar para el registro de nuevo registro   depositar remesa, considerando la opcion enlace ID pestaña recaudacion para consultar registro y exportar archivo excel</v>
      </c>
      <c r="K7" s="7" t="s">
        <v>35</v>
      </c>
    </row>
    <row r="8" spans="1:11" s="1" customFormat="1" x14ac:dyDescent="0.25">
      <c r="A8" s="8">
        <v>1</v>
      </c>
      <c r="B8" s="5">
        <v>1</v>
      </c>
      <c r="C8" s="5"/>
      <c r="D8" s="8">
        <v>1</v>
      </c>
      <c r="E8" s="5">
        <v>1</v>
      </c>
      <c r="F8" s="5"/>
      <c r="G8" s="8"/>
      <c r="H8" s="7" t="s">
        <v>125</v>
      </c>
      <c r="I8" s="12" t="str">
        <f t="shared" si="0"/>
        <v>Validar funcionalidad Agregar  Depositar
Remesa del modulo Procesos, sub-modulo Trabajar con Remesa, considerando la opcion enlace ID pestaña General</v>
      </c>
      <c r="J8" s="7" t="str">
        <f t="shared" si="1"/>
        <v>Acceder a sistema Cartera con usuario que posee perfil para acceder al modulo Proceso - sub modulo Trabajar con Remesa, hacer clic en boton  agregar para el registro de nuevo registro   depositar remesa, considerando la opcion enlace ID pestaña general para consultar registro</v>
      </c>
      <c r="K8" s="7" t="s">
        <v>132</v>
      </c>
    </row>
    <row r="9" spans="1:11" s="1" customFormat="1" x14ac:dyDescent="0.25">
      <c r="A9" s="8">
        <v>1</v>
      </c>
      <c r="B9" s="5"/>
      <c r="C9" s="5">
        <v>1</v>
      </c>
      <c r="D9" s="8">
        <v>1</v>
      </c>
      <c r="E9" s="5"/>
      <c r="F9" s="5">
        <v>1</v>
      </c>
      <c r="G9" s="8">
        <v>1</v>
      </c>
      <c r="H9" s="7" t="s">
        <v>126</v>
      </c>
      <c r="I9" s="12" t="str">
        <f t="shared" si="0"/>
        <v>Validar funcionalidad  PDF Depositar
Remesa del modulo Procesos, sub-modulo Trabajar con Remesa, considerando la opcion enlace ID pestaña Recaudacion y exportar registro a archivo excel</v>
      </c>
      <c r="J9" s="7" t="str">
        <f t="shared" si="1"/>
        <v>Acceder a sistema Cartera con usuario que posee perfil para acceder al modulo Proceso - sub modulo Trabajar con Remesa, hacer clic en boton   generar archivo PDF  depositar remesa, considerando la opcion enlace ID pestaña recaudacion para consultar registro y exportar archivo excel</v>
      </c>
      <c r="K9" s="7" t="s">
        <v>130</v>
      </c>
    </row>
    <row r="10" spans="1:11" s="27" customFormat="1" x14ac:dyDescent="0.25">
      <c r="A10" s="8">
        <v>1</v>
      </c>
      <c r="B10" s="25"/>
      <c r="C10" s="25">
        <v>1</v>
      </c>
      <c r="D10" s="24">
        <v>1</v>
      </c>
      <c r="E10" s="25"/>
      <c r="F10" s="25"/>
      <c r="G10" s="24"/>
      <c r="H10" s="7" t="s">
        <v>127</v>
      </c>
      <c r="I10" s="12" t="str">
        <f t="shared" si="0"/>
        <v>Validar funcionalidad  PDF Depositar
Remesa del modulo Procesos, sub-modulo Trabajar con Remesa</v>
      </c>
      <c r="J10" s="7" t="str">
        <f t="shared" si="1"/>
        <v>Acceder a sistema Cartera con usuario que posee perfil para acceder al modulo Proceso - sub modulo Trabajar con Remesa, hacer clic en boton   generar archivo PDF  depositar remesa</v>
      </c>
      <c r="K10" s="7" t="s">
        <v>133</v>
      </c>
    </row>
    <row r="11" spans="1:11" x14ac:dyDescent="0.25">
      <c r="A11" s="8">
        <v>1</v>
      </c>
      <c r="B11">
        <v>1</v>
      </c>
      <c r="C11" s="5">
        <v>1</v>
      </c>
      <c r="D11" s="8">
        <v>1</v>
      </c>
      <c r="E11" s="5"/>
      <c r="F11" s="5">
        <v>1</v>
      </c>
      <c r="G11" s="8">
        <v>1</v>
      </c>
      <c r="H11" s="7" t="s">
        <v>128</v>
      </c>
      <c r="I11" s="12" t="str">
        <f t="shared" si="0"/>
        <v>Validar funcionalidad Agregar PDF Depositar
Remesa del modulo Procesos, sub-modulo Trabajar con Remesa, considerando la opcion enlace ID pestaña Recaudacion y exportar registro a archivo excel</v>
      </c>
      <c r="J11" s="7" t="str">
        <f t="shared" si="1"/>
        <v>Acceder a sistema Cartera con usuario que posee perfil para acceder al modulo Proceso - sub modulo Trabajar con Remesa, hacer clic en boton  agregar para el registro de nuevo registro  generar archivo PDF  depositar remesa, considerando la opcion enlace ID pestaña recaudacion para consultar registro y exportar archivo excel</v>
      </c>
      <c r="K11" s="7" t="s">
        <v>35</v>
      </c>
    </row>
    <row r="12" spans="1:11" x14ac:dyDescent="0.25">
      <c r="A12" s="8">
        <v>1</v>
      </c>
      <c r="B12" s="25">
        <v>1</v>
      </c>
      <c r="C12" s="5">
        <v>1</v>
      </c>
      <c r="D12" s="8">
        <v>1</v>
      </c>
      <c r="E12" s="5">
        <v>1</v>
      </c>
      <c r="F12" s="5"/>
      <c r="G12" s="8"/>
      <c r="H12" s="7" t="s">
        <v>129</v>
      </c>
      <c r="I12" s="12" t="str">
        <f t="shared" si="0"/>
        <v>Validar funcionalidad Agregar PDF Depositar
Remesa del modulo Procesos, sub-modulo Trabajar con Remesa, considerando la opcion enlace ID pestaña General</v>
      </c>
      <c r="J12" s="7" t="str">
        <f t="shared" si="1"/>
        <v>Acceder a sistema Cartera con usuario que posee perfil para acceder al modulo Proceso - sub modulo Trabajar con Remesa, hacer clic en boton  agregar para el registro de nuevo registro  generar archivo PDF  depositar remesa, considerando la opcion enlace ID pestaña general para consultar registro</v>
      </c>
      <c r="K12" s="7" t="s">
        <v>35</v>
      </c>
    </row>
    <row r="13" spans="1:11" x14ac:dyDescent="0.25">
      <c r="A13" s="8"/>
      <c r="C13" s="5"/>
      <c r="D13" s="8"/>
      <c r="E13" s="5"/>
      <c r="F13" s="5"/>
      <c r="G13" s="8"/>
      <c r="H13" s="7"/>
    </row>
    <row r="14" spans="1:11" x14ac:dyDescent="0.25">
      <c r="A14" s="8"/>
      <c r="C14" s="5"/>
      <c r="D14" s="8"/>
      <c r="E14" s="5"/>
      <c r="F14" s="5"/>
      <c r="G14" s="8"/>
      <c r="H14" s="7"/>
    </row>
    <row r="15" spans="1:11" x14ac:dyDescent="0.25">
      <c r="A15" s="8"/>
      <c r="C15" s="5"/>
      <c r="D15" s="8"/>
      <c r="E15" s="5"/>
      <c r="F15" s="5"/>
      <c r="G15" s="8"/>
      <c r="H15" s="7"/>
    </row>
    <row r="16" spans="1:11" x14ac:dyDescent="0.25">
      <c r="A16" s="8"/>
      <c r="C16" s="5"/>
      <c r="D16" s="8"/>
      <c r="E16" s="5"/>
      <c r="F16" s="5"/>
      <c r="G16" s="8"/>
      <c r="H16" s="7"/>
    </row>
    <row r="17" spans="1:11" x14ac:dyDescent="0.25">
      <c r="A17" s="8"/>
      <c r="C17" s="5"/>
      <c r="D17" s="8"/>
      <c r="E17" s="5"/>
      <c r="F17" s="5"/>
      <c r="G17" s="8"/>
      <c r="H17" s="7"/>
    </row>
    <row r="18" spans="1:11" s="28" customFormat="1" x14ac:dyDescent="0.25">
      <c r="A18" s="24"/>
      <c r="C18" s="25"/>
      <c r="D18" s="24"/>
      <c r="E18" s="25"/>
      <c r="F18" s="25"/>
      <c r="G18" s="24"/>
      <c r="H18" s="26"/>
      <c r="I18" s="12"/>
      <c r="J18" s="7"/>
      <c r="K18" s="26"/>
    </row>
    <row r="19" spans="1:11" s="1" customFormat="1" x14ac:dyDescent="0.25">
      <c r="A19" s="8"/>
      <c r="B19" s="5"/>
      <c r="D19" s="8"/>
      <c r="E19" s="5"/>
      <c r="F19" s="5"/>
      <c r="G19" s="8"/>
      <c r="H19" s="7"/>
      <c r="I19" s="12"/>
      <c r="J19" s="7"/>
      <c r="K19" s="7"/>
    </row>
    <row r="20" spans="1:11" s="1" customFormat="1" x14ac:dyDescent="0.25">
      <c r="A20" s="8"/>
      <c r="B20" s="5"/>
      <c r="D20" s="8"/>
      <c r="E20" s="5"/>
      <c r="F20" s="5"/>
      <c r="G20" s="8"/>
      <c r="H20" s="7"/>
      <c r="I20" s="12"/>
      <c r="J20" s="7"/>
      <c r="K20" s="7"/>
    </row>
    <row r="21" spans="1:11" s="1" customFormat="1" x14ac:dyDescent="0.25">
      <c r="A21" s="8"/>
      <c r="B21" s="5"/>
      <c r="D21" s="8"/>
      <c r="E21" s="5"/>
      <c r="F21" s="5"/>
      <c r="G21" s="8"/>
      <c r="H21" s="7"/>
      <c r="I21" s="12"/>
      <c r="J21" s="7"/>
      <c r="K21" s="7"/>
    </row>
    <row r="22" spans="1:11" s="1" customFormat="1" x14ac:dyDescent="0.25">
      <c r="A22" s="8"/>
      <c r="B22" s="5"/>
      <c r="D22" s="8"/>
      <c r="E22" s="5"/>
      <c r="F22" s="5"/>
      <c r="G22" s="8"/>
      <c r="H22" s="7"/>
      <c r="I22" s="12"/>
      <c r="J22" s="7"/>
      <c r="K22" s="7"/>
    </row>
    <row r="23" spans="1:11" s="1" customFormat="1" x14ac:dyDescent="0.25">
      <c r="A23" s="8"/>
      <c r="B23" s="5"/>
      <c r="D23" s="8"/>
      <c r="E23" s="5"/>
      <c r="F23" s="5"/>
      <c r="G23" s="8"/>
      <c r="H23" s="7"/>
      <c r="I23" s="12"/>
      <c r="J23" s="7"/>
      <c r="K23" s="7"/>
    </row>
    <row r="24" spans="1:11" s="1" customFormat="1" x14ac:dyDescent="0.25">
      <c r="A24" s="8"/>
      <c r="B24" s="5"/>
      <c r="D24" s="8"/>
      <c r="E24" s="5"/>
      <c r="F24" s="5"/>
      <c r="G24" s="8"/>
      <c r="H24" s="7"/>
      <c r="I24" s="12"/>
      <c r="J24" s="7"/>
      <c r="K24" s="7"/>
    </row>
    <row r="25" spans="1:11" s="1" customFormat="1" x14ac:dyDescent="0.25">
      <c r="A25" s="8"/>
      <c r="B25" s="5"/>
      <c r="D25" s="8"/>
      <c r="E25" s="5"/>
      <c r="F25" s="5"/>
      <c r="G25" s="8"/>
      <c r="H25" s="7"/>
      <c r="I25" s="12"/>
      <c r="J25" s="7"/>
      <c r="K25" s="7"/>
    </row>
    <row r="26" spans="1:11" s="28" customFormat="1" x14ac:dyDescent="0.25">
      <c r="A26" s="24"/>
      <c r="B26" s="25"/>
      <c r="D26" s="24"/>
      <c r="E26" s="25"/>
      <c r="F26" s="25"/>
      <c r="G26" s="24"/>
      <c r="H26" s="26"/>
      <c r="I26" s="12"/>
      <c r="J26" s="7"/>
      <c r="K26" s="7"/>
    </row>
    <row r="27" spans="1:11" x14ac:dyDescent="0.25">
      <c r="A27" s="8"/>
      <c r="C27" s="5"/>
      <c r="D27" s="8"/>
      <c r="E27" s="5"/>
      <c r="F27" s="5"/>
      <c r="G27" s="8"/>
      <c r="H27" s="7"/>
    </row>
    <row r="28" spans="1:11" x14ac:dyDescent="0.25">
      <c r="A28" s="8"/>
      <c r="C28" s="5"/>
      <c r="D28" s="8"/>
      <c r="E28" s="5"/>
      <c r="F28" s="5"/>
      <c r="G28" s="8"/>
      <c r="H28" s="7"/>
    </row>
    <row r="29" spans="1:11" x14ac:dyDescent="0.25">
      <c r="A29" s="8"/>
      <c r="C29" s="5"/>
      <c r="D29" s="8"/>
      <c r="E29" s="5"/>
      <c r="F29" s="5"/>
      <c r="G29" s="8"/>
      <c r="H29" s="7"/>
    </row>
    <row r="30" spans="1:11" x14ac:dyDescent="0.25">
      <c r="A30" s="8"/>
      <c r="C30" s="5"/>
      <c r="D30" s="8"/>
      <c r="E30" s="5"/>
      <c r="F30" s="5"/>
      <c r="G30" s="8"/>
      <c r="H30" s="7"/>
    </row>
    <row r="31" spans="1:11" x14ac:dyDescent="0.25">
      <c r="A31" s="8"/>
      <c r="C31" s="5"/>
      <c r="D31" s="8"/>
      <c r="E31" s="5"/>
      <c r="F31" s="5"/>
      <c r="G31" s="8"/>
      <c r="H31" s="7"/>
    </row>
    <row r="32" spans="1:11" x14ac:dyDescent="0.25">
      <c r="A32" s="8"/>
      <c r="C32" s="5"/>
      <c r="D32" s="8"/>
      <c r="E32" s="5"/>
      <c r="F32" s="5"/>
      <c r="G32" s="8"/>
      <c r="H32" s="7"/>
    </row>
    <row r="33" spans="1:11" x14ac:dyDescent="0.25">
      <c r="A33" s="8"/>
      <c r="C33" s="5"/>
      <c r="D33" s="8"/>
      <c r="E33" s="5"/>
      <c r="F33" s="5"/>
      <c r="G33" s="8"/>
      <c r="H33" s="7"/>
    </row>
    <row r="34" spans="1:11" s="1" customFormat="1" x14ac:dyDescent="0.25">
      <c r="A34" s="8"/>
      <c r="C34" s="5"/>
      <c r="D34" s="8"/>
      <c r="E34" s="5"/>
      <c r="F34" s="5"/>
      <c r="G34" s="8"/>
      <c r="H34" s="7"/>
      <c r="I34" s="12"/>
      <c r="J34" s="7"/>
      <c r="K34" s="7"/>
    </row>
    <row r="35" spans="1:11" s="1" customFormat="1" x14ac:dyDescent="0.25">
      <c r="A35" s="8"/>
      <c r="C35" s="5"/>
      <c r="D35" s="8"/>
      <c r="E35" s="5"/>
      <c r="F35" s="5"/>
      <c r="G35" s="8"/>
      <c r="H35" s="7"/>
      <c r="I35" s="12"/>
      <c r="J35" s="7"/>
      <c r="K35" s="7"/>
    </row>
    <row r="36" spans="1:11" s="1" customFormat="1" x14ac:dyDescent="0.25">
      <c r="A36" s="8"/>
      <c r="C36" s="5"/>
      <c r="D36" s="8"/>
      <c r="E36" s="5"/>
      <c r="F36" s="5"/>
      <c r="G36" s="8"/>
      <c r="H36" s="7"/>
      <c r="I36" s="12"/>
      <c r="J36" s="7"/>
      <c r="K36" s="7"/>
    </row>
    <row r="37" spans="1:11" s="1" customFormat="1" ht="30" x14ac:dyDescent="0.25">
      <c r="A37" s="8"/>
      <c r="C37" s="5"/>
      <c r="D37" s="8"/>
      <c r="E37" s="5"/>
      <c r="F37" s="5"/>
      <c r="G37" s="8"/>
      <c r="H37" s="7" t="s">
        <v>134</v>
      </c>
      <c r="I37" s="12" t="s">
        <v>135</v>
      </c>
      <c r="J37" s="30" t="s">
        <v>136</v>
      </c>
      <c r="K37" s="7" t="s">
        <v>103</v>
      </c>
    </row>
    <row r="38" spans="1:11" s="1" customFormat="1" x14ac:dyDescent="0.25">
      <c r="A38" s="8"/>
      <c r="C38" s="5"/>
      <c r="D38" s="8"/>
      <c r="E38" s="5"/>
      <c r="F38" s="5"/>
      <c r="G38" s="8"/>
      <c r="H38" s="7"/>
      <c r="I38" s="12"/>
      <c r="J38" s="7"/>
      <c r="K38" s="7"/>
    </row>
    <row r="39" spans="1:11" s="1" customFormat="1" x14ac:dyDescent="0.25">
      <c r="A39" s="8"/>
      <c r="C39" s="5"/>
      <c r="D39" s="8"/>
      <c r="E39" s="5"/>
      <c r="F39" s="5"/>
      <c r="G39" s="8"/>
      <c r="H39" s="7"/>
      <c r="I39" s="12"/>
      <c r="J39" s="7"/>
      <c r="K39" s="7"/>
    </row>
    <row r="40" spans="1:11" x14ac:dyDescent="0.25">
      <c r="A40" s="8"/>
      <c r="C40" s="5"/>
      <c r="D40" s="8"/>
      <c r="E40" s="5"/>
      <c r="F40" s="5"/>
      <c r="G40" s="8"/>
      <c r="H40" s="7"/>
    </row>
    <row r="41" spans="1:11" x14ac:dyDescent="0.25">
      <c r="A41" s="8"/>
      <c r="C41" s="5"/>
      <c r="D41" s="8"/>
      <c r="E41" s="5"/>
      <c r="F41" s="5"/>
      <c r="G41" s="8"/>
      <c r="H41" s="7"/>
    </row>
    <row r="42" spans="1:11" x14ac:dyDescent="0.25">
      <c r="A42" s="8"/>
      <c r="C42" s="5"/>
      <c r="D42" s="8"/>
      <c r="E42" s="5"/>
      <c r="F42" s="5"/>
      <c r="G42" s="8"/>
      <c r="H42" s="7"/>
    </row>
    <row r="43" spans="1:11" x14ac:dyDescent="0.25">
      <c r="A43" s="8"/>
      <c r="C43" s="5"/>
      <c r="D43" s="8"/>
      <c r="E43" s="5"/>
      <c r="F43" s="5"/>
      <c r="G43" s="8"/>
      <c r="H43" s="7"/>
    </row>
    <row r="44" spans="1:11" x14ac:dyDescent="0.25">
      <c r="A44" s="8"/>
      <c r="C44" s="5"/>
      <c r="D44" s="8"/>
      <c r="E44" s="5"/>
      <c r="F44" s="5"/>
      <c r="G44" s="8"/>
      <c r="H44" s="7"/>
    </row>
    <row r="45" spans="1:11" x14ac:dyDescent="0.25">
      <c r="A45" s="8"/>
      <c r="C45" s="5"/>
      <c r="D45" s="8"/>
      <c r="E45" s="5"/>
      <c r="F45" s="5"/>
      <c r="G45" s="8"/>
      <c r="H45" s="7"/>
    </row>
    <row r="46" spans="1:11" x14ac:dyDescent="0.25">
      <c r="A46" s="8"/>
      <c r="C46" s="5"/>
      <c r="D46" s="8"/>
      <c r="E46" s="5"/>
      <c r="F46" s="5"/>
      <c r="G46" s="8"/>
      <c r="H46" s="7"/>
    </row>
    <row r="47" spans="1:11" x14ac:dyDescent="0.25">
      <c r="A47" s="8"/>
      <c r="C47" s="5"/>
      <c r="D47" s="8"/>
      <c r="E47" s="5"/>
      <c r="F47" s="5"/>
      <c r="G47" s="8"/>
      <c r="H47" s="7"/>
    </row>
    <row r="48" spans="1:11" x14ac:dyDescent="0.25">
      <c r="A48" s="8"/>
      <c r="C48" s="5"/>
      <c r="D48" s="8"/>
      <c r="E48" s="5"/>
      <c r="F48" s="5"/>
      <c r="G48" s="8"/>
      <c r="H48" s="7"/>
    </row>
    <row r="49" spans="1:11" x14ac:dyDescent="0.25">
      <c r="A49" s="8"/>
      <c r="C49" s="5"/>
      <c r="D49" s="8"/>
      <c r="E49" s="5"/>
      <c r="F49" s="5"/>
      <c r="G49" s="8"/>
      <c r="H49" s="7"/>
    </row>
    <row r="50" spans="1:11" s="1" customFormat="1" x14ac:dyDescent="0.25">
      <c r="A50" s="8"/>
      <c r="C50" s="5"/>
      <c r="D50" s="8"/>
      <c r="E50" s="5"/>
      <c r="F50" s="5"/>
      <c r="G50" s="8"/>
      <c r="H50" s="7"/>
      <c r="I50" s="12"/>
      <c r="J50" s="7"/>
      <c r="K50" s="7"/>
    </row>
  </sheetData>
  <mergeCells count="7">
    <mergeCell ref="H1:H2"/>
    <mergeCell ref="J1:J2"/>
    <mergeCell ref="K1:K2"/>
    <mergeCell ref="I1:I2"/>
    <mergeCell ref="A1:A2"/>
    <mergeCell ref="B1:D1"/>
    <mergeCell ref="E1:G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L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4.42578125" style="3" customWidth="1"/>
    <col min="8" max="9" width="4.85546875" style="11" customWidth="1"/>
    <col min="10" max="10" width="12.42578125" style="2" customWidth="1"/>
    <col min="11" max="11" width="51.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46" t="s">
        <v>84</v>
      </c>
      <c r="B1" s="37" t="s">
        <v>4</v>
      </c>
      <c r="C1" s="38"/>
      <c r="D1" s="39"/>
      <c r="E1" s="33" t="s">
        <v>8</v>
      </c>
      <c r="F1" s="40" t="s">
        <v>82</v>
      </c>
      <c r="G1" s="39"/>
      <c r="H1" s="41" t="s">
        <v>9</v>
      </c>
      <c r="I1" s="42"/>
      <c r="J1" s="43"/>
      <c r="K1" s="33" t="s">
        <v>0</v>
      </c>
      <c r="L1" s="33" t="s">
        <v>2</v>
      </c>
      <c r="M1" s="33" t="s">
        <v>1</v>
      </c>
      <c r="N1" s="33" t="s">
        <v>3</v>
      </c>
    </row>
    <row r="2" spans="1:14" s="14" customFormat="1" ht="66" customHeight="1" x14ac:dyDescent="0.25">
      <c r="A2" s="36"/>
      <c r="B2" s="19" t="s">
        <v>5</v>
      </c>
      <c r="C2" s="19" t="s">
        <v>6</v>
      </c>
      <c r="D2" s="29" t="s">
        <v>7</v>
      </c>
      <c r="E2" s="34"/>
      <c r="F2" s="19" t="s">
        <v>7</v>
      </c>
      <c r="G2" s="29" t="s">
        <v>6</v>
      </c>
      <c r="H2" s="18" t="s">
        <v>82</v>
      </c>
      <c r="I2" s="22" t="s">
        <v>83</v>
      </c>
      <c r="J2" s="17" t="s">
        <v>10</v>
      </c>
      <c r="K2" s="34"/>
      <c r="L2" s="34"/>
      <c r="M2" s="34"/>
      <c r="N2" s="34"/>
    </row>
    <row r="3" spans="1:14" s="1" customFormat="1" x14ac:dyDescent="0.25">
      <c r="A3" s="8">
        <v>1</v>
      </c>
      <c r="B3" s="5">
        <v>1</v>
      </c>
      <c r="C3" s="5"/>
      <c r="D3" s="8"/>
      <c r="E3" s="16">
        <v>1</v>
      </c>
      <c r="F3" s="5">
        <v>1</v>
      </c>
      <c r="G3" s="8"/>
      <c r="H3" s="9">
        <v>1</v>
      </c>
      <c r="I3" s="9"/>
      <c r="J3" s="21">
        <v>12</v>
      </c>
      <c r="K3" s="7" t="s">
        <v>88</v>
      </c>
      <c r="L3" s="12" t="str">
        <f>CONCATENATE("Validar funcionalidad ",IF(B3=1,$B$2,IF(C3=1,$C$2,IF(D3=1,$D$2)))," del modulo Maestro, sub-modulo Recaudacion",IF(E3=1,", considerando la opcion exportar a excel",""),IF(F3=1,", hacer clic en enlace concepto para modificar registro",IF(G3=1,", hacer clic en enlace concepto para eliminar registro","")),IF(H3=1,", finalizando con la consulta mediante el filtro ",""),IF(H3=1,$H$2,""),IF(H3=1," con el dato ",""),IF(H3=1,J3,""))</f>
        <v>Validar funcionalidad Agregar del modulo Maestro, sub-modulo Recaudacion, considerando la opcion exportar a excel, hacer clic en enlace concepto para modificar registro, finalizando con la consulta mediante el filtro Concepto con el dato 12</v>
      </c>
      <c r="M3" s="12" t="str">
        <f>CONCATENATE("Acceder a sistema Cartera con usuario que posee perfil para ingresar  al modulo Maestro, sub-modulo Recaudacion",IF(B3=1,", hacer clic en boton agregar",IF(C3=1,", hacer clic en boton eliminar",IF(D3=1,", hacer clic en boton modificar"))),IF(E3=1,", hacer clic en boton exportar a excel",""),IF(F3=1,", hacer clic en enlace concepto para modificar registro",IF(G3=1,", hacer clic en enlace concepto para eliminar registro","")),IF(H3=1,", finalizando con la consulta mediante el filtro ",""),IF(H3=1,$H$2,""),IF(H3=1," con el dato ",""),IF(H3=1,J3,""))</f>
        <v>Acceder a sistema Cartera con usuario que posee perfil para ingresar  al modulo Maestro, sub-modulo Recaudacion, hacer clic en boton agregar, hacer clic en boton exportar a excel, hacer clic en enlace concepto para modificar registro, finalizando con la consulta mediante el filtro Concepto con el dato 12</v>
      </c>
      <c r="N3" s="7" t="s">
        <v>35</v>
      </c>
    </row>
    <row r="4" spans="1:14" s="1" customFormat="1" x14ac:dyDescent="0.25">
      <c r="A4" s="8">
        <v>1</v>
      </c>
      <c r="B4" s="5">
        <v>1</v>
      </c>
      <c r="C4" s="5"/>
      <c r="D4" s="8"/>
      <c r="E4" s="16">
        <v>1</v>
      </c>
      <c r="F4" s="5"/>
      <c r="G4" s="8">
        <v>1</v>
      </c>
      <c r="H4" s="9">
        <v>1</v>
      </c>
      <c r="I4" s="9"/>
      <c r="J4" s="10">
        <v>10</v>
      </c>
      <c r="K4" s="7" t="s">
        <v>89</v>
      </c>
      <c r="L4" s="12" t="str">
        <f t="shared" ref="L4:L17" si="0">CONCATENATE("Validar funcionalidad ",IF(B4=1,$B$2,IF(C4=1,$C$2,IF(D4=1,$D$2)))," del modulo Maestro, sub-modulo Recaudacion",IF(E4=1,", considerando la opcion exportar a excel",""),IF(F4=1,", hacer clic en enlace concepto para modificar registro",IF(G4=1,", hacer clic en enlace concepto para eliminar registro","")),IF(H4=1,", finalizando con la consulta mediante el filtro ",""),IF(H4=1,$H$2,""),IF(H4=1," con el dato ",""),IF(H4=1,J4,""))</f>
        <v>Validar funcionalidad Agregar del modulo Maestro, sub-modulo Recaudacion, considerando la opcion exportar a excel, hacer clic en enlace concepto para eliminar registro, finalizando con la consulta mediante el filtro Concepto con el dato 10</v>
      </c>
      <c r="M4" s="12" t="str">
        <f t="shared" ref="M4:M17" si="1">CONCATENATE("Acceder a sistema Cartera con usuario que posee perfil para ingresar  al modulo Maestro, sub-modulo Recaudacion",IF(B4=1,", hacer clic en boton agregar",IF(C4=1,", hacer clic en boton eliminar",IF(D4=1,", hacer clic en boton modificar"))),IF(E4=1,", hacer clic en boton exportar a excel",""),IF(F4=1,", hacer clic en enlace concepto para modificar registro",IF(G4=1,", hacer clic en enlace concepto para eliminar registro","")),IF(H4=1,", finalizando con la consulta mediante el filtro ",""),IF(H4=1,$H$2,""),IF(H4=1," con el dato ",""),IF(H4=1,J4,""))</f>
        <v>Acceder a sistema Cartera con usuario que posee perfil para ingresar  al modulo Maestro, sub-modulo Recaudacion, hacer clic en boton agregar, hacer clic en boton exportar a excel, hacer clic en enlace concepto para eliminar registro, finalizando con la consulta mediante el filtro Concepto con el dato 10</v>
      </c>
      <c r="N4" s="7" t="s">
        <v>35</v>
      </c>
    </row>
    <row r="5" spans="1:14" s="1" customFormat="1" x14ac:dyDescent="0.25">
      <c r="A5" s="8">
        <v>1</v>
      </c>
      <c r="B5" s="5">
        <v>1</v>
      </c>
      <c r="C5" s="5"/>
      <c r="D5" s="8"/>
      <c r="E5" s="16"/>
      <c r="F5" s="5">
        <v>1</v>
      </c>
      <c r="G5" s="8"/>
      <c r="H5" s="9"/>
      <c r="I5" s="9"/>
      <c r="J5" s="10"/>
      <c r="K5" s="7" t="s">
        <v>90</v>
      </c>
      <c r="L5" s="12" t="str">
        <f t="shared" si="0"/>
        <v>Validar funcionalidad Agregar del modulo Maestro, sub-modulo Recaudacion, hacer clic en enlace concepto para modificar registro</v>
      </c>
      <c r="M5" s="12" t="str">
        <f t="shared" si="1"/>
        <v>Acceder a sistema Cartera con usuario que posee perfil para ingresar  al modulo Maestro, sub-modulo Recaudacion, hacer clic en boton agregar, hacer clic en enlace concepto para modificar registro</v>
      </c>
      <c r="N5" s="7" t="s">
        <v>35</v>
      </c>
    </row>
    <row r="6" spans="1:14" s="1" customFormat="1" x14ac:dyDescent="0.25">
      <c r="A6" s="8">
        <v>1</v>
      </c>
      <c r="B6" s="5">
        <v>1</v>
      </c>
      <c r="C6" s="5"/>
      <c r="D6" s="8"/>
      <c r="E6" s="16">
        <v>1</v>
      </c>
      <c r="F6" s="5"/>
      <c r="G6" s="8">
        <v>1</v>
      </c>
      <c r="H6" s="9"/>
      <c r="I6" s="9"/>
      <c r="J6" s="10"/>
      <c r="K6" s="7" t="s">
        <v>91</v>
      </c>
      <c r="L6" s="12" t="str">
        <f t="shared" si="0"/>
        <v>Validar funcionalidad Agregar del modulo Maestro, sub-modulo Recaudacion, considerando la opcion exportar a excel, hacer clic en enlace concepto para eliminar registro</v>
      </c>
      <c r="M6" s="12" t="str">
        <f t="shared" si="1"/>
        <v>Acceder a sistema Cartera con usuario que posee perfil para ingresar  al modulo Maestro, sub-modulo Recaudacion, hacer clic en boton agregar, hacer clic en boton exportar a excel, hacer clic en enlace concepto para eliminar registro</v>
      </c>
      <c r="N6" s="7" t="s">
        <v>35</v>
      </c>
    </row>
    <row r="7" spans="1:14" s="1" customFormat="1" x14ac:dyDescent="0.25">
      <c r="A7" s="8">
        <v>1</v>
      </c>
      <c r="B7" s="5">
        <v>1</v>
      </c>
      <c r="C7" s="5"/>
      <c r="D7" s="8"/>
      <c r="E7" s="16"/>
      <c r="F7" s="5"/>
      <c r="G7" s="8"/>
      <c r="H7" s="9"/>
      <c r="I7" s="9"/>
      <c r="J7" s="10"/>
      <c r="K7" s="7" t="s">
        <v>92</v>
      </c>
      <c r="L7" s="12" t="str">
        <f t="shared" si="0"/>
        <v>Validar funcionalidad Agregar del modulo Maestro, sub-modulo Recaudacion</v>
      </c>
      <c r="M7" s="12" t="str">
        <f t="shared" si="1"/>
        <v>Acceder a sistema Cartera con usuario que posee perfil para ingresar  al modulo Maestro, sub-modulo Recaudacion, hacer clic en boton agregar</v>
      </c>
      <c r="N7" s="26" t="s">
        <v>35</v>
      </c>
    </row>
    <row r="8" spans="1:14" s="1" customFormat="1" x14ac:dyDescent="0.25">
      <c r="A8" s="8">
        <v>1</v>
      </c>
      <c r="C8" s="5">
        <v>1</v>
      </c>
      <c r="D8" s="8"/>
      <c r="E8" s="16">
        <v>1</v>
      </c>
      <c r="F8" s="5">
        <v>1</v>
      </c>
      <c r="G8" s="8"/>
      <c r="H8" s="9">
        <v>1</v>
      </c>
      <c r="I8" s="9"/>
      <c r="J8" s="21">
        <v>30</v>
      </c>
      <c r="K8" s="7" t="s">
        <v>93</v>
      </c>
      <c r="L8" s="12" t="str">
        <f t="shared" si="0"/>
        <v>Validar funcionalidad Eliminar del modulo Maestro, sub-modulo Recaudacion, considerando la opcion exportar a excel, hacer clic en enlace concepto para modificar registro, finalizando con la consulta mediante el filtro Concepto con el dato 30</v>
      </c>
      <c r="M8" s="12" t="str">
        <f t="shared" si="1"/>
        <v>Acceder a sistema Cartera con usuario que posee perfil para ingresar  al modulo Maestro, sub-modulo Recaudacion, hacer clic en boton eliminar, hacer clic en boton exportar a excel, hacer clic en enlace concepto para modificar registro, finalizando con la consulta mediante el filtro Concepto con el dato 30</v>
      </c>
      <c r="N8" s="7" t="s">
        <v>36</v>
      </c>
    </row>
    <row r="9" spans="1:14" s="1" customFormat="1" x14ac:dyDescent="0.25">
      <c r="A9" s="8">
        <v>1</v>
      </c>
      <c r="C9" s="5">
        <v>1</v>
      </c>
      <c r="D9" s="8"/>
      <c r="E9" s="16">
        <v>1</v>
      </c>
      <c r="F9" s="5"/>
      <c r="G9" s="8">
        <v>1</v>
      </c>
      <c r="H9" s="9">
        <v>1</v>
      </c>
      <c r="I9" s="9"/>
      <c r="J9" s="10">
        <v>5</v>
      </c>
      <c r="K9" s="7" t="s">
        <v>94</v>
      </c>
      <c r="L9" s="12" t="str">
        <f t="shared" si="0"/>
        <v>Validar funcionalidad Eliminar del modulo Maestro, sub-modulo Recaudacion, considerando la opcion exportar a excel, hacer clic en enlace concepto para eliminar registro, finalizando con la consulta mediante el filtro Concepto con el dato 5</v>
      </c>
      <c r="M9" s="12" t="str">
        <f t="shared" si="1"/>
        <v>Acceder a sistema Cartera con usuario que posee perfil para ingresar  al modulo Maestro, sub-modulo Recaudacion, hacer clic en boton eliminar, hacer clic en boton exportar a excel, hacer clic en enlace concepto para eliminar registro, finalizando con la consulta mediante el filtro Concepto con el dato 5</v>
      </c>
      <c r="N9" s="7" t="s">
        <v>36</v>
      </c>
    </row>
    <row r="10" spans="1:14" x14ac:dyDescent="0.25">
      <c r="A10" s="8">
        <v>1</v>
      </c>
      <c r="C10" s="5">
        <v>1</v>
      </c>
      <c r="D10" s="8"/>
      <c r="F10" s="5">
        <v>1</v>
      </c>
      <c r="G10" s="8"/>
      <c r="H10" s="9"/>
      <c r="I10" s="9"/>
      <c r="J10" s="10"/>
      <c r="K10" s="7" t="s">
        <v>95</v>
      </c>
      <c r="L10" s="12" t="str">
        <f t="shared" si="0"/>
        <v>Validar funcionalidad Eliminar del modulo Maestro, sub-modulo Recaudacion, hacer clic en enlace concepto para modificar registro</v>
      </c>
      <c r="M10" s="12" t="str">
        <f t="shared" si="1"/>
        <v>Acceder a sistema Cartera con usuario que posee perfil para ingresar  al modulo Maestro, sub-modulo Recaudacion, hacer clic en boton eliminar, hacer clic en enlace concepto para modificar registro</v>
      </c>
      <c r="N10" s="7" t="s">
        <v>36</v>
      </c>
    </row>
    <row r="11" spans="1:14" x14ac:dyDescent="0.25">
      <c r="A11" s="8">
        <v>1</v>
      </c>
      <c r="C11" s="5">
        <v>1</v>
      </c>
      <c r="D11" s="8"/>
      <c r="E11" s="16">
        <v>1</v>
      </c>
      <c r="F11" s="5"/>
      <c r="G11" s="8">
        <v>1</v>
      </c>
      <c r="H11" s="9"/>
      <c r="I11" s="9"/>
      <c r="J11" s="10"/>
      <c r="K11" s="7" t="s">
        <v>96</v>
      </c>
      <c r="L11" s="12" t="str">
        <f t="shared" si="0"/>
        <v>Validar funcionalidad Eliminar del modulo Maestro, sub-modulo Recaudacion, considerando la opcion exportar a excel, hacer clic en enlace concepto para eliminar registro</v>
      </c>
      <c r="M11" s="12" t="str">
        <f t="shared" si="1"/>
        <v>Acceder a sistema Cartera con usuario que posee perfil para ingresar  al modulo Maestro, sub-modulo Recaudacion, hacer clic en boton eliminar, hacer clic en boton exportar a excel, hacer clic en enlace concepto para eliminar registro</v>
      </c>
      <c r="N11" s="7" t="s">
        <v>36</v>
      </c>
    </row>
    <row r="12" spans="1:14" x14ac:dyDescent="0.25">
      <c r="A12" s="8">
        <v>1</v>
      </c>
      <c r="C12" s="5">
        <v>1</v>
      </c>
      <c r="D12" s="8"/>
      <c r="F12" s="5"/>
      <c r="G12" s="8"/>
      <c r="H12" s="9"/>
      <c r="I12" s="9"/>
      <c r="J12" s="10"/>
      <c r="K12" s="7" t="s">
        <v>97</v>
      </c>
      <c r="L12" s="12" t="str">
        <f t="shared" si="0"/>
        <v>Validar funcionalidad Eliminar del modulo Maestro, sub-modulo Recaudacion</v>
      </c>
      <c r="M12" s="12" t="str">
        <f t="shared" si="1"/>
        <v>Acceder a sistema Cartera con usuario que posee perfil para ingresar  al modulo Maestro, sub-modulo Recaudacion, hacer clic en boton eliminar</v>
      </c>
      <c r="N12" s="26" t="s">
        <v>36</v>
      </c>
    </row>
    <row r="13" spans="1:14" x14ac:dyDescent="0.25">
      <c r="A13" s="8">
        <v>1</v>
      </c>
      <c r="D13" s="5">
        <v>1</v>
      </c>
      <c r="E13" s="16">
        <v>1</v>
      </c>
      <c r="F13" s="5">
        <v>1</v>
      </c>
      <c r="G13" s="8"/>
      <c r="H13" s="9">
        <v>1</v>
      </c>
      <c r="I13" s="9"/>
      <c r="J13" s="21">
        <v>2</v>
      </c>
      <c r="K13" s="7" t="s">
        <v>98</v>
      </c>
      <c r="L13" s="12" t="str">
        <f t="shared" si="0"/>
        <v>Validar funcionalidad Modificar del modulo Maestro, sub-modulo Recaudacion, considerando la opcion exportar a excel, hacer clic en enlace concepto para modificar registro, finalizando con la consulta mediante el filtro Concepto con el dato 2</v>
      </c>
      <c r="M13" s="12" t="str">
        <f t="shared" si="1"/>
        <v>Acceder a sistema Cartera con usuario que posee perfil para ingresar  al modulo Maestro, sub-modulo Recaudacion, hacer clic en boton modificar, hacer clic en boton exportar a excel, hacer clic en enlace concepto para modificar registro, finalizando con la consulta mediante el filtro Concepto con el dato 2</v>
      </c>
      <c r="N13" s="7" t="s">
        <v>68</v>
      </c>
    </row>
    <row r="14" spans="1:14" x14ac:dyDescent="0.25">
      <c r="A14" s="8">
        <v>1</v>
      </c>
      <c r="D14" s="5">
        <v>1</v>
      </c>
      <c r="E14" s="16">
        <v>1</v>
      </c>
      <c r="F14" s="5"/>
      <c r="G14" s="8">
        <v>1</v>
      </c>
      <c r="H14" s="9">
        <v>1</v>
      </c>
      <c r="I14" s="9"/>
      <c r="J14" s="10">
        <v>3</v>
      </c>
      <c r="K14" s="7" t="s">
        <v>99</v>
      </c>
      <c r="L14" s="12" t="str">
        <f t="shared" si="0"/>
        <v>Validar funcionalidad Modificar del modulo Maestro, sub-modulo Recaudacion, considerando la opcion exportar a excel, hacer clic en enlace concepto para eliminar registro, finalizando con la consulta mediante el filtro Concepto con el dato 3</v>
      </c>
      <c r="M14" s="12" t="str">
        <f t="shared" si="1"/>
        <v>Acceder a sistema Cartera con usuario que posee perfil para ingresar  al modulo Maestro, sub-modulo Recaudacion, hacer clic en boton modificar, hacer clic en boton exportar a excel, hacer clic en enlace concepto para eliminar registro, finalizando con la consulta mediante el filtro Concepto con el dato 3</v>
      </c>
      <c r="N14" s="7" t="s">
        <v>68</v>
      </c>
    </row>
    <row r="15" spans="1:14" x14ac:dyDescent="0.25">
      <c r="A15" s="8">
        <v>1</v>
      </c>
      <c r="D15" s="5">
        <v>1</v>
      </c>
      <c r="F15" s="5">
        <v>1</v>
      </c>
      <c r="G15" s="8"/>
      <c r="H15" s="9"/>
      <c r="I15" s="9"/>
      <c r="J15" s="20"/>
      <c r="K15" s="7" t="s">
        <v>100</v>
      </c>
      <c r="L15" s="12" t="str">
        <f t="shared" si="0"/>
        <v>Validar funcionalidad Modificar del modulo Maestro, sub-modulo Recaudacion, hacer clic en enlace concepto para modificar registro</v>
      </c>
      <c r="M15" s="12" t="str">
        <f t="shared" si="1"/>
        <v>Acceder a sistema Cartera con usuario que posee perfil para ingresar  al modulo Maestro, sub-modulo Recaudacion, hacer clic en boton modificar, hacer clic en enlace concepto para modificar registro</v>
      </c>
      <c r="N15" s="7" t="s">
        <v>68</v>
      </c>
    </row>
    <row r="16" spans="1:14" x14ac:dyDescent="0.25">
      <c r="A16" s="8">
        <v>1</v>
      </c>
      <c r="D16" s="5">
        <v>1</v>
      </c>
      <c r="E16" s="16">
        <v>1</v>
      </c>
      <c r="F16" s="5"/>
      <c r="G16" s="8">
        <v>1</v>
      </c>
      <c r="H16" s="9"/>
      <c r="I16" s="9"/>
      <c r="J16" s="10"/>
      <c r="K16" s="7" t="s">
        <v>101</v>
      </c>
      <c r="L16" s="12" t="str">
        <f t="shared" si="0"/>
        <v>Validar funcionalidad Modificar del modulo Maestro, sub-modulo Recaudacion, considerando la opcion exportar a excel, hacer clic en enlace concepto para eliminar registro</v>
      </c>
      <c r="M16" s="12" t="str">
        <f t="shared" si="1"/>
        <v>Acceder a sistema Cartera con usuario que posee perfil para ingresar  al modulo Maestro, sub-modulo Recaudacion, hacer clic en boton modificar, hacer clic en boton exportar a excel, hacer clic en enlace concepto para eliminar registro</v>
      </c>
      <c r="N16" s="7" t="s">
        <v>68</v>
      </c>
    </row>
    <row r="17" spans="1:14" x14ac:dyDescent="0.25">
      <c r="A17" s="8">
        <v>1</v>
      </c>
      <c r="D17" s="5">
        <v>1</v>
      </c>
      <c r="F17" s="5"/>
      <c r="G17" s="8"/>
      <c r="H17" s="9"/>
      <c r="I17" s="9"/>
      <c r="J17" s="10"/>
      <c r="K17" s="7" t="s">
        <v>102</v>
      </c>
      <c r="L17" s="12" t="str">
        <f t="shared" si="0"/>
        <v>Validar funcionalidad Modificar del modulo Maestro, sub-modulo Recaudacion</v>
      </c>
      <c r="M17" s="12" t="str">
        <f t="shared" si="1"/>
        <v>Acceder a sistema Cartera con usuario que posee perfil para ingresar  al modulo Maestro, sub-modulo Recaudacion, hacer clic en boton modificar</v>
      </c>
      <c r="N17" s="26" t="s">
        <v>68</v>
      </c>
    </row>
    <row r="18" spans="1:14" s="1" customFormat="1" x14ac:dyDescent="0.25">
      <c r="A18" s="8"/>
      <c r="C18" s="5"/>
      <c r="D18" s="8"/>
      <c r="E18" s="16"/>
      <c r="F18" s="5"/>
      <c r="G18" s="8"/>
      <c r="H18" s="9"/>
      <c r="I18" s="9"/>
      <c r="J18" s="10"/>
      <c r="K18" s="7"/>
      <c r="L18" s="12"/>
      <c r="M18" s="7"/>
      <c r="N18" s="7"/>
    </row>
    <row r="19" spans="1:14" s="1" customFormat="1" x14ac:dyDescent="0.25">
      <c r="A19" s="8"/>
      <c r="B19" s="5"/>
      <c r="D19" s="5"/>
      <c r="E19" s="16"/>
      <c r="F19" s="5"/>
      <c r="G19" s="8"/>
      <c r="H19" s="9"/>
      <c r="I19" s="9"/>
      <c r="J19" s="10"/>
      <c r="K19" s="7"/>
      <c r="L19" s="12"/>
      <c r="M19" s="7"/>
      <c r="N19" s="7"/>
    </row>
    <row r="20" spans="1:14" s="1" customFormat="1" x14ac:dyDescent="0.25">
      <c r="A20" s="8"/>
      <c r="B20" s="5"/>
      <c r="D20" s="5"/>
      <c r="E20" s="16"/>
      <c r="F20" s="5"/>
      <c r="G20" s="8"/>
      <c r="H20" s="9"/>
      <c r="I20" s="9"/>
      <c r="J20" s="10"/>
      <c r="K20" s="7"/>
      <c r="L20" s="12"/>
      <c r="M20" s="7"/>
      <c r="N20" s="7"/>
    </row>
    <row r="21" spans="1:14" s="1" customFormat="1" x14ac:dyDescent="0.25">
      <c r="A21" s="8"/>
      <c r="B21" s="5"/>
      <c r="D21" s="5"/>
      <c r="E21" s="16"/>
      <c r="F21" s="5"/>
      <c r="G21" s="8"/>
      <c r="H21" s="9"/>
      <c r="I21" s="9"/>
      <c r="J21" s="10"/>
      <c r="K21" s="7"/>
      <c r="L21" s="12"/>
      <c r="M21" s="7"/>
      <c r="N21" s="7"/>
    </row>
    <row r="22" spans="1:14" s="1" customFormat="1" ht="30" x14ac:dyDescent="0.25">
      <c r="A22" s="8"/>
      <c r="B22" s="5"/>
      <c r="D22" s="5"/>
      <c r="E22" s="16"/>
      <c r="F22" s="5"/>
      <c r="G22" s="8"/>
      <c r="H22" s="9"/>
      <c r="I22" s="9"/>
      <c r="J22" s="10"/>
      <c r="K22" s="7" t="s">
        <v>87</v>
      </c>
      <c r="L22" s="12" t="s">
        <v>111</v>
      </c>
      <c r="M22" s="30" t="s">
        <v>112</v>
      </c>
      <c r="N22" s="7" t="s">
        <v>103</v>
      </c>
    </row>
    <row r="23" spans="1:14" s="1" customFormat="1" x14ac:dyDescent="0.25">
      <c r="A23" s="8"/>
      <c r="B23" s="5"/>
      <c r="D23" s="5"/>
      <c r="E23" s="16"/>
      <c r="F23" s="5"/>
      <c r="G23" s="8"/>
      <c r="H23" s="9"/>
      <c r="I23" s="9"/>
      <c r="J23" s="10"/>
      <c r="K23" s="7"/>
      <c r="L23" s="12"/>
      <c r="M23" s="7"/>
      <c r="N23" s="7"/>
    </row>
    <row r="24" spans="1:14" s="1" customFormat="1" x14ac:dyDescent="0.25">
      <c r="A24" s="8"/>
      <c r="B24" s="5"/>
      <c r="D24" s="5"/>
      <c r="E24" s="16"/>
      <c r="F24" s="5"/>
      <c r="G24" s="8"/>
      <c r="H24" s="9"/>
      <c r="I24" s="9"/>
      <c r="J24" s="10"/>
      <c r="K24" s="7"/>
      <c r="L24" s="12"/>
      <c r="M24" s="7"/>
      <c r="N24" s="7"/>
    </row>
    <row r="25" spans="1:14" s="1" customFormat="1" x14ac:dyDescent="0.25">
      <c r="A25" s="8"/>
      <c r="B25" s="5"/>
      <c r="D25" s="5"/>
      <c r="E25" s="16"/>
      <c r="F25" s="5"/>
      <c r="G25" s="8"/>
      <c r="H25" s="9"/>
      <c r="I25" s="9"/>
      <c r="J25" s="10"/>
      <c r="K25" s="7"/>
      <c r="L25" s="12"/>
      <c r="M25" s="7"/>
      <c r="N25" s="7"/>
    </row>
    <row r="26" spans="1:14" s="1" customFormat="1" x14ac:dyDescent="0.25">
      <c r="A26" s="8"/>
      <c r="B26" s="5"/>
      <c r="D26" s="5"/>
      <c r="E26" s="16"/>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6"/>
      <c r="F34" s="5"/>
      <c r="G34" s="8"/>
      <c r="H34" s="9"/>
      <c r="I34" s="9"/>
      <c r="J34" s="10"/>
      <c r="K34" s="7"/>
      <c r="L34" s="12"/>
      <c r="M34" s="7"/>
      <c r="N34" s="7"/>
    </row>
    <row r="35" spans="1:14" s="1" customFormat="1" x14ac:dyDescent="0.25">
      <c r="A35" s="8"/>
      <c r="C35" s="5"/>
      <c r="D35" s="8"/>
      <c r="E35" s="16"/>
      <c r="F35" s="5"/>
      <c r="G35" s="8"/>
      <c r="H35" s="9"/>
      <c r="I35" s="9"/>
      <c r="J35" s="10"/>
      <c r="K35" s="7"/>
      <c r="L35" s="12"/>
      <c r="M35" s="7"/>
      <c r="N35" s="7"/>
    </row>
    <row r="36" spans="1:14" s="1" customFormat="1" x14ac:dyDescent="0.25">
      <c r="A36" s="8"/>
      <c r="C36" s="5"/>
      <c r="D36" s="8"/>
      <c r="E36" s="16"/>
      <c r="F36" s="5"/>
      <c r="G36" s="8"/>
      <c r="H36" s="9"/>
      <c r="I36" s="9"/>
      <c r="J36" s="10"/>
      <c r="K36" s="7"/>
      <c r="L36" s="12"/>
      <c r="M36" s="7"/>
      <c r="N36" s="7"/>
    </row>
    <row r="37" spans="1:14" s="1" customFormat="1" x14ac:dyDescent="0.25">
      <c r="A37" s="8"/>
      <c r="C37" s="5"/>
      <c r="D37" s="8"/>
      <c r="E37" s="16"/>
      <c r="F37" s="5"/>
      <c r="G37" s="8"/>
      <c r="H37" s="9"/>
      <c r="I37" s="9"/>
      <c r="J37" s="10"/>
      <c r="K37" s="7"/>
      <c r="L37" s="12"/>
      <c r="M37" s="7"/>
      <c r="N37" s="7"/>
    </row>
    <row r="38" spans="1:14" s="1" customFormat="1" x14ac:dyDescent="0.25">
      <c r="A38" s="8"/>
      <c r="C38" s="5"/>
      <c r="D38" s="8"/>
      <c r="E38" s="16"/>
      <c r="F38" s="5"/>
      <c r="G38" s="8"/>
      <c r="H38" s="9"/>
      <c r="I38" s="9"/>
      <c r="J38" s="10"/>
      <c r="K38" s="7"/>
      <c r="L38" s="12"/>
      <c r="M38" s="7"/>
      <c r="N38" s="7"/>
    </row>
    <row r="39" spans="1:14" s="1" customFormat="1" x14ac:dyDescent="0.25">
      <c r="A39" s="8"/>
      <c r="C39" s="5"/>
      <c r="D39" s="8"/>
      <c r="E39" s="16"/>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6"/>
      <c r="F50" s="5"/>
      <c r="G50" s="8"/>
      <c r="H50" s="9"/>
      <c r="I50" s="9"/>
      <c r="J50" s="10"/>
      <c r="K50" s="7"/>
      <c r="L50" s="12"/>
      <c r="M50" s="7"/>
      <c r="N50" s="7"/>
    </row>
  </sheetData>
  <mergeCells count="9">
    <mergeCell ref="L1:L2"/>
    <mergeCell ref="M1:M2"/>
    <mergeCell ref="N1:N2"/>
    <mergeCell ref="A1:A2"/>
    <mergeCell ref="B1:D1"/>
    <mergeCell ref="E1:E2"/>
    <mergeCell ref="F1:G1"/>
    <mergeCell ref="H1:J1"/>
    <mergeCell ref="K1:K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D6" sqref="D6"/>
    </sheetView>
  </sheetViews>
  <sheetFormatPr baseColWidth="10" defaultColWidth="9.140625" defaultRowHeight="15" x14ac:dyDescent="0.25"/>
  <cols>
    <col min="1" max="1" width="51.7109375" style="6" customWidth="1"/>
    <col min="2" max="2" width="117" style="12" customWidth="1"/>
    <col min="3" max="3" width="255.42578125" style="7" customWidth="1"/>
    <col min="4" max="4" width="100.140625" style="7" bestFit="1" customWidth="1"/>
  </cols>
  <sheetData>
    <row r="1" spans="1:4" s="4" customFormat="1" ht="11.25" x14ac:dyDescent="0.2">
      <c r="A1" s="33" t="s">
        <v>0</v>
      </c>
      <c r="B1" s="33" t="s">
        <v>2</v>
      </c>
      <c r="C1" s="33" t="s">
        <v>1</v>
      </c>
      <c r="D1" s="33" t="s">
        <v>3</v>
      </c>
    </row>
    <row r="2" spans="1:4" s="14" customFormat="1" ht="42" customHeight="1" x14ac:dyDescent="0.25">
      <c r="A2" s="34"/>
      <c r="B2" s="34"/>
      <c r="C2" s="34"/>
      <c r="D2" s="34"/>
    </row>
    <row r="3" spans="1:4" s="1" customFormat="1" x14ac:dyDescent="0.25">
      <c r="A3" s="7" t="s">
        <v>226</v>
      </c>
      <c r="B3" s="12" t="s">
        <v>227</v>
      </c>
      <c r="C3" s="7" t="s">
        <v>232</v>
      </c>
      <c r="D3" s="7" t="s">
        <v>228</v>
      </c>
    </row>
    <row r="4" spans="1:4" s="1" customFormat="1" x14ac:dyDescent="0.25">
      <c r="A4" s="7" t="s">
        <v>229</v>
      </c>
      <c r="B4" s="12" t="s">
        <v>231</v>
      </c>
      <c r="C4" s="7" t="s">
        <v>233</v>
      </c>
      <c r="D4" s="7" t="s">
        <v>236</v>
      </c>
    </row>
    <row r="5" spans="1:4" s="1" customFormat="1" x14ac:dyDescent="0.25">
      <c r="A5" s="7" t="s">
        <v>230</v>
      </c>
      <c r="B5" s="12" t="s">
        <v>234</v>
      </c>
      <c r="C5" s="7" t="s">
        <v>235</v>
      </c>
      <c r="D5" s="7" t="s">
        <v>237</v>
      </c>
    </row>
    <row r="6" spans="1:4" s="1" customFormat="1" x14ac:dyDescent="0.25">
      <c r="A6" s="7"/>
      <c r="B6" s="12"/>
      <c r="C6" s="7"/>
      <c r="D6" s="7"/>
    </row>
    <row r="7" spans="1:4" s="1" customFormat="1" x14ac:dyDescent="0.25">
      <c r="A7" s="7"/>
      <c r="B7" s="12"/>
      <c r="C7" s="7"/>
      <c r="D7" s="26"/>
    </row>
    <row r="8" spans="1:4" s="1" customFormat="1" x14ac:dyDescent="0.25">
      <c r="A8" s="7"/>
      <c r="B8" s="12"/>
      <c r="C8" s="7"/>
      <c r="D8" s="7"/>
    </row>
    <row r="9" spans="1:4" s="1" customFormat="1" x14ac:dyDescent="0.25">
      <c r="A9" s="7"/>
      <c r="B9" s="12"/>
      <c r="C9" s="7"/>
      <c r="D9" s="7"/>
    </row>
    <row r="10" spans="1:4" x14ac:dyDescent="0.25">
      <c r="A10" s="7"/>
    </row>
    <row r="11" spans="1:4" x14ac:dyDescent="0.25">
      <c r="A11" s="7"/>
      <c r="C11" s="12"/>
    </row>
    <row r="12" spans="1:4" x14ac:dyDescent="0.25">
      <c r="A12" s="7"/>
      <c r="C12" s="12"/>
      <c r="D12" s="26"/>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6"/>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30"/>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A1:A2"/>
    <mergeCell ref="B1:B2"/>
    <mergeCell ref="C1:C2"/>
    <mergeCell ref="D1: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C1" activePane="topRight" state="frozen"/>
      <selection pane="topRight" activeCell="C3" sqref="C3"/>
    </sheetView>
  </sheetViews>
  <sheetFormatPr baseColWidth="10" defaultColWidth="9.140625" defaultRowHeight="15" x14ac:dyDescent="0.25"/>
  <cols>
    <col min="1" max="1" width="59" style="6" customWidth="1"/>
    <col min="2" max="2" width="255.42578125" style="12" customWidth="1"/>
    <col min="3" max="3" width="255.42578125" style="7" customWidth="1"/>
    <col min="4" max="4" width="79" style="7" bestFit="1" customWidth="1"/>
  </cols>
  <sheetData>
    <row r="1" spans="1:4" s="4" customFormat="1" ht="42" customHeight="1" x14ac:dyDescent="0.2">
      <c r="A1" s="33" t="s">
        <v>0</v>
      </c>
      <c r="B1" s="33" t="s">
        <v>2</v>
      </c>
      <c r="C1" s="33" t="s">
        <v>1</v>
      </c>
      <c r="D1" s="33" t="s">
        <v>3</v>
      </c>
    </row>
    <row r="2" spans="1:4" s="14" customFormat="1" ht="72" customHeight="1" x14ac:dyDescent="0.25">
      <c r="A2" s="34"/>
      <c r="B2" s="34"/>
      <c r="C2" s="34"/>
      <c r="D2" s="34"/>
    </row>
    <row r="3" spans="1:4" s="1" customFormat="1" x14ac:dyDescent="0.25">
      <c r="A3" s="7" t="s">
        <v>148</v>
      </c>
      <c r="B3" s="12" t="s">
        <v>149</v>
      </c>
      <c r="C3" s="7" t="s">
        <v>150</v>
      </c>
      <c r="D3" s="7" t="s">
        <v>151</v>
      </c>
    </row>
    <row r="4" spans="1:4" s="1" customFormat="1" ht="30" x14ac:dyDescent="0.25">
      <c r="A4" s="7" t="s">
        <v>152</v>
      </c>
      <c r="B4" s="12" t="s">
        <v>153</v>
      </c>
      <c r="C4" s="7" t="s">
        <v>154</v>
      </c>
      <c r="D4" s="30" t="s">
        <v>155</v>
      </c>
    </row>
    <row r="5" spans="1:4" s="1" customFormat="1" x14ac:dyDescent="0.25">
      <c r="A5" s="7" t="s">
        <v>156</v>
      </c>
      <c r="B5" s="12" t="s">
        <v>157</v>
      </c>
      <c r="C5" s="7" t="s">
        <v>158</v>
      </c>
      <c r="D5" s="30" t="s">
        <v>159</v>
      </c>
    </row>
    <row r="6" spans="1:4" s="1" customFormat="1" x14ac:dyDescent="0.25">
      <c r="A6" s="7" t="s">
        <v>160</v>
      </c>
      <c r="B6" s="12" t="s">
        <v>161</v>
      </c>
      <c r="C6" s="7" t="s">
        <v>162</v>
      </c>
      <c r="D6" s="7" t="s">
        <v>151</v>
      </c>
    </row>
    <row r="7" spans="1:4" s="28" customFormat="1" x14ac:dyDescent="0.25">
      <c r="A7" s="7" t="s">
        <v>163</v>
      </c>
      <c r="B7" s="12" t="s">
        <v>169</v>
      </c>
      <c r="C7" s="7" t="s">
        <v>167</v>
      </c>
      <c r="D7" s="7" t="s">
        <v>168</v>
      </c>
    </row>
    <row r="8" spans="1:4" s="1" customFormat="1" x14ac:dyDescent="0.25">
      <c r="A8" s="7" t="s">
        <v>165</v>
      </c>
      <c r="B8" s="12" t="s">
        <v>170</v>
      </c>
      <c r="C8" s="7" t="s">
        <v>171</v>
      </c>
      <c r="D8" s="7" t="s">
        <v>168</v>
      </c>
    </row>
    <row r="9" spans="1:4" s="1" customFormat="1" x14ac:dyDescent="0.25">
      <c r="A9" s="7" t="s">
        <v>166</v>
      </c>
      <c r="B9" s="12" t="s">
        <v>172</v>
      </c>
      <c r="C9" s="7" t="s">
        <v>171</v>
      </c>
      <c r="D9" s="7" t="s">
        <v>168</v>
      </c>
    </row>
    <row r="10" spans="1:4" x14ac:dyDescent="0.25">
      <c r="A10" s="7" t="s">
        <v>164</v>
      </c>
      <c r="B10" s="12" t="s">
        <v>175</v>
      </c>
      <c r="C10" s="7" t="s">
        <v>178</v>
      </c>
      <c r="D10" s="7" t="s">
        <v>182</v>
      </c>
    </row>
    <row r="11" spans="1:4" x14ac:dyDescent="0.25">
      <c r="A11" s="7" t="s">
        <v>173</v>
      </c>
      <c r="B11" s="12" t="s">
        <v>176</v>
      </c>
      <c r="C11" s="7" t="s">
        <v>180</v>
      </c>
      <c r="D11" s="7" t="s">
        <v>182</v>
      </c>
    </row>
    <row r="12" spans="1:4" s="27" customFormat="1" x14ac:dyDescent="0.25">
      <c r="A12" s="7" t="s">
        <v>174</v>
      </c>
      <c r="B12" s="12" t="s">
        <v>177</v>
      </c>
      <c r="C12" s="7" t="s">
        <v>179</v>
      </c>
      <c r="D12" s="26" t="s">
        <v>181</v>
      </c>
    </row>
    <row r="13" spans="1:4" x14ac:dyDescent="0.25">
      <c r="A13" s="7"/>
    </row>
    <row r="14" spans="1:4" x14ac:dyDescent="0.25">
      <c r="A14" s="7"/>
    </row>
    <row r="15" spans="1:4" x14ac:dyDescent="0.25">
      <c r="A15" s="7"/>
    </row>
    <row r="16" spans="1:4" x14ac:dyDescent="0.25">
      <c r="A16" s="7"/>
    </row>
    <row r="17" spans="1:4" s="27" customFormat="1" x14ac:dyDescent="0.25">
      <c r="A17" s="7"/>
      <c r="B17" s="12"/>
      <c r="C17" s="7"/>
      <c r="D17" s="26"/>
    </row>
    <row r="18" spans="1:4" s="1" customFormat="1" x14ac:dyDescent="0.25">
      <c r="A18" s="7"/>
      <c r="B18" s="12"/>
      <c r="C18" s="7"/>
      <c r="D18" s="26"/>
    </row>
    <row r="19" spans="1:4" s="1" customFormat="1" x14ac:dyDescent="0.25">
      <c r="A19" s="7"/>
      <c r="B19" s="12"/>
      <c r="C19" s="7"/>
      <c r="D19" s="26"/>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30"/>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D8" sqref="D8"/>
    </sheetView>
  </sheetViews>
  <sheetFormatPr baseColWidth="10" defaultColWidth="9.140625" defaultRowHeight="15" x14ac:dyDescent="0.25"/>
  <cols>
    <col min="1" max="1" width="42.85546875" style="6" customWidth="1"/>
    <col min="2" max="2" width="152.28515625" style="12" customWidth="1"/>
    <col min="3" max="3" width="162" style="7" customWidth="1"/>
    <col min="4" max="4" width="135" style="7" customWidth="1"/>
  </cols>
  <sheetData>
    <row r="1" spans="1:4" s="4" customFormat="1" ht="42" customHeight="1" x14ac:dyDescent="0.2">
      <c r="A1" s="33" t="s">
        <v>0</v>
      </c>
      <c r="B1" s="33" t="s">
        <v>2</v>
      </c>
      <c r="C1" s="33" t="s">
        <v>1</v>
      </c>
      <c r="D1" s="33" t="s">
        <v>3</v>
      </c>
    </row>
    <row r="2" spans="1:4" s="14" customFormat="1" ht="72" customHeight="1" x14ac:dyDescent="0.25">
      <c r="A2" s="34"/>
      <c r="B2" s="34"/>
      <c r="C2" s="34"/>
      <c r="D2" s="34"/>
    </row>
    <row r="3" spans="1:4" s="1" customFormat="1" x14ac:dyDescent="0.25">
      <c r="A3" s="7" t="s">
        <v>183</v>
      </c>
      <c r="B3" s="12" t="s">
        <v>185</v>
      </c>
      <c r="C3" s="7" t="s">
        <v>198</v>
      </c>
      <c r="D3" s="7" t="s">
        <v>184</v>
      </c>
    </row>
    <row r="4" spans="1:4" s="1" customFormat="1" x14ac:dyDescent="0.25">
      <c r="A4" s="7" t="s">
        <v>186</v>
      </c>
      <c r="B4" s="12" t="s">
        <v>188</v>
      </c>
      <c r="C4" s="7" t="s">
        <v>190</v>
      </c>
      <c r="D4" s="7" t="s">
        <v>192</v>
      </c>
    </row>
    <row r="5" spans="1:4" s="1" customFormat="1" x14ac:dyDescent="0.25">
      <c r="A5" s="7" t="s">
        <v>187</v>
      </c>
      <c r="B5" s="12" t="s">
        <v>189</v>
      </c>
      <c r="C5" s="7" t="s">
        <v>191</v>
      </c>
      <c r="D5" s="7" t="s">
        <v>193</v>
      </c>
    </row>
    <row r="6" spans="1:4" s="1" customFormat="1" x14ac:dyDescent="0.25">
      <c r="A6" s="7" t="s">
        <v>194</v>
      </c>
      <c r="B6" s="12" t="s">
        <v>195</v>
      </c>
      <c r="C6" s="7" t="s">
        <v>196</v>
      </c>
      <c r="D6" s="7" t="s">
        <v>197</v>
      </c>
    </row>
    <row r="7" spans="1:4" s="28" customFormat="1" x14ac:dyDescent="0.25">
      <c r="A7" s="7" t="s">
        <v>222</v>
      </c>
      <c r="B7" s="12" t="s">
        <v>223</v>
      </c>
      <c r="C7" s="7" t="s">
        <v>224</v>
      </c>
      <c r="D7" s="26" t="s">
        <v>225</v>
      </c>
    </row>
    <row r="8" spans="1:4" s="1" customFormat="1" x14ac:dyDescent="0.25">
      <c r="A8" s="7"/>
      <c r="B8" s="12"/>
      <c r="C8" s="7"/>
      <c r="D8" s="7"/>
    </row>
    <row r="9" spans="1:4" s="1" customFormat="1" x14ac:dyDescent="0.25">
      <c r="A9" s="7"/>
      <c r="B9" s="12"/>
      <c r="C9" s="7"/>
      <c r="D9" s="7"/>
    </row>
    <row r="10" spans="1:4" x14ac:dyDescent="0.25">
      <c r="A10" s="7"/>
    </row>
    <row r="11" spans="1:4" x14ac:dyDescent="0.25">
      <c r="A11" s="7"/>
    </row>
    <row r="12" spans="1:4" s="27" customFormat="1" x14ac:dyDescent="0.25">
      <c r="A12" s="26"/>
      <c r="B12" s="12"/>
      <c r="C12" s="7"/>
      <c r="D12" s="26"/>
    </row>
    <row r="13" spans="1:4" x14ac:dyDescent="0.25">
      <c r="A13" s="7"/>
    </row>
    <row r="14" spans="1:4" x14ac:dyDescent="0.25">
      <c r="A14" s="7"/>
    </row>
    <row r="15" spans="1:4" x14ac:dyDescent="0.25">
      <c r="A15" s="7"/>
    </row>
    <row r="16" spans="1:4" x14ac:dyDescent="0.25">
      <c r="A16" s="7"/>
    </row>
    <row r="17" spans="1:4" s="27" customFormat="1" x14ac:dyDescent="0.25">
      <c r="A17" s="26"/>
      <c r="B17" s="12"/>
      <c r="C17" s="7"/>
      <c r="D17" s="26"/>
    </row>
    <row r="18" spans="1:4" s="1" customFormat="1" x14ac:dyDescent="0.25">
      <c r="A18" s="7"/>
      <c r="B18" s="12"/>
      <c r="C18" s="7"/>
      <c r="D18" s="26"/>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30"/>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D1:D2"/>
    <mergeCell ref="A1:A2"/>
    <mergeCell ref="B1:B2"/>
    <mergeCell ref="C1:C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L1" activePane="topRight" state="frozen"/>
      <selection pane="topRight" activeCell="A3" sqref="A3:A17"/>
    </sheetView>
  </sheetViews>
  <sheetFormatPr baseColWidth="10" defaultColWidth="9.140625" defaultRowHeight="15" x14ac:dyDescent="0.25"/>
  <cols>
    <col min="1" max="1" width="7.140625" style="3" customWidth="1"/>
    <col min="2" max="2" width="6.140625" customWidth="1"/>
    <col min="3" max="3" width="6.42578125" style="13" customWidth="1"/>
    <col min="4" max="4" width="7.85546875" style="3" customWidth="1"/>
    <col min="5" max="5" width="6.85546875" style="16" customWidth="1"/>
    <col min="6" max="6" width="8" customWidth="1"/>
    <col min="7" max="7" width="9.140625" style="3" customWidth="1"/>
    <col min="8" max="8" width="8.42578125" style="11" customWidth="1"/>
    <col min="9" max="9" width="12.5703125" style="2" customWidth="1"/>
    <col min="10" max="10" width="23.140625" style="2" bestFit="1" customWidth="1"/>
    <col min="11" max="11" width="53" style="6" customWidth="1"/>
    <col min="12" max="12" width="255.42578125" style="12" customWidth="1"/>
    <col min="13" max="13" width="255.42578125" style="7" customWidth="1"/>
    <col min="14" max="14" width="79" style="7" bestFit="1" customWidth="1"/>
  </cols>
  <sheetData>
    <row r="1" spans="1:14" s="4" customFormat="1" ht="30.75" customHeight="1" x14ac:dyDescent="0.2">
      <c r="A1" s="35" t="s">
        <v>24</v>
      </c>
      <c r="B1" s="37" t="s">
        <v>4</v>
      </c>
      <c r="C1" s="38"/>
      <c r="D1" s="39"/>
      <c r="E1" s="33" t="s">
        <v>8</v>
      </c>
      <c r="F1" s="40" t="s">
        <v>25</v>
      </c>
      <c r="G1" s="39"/>
      <c r="H1" s="41" t="s">
        <v>9</v>
      </c>
      <c r="I1" s="42"/>
      <c r="J1" s="43"/>
      <c r="K1" s="33" t="s">
        <v>0</v>
      </c>
      <c r="L1" s="33" t="s">
        <v>2</v>
      </c>
      <c r="M1" s="33" t="s">
        <v>1</v>
      </c>
      <c r="N1" s="33" t="s">
        <v>3</v>
      </c>
    </row>
    <row r="2" spans="1:14" s="14" customFormat="1" ht="72" customHeight="1" x14ac:dyDescent="0.25">
      <c r="A2" s="36"/>
      <c r="B2" s="19" t="s">
        <v>5</v>
      </c>
      <c r="C2" s="19" t="s">
        <v>6</v>
      </c>
      <c r="D2" s="15" t="s">
        <v>7</v>
      </c>
      <c r="E2" s="34"/>
      <c r="F2" s="19" t="s">
        <v>7</v>
      </c>
      <c r="G2" s="15" t="s">
        <v>6</v>
      </c>
      <c r="H2" s="18" t="s">
        <v>26</v>
      </c>
      <c r="I2" s="18" t="s">
        <v>27</v>
      </c>
      <c r="J2" s="17" t="s">
        <v>10</v>
      </c>
      <c r="K2" s="34"/>
      <c r="L2" s="34"/>
      <c r="M2" s="34"/>
      <c r="N2" s="34"/>
    </row>
    <row r="3" spans="1:14" s="1" customFormat="1" x14ac:dyDescent="0.25">
      <c r="A3" s="8">
        <v>1</v>
      </c>
      <c r="B3" s="5">
        <v>1</v>
      </c>
      <c r="C3" s="5"/>
      <c r="D3" s="8"/>
      <c r="E3" s="16">
        <v>1</v>
      </c>
      <c r="F3" s="5">
        <v>1</v>
      </c>
      <c r="G3" s="8"/>
      <c r="H3" s="9">
        <v>1</v>
      </c>
      <c r="I3" s="9"/>
      <c r="J3" s="21" t="s">
        <v>28</v>
      </c>
      <c r="K3" s="7" t="s">
        <v>37</v>
      </c>
      <c r="L3" s="12" t="str">
        <f>CONCATENATE("Validar funcionalidad ",IF(B3=1,$B$2,IF(C3=1,$C$2,IF(D3=1,$D$2)))," del modulo Maestro, sub-modulo Estados de seguimiento",IF(E3=1,", considerando la opcion exportar a excel",),IF(F3=1,", hacer clic en enlace descripcion para modificar registro",IF(G3=1,", hacer clic en enlace descripcion para eliminar registro","")),IF(H3=1,", realizando consulta con el uso del filtro ",IF(I3=1,", realizando consulta con el uso del filtro ","")),IF(H3=1,$H$2,IF(I3=1,$I$2,"")),IF(H3=1," con el dato ",IF(I3=1," con el dato ","")),IF(H3=1,J3,IF(I3=1,J3,"")))</f>
        <v>Validar funcionalidad Agregar del modulo Maestro, sub-modulo Estados de seguimiento, considerando la opcion exportar a excel, hacer clic en enlace descripcion para modificar registro, realizando consulta con el uso del filtro Descripción con el dato Anulación de Recaudación</v>
      </c>
      <c r="M3" s="7" t="str">
        <f>CONCATENATE("Acceder a sistema Cartera con usuario que posee perfil para ingresar al modulo Maestro, sub-modulo Estados de segumiento",IF(B3=1,", hacer clic en boton Agregar para crear nuevo registro",IF(C3=1,", hacer clic en boton eliminar",IF(D3=1,", hacer clic en boton modificar para editar registro",""))),IF(E3=1,", hacer clic en boton exportar a excel",""),IF(F3=1,", hacer clic en enlace descripcion para modificar registro",IF(G3=1,", hacer clic en enlace descripcion para eliminar registro","")),IF(H3=1,", finalizando con la consulta usando el filtro ",IF(I3=1,", finalizando con la consulta usando el filtro ","")),IF(H3=1,$H$2,IF(I3=1,$I$2,"")),IF(H3=1," con el dato ",IF(I3=1," con el dato ","")),IF(H3=1,J3,IF(I3=1,J3,"")))</f>
        <v>Acceder a sistema Cartera con usuario que posee perfil para ingresar al modulo Maestro, sub-modulo Estados de segumiento, hacer clic en boton Agregar para crear nuevo registro, hacer clic en boton exportar a excel, hacer clic en enlace descripcion para modificar registro, finalizando con la consulta usando el filtro Descripción con el dato Anulación de Recaudación</v>
      </c>
      <c r="N3" s="7" t="s">
        <v>35</v>
      </c>
    </row>
    <row r="4" spans="1:14" s="1" customFormat="1" x14ac:dyDescent="0.25">
      <c r="A4" s="8">
        <v>1</v>
      </c>
      <c r="B4" s="5">
        <v>1</v>
      </c>
      <c r="C4" s="5"/>
      <c r="D4" s="8"/>
      <c r="E4" s="16">
        <v>1</v>
      </c>
      <c r="F4" s="5"/>
      <c r="G4" s="8">
        <v>1</v>
      </c>
      <c r="H4" s="9"/>
      <c r="I4" s="9">
        <v>1</v>
      </c>
      <c r="J4" s="10">
        <v>10</v>
      </c>
      <c r="K4" s="7" t="s">
        <v>55</v>
      </c>
      <c r="L4" s="12" t="str">
        <f t="shared" ref="L4:L17" si="0">CONCATENATE("Validar funcionalidad ",IF(B4=1,$B$2,IF(C4=1,$C$2,IF(D4=1,$D$2)))," del modulo Maestro, sub-modulo Estados de seguimiento",IF(E4=1,", considerando la opcion exportar a excel",),IF(F4=1,", hacer clic en enlace descripcion para modificar registro",IF(G4=1,", hacer clic en enlace descripcion para eliminar registro","")),IF(H4=1,", realizando consulta con el uso del filtro ",IF(I4=1,", realizando consulta con el uso del filtro ","")),IF(H4=1,$H$2,IF(I4=1,$I$2,"")),IF(H4=1," con el dato ",IF(I4=1," con el dato ","")),IF(H4=1,J4,IF(I4=1,J4,"")))</f>
        <v>Validar funcionalidad Agregar del modulo Maestro, sub-modulo Estados de seguimiento, considerando la opcion exportar a excel, hacer clic en enlace descripcion para eliminar registro, realizando consulta con el uso del filtro Días con el dato 10</v>
      </c>
      <c r="M4" s="7" t="str">
        <f t="shared" ref="M4:M17" si="1">CONCATENATE("Acceder a sistema Cartera con usuario que posee perfil para ingresar al modulo Maestro, sub-modulo Estados de segumiento",IF(B4=1,", hacer clic en boton Agregar para crear nuevo registro",IF(C4=1,", hacer clic en boton eliminar",IF(D4=1,", hacer clic en boton modificar para editar registro",""))),IF(E4=1,", hacer clic en boton exportar a excel",""),IF(F4=1,", hacer clic en enlace descripcion para modificar registro",IF(G4=1,", hacer clic en enlace descripcion para eliminar registro","")),IF(H4=1,", finalizando con la consulta usando el filtro ",IF(I4=1,", finalizando con la consulta usando el filtro ","")),IF(H4=1,$H$2,IF(I4=1,$I$2,"")),IF(H4=1," con el dato ",IF(I4=1," con el dato ","")),IF(H4=1,J4,IF(I4=1,J4,"")))</f>
        <v>Acceder a sistema Cartera con usuario que posee perfil para ingresar al modulo Maestro, sub-modulo Estados de segumiento, hacer clic en boton Agregar para crear nuevo registro, hacer clic en boton exportar a excel, hacer clic en enlace descripcion para eliminar registro, finalizando con la consulta usando el filtro Días con el dato 10</v>
      </c>
      <c r="N4" s="7" t="s">
        <v>35</v>
      </c>
    </row>
    <row r="5" spans="1:14" s="1" customFormat="1" x14ac:dyDescent="0.25">
      <c r="A5" s="8">
        <v>1</v>
      </c>
      <c r="B5" s="5">
        <v>1</v>
      </c>
      <c r="C5" s="5"/>
      <c r="D5" s="8"/>
      <c r="E5" s="16"/>
      <c r="F5" s="5">
        <v>1</v>
      </c>
      <c r="G5" s="8"/>
      <c r="H5" s="9">
        <v>1</v>
      </c>
      <c r="I5" s="9"/>
      <c r="J5" s="10" t="s">
        <v>11</v>
      </c>
      <c r="K5" s="7" t="s">
        <v>56</v>
      </c>
      <c r="L5" s="12" t="str">
        <f t="shared" si="0"/>
        <v>Validar funcionalidad Agregar del modulo Maestro, sub-modulo Estados de seguimiento, hacer clic en enlace descripcion para modificar registro, realizando consulta con el uso del filtro Descripción con el dato Buzón de Voz</v>
      </c>
      <c r="M5" s="7" t="str">
        <f t="shared" si="1"/>
        <v>Acceder a sistema Cartera con usuario que posee perfil para ingresar al modulo Maestro, sub-modulo Estados de segumiento, hacer clic en boton Agregar para crear nuevo registro, hacer clic en enlace descripcion para modificar registro, finalizando con la consulta usando el filtro Descripción con el dato Buzón de Voz</v>
      </c>
      <c r="N5" s="7" t="s">
        <v>35</v>
      </c>
    </row>
    <row r="6" spans="1:14" s="1" customFormat="1" x14ac:dyDescent="0.25">
      <c r="A6" s="8">
        <v>1</v>
      </c>
      <c r="B6" s="5">
        <v>1</v>
      </c>
      <c r="C6" s="5"/>
      <c r="D6" s="8"/>
      <c r="E6" s="16">
        <v>1</v>
      </c>
      <c r="F6" s="5"/>
      <c r="G6" s="8">
        <v>1</v>
      </c>
      <c r="H6" s="9"/>
      <c r="I6" s="9"/>
      <c r="J6" s="10"/>
      <c r="K6" s="7" t="s">
        <v>38</v>
      </c>
      <c r="L6" s="12" t="str">
        <f t="shared" si="0"/>
        <v>Validar funcionalidad Agregar del modulo Maestro, sub-modulo Estados de seguimiento, considerando la opcion exportar a excel, hacer clic en enlace descripcion para eliminar registro</v>
      </c>
      <c r="M6" s="7" t="str">
        <f t="shared" si="1"/>
        <v>Acceder a sistema Cartera con usuario que posee perfil para ingresar al modulo Maestro, sub-modulo Estados de segumiento, hacer clic en boton Agregar para crear nuevo registro, hacer clic en boton exportar a excel, hacer clic en enlace descripcion para eliminar registro</v>
      </c>
      <c r="N6" s="7" t="s">
        <v>35</v>
      </c>
    </row>
    <row r="7" spans="1:14" s="1" customFormat="1" x14ac:dyDescent="0.25">
      <c r="A7" s="8">
        <v>1</v>
      </c>
      <c r="B7" s="5">
        <v>1</v>
      </c>
      <c r="C7" s="5"/>
      <c r="D7" s="8"/>
      <c r="E7" s="16"/>
      <c r="F7" s="5"/>
      <c r="G7" s="8"/>
      <c r="H7" s="9"/>
      <c r="I7" s="9"/>
      <c r="J7" s="10"/>
      <c r="K7" s="7" t="s">
        <v>39</v>
      </c>
      <c r="L7" s="12" t="str">
        <f t="shared" si="0"/>
        <v>Validar funcionalidad Agregar del modulo Maestro, sub-modulo Estados de seguimiento</v>
      </c>
      <c r="M7" s="7" t="str">
        <f t="shared" si="1"/>
        <v>Acceder a sistema Cartera con usuario que posee perfil para ingresar al modulo Maestro, sub-modulo Estados de segumiento, hacer clic en boton Agregar para crear nuevo registro</v>
      </c>
      <c r="N7" s="26" t="s">
        <v>35</v>
      </c>
    </row>
    <row r="8" spans="1:14" s="1" customFormat="1" x14ac:dyDescent="0.25">
      <c r="A8" s="8">
        <v>1</v>
      </c>
      <c r="C8" s="5">
        <v>1</v>
      </c>
      <c r="D8" s="8"/>
      <c r="E8" s="16">
        <v>1</v>
      </c>
      <c r="F8" s="5">
        <v>1</v>
      </c>
      <c r="G8" s="8"/>
      <c r="H8" s="9">
        <v>1</v>
      </c>
      <c r="I8" s="9"/>
      <c r="J8" s="21" t="s">
        <v>15</v>
      </c>
      <c r="K8" s="7" t="s">
        <v>40</v>
      </c>
      <c r="L8" s="12" t="str">
        <f t="shared" si="0"/>
        <v>Validar funcionalidad Eliminar del modulo Maestro, sub-modulo Estados de seguimiento, considerando la opcion exportar a excel, hacer clic en enlace descripcion para modificar registro, realizando consulta con el uso del filtro Descripción con el dato Licencia Medica</v>
      </c>
      <c r="M8" s="7" t="str">
        <f t="shared" si="1"/>
        <v>Acceder a sistema Cartera con usuario que posee perfil para ingresar al modulo Maestro, sub-modulo Estados de segumiento, hacer clic en boton eliminar, hacer clic en boton exportar a excel, hacer clic en enlace descripcion para modificar registro, finalizando con la consulta usando el filtro Descripción con el dato Licencia Medica</v>
      </c>
      <c r="N8" s="7" t="s">
        <v>36</v>
      </c>
    </row>
    <row r="9" spans="1:14" s="1" customFormat="1" x14ac:dyDescent="0.25">
      <c r="A9" s="8">
        <v>1</v>
      </c>
      <c r="C9" s="5">
        <v>1</v>
      </c>
      <c r="D9" s="8"/>
      <c r="E9" s="16">
        <v>1</v>
      </c>
      <c r="F9" s="5"/>
      <c r="G9" s="8">
        <v>1</v>
      </c>
      <c r="H9" s="9"/>
      <c r="I9" s="9">
        <v>1</v>
      </c>
      <c r="J9" s="10">
        <v>5</v>
      </c>
      <c r="K9" s="7" t="s">
        <v>57</v>
      </c>
      <c r="L9" s="12" t="str">
        <f t="shared" si="0"/>
        <v>Validar funcionalidad Eliminar del modulo Maestro, sub-modulo Estados de seguimiento, considerando la opcion exportar a excel, hacer clic en enlace descripcion para eliminar registro, realizando consulta con el uso del filtro Días con el dato 5</v>
      </c>
      <c r="M9" s="7" t="str">
        <f t="shared" si="1"/>
        <v>Acceder a sistema Cartera con usuario que posee perfil para ingresar al modulo Maestro, sub-modulo Estados de segumiento, hacer clic en boton eliminar, hacer clic en boton exportar a excel, hacer clic en enlace descripcion para eliminar registro, finalizando con la consulta usando el filtro Días con el dato 5</v>
      </c>
      <c r="N9" s="7" t="s">
        <v>36</v>
      </c>
    </row>
    <row r="10" spans="1:14" x14ac:dyDescent="0.25">
      <c r="A10" s="8">
        <v>1</v>
      </c>
      <c r="C10" s="5">
        <v>1</v>
      </c>
      <c r="D10" s="8"/>
      <c r="F10" s="5">
        <v>1</v>
      </c>
      <c r="G10" s="8"/>
      <c r="H10" s="9">
        <v>1</v>
      </c>
      <c r="I10" s="9"/>
      <c r="J10" s="10" t="s">
        <v>14</v>
      </c>
      <c r="K10" s="7" t="s">
        <v>59</v>
      </c>
      <c r="L10" s="12" t="str">
        <f t="shared" si="0"/>
        <v>Validar funcionalidad Eliminar del modulo Maestro, sub-modulo Estados de seguimiento, hacer clic en enlace descripcion para modificar registro, realizando consulta con el uso del filtro Descripción con el dato No contesta</v>
      </c>
      <c r="M10" s="7" t="str">
        <f t="shared" si="1"/>
        <v>Acceder a sistema Cartera con usuario que posee perfil para ingresar al modulo Maestro, sub-modulo Estados de segumiento, hacer clic en boton eliminar, hacer clic en enlace descripcion para modificar registro, finalizando con la consulta usando el filtro Descripción con el dato No contesta</v>
      </c>
      <c r="N10" s="7" t="s">
        <v>36</v>
      </c>
    </row>
    <row r="11" spans="1:14" x14ac:dyDescent="0.25">
      <c r="A11" s="8">
        <v>1</v>
      </c>
      <c r="C11" s="5">
        <v>1</v>
      </c>
      <c r="D11" s="8"/>
      <c r="E11" s="16">
        <v>1</v>
      </c>
      <c r="F11" s="5"/>
      <c r="G11" s="8">
        <v>1</v>
      </c>
      <c r="H11" s="9"/>
      <c r="I11" s="9"/>
      <c r="J11" s="10"/>
      <c r="K11" s="7" t="s">
        <v>41</v>
      </c>
      <c r="L11" s="12" t="str">
        <f t="shared" si="0"/>
        <v>Validar funcionalidad Eliminar del modulo Maestro, sub-modulo Estados de seguimiento, considerando la opcion exportar a excel, hacer clic en enlace descripcion para eliminar registro</v>
      </c>
      <c r="M11" s="7" t="str">
        <f t="shared" si="1"/>
        <v>Acceder a sistema Cartera con usuario que posee perfil para ingresar al modulo Maestro, sub-modulo Estados de segumiento, hacer clic en boton eliminar, hacer clic en boton exportar a excel, hacer clic en enlace descripcion para eliminar registro</v>
      </c>
      <c r="N11" s="7" t="s">
        <v>36</v>
      </c>
    </row>
    <row r="12" spans="1:14" x14ac:dyDescent="0.25">
      <c r="A12" s="8">
        <v>1</v>
      </c>
      <c r="C12" s="5">
        <v>1</v>
      </c>
      <c r="D12" s="8"/>
      <c r="F12" s="5"/>
      <c r="G12" s="8"/>
      <c r="H12" s="9"/>
      <c r="I12" s="9"/>
      <c r="J12" s="10"/>
      <c r="K12" s="7" t="s">
        <v>42</v>
      </c>
      <c r="L12" s="12" t="str">
        <f t="shared" si="0"/>
        <v>Validar funcionalidad Eliminar del modulo Maestro, sub-modulo Estados de seguimiento</v>
      </c>
      <c r="M12" s="7" t="str">
        <f t="shared" si="1"/>
        <v>Acceder a sistema Cartera con usuario que posee perfil para ingresar al modulo Maestro, sub-modulo Estados de segumiento, hacer clic en boton eliminar</v>
      </c>
      <c r="N12" s="26" t="s">
        <v>36</v>
      </c>
    </row>
    <row r="13" spans="1:14" x14ac:dyDescent="0.25">
      <c r="A13" s="8">
        <v>1</v>
      </c>
      <c r="D13" s="5">
        <v>1</v>
      </c>
      <c r="E13" s="16">
        <v>1</v>
      </c>
      <c r="F13" s="5">
        <v>1</v>
      </c>
      <c r="G13" s="8"/>
      <c r="H13" s="9">
        <v>1</v>
      </c>
      <c r="I13" s="9"/>
      <c r="J13" s="21" t="s">
        <v>13</v>
      </c>
      <c r="K13" s="7" t="s">
        <v>43</v>
      </c>
      <c r="L13" s="12" t="str">
        <f t="shared" si="0"/>
        <v>Validar funcionalidad Modificar del modulo Maestro, sub-modulo Estados de seguimiento, considerando la opcion exportar a excel, hacer clic en enlace descripcion para modificar registro, realizando consulta con el uso del filtro Descripción con el dato PAC Inactivo</v>
      </c>
      <c r="M13" s="7" t="str">
        <f t="shared" si="1"/>
        <v>Acceder a sistema Cartera con usuario que posee perfil para ingresar al modulo Maestro, sub-modulo Estados de segumiento, hacer clic en boton modificar para editar registro, hacer clic en boton exportar a excel, hacer clic en enlace descripcion para modificar registro, finalizando con la consulta usando el filtro Descripción con el dato PAC Inactivo</v>
      </c>
      <c r="N13" s="7" t="s">
        <v>68</v>
      </c>
    </row>
    <row r="14" spans="1:14" x14ac:dyDescent="0.25">
      <c r="A14" s="8">
        <v>1</v>
      </c>
      <c r="D14" s="5">
        <v>1</v>
      </c>
      <c r="E14" s="16">
        <v>1</v>
      </c>
      <c r="F14" s="5"/>
      <c r="G14" s="8">
        <v>1</v>
      </c>
      <c r="H14" s="9"/>
      <c r="I14" s="9">
        <v>1</v>
      </c>
      <c r="J14" s="10">
        <v>3</v>
      </c>
      <c r="K14" s="7" t="s">
        <v>58</v>
      </c>
      <c r="L14" s="12" t="str">
        <f t="shared" si="0"/>
        <v>Validar funcionalidad Modificar del modulo Maestro, sub-modulo Estados de seguimiento, considerando la opcion exportar a excel, hacer clic en enlace descripcion para eliminar registro, realizando consulta con el uso del filtro Días con el dato 3</v>
      </c>
      <c r="M14"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 finalizando con la consulta usando el filtro Días con el dato 3</v>
      </c>
      <c r="N14" s="7" t="s">
        <v>68</v>
      </c>
    </row>
    <row r="15" spans="1:14" x14ac:dyDescent="0.25">
      <c r="A15" s="8">
        <v>1</v>
      </c>
      <c r="D15" s="5">
        <v>1</v>
      </c>
      <c r="F15" s="5">
        <v>1</v>
      </c>
      <c r="G15" s="8"/>
      <c r="H15" s="9">
        <v>1</v>
      </c>
      <c r="I15" s="9"/>
      <c r="J15" s="20" t="s">
        <v>12</v>
      </c>
      <c r="K15" s="7" t="s">
        <v>60</v>
      </c>
      <c r="L15" s="12" t="str">
        <f t="shared" si="0"/>
        <v>Validar funcionalidad Modificar del modulo Maestro, sub-modulo Estados de seguimiento, hacer clic en enlace descripcion para modificar registro, realizando consulta con el uso del filtro Descripción con el dato Vencimiento no le acomoda</v>
      </c>
      <c r="M15" s="7" t="str">
        <f t="shared" si="1"/>
        <v>Acceder a sistema Cartera con usuario que posee perfil para ingresar al modulo Maestro, sub-modulo Estados de segumiento, hacer clic en boton modificar para editar registro, hacer clic en enlace descripcion para modificar registro, finalizando con la consulta usando el filtro Descripción con el dato Vencimiento no le acomoda</v>
      </c>
      <c r="N15" s="7" t="s">
        <v>68</v>
      </c>
    </row>
    <row r="16" spans="1:14" x14ac:dyDescent="0.25">
      <c r="A16" s="8">
        <v>1</v>
      </c>
      <c r="D16" s="5">
        <v>1</v>
      </c>
      <c r="E16" s="16">
        <v>1</v>
      </c>
      <c r="F16" s="5"/>
      <c r="G16" s="8">
        <v>1</v>
      </c>
      <c r="H16" s="9"/>
      <c r="I16" s="9"/>
      <c r="J16" s="10"/>
      <c r="K16" s="7" t="s">
        <v>44</v>
      </c>
      <c r="L16" s="12" t="str">
        <f t="shared" si="0"/>
        <v>Validar funcionalidad Modificar del modulo Maestro, sub-modulo Estados de seguimiento, considerando la opcion exportar a excel, hacer clic en enlace descripcion para eliminar registro</v>
      </c>
      <c r="M16"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v>
      </c>
      <c r="N16" s="7" t="s">
        <v>68</v>
      </c>
    </row>
    <row r="17" spans="1:14" x14ac:dyDescent="0.25">
      <c r="A17" s="8">
        <v>1</v>
      </c>
      <c r="D17" s="5">
        <v>1</v>
      </c>
      <c r="F17" s="5"/>
      <c r="G17" s="8"/>
      <c r="H17" s="9"/>
      <c r="I17" s="9"/>
      <c r="J17" s="10"/>
      <c r="K17" s="7" t="s">
        <v>45</v>
      </c>
      <c r="L17" s="12" t="str">
        <f t="shared" si="0"/>
        <v>Validar funcionalidad Modificar del modulo Maestro, sub-modulo Estados de seguimiento</v>
      </c>
      <c r="M17" s="7" t="str">
        <f t="shared" si="1"/>
        <v>Acceder a sistema Cartera con usuario que posee perfil para ingresar al modulo Maestro, sub-modulo Estados de segumiento, hacer clic en boton modificar para editar registro</v>
      </c>
      <c r="N17" s="26" t="s">
        <v>68</v>
      </c>
    </row>
    <row r="18" spans="1:14" s="1" customFormat="1" x14ac:dyDescent="0.25">
      <c r="A18" s="8"/>
      <c r="C18" s="5"/>
      <c r="D18" s="8"/>
      <c r="E18" s="16"/>
      <c r="F18" s="5"/>
      <c r="G18" s="8"/>
      <c r="H18" s="9"/>
      <c r="I18" s="9"/>
      <c r="J18" s="10"/>
      <c r="K18" s="7"/>
      <c r="L18" s="12"/>
      <c r="M18" s="7"/>
      <c r="N18" s="7"/>
    </row>
    <row r="19" spans="1:14" s="1" customFormat="1" x14ac:dyDescent="0.25">
      <c r="A19" s="8"/>
      <c r="B19" s="5"/>
      <c r="D19" s="5"/>
      <c r="E19" s="16"/>
      <c r="F19" s="5"/>
      <c r="G19" s="8"/>
      <c r="H19" s="9"/>
      <c r="I19" s="9"/>
      <c r="J19" s="10"/>
      <c r="K19" s="7"/>
      <c r="L19" s="12"/>
      <c r="M19" s="7"/>
      <c r="N19" s="7"/>
    </row>
    <row r="20" spans="1:14" s="1" customFormat="1" x14ac:dyDescent="0.25">
      <c r="A20" s="8"/>
      <c r="B20" s="5"/>
      <c r="D20" s="5"/>
      <c r="E20" s="16"/>
      <c r="F20" s="5"/>
      <c r="G20" s="8"/>
      <c r="H20" s="9"/>
      <c r="I20" s="9"/>
      <c r="J20" s="10"/>
      <c r="K20" s="7"/>
      <c r="L20" s="12"/>
      <c r="M20" s="7"/>
      <c r="N20" s="7"/>
    </row>
    <row r="21" spans="1:14" s="1" customFormat="1" x14ac:dyDescent="0.25">
      <c r="A21" s="8"/>
      <c r="B21" s="5"/>
      <c r="D21" s="5"/>
      <c r="E21" s="16"/>
      <c r="F21" s="5"/>
      <c r="G21" s="8"/>
      <c r="H21" s="9"/>
      <c r="I21" s="9"/>
      <c r="J21" s="10"/>
      <c r="K21" s="7"/>
      <c r="L21" s="12"/>
      <c r="M21" s="7"/>
      <c r="N21" s="7"/>
    </row>
    <row r="22" spans="1:14" s="1" customFormat="1" ht="30" x14ac:dyDescent="0.25">
      <c r="A22" s="8"/>
      <c r="B22" s="5"/>
      <c r="D22" s="5"/>
      <c r="E22" s="16"/>
      <c r="F22" s="5"/>
      <c r="G22" s="8"/>
      <c r="H22" s="9"/>
      <c r="I22" s="9"/>
      <c r="J22" s="10"/>
      <c r="K22" s="7" t="s">
        <v>104</v>
      </c>
      <c r="L22" s="12" t="s">
        <v>105</v>
      </c>
      <c r="M22" s="30" t="s">
        <v>106</v>
      </c>
      <c r="N22" s="7" t="s">
        <v>103</v>
      </c>
    </row>
    <row r="23" spans="1:14" s="1" customFormat="1" x14ac:dyDescent="0.25">
      <c r="A23" s="8"/>
      <c r="B23" s="5"/>
      <c r="D23" s="5"/>
      <c r="E23" s="16"/>
      <c r="F23" s="5"/>
      <c r="G23" s="8"/>
      <c r="H23" s="9"/>
      <c r="I23" s="9"/>
      <c r="J23" s="10"/>
      <c r="K23" s="7"/>
      <c r="L23" s="12"/>
      <c r="M23" s="7"/>
      <c r="N23" s="7"/>
    </row>
    <row r="24" spans="1:14" s="1" customFormat="1" x14ac:dyDescent="0.25">
      <c r="A24" s="8"/>
      <c r="B24" s="5"/>
      <c r="D24" s="5"/>
      <c r="E24" s="16"/>
      <c r="F24" s="5"/>
      <c r="G24" s="8"/>
      <c r="H24" s="9"/>
      <c r="I24" s="9"/>
      <c r="J24" s="10"/>
      <c r="K24" s="7"/>
      <c r="L24" s="12"/>
      <c r="M24" s="7"/>
      <c r="N24" s="7"/>
    </row>
    <row r="25" spans="1:14" s="1" customFormat="1" x14ac:dyDescent="0.25">
      <c r="A25" s="8"/>
      <c r="B25" s="5"/>
      <c r="D25" s="5"/>
      <c r="E25" s="16"/>
      <c r="F25" s="5"/>
      <c r="G25" s="8"/>
      <c r="H25" s="9"/>
      <c r="I25" s="9"/>
      <c r="J25" s="10"/>
      <c r="K25" s="7"/>
      <c r="L25" s="12"/>
      <c r="M25" s="7"/>
      <c r="N25" s="7"/>
    </row>
    <row r="26" spans="1:14" s="1" customFormat="1" x14ac:dyDescent="0.25">
      <c r="A26" s="8"/>
      <c r="B26" s="5"/>
      <c r="D26" s="5"/>
      <c r="E26" s="16"/>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6"/>
      <c r="F34" s="5"/>
      <c r="G34" s="8"/>
      <c r="H34" s="9"/>
      <c r="I34" s="9"/>
      <c r="J34" s="10"/>
      <c r="K34" s="7"/>
      <c r="L34" s="12"/>
      <c r="M34" s="7"/>
      <c r="N34" s="7"/>
    </row>
    <row r="35" spans="1:14" s="1" customFormat="1" x14ac:dyDescent="0.25">
      <c r="A35" s="8"/>
      <c r="C35" s="5"/>
      <c r="D35" s="8"/>
      <c r="E35" s="16"/>
      <c r="F35" s="5"/>
      <c r="G35" s="8"/>
      <c r="H35" s="9"/>
      <c r="I35" s="9"/>
      <c r="J35" s="10"/>
      <c r="K35" s="7"/>
      <c r="L35" s="12"/>
      <c r="M35" s="7"/>
      <c r="N35" s="7"/>
    </row>
    <row r="36" spans="1:14" s="1" customFormat="1" x14ac:dyDescent="0.25">
      <c r="A36" s="8"/>
      <c r="C36" s="5"/>
      <c r="D36" s="8"/>
      <c r="E36" s="16"/>
      <c r="F36" s="5"/>
      <c r="G36" s="8"/>
      <c r="H36" s="9"/>
      <c r="I36" s="9"/>
      <c r="J36" s="10"/>
      <c r="K36" s="7"/>
      <c r="L36" s="12"/>
      <c r="M36" s="7"/>
      <c r="N36" s="7"/>
    </row>
    <row r="37" spans="1:14" s="1" customFormat="1" x14ac:dyDescent="0.25">
      <c r="A37" s="8"/>
      <c r="C37" s="5"/>
      <c r="D37" s="8"/>
      <c r="E37" s="16"/>
      <c r="F37" s="5"/>
      <c r="G37" s="8"/>
      <c r="H37" s="9"/>
      <c r="I37" s="9"/>
      <c r="J37" s="10"/>
      <c r="K37" s="7"/>
      <c r="L37" s="12"/>
      <c r="M37" s="7"/>
      <c r="N37" s="7"/>
    </row>
    <row r="38" spans="1:14" s="1" customFormat="1" x14ac:dyDescent="0.25">
      <c r="A38" s="8"/>
      <c r="C38" s="5"/>
      <c r="D38" s="8"/>
      <c r="E38" s="16"/>
      <c r="F38" s="5"/>
      <c r="G38" s="8"/>
      <c r="H38" s="9"/>
      <c r="I38" s="9"/>
      <c r="J38" s="10"/>
      <c r="K38" s="7"/>
      <c r="L38" s="12"/>
      <c r="M38" s="7"/>
      <c r="N38" s="7"/>
    </row>
    <row r="39" spans="1:14" s="1" customFormat="1" x14ac:dyDescent="0.25">
      <c r="A39" s="8"/>
      <c r="C39" s="5"/>
      <c r="D39" s="8"/>
      <c r="E39" s="16"/>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6"/>
      <c r="F50" s="5"/>
      <c r="G50" s="8"/>
      <c r="H50" s="9"/>
      <c r="I50" s="9"/>
      <c r="J50" s="10"/>
      <c r="K50" s="7"/>
      <c r="L50" s="12"/>
      <c r="M50" s="7"/>
      <c r="N50" s="7"/>
    </row>
  </sheetData>
  <mergeCells count="9">
    <mergeCell ref="L1:L2"/>
    <mergeCell ref="K1:K2"/>
    <mergeCell ref="N1:N2"/>
    <mergeCell ref="M1:M2"/>
    <mergeCell ref="A1:A2"/>
    <mergeCell ref="B1:D1"/>
    <mergeCell ref="E1:E2"/>
    <mergeCell ref="F1:G1"/>
    <mergeCell ref="H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zoomScale="80" zoomScaleNormal="80" workbookViewId="0">
      <pane xSplit="14" topLeftCell="O1" activePane="topRight" state="frozen"/>
      <selection pane="topRight" sqref="A1:XFD1048576"/>
    </sheetView>
  </sheetViews>
  <sheetFormatPr baseColWidth="10" defaultColWidth="9.140625" defaultRowHeight="15" x14ac:dyDescent="0.25"/>
  <cols>
    <col min="1" max="1" width="7.5703125" style="3" customWidth="1"/>
    <col min="2" max="2" width="4.7109375" customWidth="1"/>
    <col min="3" max="3" width="4.85546875" style="13" customWidth="1"/>
    <col min="4" max="4" width="4.140625" style="3" customWidth="1"/>
    <col min="5" max="5" width="4.42578125" style="6" customWidth="1"/>
    <col min="6" max="6" width="5.28515625" style="6" customWidth="1"/>
    <col min="7" max="7" width="3.85546875" style="3" customWidth="1"/>
    <col min="8" max="8" width="12.28515625" style="3" customWidth="1"/>
    <col min="9" max="9" width="5.42578125" style="16" customWidth="1"/>
    <col min="10" max="10" width="5" style="11" customWidth="1"/>
    <col min="11" max="11" width="3.85546875" style="2" customWidth="1"/>
    <col min="12" max="12" width="9.85546875" style="2" customWidth="1"/>
    <col min="13" max="13" width="15.28515625" style="2" customWidth="1"/>
    <col min="14" max="14" width="52" style="6" customWidth="1"/>
    <col min="15" max="15" width="255.42578125" style="12" customWidth="1"/>
    <col min="16" max="16" width="255.42578125" style="7" customWidth="1"/>
    <col min="17" max="17" width="79" style="7" bestFit="1" customWidth="1"/>
  </cols>
  <sheetData>
    <row r="1" spans="1:17" s="4" customFormat="1" ht="30.75" customHeight="1" x14ac:dyDescent="0.2">
      <c r="A1" s="35" t="s">
        <v>16</v>
      </c>
      <c r="B1" s="37" t="s">
        <v>4</v>
      </c>
      <c r="C1" s="38"/>
      <c r="D1" s="39"/>
      <c r="E1" s="45" t="s">
        <v>17</v>
      </c>
      <c r="F1" s="38"/>
      <c r="G1" s="38"/>
      <c r="H1" s="39"/>
      <c r="I1" s="44" t="s">
        <v>8</v>
      </c>
      <c r="J1" s="41" t="s">
        <v>9</v>
      </c>
      <c r="K1" s="42"/>
      <c r="L1" s="42"/>
      <c r="M1" s="43"/>
      <c r="N1" s="33" t="s">
        <v>0</v>
      </c>
      <c r="O1" s="33" t="s">
        <v>2</v>
      </c>
      <c r="P1" s="33" t="s">
        <v>1</v>
      </c>
      <c r="Q1" s="33" t="s">
        <v>3</v>
      </c>
    </row>
    <row r="2" spans="1:17" s="14" customFormat="1" ht="66" customHeight="1" x14ac:dyDescent="0.25">
      <c r="A2" s="36"/>
      <c r="B2" s="19" t="s">
        <v>5</v>
      </c>
      <c r="C2" s="19" t="s">
        <v>7</v>
      </c>
      <c r="D2" s="15" t="s">
        <v>6</v>
      </c>
      <c r="E2" s="19" t="s">
        <v>5</v>
      </c>
      <c r="F2" s="19" t="s">
        <v>7</v>
      </c>
      <c r="G2" s="15" t="s">
        <v>6</v>
      </c>
      <c r="H2" s="23" t="s">
        <v>81</v>
      </c>
      <c r="I2" s="34"/>
      <c r="J2" s="18" t="s">
        <v>20</v>
      </c>
      <c r="K2" s="18" t="s">
        <v>19</v>
      </c>
      <c r="L2" s="22" t="s">
        <v>18</v>
      </c>
      <c r="M2" s="17" t="s">
        <v>10</v>
      </c>
      <c r="N2" s="34"/>
      <c r="O2" s="34"/>
      <c r="P2" s="34"/>
      <c r="Q2" s="34"/>
    </row>
    <row r="3" spans="1:17" s="1" customFormat="1" x14ac:dyDescent="0.25">
      <c r="A3" s="8">
        <v>1</v>
      </c>
      <c r="B3" s="5">
        <v>1</v>
      </c>
      <c r="C3" s="5"/>
      <c r="D3" s="8"/>
      <c r="E3" s="16">
        <v>1</v>
      </c>
      <c r="F3" s="16"/>
      <c r="G3" s="8"/>
      <c r="H3" s="8">
        <v>1</v>
      </c>
      <c r="I3" s="16">
        <v>1</v>
      </c>
      <c r="J3" s="9">
        <v>1</v>
      </c>
      <c r="K3" s="9"/>
      <c r="L3" s="9"/>
      <c r="M3" s="21" t="s">
        <v>21</v>
      </c>
      <c r="N3" s="7" t="s">
        <v>69</v>
      </c>
      <c r="O3" s="12" t="str">
        <f>CONCATENATE("Validar funcionalidad ",IF(B3=1,$B$2,IF(C3=1,$C$2,IF(D3=1,$D$2)))," del modulo Maestro, sub-moduloEmpresas Externas",IF(E3=1," considerando enlace documentos proveedor para agregar nuevo registro",IF(F3=1," considerando enlace documentos proveedor para modificar registro",IF(G3=1," considerando enlace documentos proveedor para modificar registro",""))),IF(H3=1," y hacer clic en ",""),IF(H3=1,$H$2,""),IF(I3=1,", considerando la opcion exportar a excel",""),IF(J3=1,", finalizando con la consulta mediante el filtro ",IF(K3=1,", finalizando con la consulta mediante el filtro ",IF(L3=1,", finalizando con la consulta mediante el filtro ",""))),IF(J3=1,$J$2,IF(K3=1,$K$2,IF(L3=1,$L$2,""))),IF(J3=1," con el dato ",IF(K3=1," con el dato ",IF(L3=1," con el dato ",""))),IF(J3=1,M3,IF(K3=1,M3,IF(L3=1,M3,""))))</f>
        <v>Validar funcionalidad Agregar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3" s="12" t="str">
        <f>CONCATENATE("Acceder a sistema Cartera con usuario que posee perfil para ingresar al modulo Maestro, sub-modulo Empresas Externas",IF(B3=1,", hacer clic en boton agregar",IF(C3=1,", hacer clic en boton modificar",IF(D3=1,", hacer clic en boton eliminar"))),IF(E3=1,", hacer clic en enlace documentos proveedor para agregar nuevo registro",IF(F3=1,", hacer clic en enlace documentos proveedor para modificar registro",IF(G3=1," , hacer clic en enlace documentos proveedor para modificar registro",""))),IF(H3=1," y hacer clic en ",""),IF(H3=1,$H$2,""),IF(I3=1,", hacer clic en boton exportar a excel",""),IF(J3=1,", finalizando con la consulta mediante el filtro ",IF(K3=1,", finalizando con la consulta mediante el filtro ",IF(L3=1,", finalizando con la consulta mediante el filtro ",""))),IF(J3=1,$J$2,IF(K3=1,$K$2,IF(L3=1,$L$2,""))),IF(J3=1," con el dato ",IF(K3=1," con el dato ",IF(L3=1," con el dato ",""))),IF(J3=1,M3,IF(K3=1,M3,IF(L3=1,M3,""))))</f>
        <v>Acceder a sistema Cartera con usuario que posee perfil para ingresar al modulo Maestro, sub-modulo Empresas Externas, hacer clic en boton agregar, hacer clic en enlace documentos proveedor para agregar nuevo registro y hacer clic en Enlace Descripción (Modificar y/o Eliminar registro), hacer clic en boton exportar a excel, finalizando con la consulta mediante el filtro Nombre con el dato Empresa</v>
      </c>
      <c r="Q3" s="7" t="s">
        <v>35</v>
      </c>
    </row>
    <row r="4" spans="1:17" s="1" customFormat="1" x14ac:dyDescent="0.25">
      <c r="A4" s="8">
        <v>1</v>
      </c>
      <c r="B4" s="5">
        <v>1</v>
      </c>
      <c r="C4" s="5"/>
      <c r="D4" s="8"/>
      <c r="E4" s="16"/>
      <c r="F4" s="16">
        <v>1</v>
      </c>
      <c r="G4" s="8"/>
      <c r="H4" s="8">
        <v>1</v>
      </c>
      <c r="I4" s="16">
        <v>1</v>
      </c>
      <c r="J4" s="9"/>
      <c r="K4" s="9">
        <v>1</v>
      </c>
      <c r="L4" s="9"/>
      <c r="M4" s="10" t="s">
        <v>22</v>
      </c>
      <c r="N4" s="7" t="s">
        <v>70</v>
      </c>
      <c r="O4" s="12" t="str">
        <f t="shared" ref="O4:O14" si="0">CONCATENATE("Validar funcionalidad ",IF(B4=1,$B$2,IF(C4=1,$C$2,IF(D4=1,$D$2)))," del modulo Maestro, sub-moduloEmpresas Externas",IF(E4=1," considerando enlace documentos proveedor para agregar nuevo registro",IF(F4=1," considerando enlace documentos proveedor para modificar registro",IF(G4=1," considerando enlace documentos proveedor para modificar registro",""))),IF(H4=1," y hacer clic en ",""),IF(H4=1,$H$2,""),IF(I4=1,", considerando la opcion exportar a excel",""),IF(J4=1,", finalizando con la consulta mediante el filtro ",IF(K4=1,", finalizando con la consulta mediante el filtro ",IF(L4=1,", finalizando con la consulta mediante el filtro ",""))),IF(J4=1,$J$2,IF(K4=1,$K$2,IF(L4=1,$L$2,""))),IF(J4=1," con el dato ",IF(K4=1," con el dato ",IF(L4=1," con el dato ",""))),IF(J4=1,M4,IF(K4=1,M4,IF(L4=1,M4,""))))</f>
        <v>Validar funcionalidad Agregar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4" s="12" t="str">
        <f t="shared" ref="P4:P14" si="1">CONCATENATE("Acceder a sistema Cartera con usuario que posee perfil para ingresar al modulo Maestro, sub-modulo Empresas Externas",IF(B4=1,", hacer clic en boton agregar",IF(C4=1,", hacer clic en boton modificar",IF(D4=1,", hacer clic en boton eliminar"))),IF(E4=1,", hacer clic en enlace documentos proveedor para agregar nuevo registro",IF(F4=1,", hacer clic en enlace documentos proveedor para modificar registro",IF(G4=1," , hacer clic en enlace documentos proveedor para modificar registro",""))),IF(H4=1," y hacer clic en ",""),IF(H4=1,$H$2,""),IF(I4=1,", hacer clic en boton exportar a excel",""),IF(J4=1,", finalizando con la consulta mediante el filtro ",IF(K4=1,", finalizando con la consulta mediante el filtro ",IF(L4=1,", finalizando con la consulta mediante el filtro ",""))),IF(J4=1,$J$2,IF(K4=1,$K$2,IF(L4=1,$L$2,""))),IF(J4=1," con el dato ",IF(K4=1," con el dato ",IF(L4=1," con el dato ",""))),IF(J4=1,M4,IF(K4=1,M4,IF(L4=1,M4,""))))</f>
        <v>Acceder a sistema Cartera con usuario que posee perfil para ingresar al modulo Maestro, sub-modulo Empresas Externas, hacer clic en boton agregar, hacer clic en enlace documentos proveedor para modificar registro y hacer clic en Enlace Descripción (Modificar y/o Eliminar registro), hacer clic en boton exportar a excel, finalizando con la consulta mediante el filtro Nombre corto con el dato EPR</v>
      </c>
      <c r="Q4" s="7" t="s">
        <v>35</v>
      </c>
    </row>
    <row r="5" spans="1:17" s="1" customFormat="1" x14ac:dyDescent="0.25">
      <c r="A5" s="8">
        <v>1</v>
      </c>
      <c r="B5" s="5">
        <v>1</v>
      </c>
      <c r="C5" s="5"/>
      <c r="D5" s="8"/>
      <c r="E5" s="16"/>
      <c r="F5" s="16"/>
      <c r="G5" s="8">
        <v>1</v>
      </c>
      <c r="H5" s="8"/>
      <c r="I5" s="16">
        <v>1</v>
      </c>
      <c r="J5" s="9"/>
      <c r="K5" s="9"/>
      <c r="L5" s="9">
        <v>1</v>
      </c>
      <c r="M5" s="21" t="s">
        <v>23</v>
      </c>
      <c r="N5" s="7" t="s">
        <v>71</v>
      </c>
      <c r="O5" s="12" t="str">
        <f t="shared" si="0"/>
        <v>Validar funcionalidad Agregar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5" s="12" t="str">
        <f t="shared" si="1"/>
        <v>Acceder a sistema Cartera con usuario que posee perfil para ingresar al modulo Maestro, sub-modulo Empresas Externas, hacer clic en boton agregar , hacer clic en enlace documentos proveedor para modificar registro, hacer clic en boton exportar a excel, finalizando con la consulta mediante el filtro Descripción
(Formulario Documentos Proveedor) con el dato PRENDA : Cedula</v>
      </c>
      <c r="Q5" s="7" t="s">
        <v>35</v>
      </c>
    </row>
    <row r="6" spans="1:17" s="1" customFormat="1" x14ac:dyDescent="0.25">
      <c r="A6" s="8">
        <v>1</v>
      </c>
      <c r="B6" s="5">
        <v>1</v>
      </c>
      <c r="C6" s="5"/>
      <c r="D6" s="8"/>
      <c r="E6" s="16"/>
      <c r="F6" s="16"/>
      <c r="G6" s="8"/>
      <c r="H6" s="8"/>
      <c r="I6" s="16"/>
      <c r="J6" s="9"/>
      <c r="K6" s="9"/>
      <c r="L6" s="9"/>
      <c r="M6" s="10"/>
      <c r="N6" s="7" t="s">
        <v>67</v>
      </c>
      <c r="O6" s="12" t="str">
        <f t="shared" si="0"/>
        <v>Validar funcionalidad Agregar del modulo Maestro, sub-moduloEmpresas Externas</v>
      </c>
      <c r="P6" s="12" t="str">
        <f t="shared" si="1"/>
        <v>Acceder a sistema Cartera con usuario que posee perfil para ingresar al modulo Maestro, sub-modulo Empresas Externas, hacer clic en boton agregar</v>
      </c>
      <c r="Q6" s="7" t="s">
        <v>35</v>
      </c>
    </row>
    <row r="7" spans="1:17" s="1" customFormat="1" x14ac:dyDescent="0.25">
      <c r="A7" s="8">
        <v>1</v>
      </c>
      <c r="C7" s="5">
        <v>1</v>
      </c>
      <c r="D7" s="8"/>
      <c r="E7" s="16">
        <v>1</v>
      </c>
      <c r="F7" s="16"/>
      <c r="G7" s="8"/>
      <c r="H7" s="8">
        <v>1</v>
      </c>
      <c r="I7" s="16">
        <v>1</v>
      </c>
      <c r="J7" s="9">
        <v>1</v>
      </c>
      <c r="K7" s="9"/>
      <c r="L7" s="9"/>
      <c r="M7" s="21" t="s">
        <v>21</v>
      </c>
      <c r="N7" s="7" t="s">
        <v>76</v>
      </c>
      <c r="O7" s="12" t="str">
        <f t="shared" si="0"/>
        <v>Validar funcionalidad Modificar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7" s="12" t="str">
        <f t="shared" si="1"/>
        <v>Acceder a sistema Cartera con usuario que posee perfil para ingresar al modulo Maestro, sub-modulo Empresas Externas, hacer clic en boton modificar, hacer clic en enlace documentos proveedor para agregar nuevo registro y hacer clic en Enlace Descripción (Modificar y/o Eliminar registro), hacer clic en boton exportar a excel, finalizando con la consulta mediante el filtro Nombre con el dato Empresa</v>
      </c>
      <c r="Q7" s="7" t="s">
        <v>68</v>
      </c>
    </row>
    <row r="8" spans="1:17" s="1" customFormat="1" x14ac:dyDescent="0.25">
      <c r="A8" s="8">
        <v>1</v>
      </c>
      <c r="C8" s="5">
        <v>1</v>
      </c>
      <c r="D8" s="8"/>
      <c r="E8" s="16"/>
      <c r="F8" s="16">
        <v>1</v>
      </c>
      <c r="G8" s="8"/>
      <c r="H8" s="8">
        <v>1</v>
      </c>
      <c r="I8" s="16">
        <v>1</v>
      </c>
      <c r="J8" s="9"/>
      <c r="K8" s="9">
        <v>1</v>
      </c>
      <c r="L8" s="9"/>
      <c r="M8" s="10" t="s">
        <v>22</v>
      </c>
      <c r="N8" s="7" t="s">
        <v>77</v>
      </c>
      <c r="O8" s="12" t="str">
        <f t="shared" si="0"/>
        <v>Validar funcionalidad Modificar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8" s="12" t="str">
        <f t="shared" si="1"/>
        <v>Acceder a sistema Cartera con usuario que posee perfil para ingresar al modulo Maestro, sub-modulo Empresas Externas, hacer clic en boton modificar, hacer clic en enlace documentos proveedor para modificar registro y hacer clic en Enlace Descripción (Modificar y/o Eliminar registro), hacer clic en boton exportar a excel, finalizando con la consulta mediante el filtro Nombre corto con el dato EPR</v>
      </c>
      <c r="Q8" s="7" t="s">
        <v>68</v>
      </c>
    </row>
    <row r="9" spans="1:17" s="1" customFormat="1" x14ac:dyDescent="0.25">
      <c r="A9" s="8">
        <v>1</v>
      </c>
      <c r="C9" s="5">
        <v>1</v>
      </c>
      <c r="D9" s="8"/>
      <c r="E9" s="16"/>
      <c r="F9" s="16"/>
      <c r="G9" s="8">
        <v>1</v>
      </c>
      <c r="H9" s="8"/>
      <c r="I9" s="16">
        <v>1</v>
      </c>
      <c r="J9" s="9"/>
      <c r="K9" s="9"/>
      <c r="L9" s="9">
        <v>1</v>
      </c>
      <c r="M9" s="21" t="s">
        <v>23</v>
      </c>
      <c r="N9" s="7" t="s">
        <v>78</v>
      </c>
      <c r="O9" s="12" t="str">
        <f t="shared" si="0"/>
        <v>Validar funcionalidad Modificar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9" s="12" t="str">
        <f t="shared" si="1"/>
        <v>Acceder a sistema Cartera con usuario que posee perfil para ingresar al modulo Maestro, sub-modulo Empresas Externas, hacer clic en boton modificar , hacer clic en enlace documentos proveedor para modificar registro, hacer clic en boton exportar a excel, finalizando con la consulta mediante el filtro Descripción
(Formulario Documentos Proveedor) con el dato PRENDA : Cedula</v>
      </c>
      <c r="Q9" s="7" t="s">
        <v>68</v>
      </c>
    </row>
    <row r="10" spans="1:17" x14ac:dyDescent="0.25">
      <c r="A10" s="8">
        <v>1</v>
      </c>
      <c r="C10" s="5">
        <v>1</v>
      </c>
      <c r="D10" s="8"/>
      <c r="E10" s="16"/>
      <c r="F10" s="16"/>
      <c r="G10" s="8"/>
      <c r="H10" s="8"/>
      <c r="J10" s="9"/>
      <c r="K10" s="9"/>
      <c r="L10" s="9"/>
      <c r="M10" s="10"/>
      <c r="N10" s="7" t="s">
        <v>79</v>
      </c>
      <c r="O10" s="12" t="str">
        <f t="shared" si="0"/>
        <v>Validar funcionalidad Modificar del modulo Maestro, sub-moduloEmpresas Externas</v>
      </c>
      <c r="P10" s="12" t="str">
        <f t="shared" si="1"/>
        <v>Acceder a sistema Cartera con usuario que posee perfil para ingresar al modulo Maestro, sub-modulo Empresas Externas, hacer clic en boton modificar</v>
      </c>
      <c r="Q10" s="7" t="s">
        <v>68</v>
      </c>
    </row>
    <row r="11" spans="1:17" x14ac:dyDescent="0.25">
      <c r="A11" s="8">
        <v>1</v>
      </c>
      <c r="C11" s="5"/>
      <c r="D11" s="5">
        <v>1</v>
      </c>
      <c r="E11" s="16">
        <v>1</v>
      </c>
      <c r="F11" s="16"/>
      <c r="G11" s="8"/>
      <c r="H11" s="8">
        <v>1</v>
      </c>
      <c r="I11" s="16">
        <v>1</v>
      </c>
      <c r="J11" s="9">
        <v>1</v>
      </c>
      <c r="K11" s="9"/>
      <c r="L11" s="9"/>
      <c r="M11" s="21" t="s">
        <v>21</v>
      </c>
      <c r="N11" s="7" t="s">
        <v>73</v>
      </c>
      <c r="O11" s="12" t="str">
        <f t="shared" si="0"/>
        <v>Validar funcionalidad Eliminar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11" s="12" t="str">
        <f t="shared" si="1"/>
        <v>Acceder a sistema Cartera con usuario que posee perfil para ingresar al modulo Maestro, sub-modulo Empresas Externas, hacer clic en boton eliminar, hacer clic en enlace documentos proveedor para agregar nuevo registro y hacer clic en Enlace Descripción (Modificar y/o Eliminar registro), hacer clic en boton exportar a excel, finalizando con la consulta mediante el filtro Nombre con el dato Empresa</v>
      </c>
      <c r="Q11" s="7" t="s">
        <v>36</v>
      </c>
    </row>
    <row r="12" spans="1:17" x14ac:dyDescent="0.25">
      <c r="A12" s="8">
        <v>1</v>
      </c>
      <c r="C12" s="5"/>
      <c r="D12" s="5">
        <v>1</v>
      </c>
      <c r="E12" s="16"/>
      <c r="F12" s="16">
        <v>1</v>
      </c>
      <c r="G12" s="8"/>
      <c r="H12" s="8">
        <v>1</v>
      </c>
      <c r="I12" s="16">
        <v>1</v>
      </c>
      <c r="J12" s="9"/>
      <c r="K12" s="9">
        <v>1</v>
      </c>
      <c r="L12" s="9"/>
      <c r="M12" s="10" t="s">
        <v>22</v>
      </c>
      <c r="N12" s="7" t="s">
        <v>74</v>
      </c>
      <c r="O12" s="12" t="str">
        <f t="shared" si="0"/>
        <v>Validar funcionalidad Eliminar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12" s="12" t="str">
        <f t="shared" si="1"/>
        <v>Acceder a sistema Cartera con usuario que posee perfil para ingresar al modulo Maestro, sub-modulo Empresas Externas, hacer clic en boton eliminar, hacer clic en enlace documentos proveedor para modificar registro y hacer clic en Enlace Descripción (Modificar y/o Eliminar registro), hacer clic en boton exportar a excel, finalizando con la consulta mediante el filtro Nombre corto con el dato EPR</v>
      </c>
      <c r="Q12" s="7" t="s">
        <v>36</v>
      </c>
    </row>
    <row r="13" spans="1:17" x14ac:dyDescent="0.25">
      <c r="A13" s="8">
        <v>1</v>
      </c>
      <c r="C13" s="5"/>
      <c r="D13" s="5">
        <v>1</v>
      </c>
      <c r="E13" s="16"/>
      <c r="F13" s="16"/>
      <c r="G13" s="8">
        <v>1</v>
      </c>
      <c r="H13" s="8"/>
      <c r="I13" s="16">
        <v>1</v>
      </c>
      <c r="J13" s="9"/>
      <c r="K13" s="9"/>
      <c r="L13" s="9">
        <v>1</v>
      </c>
      <c r="M13" s="21" t="s">
        <v>23</v>
      </c>
      <c r="N13" s="7" t="s">
        <v>75</v>
      </c>
      <c r="O13" s="12" t="str">
        <f t="shared" si="0"/>
        <v>Validar funcionalidad Eliminar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13" s="12" t="str">
        <f t="shared" si="1"/>
        <v>Acceder a sistema Cartera con usuario que posee perfil para ingresar al modulo Maestro, sub-modulo Empresas Externas, hacer clic en boton eliminar , hacer clic en enlace documentos proveedor para modificar registro, hacer clic en boton exportar a excel, finalizando con la consulta mediante el filtro Descripción
(Formulario Documentos Proveedor) con el dato PRENDA : Cedula</v>
      </c>
      <c r="Q13" s="7" t="s">
        <v>36</v>
      </c>
    </row>
    <row r="14" spans="1:17" x14ac:dyDescent="0.25">
      <c r="A14" s="8">
        <v>1</v>
      </c>
      <c r="C14" s="5"/>
      <c r="D14" s="5">
        <v>1</v>
      </c>
      <c r="E14" s="16"/>
      <c r="F14" s="16"/>
      <c r="G14" s="8"/>
      <c r="H14" s="8"/>
      <c r="J14" s="9"/>
      <c r="K14" s="9"/>
      <c r="L14" s="9"/>
      <c r="M14" s="10"/>
      <c r="N14" s="7" t="s">
        <v>72</v>
      </c>
      <c r="O14" s="12" t="str">
        <f t="shared" si="0"/>
        <v>Validar funcionalidad Eliminar del modulo Maestro, sub-moduloEmpresas Externas</v>
      </c>
      <c r="P14" s="12" t="str">
        <f t="shared" si="1"/>
        <v>Acceder a sistema Cartera con usuario que posee perfil para ingresar al modulo Maestro, sub-modulo Empresas Externas, hacer clic en boton eliminar</v>
      </c>
      <c r="Q14" s="7" t="s">
        <v>80</v>
      </c>
    </row>
    <row r="15" spans="1:17" x14ac:dyDescent="0.25">
      <c r="A15" s="8"/>
      <c r="D15" s="8"/>
      <c r="E15" s="16"/>
      <c r="F15" s="16"/>
      <c r="G15" s="8"/>
      <c r="H15" s="5"/>
      <c r="J15" s="9"/>
      <c r="K15" s="9"/>
      <c r="L15" s="9"/>
      <c r="M15" s="20"/>
      <c r="N15" s="7"/>
    </row>
    <row r="16" spans="1:17" x14ac:dyDescent="0.25">
      <c r="A16" s="8"/>
      <c r="D16" s="8"/>
      <c r="E16" s="16"/>
      <c r="F16" s="16"/>
      <c r="G16" s="8"/>
      <c r="H16" s="5"/>
      <c r="J16" s="9"/>
      <c r="K16" s="9"/>
      <c r="L16" s="9"/>
      <c r="M16" s="10"/>
      <c r="N16" s="7"/>
    </row>
    <row r="17" spans="1:17" x14ac:dyDescent="0.25">
      <c r="A17" s="8"/>
      <c r="D17" s="8"/>
      <c r="E17" s="16"/>
      <c r="F17" s="16"/>
      <c r="G17" s="8"/>
      <c r="H17" s="5"/>
      <c r="J17" s="9"/>
      <c r="K17" s="9"/>
      <c r="L17" s="9"/>
      <c r="M17" s="10"/>
      <c r="N17" s="7"/>
      <c r="Q17" s="26"/>
    </row>
    <row r="18" spans="1:17" s="1" customFormat="1" x14ac:dyDescent="0.25">
      <c r="A18" s="8"/>
      <c r="C18" s="5"/>
      <c r="D18" s="8"/>
      <c r="E18" s="16"/>
      <c r="F18" s="16"/>
      <c r="G18" s="8"/>
      <c r="H18" s="8"/>
      <c r="I18" s="16"/>
      <c r="J18" s="9"/>
      <c r="K18" s="9"/>
      <c r="L18" s="9"/>
      <c r="M18" s="10"/>
      <c r="N18" s="7"/>
      <c r="O18" s="12"/>
      <c r="P18" s="7"/>
      <c r="Q18" s="7"/>
    </row>
    <row r="19" spans="1:17" s="1" customFormat="1" x14ac:dyDescent="0.25">
      <c r="A19" s="8"/>
      <c r="B19" s="5"/>
      <c r="D19" s="8"/>
      <c r="E19" s="16"/>
      <c r="F19" s="16"/>
      <c r="G19" s="8"/>
      <c r="H19" s="5"/>
      <c r="I19" s="16"/>
      <c r="J19" s="9"/>
      <c r="K19" s="9"/>
      <c r="L19" s="9"/>
      <c r="M19" s="10"/>
      <c r="N19" s="7"/>
      <c r="O19" s="12"/>
      <c r="P19" s="7"/>
      <c r="Q19" s="7"/>
    </row>
    <row r="20" spans="1:17" s="1" customFormat="1" ht="30" x14ac:dyDescent="0.25">
      <c r="A20" s="8"/>
      <c r="B20" s="5"/>
      <c r="D20" s="8"/>
      <c r="E20" s="16"/>
      <c r="F20" s="16"/>
      <c r="G20" s="8"/>
      <c r="H20" s="5"/>
      <c r="I20" s="16"/>
      <c r="J20" s="9"/>
      <c r="K20" s="9"/>
      <c r="L20" s="9"/>
      <c r="M20" s="10"/>
      <c r="N20" s="7" t="s">
        <v>85</v>
      </c>
      <c r="O20" s="12" t="s">
        <v>107</v>
      </c>
      <c r="P20" s="30" t="s">
        <v>108</v>
      </c>
      <c r="Q20" s="7" t="s">
        <v>103</v>
      </c>
    </row>
    <row r="21" spans="1:17" s="1" customFormat="1" x14ac:dyDescent="0.25">
      <c r="A21" s="8"/>
      <c r="B21" s="5"/>
      <c r="D21" s="8"/>
      <c r="E21" s="16"/>
      <c r="F21" s="16"/>
      <c r="G21" s="8"/>
      <c r="H21" s="5"/>
      <c r="I21" s="16"/>
      <c r="J21" s="9"/>
      <c r="K21" s="9"/>
      <c r="L21" s="9"/>
      <c r="M21" s="10"/>
      <c r="N21" s="7"/>
      <c r="O21" s="12"/>
      <c r="P21" s="7"/>
      <c r="Q21" s="7"/>
    </row>
    <row r="22" spans="1:17" s="1" customFormat="1" x14ac:dyDescent="0.25">
      <c r="A22" s="8"/>
      <c r="B22" s="5"/>
      <c r="D22" s="8"/>
      <c r="E22" s="16"/>
      <c r="F22" s="16"/>
      <c r="G22" s="8"/>
      <c r="H22" s="5"/>
      <c r="I22" s="16"/>
      <c r="J22" s="9"/>
      <c r="K22" s="9"/>
      <c r="L22" s="9"/>
      <c r="M22" s="10"/>
      <c r="N22" s="7"/>
      <c r="O22" s="12"/>
      <c r="P22" s="7"/>
      <c r="Q22" s="7"/>
    </row>
    <row r="23" spans="1:17" s="1" customFormat="1" x14ac:dyDescent="0.25">
      <c r="A23" s="8"/>
      <c r="B23" s="5"/>
      <c r="D23" s="8"/>
      <c r="E23" s="16"/>
      <c r="F23" s="16"/>
      <c r="G23" s="8"/>
      <c r="H23" s="5"/>
      <c r="I23" s="16"/>
      <c r="J23" s="9"/>
      <c r="K23" s="9"/>
      <c r="L23" s="9"/>
      <c r="M23" s="10"/>
      <c r="N23" s="7"/>
      <c r="O23" s="12"/>
      <c r="P23" s="7"/>
      <c r="Q23" s="7"/>
    </row>
    <row r="24" spans="1:17" s="1" customFormat="1" x14ac:dyDescent="0.25">
      <c r="A24" s="8"/>
      <c r="B24" s="5"/>
      <c r="D24" s="8"/>
      <c r="E24" s="16"/>
      <c r="F24" s="16"/>
      <c r="G24" s="8"/>
      <c r="H24" s="5"/>
      <c r="I24" s="16"/>
      <c r="J24" s="9"/>
      <c r="K24" s="9"/>
      <c r="L24" s="9"/>
      <c r="M24" s="10"/>
      <c r="N24" s="7"/>
      <c r="O24" s="12"/>
      <c r="P24" s="7"/>
      <c r="Q24" s="7"/>
    </row>
    <row r="25" spans="1:17" s="1" customFormat="1" x14ac:dyDescent="0.25">
      <c r="A25" s="8"/>
      <c r="B25" s="5"/>
      <c r="D25" s="8"/>
      <c r="E25" s="16"/>
      <c r="F25" s="16"/>
      <c r="G25" s="8"/>
      <c r="H25" s="5"/>
      <c r="I25" s="16"/>
      <c r="J25" s="9"/>
      <c r="K25" s="9"/>
      <c r="L25" s="9"/>
      <c r="M25" s="10"/>
      <c r="N25" s="7"/>
      <c r="O25" s="12"/>
      <c r="P25" s="7"/>
      <c r="Q25" s="7"/>
    </row>
    <row r="26" spans="1:17" s="1" customFormat="1" x14ac:dyDescent="0.25">
      <c r="A26" s="8"/>
      <c r="B26" s="5"/>
      <c r="D26" s="8"/>
      <c r="E26" s="16"/>
      <c r="F26" s="16"/>
      <c r="G26" s="8"/>
      <c r="H26" s="5"/>
      <c r="I26" s="16"/>
      <c r="J26" s="9"/>
      <c r="K26" s="9"/>
      <c r="L26" s="9"/>
      <c r="M26" s="10"/>
      <c r="N26" s="7"/>
      <c r="O26" s="12"/>
      <c r="P26" s="7"/>
      <c r="Q26" s="7"/>
    </row>
    <row r="27" spans="1:17" x14ac:dyDescent="0.25">
      <c r="A27" s="8"/>
      <c r="C27" s="5"/>
      <c r="D27" s="8"/>
      <c r="E27" s="16"/>
      <c r="F27" s="16"/>
      <c r="G27" s="8"/>
      <c r="H27" s="8"/>
      <c r="J27" s="9"/>
      <c r="K27" s="9"/>
      <c r="L27" s="9"/>
      <c r="M27" s="10"/>
      <c r="N27" s="7"/>
    </row>
    <row r="28" spans="1:17" x14ac:dyDescent="0.25">
      <c r="A28" s="8"/>
      <c r="C28" s="5"/>
      <c r="D28" s="8"/>
      <c r="E28" s="16"/>
      <c r="F28" s="16"/>
      <c r="G28" s="8"/>
      <c r="H28" s="8"/>
      <c r="J28" s="9"/>
      <c r="K28" s="9"/>
      <c r="L28" s="9"/>
      <c r="M28" s="10"/>
      <c r="N28" s="7"/>
    </row>
    <row r="29" spans="1:17" x14ac:dyDescent="0.25">
      <c r="A29" s="8"/>
      <c r="C29" s="5"/>
      <c r="D29" s="8"/>
      <c r="E29" s="16"/>
      <c r="F29" s="16"/>
      <c r="G29" s="8"/>
      <c r="H29" s="8"/>
      <c r="J29" s="9"/>
      <c r="K29" s="9"/>
      <c r="L29" s="9"/>
      <c r="M29" s="10"/>
      <c r="N29" s="7"/>
    </row>
    <row r="30" spans="1:17" x14ac:dyDescent="0.25">
      <c r="A30" s="8"/>
      <c r="C30" s="5"/>
      <c r="D30" s="8"/>
      <c r="E30" s="16"/>
      <c r="F30" s="16"/>
      <c r="G30" s="8"/>
      <c r="H30" s="8"/>
      <c r="J30" s="9"/>
      <c r="K30" s="9"/>
      <c r="L30" s="9"/>
      <c r="M30" s="10"/>
      <c r="N30" s="7"/>
    </row>
    <row r="31" spans="1:17" x14ac:dyDescent="0.25">
      <c r="A31" s="8"/>
      <c r="C31" s="5"/>
      <c r="D31" s="8"/>
      <c r="E31" s="16"/>
      <c r="F31" s="16"/>
      <c r="G31" s="8"/>
      <c r="H31" s="8"/>
      <c r="J31" s="9"/>
      <c r="K31" s="9"/>
      <c r="L31" s="9"/>
      <c r="M31" s="10"/>
      <c r="N31" s="7"/>
    </row>
    <row r="32" spans="1:17" x14ac:dyDescent="0.25">
      <c r="A32" s="8"/>
      <c r="C32" s="5"/>
      <c r="D32" s="8"/>
      <c r="E32" s="16"/>
      <c r="F32" s="16"/>
      <c r="G32" s="8"/>
      <c r="H32" s="8"/>
      <c r="J32" s="9"/>
      <c r="K32" s="9"/>
      <c r="L32" s="9"/>
      <c r="M32" s="10"/>
      <c r="N32" s="7"/>
    </row>
    <row r="33" spans="1:17" x14ac:dyDescent="0.25">
      <c r="A33" s="8"/>
      <c r="C33" s="5"/>
      <c r="D33" s="8"/>
      <c r="E33" s="16"/>
      <c r="F33" s="16"/>
      <c r="G33" s="8"/>
      <c r="H33" s="8"/>
      <c r="J33" s="9"/>
      <c r="K33" s="9"/>
      <c r="L33" s="9"/>
      <c r="M33" s="10"/>
      <c r="N33" s="7"/>
    </row>
    <row r="34" spans="1:17" s="1" customFormat="1" x14ac:dyDescent="0.25">
      <c r="A34" s="8"/>
      <c r="C34" s="5"/>
      <c r="D34" s="8"/>
      <c r="E34" s="16"/>
      <c r="F34" s="16"/>
      <c r="G34" s="8"/>
      <c r="H34" s="8"/>
      <c r="I34" s="16"/>
      <c r="J34" s="9"/>
      <c r="K34" s="9"/>
      <c r="L34" s="9"/>
      <c r="M34" s="10"/>
      <c r="N34" s="7"/>
      <c r="O34" s="12"/>
      <c r="P34" s="7"/>
      <c r="Q34" s="7"/>
    </row>
    <row r="35" spans="1:17" s="1" customFormat="1" x14ac:dyDescent="0.25">
      <c r="A35" s="8"/>
      <c r="C35" s="5"/>
      <c r="D35" s="8"/>
      <c r="E35" s="16"/>
      <c r="F35" s="16"/>
      <c r="G35" s="8"/>
      <c r="H35" s="8"/>
      <c r="I35" s="16"/>
      <c r="J35" s="9"/>
      <c r="K35" s="9"/>
      <c r="L35" s="9"/>
      <c r="M35" s="10"/>
      <c r="N35" s="7"/>
      <c r="O35" s="12"/>
      <c r="P35" s="7"/>
      <c r="Q35" s="7"/>
    </row>
    <row r="36" spans="1:17" s="1" customFormat="1" x14ac:dyDescent="0.25">
      <c r="A36" s="8"/>
      <c r="C36" s="5"/>
      <c r="D36" s="8"/>
      <c r="E36" s="16"/>
      <c r="F36" s="16"/>
      <c r="G36" s="8"/>
      <c r="H36" s="8"/>
      <c r="I36" s="16"/>
      <c r="J36" s="9"/>
      <c r="K36" s="9"/>
      <c r="L36" s="9"/>
      <c r="M36" s="10"/>
      <c r="N36" s="7"/>
      <c r="O36" s="12"/>
      <c r="P36" s="7"/>
      <c r="Q36" s="7"/>
    </row>
    <row r="37" spans="1:17" s="1" customFormat="1" x14ac:dyDescent="0.25">
      <c r="A37" s="8"/>
      <c r="C37" s="5"/>
      <c r="D37" s="8"/>
      <c r="E37" s="16"/>
      <c r="F37" s="16"/>
      <c r="G37" s="8"/>
      <c r="H37" s="8"/>
      <c r="I37" s="16"/>
      <c r="J37" s="9"/>
      <c r="K37" s="9"/>
      <c r="L37" s="9"/>
      <c r="M37" s="10"/>
      <c r="N37" s="7"/>
      <c r="O37" s="12"/>
      <c r="P37" s="7"/>
      <c r="Q37" s="7"/>
    </row>
    <row r="38" spans="1:17" s="1" customFormat="1" x14ac:dyDescent="0.25">
      <c r="A38" s="8"/>
      <c r="C38" s="5"/>
      <c r="D38" s="8"/>
      <c r="E38" s="16"/>
      <c r="F38" s="16"/>
      <c r="G38" s="8"/>
      <c r="H38" s="8"/>
      <c r="I38" s="16"/>
      <c r="J38" s="9"/>
      <c r="K38" s="9"/>
      <c r="L38" s="9"/>
      <c r="M38" s="10"/>
      <c r="N38" s="7"/>
      <c r="O38" s="12"/>
      <c r="P38" s="7"/>
      <c r="Q38" s="7"/>
    </row>
    <row r="39" spans="1:17" s="1" customFormat="1" x14ac:dyDescent="0.25">
      <c r="A39" s="8"/>
      <c r="C39" s="5"/>
      <c r="D39" s="8"/>
      <c r="E39" s="16"/>
      <c r="F39" s="16"/>
      <c r="G39" s="8"/>
      <c r="H39" s="8"/>
      <c r="I39" s="16"/>
      <c r="J39" s="9"/>
      <c r="K39" s="9"/>
      <c r="L39" s="9"/>
      <c r="M39" s="10"/>
      <c r="N39" s="7"/>
      <c r="O39" s="12"/>
      <c r="P39" s="7"/>
      <c r="Q39" s="7"/>
    </row>
    <row r="40" spans="1:17" x14ac:dyDescent="0.25">
      <c r="A40" s="8"/>
      <c r="C40" s="5"/>
      <c r="D40" s="8"/>
      <c r="E40" s="16"/>
      <c r="F40" s="16"/>
      <c r="G40" s="8"/>
      <c r="H40" s="8"/>
      <c r="J40" s="9"/>
      <c r="K40" s="9"/>
      <c r="L40" s="9"/>
      <c r="M40" s="10"/>
      <c r="N40" s="7"/>
    </row>
    <row r="41" spans="1:17" x14ac:dyDescent="0.25">
      <c r="A41" s="8"/>
      <c r="C41" s="5"/>
      <c r="D41" s="8"/>
      <c r="E41" s="16"/>
      <c r="F41" s="16"/>
      <c r="G41" s="8"/>
      <c r="H41" s="8"/>
      <c r="J41" s="9"/>
      <c r="K41" s="9"/>
      <c r="L41" s="9"/>
      <c r="M41" s="10"/>
      <c r="N41" s="7"/>
    </row>
    <row r="42" spans="1:17" x14ac:dyDescent="0.25">
      <c r="A42" s="8"/>
      <c r="C42" s="5"/>
      <c r="D42" s="8"/>
      <c r="E42" s="16"/>
      <c r="F42" s="16"/>
      <c r="G42" s="8"/>
      <c r="H42" s="8"/>
      <c r="J42" s="9"/>
      <c r="K42" s="9"/>
      <c r="L42" s="9"/>
      <c r="M42" s="10"/>
      <c r="N42" s="7"/>
    </row>
    <row r="43" spans="1:17" x14ac:dyDescent="0.25">
      <c r="A43" s="8"/>
      <c r="C43" s="5"/>
      <c r="D43" s="8"/>
      <c r="E43" s="16"/>
      <c r="F43" s="16"/>
      <c r="G43" s="8"/>
      <c r="H43" s="8"/>
      <c r="J43" s="9"/>
      <c r="K43" s="9"/>
      <c r="L43" s="9"/>
      <c r="M43" s="10"/>
      <c r="N43" s="7"/>
    </row>
    <row r="44" spans="1:17" x14ac:dyDescent="0.25">
      <c r="A44" s="8"/>
      <c r="C44" s="5"/>
      <c r="D44" s="8"/>
      <c r="E44" s="16"/>
      <c r="F44" s="16"/>
      <c r="G44" s="8"/>
      <c r="H44" s="8"/>
      <c r="J44" s="9"/>
      <c r="K44" s="9"/>
      <c r="L44" s="9"/>
      <c r="M44" s="10"/>
      <c r="N44" s="7"/>
    </row>
    <row r="45" spans="1:17" x14ac:dyDescent="0.25">
      <c r="A45" s="8"/>
      <c r="C45" s="5"/>
      <c r="D45" s="8"/>
      <c r="E45" s="16"/>
      <c r="F45" s="16"/>
      <c r="G45" s="8"/>
      <c r="H45" s="8"/>
      <c r="J45" s="9"/>
      <c r="K45" s="9"/>
      <c r="L45" s="9"/>
      <c r="M45" s="10"/>
      <c r="N45" s="7"/>
    </row>
    <row r="46" spans="1:17" x14ac:dyDescent="0.25">
      <c r="A46" s="8"/>
      <c r="C46" s="5"/>
      <c r="D46" s="8"/>
      <c r="E46" s="16"/>
      <c r="F46" s="16"/>
      <c r="G46" s="8"/>
      <c r="H46" s="8"/>
      <c r="J46" s="9"/>
      <c r="K46" s="9"/>
      <c r="L46" s="9"/>
      <c r="M46" s="10"/>
      <c r="N46" s="7"/>
    </row>
    <row r="47" spans="1:17" x14ac:dyDescent="0.25">
      <c r="A47" s="8"/>
      <c r="C47" s="5"/>
      <c r="D47" s="8"/>
      <c r="E47" s="16"/>
      <c r="F47" s="16"/>
      <c r="G47" s="8"/>
      <c r="H47" s="8"/>
      <c r="J47" s="9"/>
      <c r="K47" s="9"/>
      <c r="L47" s="9"/>
      <c r="M47" s="10"/>
      <c r="N47" s="7"/>
    </row>
    <row r="48" spans="1:17" x14ac:dyDescent="0.25">
      <c r="A48" s="8"/>
      <c r="C48" s="5"/>
      <c r="D48" s="8"/>
      <c r="E48" s="16"/>
      <c r="F48" s="16"/>
      <c r="G48" s="8"/>
      <c r="H48" s="8"/>
      <c r="J48" s="9"/>
      <c r="K48" s="9"/>
      <c r="L48" s="9"/>
      <c r="M48" s="10"/>
      <c r="N48" s="7"/>
    </row>
    <row r="49" spans="1:17" x14ac:dyDescent="0.25">
      <c r="A49" s="8"/>
      <c r="C49" s="5"/>
      <c r="D49" s="8"/>
      <c r="E49" s="16"/>
      <c r="F49" s="16"/>
      <c r="G49" s="8"/>
      <c r="H49" s="8"/>
      <c r="J49" s="9"/>
      <c r="K49" s="9"/>
      <c r="L49" s="9"/>
      <c r="M49" s="10"/>
      <c r="N49" s="7"/>
    </row>
    <row r="50" spans="1:17" s="1" customFormat="1" x14ac:dyDescent="0.25">
      <c r="A50" s="8"/>
      <c r="C50" s="5"/>
      <c r="D50" s="8"/>
      <c r="E50" s="16"/>
      <c r="F50" s="16"/>
      <c r="G50" s="8"/>
      <c r="H50" s="8"/>
      <c r="I50" s="16"/>
      <c r="J50" s="9"/>
      <c r="K50" s="9"/>
      <c r="L50" s="9"/>
      <c r="M50" s="10"/>
      <c r="N50" s="7"/>
      <c r="O50" s="12"/>
      <c r="P50" s="7"/>
      <c r="Q50" s="7"/>
    </row>
  </sheetData>
  <mergeCells count="9">
    <mergeCell ref="Q1:Q2"/>
    <mergeCell ref="P1:P2"/>
    <mergeCell ref="O1:O2"/>
    <mergeCell ref="N1:N2"/>
    <mergeCell ref="A1:A2"/>
    <mergeCell ref="B1:D1"/>
    <mergeCell ref="I1:I2"/>
    <mergeCell ref="J1:M1"/>
    <mergeCell ref="E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zoomScale="80" zoomScaleNormal="80" workbookViewId="0">
      <pane xSplit="12" topLeftCell="M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4.42578125" style="3" customWidth="1"/>
    <col min="8" max="8" width="4.85546875" style="11" customWidth="1"/>
    <col min="9" max="9" width="4.140625" style="2" customWidth="1"/>
    <col min="10" max="10" width="5" style="2" customWidth="1"/>
    <col min="11" max="11" width="12.42578125" style="2" customWidth="1"/>
    <col min="12" max="12" width="51.7109375" style="6" customWidth="1"/>
    <col min="13" max="13" width="255.42578125" style="12" customWidth="1"/>
    <col min="14" max="14" width="255.42578125" style="7" customWidth="1"/>
    <col min="15" max="15" width="79" style="7" bestFit="1" customWidth="1"/>
  </cols>
  <sheetData>
    <row r="1" spans="1:15" s="4" customFormat="1" ht="30.75" customHeight="1" x14ac:dyDescent="0.2">
      <c r="A1" s="35" t="s">
        <v>29</v>
      </c>
      <c r="B1" s="37" t="s">
        <v>4</v>
      </c>
      <c r="C1" s="38"/>
      <c r="D1" s="39"/>
      <c r="E1" s="33" t="s">
        <v>8</v>
      </c>
      <c r="F1" s="40" t="s">
        <v>27</v>
      </c>
      <c r="G1" s="39"/>
      <c r="H1" s="41" t="s">
        <v>9</v>
      </c>
      <c r="I1" s="42"/>
      <c r="J1" s="42"/>
      <c r="K1" s="43"/>
      <c r="L1" s="33" t="s">
        <v>0</v>
      </c>
      <c r="M1" s="33" t="s">
        <v>2</v>
      </c>
      <c r="N1" s="33" t="s">
        <v>1</v>
      </c>
      <c r="O1" s="33" t="s">
        <v>3</v>
      </c>
    </row>
    <row r="2" spans="1:15" s="14" customFormat="1" ht="66" customHeight="1" x14ac:dyDescent="0.25">
      <c r="A2" s="36"/>
      <c r="B2" s="19" t="s">
        <v>5</v>
      </c>
      <c r="C2" s="19" t="s">
        <v>6</v>
      </c>
      <c r="D2" s="15" t="s">
        <v>7</v>
      </c>
      <c r="E2" s="34"/>
      <c r="F2" s="19" t="s">
        <v>7</v>
      </c>
      <c r="G2" s="15" t="s">
        <v>6</v>
      </c>
      <c r="H2" s="18" t="s">
        <v>27</v>
      </c>
      <c r="I2" s="18" t="s">
        <v>31</v>
      </c>
      <c r="J2" s="18" t="s">
        <v>30</v>
      </c>
      <c r="K2" s="17" t="s">
        <v>10</v>
      </c>
      <c r="L2" s="34"/>
      <c r="M2" s="34"/>
      <c r="N2" s="34"/>
      <c r="O2" s="34"/>
    </row>
    <row r="3" spans="1:15" s="1" customFormat="1" x14ac:dyDescent="0.25">
      <c r="A3" s="8">
        <v>1</v>
      </c>
      <c r="B3" s="5">
        <v>1</v>
      </c>
      <c r="C3" s="5"/>
      <c r="D3" s="8"/>
      <c r="E3" s="16">
        <v>1</v>
      </c>
      <c r="F3" s="5">
        <v>1</v>
      </c>
      <c r="G3" s="8"/>
      <c r="H3" s="9">
        <v>1</v>
      </c>
      <c r="I3" s="9"/>
      <c r="J3" s="9"/>
      <c r="K3" s="21">
        <v>12</v>
      </c>
      <c r="L3" s="7" t="s">
        <v>46</v>
      </c>
      <c r="M3" s="12" t="str">
        <f>CONCATENATE("Validar funcionalidad ",IF(B3=1,$B$2,IF(C3=1,$C$2,IF(D3=1,$D$2)))," del modulo Maestro, sub-modulo Feriados",IF(E3=1,", considerando la opcion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Validar funcionalidad Agregar del modulo Maestro, sub-modulo Feriados, considerando la opcion exportar a excel, hacer clic en enlace Días para modificar registro, finalizando con la consulta mediante el filtro Días con el dato 12</v>
      </c>
      <c r="N3" s="12" t="str">
        <f>CONCATENATE("Acceder a sistema Cartera con usuario que posee perfil para ingresar  al modulo Maestro, sub-modulo Feriados",IF(B3=1,", hacer clic en boton agregar",IF(C3=1,", hacer clic en boton eliminar",IF(D3=1,", hacer clic en boton modificar"))),IF(E3=1,", hacer clic en boton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Acceder a sistema Cartera con usuario que posee perfil para ingresar  al modulo Maestro, sub-modulo Feriados, hacer clic en boton agregar, hacer clic en boton exportar a excel, hacer clic en enlace Días para modificar registro, finalizando con la consulta mediante el filtro Días con el dato 12</v>
      </c>
      <c r="O3" s="7" t="s">
        <v>35</v>
      </c>
    </row>
    <row r="4" spans="1:15" s="1" customFormat="1" x14ac:dyDescent="0.25">
      <c r="A4" s="8">
        <v>1</v>
      </c>
      <c r="B4" s="5">
        <v>1</v>
      </c>
      <c r="C4" s="5"/>
      <c r="D4" s="8"/>
      <c r="E4" s="16">
        <v>1</v>
      </c>
      <c r="F4" s="5"/>
      <c r="G4" s="8">
        <v>1</v>
      </c>
      <c r="H4" s="9"/>
      <c r="I4" s="9">
        <v>1</v>
      </c>
      <c r="J4" s="9"/>
      <c r="K4" s="10">
        <v>10</v>
      </c>
      <c r="L4" s="7" t="s">
        <v>61</v>
      </c>
      <c r="M4" s="12" t="str">
        <f>CONCATENATE("Validar funcionalidad ",IF(B4=1,$B$2,IF(C4=1,$C$2,IF(D4=1,$D$2)))," del modulo Maestro, sub-modulo Feriados",IF(E4=1,", considerando la opcion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Validar funcionalidad Agregar del modulo Maestro, sub-modulo Feriados, considerando la opcion exportar a excel, hacer clic en enlace Días para eliminar registro, finalizando con la consulta mediante el filtro Mes con el dato 10</v>
      </c>
      <c r="N4" s="12" t="str">
        <f t="shared" ref="N4:N17" si="0">CONCATENATE("Acceder a sistema Cartera con usuario que posee perfil para ingresar  al modulo Maestro, sub-modulo Feriados",IF(B4=1,", hacer clic en boton agregar",IF(C4=1,", hacer clic en boton eliminar",IF(D4=1,", hacer clic en boton modificar"))),IF(E4=1,", hacer clic en boton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Acceder a sistema Cartera con usuario que posee perfil para ingresar  al modulo Maestro, sub-modulo Feriados, hacer clic en boton agregar, hacer clic en boton exportar a excel, hacer clic en enlace Días para eliminar registro, finalizando con la consulta mediante el filtro Mes con el dato 10</v>
      </c>
      <c r="O4" s="7" t="s">
        <v>35</v>
      </c>
    </row>
    <row r="5" spans="1:15" s="1" customFormat="1" x14ac:dyDescent="0.25">
      <c r="A5" s="8">
        <v>1</v>
      </c>
      <c r="B5" s="5">
        <v>1</v>
      </c>
      <c r="C5" s="5"/>
      <c r="D5" s="8"/>
      <c r="E5" s="16"/>
      <c r="F5" s="5">
        <v>1</v>
      </c>
      <c r="G5" s="8"/>
      <c r="H5" s="9"/>
      <c r="I5" s="9"/>
      <c r="J5" s="9">
        <v>1</v>
      </c>
      <c r="K5" s="10" t="s">
        <v>32</v>
      </c>
      <c r="L5" s="7" t="s">
        <v>62</v>
      </c>
      <c r="M5" s="12" t="str">
        <f t="shared" ref="M5:M17" si="1">CONCATENATE("Validar funcionalidad ",IF(B5=1,$B$2,IF(C5=1,$C$2,IF(D5=1,$D$2)))," del modulo Maestro, sub-modulo Feriados",IF(E5=1,", considerando la opcion exportar a excel",""),IF(F5=1,", hacer clic en enlace Días para modificar registro",IF(G5=1,", hacer clic en enlace Días para eliminar registro","")),IF(H5=1,", finalizando con la consulta mediante el filtro ",IF(I5=1,", finalizando con la consulta mediante el filtro ",IF(J5=1,", finalizando con la consulta mediante el filtro ",""))),IF(H5=1,$H$2,IF(I5=1,$I$2,IF(J5=1,$J$2,""))),IF(H5=1," con el dato ",IF(I5=1," con el dato ",IF(J5=1," con el dato ",""))),IF(H5=1,K5,IF(I5=1,K5,IF(J5=1,K5,""))))</f>
        <v>Validar funcionalidad Agregar del modulo Maestro, sub-modulo Feriados, hacer clic en enlace Días para modificar registro, finalizando con la consulta mediante el filtro Motivo con el dato Día feriado</v>
      </c>
      <c r="N5" s="12" t="str">
        <f t="shared" si="0"/>
        <v>Acceder a sistema Cartera con usuario que posee perfil para ingresar  al modulo Maestro, sub-modulo Feriados, hacer clic en boton agregar, hacer clic en enlace Días para modificar registro, finalizando con la consulta mediante el filtro Motivo con el dato Día feriado</v>
      </c>
      <c r="O5" s="7" t="s">
        <v>35</v>
      </c>
    </row>
    <row r="6" spans="1:15" s="1" customFormat="1" x14ac:dyDescent="0.25">
      <c r="A6" s="8">
        <v>1</v>
      </c>
      <c r="B6" s="5">
        <v>1</v>
      </c>
      <c r="C6" s="5"/>
      <c r="D6" s="8"/>
      <c r="E6" s="16">
        <v>1</v>
      </c>
      <c r="F6" s="5"/>
      <c r="G6" s="8">
        <v>1</v>
      </c>
      <c r="H6" s="9"/>
      <c r="I6" s="9"/>
      <c r="J6" s="9"/>
      <c r="K6" s="10"/>
      <c r="L6" s="7" t="s">
        <v>47</v>
      </c>
      <c r="M6" s="12" t="str">
        <f t="shared" si="1"/>
        <v>Validar funcionalidad Agregar del modulo Maestro, sub-modulo Feriados, considerando la opcion exportar a excel, hacer clic en enlace Días para eliminar registro</v>
      </c>
      <c r="N6" s="12" t="str">
        <f t="shared" si="0"/>
        <v>Acceder a sistema Cartera con usuario que posee perfil para ingresar  al modulo Maestro, sub-modulo Feriados, hacer clic en boton agregar, hacer clic en boton exportar a excel, hacer clic en enlace Días para eliminar registro</v>
      </c>
      <c r="O6" s="7" t="s">
        <v>35</v>
      </c>
    </row>
    <row r="7" spans="1:15" s="1" customFormat="1" x14ac:dyDescent="0.25">
      <c r="A7" s="8">
        <v>1</v>
      </c>
      <c r="B7" s="5">
        <v>1</v>
      </c>
      <c r="C7" s="5"/>
      <c r="D7" s="8"/>
      <c r="E7" s="16"/>
      <c r="F7" s="5"/>
      <c r="G7" s="8"/>
      <c r="H7" s="9"/>
      <c r="I7" s="9"/>
      <c r="J7" s="9"/>
      <c r="K7" s="10"/>
      <c r="L7" s="7" t="s">
        <v>48</v>
      </c>
      <c r="M7" s="12" t="str">
        <f t="shared" si="1"/>
        <v>Validar funcionalidad Agregar del modulo Maestro, sub-modulo Feriados</v>
      </c>
      <c r="N7" s="12" t="str">
        <f t="shared" si="0"/>
        <v>Acceder a sistema Cartera con usuario que posee perfil para ingresar  al modulo Maestro, sub-modulo Feriados, hacer clic en boton agregar</v>
      </c>
      <c r="O7" s="26" t="s">
        <v>35</v>
      </c>
    </row>
    <row r="8" spans="1:15" s="1" customFormat="1" x14ac:dyDescent="0.25">
      <c r="A8" s="8">
        <v>1</v>
      </c>
      <c r="C8" s="5">
        <v>1</v>
      </c>
      <c r="D8" s="8"/>
      <c r="E8" s="16">
        <v>1</v>
      </c>
      <c r="F8" s="5">
        <v>1</v>
      </c>
      <c r="G8" s="8"/>
      <c r="H8" s="9">
        <v>1</v>
      </c>
      <c r="I8" s="9"/>
      <c r="J8" s="9"/>
      <c r="K8" s="21">
        <v>30</v>
      </c>
      <c r="L8" s="7" t="s">
        <v>49</v>
      </c>
      <c r="M8" s="12" t="str">
        <f t="shared" si="1"/>
        <v>Validar funcionalidad Eliminar del modulo Maestro, sub-modulo Feriados, considerando la opcion exportar a excel, hacer clic en enlace Días para modificar registro, finalizando con la consulta mediante el filtro Días con el dato 30</v>
      </c>
      <c r="N8" s="12" t="str">
        <f t="shared" si="0"/>
        <v>Acceder a sistema Cartera con usuario que posee perfil para ingresar  al modulo Maestro, sub-modulo Feriados, hacer clic en boton eliminar, hacer clic en boton exportar a excel, hacer clic en enlace Días para modificar registro, finalizando con la consulta mediante el filtro Días con el dato 30</v>
      </c>
      <c r="O8" s="7" t="s">
        <v>36</v>
      </c>
    </row>
    <row r="9" spans="1:15" s="1" customFormat="1" x14ac:dyDescent="0.25">
      <c r="A9" s="8">
        <v>1</v>
      </c>
      <c r="C9" s="5">
        <v>1</v>
      </c>
      <c r="D9" s="8"/>
      <c r="E9" s="16">
        <v>1</v>
      </c>
      <c r="F9" s="5"/>
      <c r="G9" s="8">
        <v>1</v>
      </c>
      <c r="H9" s="9"/>
      <c r="I9" s="9">
        <v>1</v>
      </c>
      <c r="J9" s="9"/>
      <c r="K9" s="10">
        <v>5</v>
      </c>
      <c r="L9" s="7" t="s">
        <v>63</v>
      </c>
      <c r="M9" s="12" t="str">
        <f t="shared" si="1"/>
        <v>Validar funcionalidad Eliminar del modulo Maestro, sub-modulo Feriados, considerando la opcion exportar a excel, hacer clic en enlace Días para eliminar registro, finalizando con la consulta mediante el filtro Mes con el dato 5</v>
      </c>
      <c r="N9" s="12" t="str">
        <f t="shared" si="0"/>
        <v>Acceder a sistema Cartera con usuario que posee perfil para ingresar  al modulo Maestro, sub-modulo Feriados, hacer clic en boton eliminar, hacer clic en boton exportar a excel, hacer clic en enlace Días para eliminar registro, finalizando con la consulta mediante el filtro Mes con el dato 5</v>
      </c>
      <c r="O9" s="7" t="s">
        <v>36</v>
      </c>
    </row>
    <row r="10" spans="1:15" x14ac:dyDescent="0.25">
      <c r="A10" s="8">
        <v>1</v>
      </c>
      <c r="C10" s="5">
        <v>1</v>
      </c>
      <c r="D10" s="8"/>
      <c r="F10" s="5">
        <v>1</v>
      </c>
      <c r="G10" s="8"/>
      <c r="H10" s="9"/>
      <c r="I10" s="9"/>
      <c r="J10" s="9">
        <v>1</v>
      </c>
      <c r="K10" s="10" t="s">
        <v>33</v>
      </c>
      <c r="L10" s="7" t="s">
        <v>64</v>
      </c>
      <c r="M10" s="12" t="str">
        <f t="shared" si="1"/>
        <v>Validar funcionalidad Eliminar del modulo Maestro, sub-modulo Feriados, hacer clic en enlace Días para modificar registro, finalizando con la consulta mediante el filtro Motivo con el dato Feriado</v>
      </c>
      <c r="N10" s="12" t="str">
        <f t="shared" si="0"/>
        <v>Acceder a sistema Cartera con usuario que posee perfil para ingresar  al modulo Maestro, sub-modulo Feriados, hacer clic en boton eliminar, hacer clic en enlace Días para modificar registro, finalizando con la consulta mediante el filtro Motivo con el dato Feriado</v>
      </c>
      <c r="O10" s="7" t="s">
        <v>36</v>
      </c>
    </row>
    <row r="11" spans="1:15" x14ac:dyDescent="0.25">
      <c r="A11" s="8">
        <v>1</v>
      </c>
      <c r="C11" s="5">
        <v>1</v>
      </c>
      <c r="D11" s="8"/>
      <c r="E11" s="16">
        <v>1</v>
      </c>
      <c r="F11" s="5"/>
      <c r="G11" s="8">
        <v>1</v>
      </c>
      <c r="H11" s="9"/>
      <c r="I11" s="9"/>
      <c r="J11" s="9"/>
      <c r="K11" s="10"/>
      <c r="L11" s="7" t="s">
        <v>50</v>
      </c>
      <c r="M11" s="12" t="str">
        <f t="shared" si="1"/>
        <v>Validar funcionalidad Eliminar del modulo Maestro, sub-modulo Feriados, considerando la opcion exportar a excel, hacer clic en enlace Días para eliminar registro</v>
      </c>
      <c r="N11" s="12" t="str">
        <f t="shared" si="0"/>
        <v>Acceder a sistema Cartera con usuario que posee perfil para ingresar  al modulo Maestro, sub-modulo Feriados, hacer clic en boton eliminar, hacer clic en boton exportar a excel, hacer clic en enlace Días para eliminar registro</v>
      </c>
      <c r="O11" s="7" t="s">
        <v>36</v>
      </c>
    </row>
    <row r="12" spans="1:15" x14ac:dyDescent="0.25">
      <c r="A12" s="8">
        <v>1</v>
      </c>
      <c r="C12" s="5">
        <v>1</v>
      </c>
      <c r="D12" s="8"/>
      <c r="F12" s="5"/>
      <c r="G12" s="8"/>
      <c r="H12" s="9"/>
      <c r="I12" s="9"/>
      <c r="J12" s="9"/>
      <c r="K12" s="10"/>
      <c r="L12" s="7" t="s">
        <v>51</v>
      </c>
      <c r="M12" s="12" t="str">
        <f t="shared" si="1"/>
        <v>Validar funcionalidad Eliminar del modulo Maestro, sub-modulo Feriados</v>
      </c>
      <c r="N12" s="12" t="str">
        <f t="shared" si="0"/>
        <v>Acceder a sistema Cartera con usuario que posee perfil para ingresar  al modulo Maestro, sub-modulo Feriados, hacer clic en boton eliminar</v>
      </c>
      <c r="O12" s="26" t="s">
        <v>36</v>
      </c>
    </row>
    <row r="13" spans="1:15" x14ac:dyDescent="0.25">
      <c r="A13" s="8">
        <v>1</v>
      </c>
      <c r="D13" s="5">
        <v>1</v>
      </c>
      <c r="E13" s="16">
        <v>1</v>
      </c>
      <c r="F13" s="5">
        <v>1</v>
      </c>
      <c r="G13" s="8"/>
      <c r="H13" s="9">
        <v>1</v>
      </c>
      <c r="I13" s="9"/>
      <c r="J13" s="9"/>
      <c r="K13" s="21">
        <v>2</v>
      </c>
      <c r="L13" s="7" t="s">
        <v>52</v>
      </c>
      <c r="M13" s="12" t="str">
        <f t="shared" si="1"/>
        <v>Validar funcionalidad Modificar del modulo Maestro, sub-modulo Feriados, considerando la opcion exportar a excel, hacer clic en enlace Días para modificar registro, finalizando con la consulta mediante el filtro Días con el dato 2</v>
      </c>
      <c r="N13" s="12" t="str">
        <f t="shared" si="0"/>
        <v>Acceder a sistema Cartera con usuario que posee perfil para ingresar  al modulo Maestro, sub-modulo Feriados, hacer clic en boton modificar, hacer clic en boton exportar a excel, hacer clic en enlace Días para modificar registro, finalizando con la consulta mediante el filtro Días con el dato 2</v>
      </c>
      <c r="O13" s="7" t="s">
        <v>68</v>
      </c>
    </row>
    <row r="14" spans="1:15" x14ac:dyDescent="0.25">
      <c r="A14" s="8">
        <v>1</v>
      </c>
      <c r="D14" s="5">
        <v>1</v>
      </c>
      <c r="E14" s="16">
        <v>1</v>
      </c>
      <c r="F14" s="5"/>
      <c r="G14" s="8">
        <v>1</v>
      </c>
      <c r="H14" s="9"/>
      <c r="I14" s="9">
        <v>1</v>
      </c>
      <c r="J14" s="9"/>
      <c r="K14" s="10">
        <v>3</v>
      </c>
      <c r="L14" s="7" t="s">
        <v>66</v>
      </c>
      <c r="M14" s="12" t="str">
        <f t="shared" si="1"/>
        <v>Validar funcionalidad Modificar del modulo Maestro, sub-modulo Feriados, considerando la opcion exportar a excel, hacer clic en enlace Días para eliminar registro, finalizando con la consulta mediante el filtro Mes con el dato 3</v>
      </c>
      <c r="N14" s="12" t="str">
        <f t="shared" si="0"/>
        <v>Acceder a sistema Cartera con usuario que posee perfil para ingresar  al modulo Maestro, sub-modulo Feriados, hacer clic en boton modificar, hacer clic en boton exportar a excel, hacer clic en enlace Días para eliminar registro, finalizando con la consulta mediante el filtro Mes con el dato 3</v>
      </c>
      <c r="O14" s="7" t="s">
        <v>68</v>
      </c>
    </row>
    <row r="15" spans="1:15" x14ac:dyDescent="0.25">
      <c r="A15" s="8">
        <v>1</v>
      </c>
      <c r="D15" s="5">
        <v>1</v>
      </c>
      <c r="F15" s="5">
        <v>1</v>
      </c>
      <c r="G15" s="8"/>
      <c r="H15" s="9"/>
      <c r="I15" s="9"/>
      <c r="J15" s="9">
        <v>1</v>
      </c>
      <c r="K15" s="20" t="s">
        <v>34</v>
      </c>
      <c r="L15" s="7" t="s">
        <v>65</v>
      </c>
      <c r="M15" s="12" t="str">
        <f t="shared" si="1"/>
        <v>Validar funcionalidad Modificar del modulo Maestro, sub-modulo Feriados, hacer clic en enlace Días para modificar registro, finalizando con la consulta mediante el filtro Motivo con el dato Celebración</v>
      </c>
      <c r="N15" s="12" t="str">
        <f t="shared" si="0"/>
        <v>Acceder a sistema Cartera con usuario que posee perfil para ingresar  al modulo Maestro, sub-modulo Feriados, hacer clic en boton modificar, hacer clic en enlace Días para modificar registro, finalizando con la consulta mediante el filtro Motivo con el dato Celebración</v>
      </c>
      <c r="O15" s="7" t="s">
        <v>68</v>
      </c>
    </row>
    <row r="16" spans="1:15" x14ac:dyDescent="0.25">
      <c r="A16" s="8">
        <v>1</v>
      </c>
      <c r="D16" s="5">
        <v>1</v>
      </c>
      <c r="E16" s="16">
        <v>1</v>
      </c>
      <c r="F16" s="5"/>
      <c r="G16" s="8">
        <v>1</v>
      </c>
      <c r="H16" s="9"/>
      <c r="I16" s="9"/>
      <c r="J16" s="9"/>
      <c r="K16" s="10"/>
      <c r="L16" s="7" t="s">
        <v>53</v>
      </c>
      <c r="M16" s="12" t="str">
        <f t="shared" si="1"/>
        <v>Validar funcionalidad Modificar del modulo Maestro, sub-modulo Feriados, considerando la opcion exportar a excel, hacer clic en enlace Días para eliminar registro</v>
      </c>
      <c r="N16" s="12" t="str">
        <f t="shared" si="0"/>
        <v>Acceder a sistema Cartera con usuario que posee perfil para ingresar  al modulo Maestro, sub-modulo Feriados, hacer clic en boton modificar, hacer clic en boton exportar a excel, hacer clic en enlace Días para eliminar registro</v>
      </c>
      <c r="O16" s="7" t="s">
        <v>68</v>
      </c>
    </row>
    <row r="17" spans="1:15" x14ac:dyDescent="0.25">
      <c r="A17" s="8">
        <v>1</v>
      </c>
      <c r="D17" s="5">
        <v>1</v>
      </c>
      <c r="F17" s="5"/>
      <c r="G17" s="8"/>
      <c r="H17" s="9"/>
      <c r="I17" s="9"/>
      <c r="J17" s="9"/>
      <c r="K17" s="10"/>
      <c r="L17" s="7" t="s">
        <v>54</v>
      </c>
      <c r="M17" s="12" t="str">
        <f t="shared" si="1"/>
        <v>Validar funcionalidad Modificar del modulo Maestro, sub-modulo Feriados</v>
      </c>
      <c r="N17" s="12" t="str">
        <f t="shared" si="0"/>
        <v>Acceder a sistema Cartera con usuario que posee perfil para ingresar  al modulo Maestro, sub-modulo Feriados, hacer clic en boton modificar</v>
      </c>
      <c r="O17" s="26" t="s">
        <v>68</v>
      </c>
    </row>
    <row r="18" spans="1:15" s="1" customFormat="1" x14ac:dyDescent="0.25">
      <c r="A18" s="8"/>
      <c r="C18" s="5"/>
      <c r="D18" s="8"/>
      <c r="E18" s="16"/>
      <c r="F18" s="5"/>
      <c r="G18" s="8"/>
      <c r="H18" s="9"/>
      <c r="I18" s="9"/>
      <c r="J18" s="9"/>
      <c r="K18" s="10"/>
      <c r="L18" s="7"/>
      <c r="M18" s="12"/>
      <c r="N18" s="7"/>
      <c r="O18" s="7"/>
    </row>
    <row r="19" spans="1:15" s="1" customFormat="1" x14ac:dyDescent="0.25">
      <c r="A19" s="8"/>
      <c r="B19" s="5"/>
      <c r="D19" s="5"/>
      <c r="E19" s="16"/>
      <c r="F19" s="5"/>
      <c r="G19" s="8"/>
      <c r="H19" s="9"/>
      <c r="I19" s="9"/>
      <c r="J19" s="9"/>
      <c r="K19" s="10"/>
      <c r="L19" s="7"/>
      <c r="M19" s="12"/>
      <c r="N19" s="7"/>
      <c r="O19" s="7"/>
    </row>
    <row r="20" spans="1:15" s="1" customFormat="1" x14ac:dyDescent="0.25">
      <c r="A20" s="8"/>
      <c r="B20" s="5"/>
      <c r="D20" s="5"/>
      <c r="E20" s="16"/>
      <c r="F20" s="5"/>
      <c r="G20" s="8"/>
      <c r="H20" s="9"/>
      <c r="I20" s="9"/>
      <c r="J20" s="9"/>
      <c r="K20" s="10"/>
      <c r="L20" s="7"/>
      <c r="M20" s="12"/>
      <c r="N20" s="7"/>
      <c r="O20" s="7"/>
    </row>
    <row r="21" spans="1:15" s="1" customFormat="1" x14ac:dyDescent="0.25">
      <c r="A21" s="8"/>
      <c r="B21" s="5"/>
      <c r="D21" s="5"/>
      <c r="E21" s="16"/>
      <c r="F21" s="5"/>
      <c r="G21" s="8"/>
      <c r="H21" s="9"/>
      <c r="I21" s="9"/>
      <c r="J21" s="9"/>
      <c r="K21" s="10"/>
      <c r="L21" s="7"/>
      <c r="M21" s="12"/>
      <c r="N21" s="7"/>
      <c r="O21" s="7"/>
    </row>
    <row r="22" spans="1:15" s="1" customFormat="1" x14ac:dyDescent="0.25">
      <c r="A22" s="8"/>
      <c r="B22" s="5"/>
      <c r="D22" s="5"/>
      <c r="E22" s="16"/>
      <c r="F22" s="5"/>
      <c r="G22" s="8"/>
      <c r="H22" s="9"/>
      <c r="I22" s="9"/>
      <c r="J22" s="9"/>
      <c r="K22" s="10"/>
      <c r="L22" s="7"/>
      <c r="M22" s="12"/>
      <c r="N22" s="7"/>
      <c r="O22" s="7"/>
    </row>
    <row r="23" spans="1:15" s="1" customFormat="1" x14ac:dyDescent="0.25">
      <c r="A23" s="8"/>
      <c r="B23" s="5"/>
      <c r="D23" s="5"/>
      <c r="E23" s="16"/>
      <c r="F23" s="5"/>
      <c r="G23" s="8"/>
      <c r="H23" s="9"/>
      <c r="I23" s="9"/>
      <c r="J23" s="9"/>
      <c r="K23" s="10"/>
      <c r="L23" s="7"/>
      <c r="M23" s="12"/>
      <c r="N23" s="7"/>
      <c r="O23" s="7"/>
    </row>
    <row r="24" spans="1:15" s="1" customFormat="1" ht="30" x14ac:dyDescent="0.25">
      <c r="A24" s="8"/>
      <c r="B24" s="5"/>
      <c r="D24" s="5"/>
      <c r="E24" s="16"/>
      <c r="F24" s="5"/>
      <c r="G24" s="8"/>
      <c r="H24" s="9"/>
      <c r="I24" s="9"/>
      <c r="J24" s="9"/>
      <c r="K24" s="10"/>
      <c r="L24" s="7" t="s">
        <v>86</v>
      </c>
      <c r="M24" s="12" t="s">
        <v>109</v>
      </c>
      <c r="N24" s="30" t="s">
        <v>110</v>
      </c>
      <c r="O24" s="7" t="s">
        <v>103</v>
      </c>
    </row>
    <row r="25" spans="1:15" s="1" customFormat="1" x14ac:dyDescent="0.25">
      <c r="A25" s="8"/>
      <c r="B25" s="5"/>
      <c r="D25" s="5"/>
      <c r="E25" s="16"/>
      <c r="F25" s="5"/>
      <c r="G25" s="8"/>
      <c r="H25" s="9"/>
      <c r="I25" s="9"/>
      <c r="J25" s="9"/>
      <c r="K25" s="10"/>
      <c r="L25" s="7"/>
      <c r="M25" s="12"/>
      <c r="N25" s="7"/>
      <c r="O25" s="7"/>
    </row>
    <row r="26" spans="1:15" s="1" customFormat="1" x14ac:dyDescent="0.25">
      <c r="A26" s="8"/>
      <c r="B26" s="5"/>
      <c r="D26" s="5"/>
      <c r="E26" s="16"/>
      <c r="F26" s="5"/>
      <c r="G26" s="8"/>
      <c r="H26" s="9"/>
      <c r="I26" s="9"/>
      <c r="J26" s="9"/>
      <c r="K26" s="10"/>
      <c r="L26" s="7"/>
      <c r="M26" s="12"/>
      <c r="N26" s="7"/>
      <c r="O26" s="7"/>
    </row>
    <row r="27" spans="1:15" x14ac:dyDescent="0.25">
      <c r="A27" s="8"/>
      <c r="C27" s="5"/>
      <c r="D27" s="8"/>
      <c r="F27" s="5"/>
      <c r="G27" s="8"/>
      <c r="H27" s="9"/>
      <c r="I27" s="9"/>
      <c r="J27" s="9"/>
      <c r="K27" s="10"/>
      <c r="L27" s="7"/>
    </row>
    <row r="28" spans="1:15" x14ac:dyDescent="0.25">
      <c r="A28" s="8"/>
      <c r="C28" s="5"/>
      <c r="D28" s="8"/>
      <c r="F28" s="5"/>
      <c r="G28" s="8"/>
      <c r="H28" s="9"/>
      <c r="I28" s="9"/>
      <c r="J28" s="9"/>
      <c r="K28" s="10"/>
      <c r="L28" s="7"/>
    </row>
    <row r="29" spans="1:15" x14ac:dyDescent="0.25">
      <c r="A29" s="8"/>
      <c r="C29" s="5"/>
      <c r="D29" s="8"/>
      <c r="F29" s="5"/>
      <c r="G29" s="8"/>
      <c r="H29" s="9"/>
      <c r="I29" s="9"/>
      <c r="J29" s="9"/>
      <c r="K29" s="10"/>
      <c r="L29" s="7"/>
    </row>
    <row r="30" spans="1:15" x14ac:dyDescent="0.25">
      <c r="A30" s="8"/>
      <c r="C30" s="5"/>
      <c r="D30" s="8"/>
      <c r="F30" s="5"/>
      <c r="G30" s="8"/>
      <c r="H30" s="9"/>
      <c r="I30" s="9"/>
      <c r="J30" s="9"/>
      <c r="K30" s="10"/>
      <c r="L30" s="7"/>
    </row>
    <row r="31" spans="1:15" x14ac:dyDescent="0.25">
      <c r="A31" s="8"/>
      <c r="C31" s="5"/>
      <c r="D31" s="8"/>
      <c r="F31" s="5"/>
      <c r="G31" s="8"/>
      <c r="H31" s="9"/>
      <c r="I31" s="9"/>
      <c r="J31" s="9"/>
      <c r="K31" s="10"/>
      <c r="L31" s="7"/>
    </row>
    <row r="32" spans="1:15" x14ac:dyDescent="0.25">
      <c r="A32" s="8"/>
      <c r="C32" s="5"/>
      <c r="D32" s="8"/>
      <c r="F32" s="5"/>
      <c r="G32" s="8"/>
      <c r="H32" s="9"/>
      <c r="I32" s="9"/>
      <c r="J32" s="9"/>
      <c r="K32" s="10"/>
      <c r="L32" s="7"/>
    </row>
    <row r="33" spans="1:15" x14ac:dyDescent="0.25">
      <c r="A33" s="8"/>
      <c r="C33" s="5"/>
      <c r="D33" s="8"/>
      <c r="F33" s="5"/>
      <c r="G33" s="8"/>
      <c r="H33" s="9"/>
      <c r="I33" s="9"/>
      <c r="J33" s="9"/>
      <c r="K33" s="10"/>
      <c r="L33" s="7"/>
    </row>
    <row r="34" spans="1:15" s="1" customFormat="1" x14ac:dyDescent="0.25">
      <c r="A34" s="8"/>
      <c r="C34" s="5"/>
      <c r="D34" s="8"/>
      <c r="E34" s="16"/>
      <c r="F34" s="5"/>
      <c r="G34" s="8"/>
      <c r="H34" s="9"/>
      <c r="I34" s="9"/>
      <c r="J34" s="9"/>
      <c r="K34" s="10"/>
      <c r="L34" s="7"/>
      <c r="M34" s="12"/>
      <c r="N34" s="7"/>
      <c r="O34" s="7"/>
    </row>
    <row r="35" spans="1:15" s="1" customFormat="1" x14ac:dyDescent="0.25">
      <c r="A35" s="8"/>
      <c r="C35" s="5"/>
      <c r="D35" s="8"/>
      <c r="E35" s="16"/>
      <c r="F35" s="5"/>
      <c r="G35" s="8"/>
      <c r="H35" s="9"/>
      <c r="I35" s="9"/>
      <c r="J35" s="9"/>
      <c r="K35" s="10"/>
      <c r="L35" s="7"/>
      <c r="M35" s="12"/>
      <c r="N35" s="7"/>
      <c r="O35" s="7"/>
    </row>
    <row r="36" spans="1:15" s="1" customFormat="1" x14ac:dyDescent="0.25">
      <c r="A36" s="8"/>
      <c r="C36" s="5"/>
      <c r="D36" s="8"/>
      <c r="E36" s="16"/>
      <c r="F36" s="5"/>
      <c r="G36" s="8"/>
      <c r="H36" s="9"/>
      <c r="I36" s="9"/>
      <c r="J36" s="9"/>
      <c r="K36" s="10"/>
      <c r="L36" s="7"/>
      <c r="M36" s="12"/>
      <c r="N36" s="7"/>
      <c r="O36" s="7"/>
    </row>
    <row r="37" spans="1:15" s="1" customFormat="1" x14ac:dyDescent="0.25">
      <c r="A37" s="8"/>
      <c r="C37" s="5"/>
      <c r="D37" s="8"/>
      <c r="E37" s="16"/>
      <c r="F37" s="5"/>
      <c r="G37" s="8"/>
      <c r="H37" s="9"/>
      <c r="I37" s="9"/>
      <c r="J37" s="9"/>
      <c r="K37" s="10"/>
      <c r="L37" s="7"/>
      <c r="M37" s="12"/>
      <c r="N37" s="7"/>
      <c r="O37" s="7"/>
    </row>
    <row r="38" spans="1:15" s="1" customFormat="1" x14ac:dyDescent="0.25">
      <c r="A38" s="8"/>
      <c r="C38" s="5"/>
      <c r="D38" s="8"/>
      <c r="E38" s="16"/>
      <c r="F38" s="5"/>
      <c r="G38" s="8"/>
      <c r="H38" s="9"/>
      <c r="I38" s="9"/>
      <c r="J38" s="9"/>
      <c r="K38" s="10"/>
      <c r="L38" s="7"/>
      <c r="M38" s="12"/>
      <c r="N38" s="7"/>
      <c r="O38" s="7"/>
    </row>
    <row r="39" spans="1:15" s="1" customFormat="1" x14ac:dyDescent="0.25">
      <c r="A39" s="8"/>
      <c r="C39" s="5"/>
      <c r="D39" s="8"/>
      <c r="E39" s="16"/>
      <c r="F39" s="5"/>
      <c r="G39" s="8"/>
      <c r="H39" s="9"/>
      <c r="I39" s="9"/>
      <c r="J39" s="9"/>
      <c r="K39" s="10"/>
      <c r="L39" s="7"/>
      <c r="M39" s="12"/>
      <c r="N39" s="7"/>
      <c r="O39" s="7"/>
    </row>
    <row r="40" spans="1:15" x14ac:dyDescent="0.25">
      <c r="A40" s="8"/>
      <c r="C40" s="5"/>
      <c r="D40" s="8"/>
      <c r="F40" s="5"/>
      <c r="G40" s="8"/>
      <c r="H40" s="9"/>
      <c r="I40" s="9"/>
      <c r="J40" s="9"/>
      <c r="K40" s="10"/>
      <c r="L40" s="7"/>
    </row>
    <row r="41" spans="1:15" x14ac:dyDescent="0.25">
      <c r="A41" s="8"/>
      <c r="C41" s="5"/>
      <c r="D41" s="8"/>
      <c r="F41" s="5"/>
      <c r="G41" s="8"/>
      <c r="H41" s="9"/>
      <c r="I41" s="9"/>
      <c r="J41" s="9"/>
      <c r="K41" s="10"/>
      <c r="L41" s="7"/>
    </row>
    <row r="42" spans="1:15" x14ac:dyDescent="0.25">
      <c r="A42" s="8"/>
      <c r="C42" s="5"/>
      <c r="D42" s="8"/>
      <c r="F42" s="5"/>
      <c r="G42" s="8"/>
      <c r="H42" s="9"/>
      <c r="I42" s="9"/>
      <c r="J42" s="9"/>
      <c r="K42" s="10"/>
      <c r="L42" s="7"/>
    </row>
    <row r="43" spans="1:15" x14ac:dyDescent="0.25">
      <c r="A43" s="8"/>
      <c r="C43" s="5"/>
      <c r="D43" s="8"/>
      <c r="F43" s="5"/>
      <c r="G43" s="8"/>
      <c r="H43" s="9"/>
      <c r="I43" s="9"/>
      <c r="J43" s="9"/>
      <c r="K43" s="10"/>
      <c r="L43" s="7"/>
    </row>
    <row r="44" spans="1:15" x14ac:dyDescent="0.25">
      <c r="A44" s="8"/>
      <c r="C44" s="5"/>
      <c r="D44" s="8"/>
      <c r="F44" s="5"/>
      <c r="G44" s="8"/>
      <c r="H44" s="9"/>
      <c r="I44" s="9"/>
      <c r="J44" s="9"/>
      <c r="K44" s="10"/>
      <c r="L44" s="7"/>
    </row>
    <row r="45" spans="1:15" x14ac:dyDescent="0.25">
      <c r="A45" s="8"/>
      <c r="C45" s="5"/>
      <c r="D45" s="8"/>
      <c r="F45" s="5"/>
      <c r="G45" s="8"/>
      <c r="H45" s="9"/>
      <c r="I45" s="9"/>
      <c r="J45" s="9"/>
      <c r="K45" s="10"/>
      <c r="L45" s="7"/>
    </row>
    <row r="46" spans="1:15" x14ac:dyDescent="0.25">
      <c r="A46" s="8"/>
      <c r="C46" s="5"/>
      <c r="D46" s="8"/>
      <c r="F46" s="5"/>
      <c r="G46" s="8"/>
      <c r="H46" s="9"/>
      <c r="I46" s="9"/>
      <c r="J46" s="9"/>
      <c r="K46" s="10"/>
      <c r="L46" s="7"/>
    </row>
    <row r="47" spans="1:15" x14ac:dyDescent="0.25">
      <c r="A47" s="8"/>
      <c r="C47" s="5"/>
      <c r="D47" s="8"/>
      <c r="F47" s="5"/>
      <c r="G47" s="8"/>
      <c r="H47" s="9"/>
      <c r="I47" s="9"/>
      <c r="J47" s="9"/>
      <c r="K47" s="10"/>
      <c r="L47" s="7"/>
    </row>
    <row r="48" spans="1:15" x14ac:dyDescent="0.25">
      <c r="A48" s="8"/>
      <c r="C48" s="5"/>
      <c r="D48" s="8"/>
      <c r="F48" s="5"/>
      <c r="G48" s="8"/>
      <c r="H48" s="9"/>
      <c r="I48" s="9"/>
      <c r="J48" s="9"/>
      <c r="K48" s="10"/>
      <c r="L48" s="7"/>
    </row>
    <row r="49" spans="1:15" x14ac:dyDescent="0.25">
      <c r="A49" s="8"/>
      <c r="C49" s="5"/>
      <c r="D49" s="8"/>
      <c r="F49" s="5"/>
      <c r="G49" s="8"/>
      <c r="H49" s="9"/>
      <c r="I49" s="9"/>
      <c r="J49" s="9"/>
      <c r="K49" s="10"/>
      <c r="L49" s="7"/>
    </row>
    <row r="50" spans="1:15" s="1" customFormat="1" x14ac:dyDescent="0.25">
      <c r="A50" s="8"/>
      <c r="C50" s="5"/>
      <c r="D50" s="8"/>
      <c r="E50" s="16"/>
      <c r="F50" s="5"/>
      <c r="G50" s="8"/>
      <c r="H50" s="9"/>
      <c r="I50" s="9"/>
      <c r="J50" s="9"/>
      <c r="K50" s="10"/>
      <c r="L50" s="7"/>
      <c r="M50" s="12"/>
      <c r="N50" s="7"/>
      <c r="O50" s="7"/>
    </row>
  </sheetData>
  <mergeCells count="9">
    <mergeCell ref="O1:O2"/>
    <mergeCell ref="N1:N2"/>
    <mergeCell ref="M1:M2"/>
    <mergeCell ref="L1:L2"/>
    <mergeCell ref="A1:A2"/>
    <mergeCell ref="B1:D1"/>
    <mergeCell ref="E1:E2"/>
    <mergeCell ref="F1:G1"/>
    <mergeCell ref="H1:K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51.7109375" style="6" customWidth="1"/>
    <col min="2" max="2" width="255.42578125" style="12" customWidth="1"/>
    <col min="3" max="3" width="255.42578125" style="7" customWidth="1"/>
    <col min="4" max="4" width="79" style="7" bestFit="1" customWidth="1"/>
  </cols>
  <sheetData>
    <row r="1" spans="1:4" s="4" customFormat="1" ht="30.75" customHeight="1" x14ac:dyDescent="0.2">
      <c r="A1" s="33" t="s">
        <v>0</v>
      </c>
      <c r="B1" s="33" t="s">
        <v>2</v>
      </c>
      <c r="C1" s="33" t="s">
        <v>1</v>
      </c>
      <c r="D1" s="33" t="s">
        <v>3</v>
      </c>
    </row>
    <row r="2" spans="1:4" s="14" customFormat="1" ht="91.5" customHeight="1" x14ac:dyDescent="0.25">
      <c r="A2" s="34"/>
      <c r="B2" s="34"/>
      <c r="C2" s="34"/>
      <c r="D2" s="34"/>
    </row>
    <row r="3" spans="1:4" s="1" customFormat="1" x14ac:dyDescent="0.25">
      <c r="A3" s="7" t="s">
        <v>199</v>
      </c>
      <c r="B3" s="12" t="s">
        <v>205</v>
      </c>
      <c r="C3" s="7" t="s">
        <v>206</v>
      </c>
      <c r="D3" s="7" t="s">
        <v>207</v>
      </c>
    </row>
    <row r="4" spans="1:4" s="1" customFormat="1" x14ac:dyDescent="0.25">
      <c r="A4" s="7" t="s">
        <v>200</v>
      </c>
      <c r="B4" s="12" t="s">
        <v>208</v>
      </c>
      <c r="C4" s="7" t="s">
        <v>210</v>
      </c>
      <c r="D4" s="7" t="s">
        <v>207</v>
      </c>
    </row>
    <row r="5" spans="1:4" s="1" customFormat="1" x14ac:dyDescent="0.25">
      <c r="A5" s="7" t="s">
        <v>201</v>
      </c>
      <c r="B5" s="12" t="s">
        <v>209</v>
      </c>
      <c r="C5" s="7" t="s">
        <v>211</v>
      </c>
      <c r="D5" s="7" t="s">
        <v>207</v>
      </c>
    </row>
    <row r="6" spans="1:4" s="1" customFormat="1" x14ac:dyDescent="0.25">
      <c r="A6" s="7" t="s">
        <v>202</v>
      </c>
      <c r="B6" s="12" t="s">
        <v>212</v>
      </c>
      <c r="C6" s="7" t="s">
        <v>213</v>
      </c>
      <c r="D6" s="7" t="s">
        <v>207</v>
      </c>
    </row>
    <row r="7" spans="1:4" s="1" customFormat="1" x14ac:dyDescent="0.25">
      <c r="A7" s="7" t="s">
        <v>203</v>
      </c>
      <c r="B7" s="12" t="s">
        <v>214</v>
      </c>
      <c r="C7" s="7" t="s">
        <v>206</v>
      </c>
      <c r="D7" s="26" t="s">
        <v>215</v>
      </c>
    </row>
    <row r="8" spans="1:4" s="1" customFormat="1" x14ac:dyDescent="0.25">
      <c r="A8" s="7" t="s">
        <v>216</v>
      </c>
      <c r="B8" s="12" t="s">
        <v>217</v>
      </c>
      <c r="C8" s="7" t="s">
        <v>206</v>
      </c>
      <c r="D8" s="7" t="s">
        <v>207</v>
      </c>
    </row>
    <row r="9" spans="1:4" s="1" customFormat="1" x14ac:dyDescent="0.25">
      <c r="A9" s="7" t="s">
        <v>204</v>
      </c>
      <c r="B9" s="12" t="s">
        <v>218</v>
      </c>
      <c r="C9" s="7" t="s">
        <v>206</v>
      </c>
      <c r="D9" s="7" t="s">
        <v>215</v>
      </c>
    </row>
    <row r="10" spans="1:4" x14ac:dyDescent="0.25">
      <c r="A10" s="7" t="s">
        <v>219</v>
      </c>
      <c r="B10" s="12" t="s">
        <v>220</v>
      </c>
      <c r="C10" s="7" t="s">
        <v>206</v>
      </c>
      <c r="D10" s="7" t="s">
        <v>221</v>
      </c>
    </row>
    <row r="11" spans="1:4" x14ac:dyDescent="0.25">
      <c r="A11" s="7"/>
      <c r="C11" s="12"/>
    </row>
    <row r="12" spans="1:4" x14ac:dyDescent="0.25">
      <c r="A12" s="7"/>
      <c r="C12" s="12"/>
      <c r="D12" s="26"/>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6"/>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30"/>
      <c r="D22" s="7" t="s">
        <v>103</v>
      </c>
    </row>
    <row r="23" spans="1:4" s="1" customFormat="1" x14ac:dyDescent="0.25">
      <c r="A23" s="7"/>
      <c r="B23" s="12"/>
      <c r="C23" s="7"/>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tabSelected="1" zoomScale="70" zoomScaleNormal="70" workbookViewId="0">
      <pane xSplit="12" topLeftCell="M1" activePane="topRight" state="frozen"/>
      <selection pane="topRight" activeCell="L20" sqref="L20"/>
    </sheetView>
  </sheetViews>
  <sheetFormatPr baseColWidth="10" defaultColWidth="9.140625" defaultRowHeight="15" x14ac:dyDescent="0.25"/>
  <cols>
    <col min="1" max="1" width="7.5703125" style="3" customWidth="1"/>
    <col min="2" max="3" width="4.7109375" customWidth="1"/>
    <col min="4" max="4" width="4.85546875" style="13" customWidth="1"/>
    <col min="5" max="5" width="4.140625" style="3" customWidth="1"/>
    <col min="6" max="6" width="4.42578125" style="6" customWidth="1"/>
    <col min="7" max="7" width="5.28515625" style="6" customWidth="1"/>
    <col min="8" max="9" width="5.28515625" style="3" customWidth="1"/>
    <col min="10" max="10" width="3.85546875" style="3" customWidth="1"/>
    <col min="11" max="11" width="5.42578125" style="16" customWidth="1"/>
    <col min="12" max="12" width="56.7109375" style="6" customWidth="1"/>
    <col min="13" max="13" width="255.42578125" style="12" customWidth="1"/>
    <col min="14" max="14" width="255.42578125" style="7" customWidth="1"/>
    <col min="15" max="15" width="79" style="7" bestFit="1" customWidth="1"/>
  </cols>
  <sheetData>
    <row r="1" spans="1:15" s="4" customFormat="1" ht="30.75" customHeight="1" x14ac:dyDescent="0.2">
      <c r="A1" s="46" t="s">
        <v>238</v>
      </c>
      <c r="B1" s="37" t="s">
        <v>264</v>
      </c>
      <c r="C1" s="38"/>
      <c r="D1" s="38"/>
      <c r="E1" s="39"/>
      <c r="F1" s="45" t="s">
        <v>4</v>
      </c>
      <c r="G1" s="38"/>
      <c r="H1" s="38"/>
      <c r="I1" s="38"/>
      <c r="J1" s="38"/>
      <c r="K1" s="33" t="s">
        <v>8</v>
      </c>
      <c r="L1" s="33" t="s">
        <v>0</v>
      </c>
      <c r="M1" s="33" t="s">
        <v>2</v>
      </c>
      <c r="N1" s="33" t="s">
        <v>1</v>
      </c>
      <c r="O1" s="33" t="s">
        <v>3</v>
      </c>
    </row>
    <row r="2" spans="1:15" s="14" customFormat="1" ht="88.5" customHeight="1" x14ac:dyDescent="0.25">
      <c r="A2" s="36"/>
      <c r="B2" s="19" t="s">
        <v>239</v>
      </c>
      <c r="C2" s="19" t="s">
        <v>240</v>
      </c>
      <c r="D2" s="19" t="s">
        <v>241</v>
      </c>
      <c r="E2" s="32" t="s">
        <v>242</v>
      </c>
      <c r="F2" s="19" t="s">
        <v>243</v>
      </c>
      <c r="G2" s="19" t="s">
        <v>244</v>
      </c>
      <c r="H2" s="19" t="s">
        <v>245</v>
      </c>
      <c r="I2" s="19" t="s">
        <v>246</v>
      </c>
      <c r="J2" s="19" t="s">
        <v>247</v>
      </c>
      <c r="K2" s="34"/>
      <c r="L2" s="34"/>
      <c r="M2" s="34"/>
      <c r="N2" s="34"/>
      <c r="O2" s="34"/>
    </row>
    <row r="3" spans="1:15" s="1" customFormat="1" x14ac:dyDescent="0.25">
      <c r="A3" s="8">
        <v>1</v>
      </c>
      <c r="B3" s="5">
        <v>1</v>
      </c>
      <c r="C3" s="5"/>
      <c r="D3" s="5"/>
      <c r="E3" s="8"/>
      <c r="F3" s="16">
        <v>1</v>
      </c>
      <c r="G3" s="16"/>
      <c r="H3" s="8">
        <v>1</v>
      </c>
      <c r="I3" s="8"/>
      <c r="J3" s="8"/>
      <c r="K3" s="16"/>
      <c r="L3" s="7" t="s">
        <v>248</v>
      </c>
      <c r="M3" s="12" t="str">
        <f>CONCATENATE("Validar funcionalidad ",IF(B3=1,$B$2,IF(C3=1,$C$2,IF(D3=1,$D$2,IF(E3=1,$E$2))))," del Menú Favoritos, sub-modulo Pagarés, considerando la opción ",IF(H3=1,$H$2,IF(I3=1,$I$2,IF(J3=1,$J$2,""))), " y ",IF(F3=1,$F$2,$G$2),IF(K3=1,". Finalizando con exportar a excel",""))</f>
        <v>Validar funcionalidad Carta guía Pagare del Menú Favoritos, sub-modulo Pagarés, considerando la opción Agregar Pagares y Exportar carta guía</v>
      </c>
      <c r="N3" s="12" t="str">
        <f>CONCATENATE("Acceder a sistema Cartera con usuario que posee perfil para ingresar al modulo Menú favoritos, sub-modulo Pagarés, ingresar a ",IF(B3=1,$B$2,IF(C3=1,$C$2,IF(D3=1,$D$2,IF(E3=1,$E$2)))),", realizando la(s) accion(es) ",IF(F3=1,$F$2,$G$2)," ",IF(H3=1,$H$2,IF(I3=1,$I$2,IF(J3=1,$J$2,IF(K3=1,$K$1)))))</f>
        <v>Acceder a sistema Cartera con usuario que posee perfil para ingresar al modulo Menú favoritos, sub-modulo Pagarés, ingresar a Carta guía Pagare, realizando la(s) accion(es) Exportar carta guía Agregar Pagares</v>
      </c>
      <c r="O3" s="7" t="s">
        <v>265</v>
      </c>
    </row>
    <row r="4" spans="1:15" s="1" customFormat="1" x14ac:dyDescent="0.25">
      <c r="A4" s="8">
        <v>1</v>
      </c>
      <c r="B4" s="5">
        <v>1</v>
      </c>
      <c r="C4" s="5"/>
      <c r="D4" s="5"/>
      <c r="E4" s="8"/>
      <c r="F4" s="16">
        <v>1</v>
      </c>
      <c r="G4" s="16"/>
      <c r="H4" s="8"/>
      <c r="I4" s="8">
        <v>1</v>
      </c>
      <c r="J4" s="8"/>
      <c r="K4" s="16"/>
      <c r="L4" s="7" t="s">
        <v>249</v>
      </c>
      <c r="M4" s="12" t="str">
        <f t="shared" ref="M4:M19" si="0">CONCATENATE("Validar funcionalidad ",IF(B4=1,$B$2,IF(C4=1,$C$2,IF(D4=1,$D$2,IF(E4=1,$E$2))))," del Menú Favoritos, sub-modulo Pagarés, considerando la opción ",IF(H4=1,$H$2,IF(I4=1,$I$2,IF(J4=1,$J$2,""))), " y ",IF(F4=1,$F$2,$G$2),IF(K4=1,". Finalizando con exportar a excel",""))</f>
        <v>Validar funcionalidad Carta guía Pagare del Menú Favoritos, sub-modulo Pagarés, considerando la opción Eliminar Pagare y Exportar carta guía</v>
      </c>
      <c r="N4" s="12" t="str">
        <f t="shared" ref="N4:N18" si="1">CONCATENATE("Acceder a sistema Cartera con usuario que posee perfil para ingresar al modulo Menú favoritos, sub-modulo Pagarés, ingresar a ",IF(B4=1,$B$2,IF(C4=1,$C$2,IF(D4=1,$D$2,IF(E4=1,$E$2)))),", realizando la(s) accion(es) ",IF(F4=1,$F$2,$G$2)," ",IF(H4=1,$H$2,IF(I4=1,$I$2,IF(J4=1,$J$2,IF(K4=1,$K$1)))))</f>
        <v>Acceder a sistema Cartera con usuario que posee perfil para ingresar al modulo Menú favoritos, sub-modulo Pagarés, ingresar a Carta guía Pagare, realizando la(s) accion(es) Exportar carta guía Eliminar Pagare</v>
      </c>
      <c r="O4" s="7" t="s">
        <v>266</v>
      </c>
    </row>
    <row r="5" spans="1:15" s="1" customFormat="1" x14ac:dyDescent="0.25">
      <c r="A5" s="8">
        <v>1</v>
      </c>
      <c r="B5" s="5">
        <v>1</v>
      </c>
      <c r="C5" s="5"/>
      <c r="D5" s="5"/>
      <c r="E5" s="8"/>
      <c r="F5" s="16">
        <v>1</v>
      </c>
      <c r="G5" s="16"/>
      <c r="H5" s="8"/>
      <c r="I5" s="8"/>
      <c r="J5" s="8">
        <v>1</v>
      </c>
      <c r="K5" s="16"/>
      <c r="L5" s="7" t="s">
        <v>250</v>
      </c>
      <c r="M5" s="12" t="str">
        <f t="shared" si="0"/>
        <v>Validar funcionalidad Carta guía Pagare del Menú Favoritos, sub-modulo Pagarés, considerando la opción Aprobar carta guía y Exportar carta guía</v>
      </c>
      <c r="N5" s="12" t="str">
        <f t="shared" si="1"/>
        <v>Acceder a sistema Cartera con usuario que posee perfil para ingresar al modulo Menú favoritos, sub-modulo Pagarés, ingresar a Carta guía Pagare, realizando la(s) accion(es) Exportar carta guía Aprobar carta guía</v>
      </c>
      <c r="O5" s="7" t="s">
        <v>267</v>
      </c>
    </row>
    <row r="6" spans="1:15" s="1" customFormat="1" x14ac:dyDescent="0.25">
      <c r="A6" s="8">
        <v>1</v>
      </c>
      <c r="B6" s="5">
        <v>1</v>
      </c>
      <c r="C6" s="5"/>
      <c r="D6" s="5"/>
      <c r="E6" s="8"/>
      <c r="F6" s="16"/>
      <c r="G6" s="16">
        <v>1</v>
      </c>
      <c r="H6" s="8"/>
      <c r="I6" s="8"/>
      <c r="J6" s="8"/>
      <c r="K6" s="16">
        <v>1</v>
      </c>
      <c r="L6" s="7" t="s">
        <v>251</v>
      </c>
      <c r="M6" s="12" t="str">
        <f t="shared" si="0"/>
        <v>Validar funcionalidad Carta guía Pagare del Menú Favoritos, sub-modulo Pagarés, considerando la opción  y Eliminar carta guía. Finalizando con exportar a excel</v>
      </c>
      <c r="N6" s="12" t="str">
        <f t="shared" si="1"/>
        <v>Acceder a sistema Cartera con usuario que posee perfil para ingresar al modulo Menú favoritos, sub-modulo Pagarés, ingresar a Carta guía Pagare, realizando la(s) accion(es) Eliminar carta guía Exportar a Excel</v>
      </c>
      <c r="O6" s="7" t="s">
        <v>268</v>
      </c>
    </row>
    <row r="7" spans="1:15" s="1" customFormat="1" x14ac:dyDescent="0.25">
      <c r="A7" s="8">
        <v>1</v>
      </c>
      <c r="C7" s="5">
        <v>1</v>
      </c>
      <c r="D7" s="5"/>
      <c r="E7" s="8"/>
      <c r="F7" s="16">
        <v>1</v>
      </c>
      <c r="G7" s="16"/>
      <c r="H7" s="8">
        <v>1</v>
      </c>
      <c r="I7" s="8"/>
      <c r="J7" s="8"/>
      <c r="K7" s="16"/>
      <c r="L7" s="7" t="s">
        <v>252</v>
      </c>
      <c r="M7" s="12" t="str">
        <f t="shared" si="0"/>
        <v>Validar funcionalidad Carta Guía Traslado del Menú Favoritos, sub-modulo Pagarés, considerando la opción Agregar Pagares y Exportar carta guía</v>
      </c>
      <c r="N7" s="12" t="str">
        <f t="shared" si="1"/>
        <v>Acceder a sistema Cartera con usuario que posee perfil para ingresar al modulo Menú favoritos, sub-modulo Pagarés, ingresar a Carta Guía Traslado, realizando la(s) accion(es) Exportar carta guía Agregar Pagares</v>
      </c>
      <c r="O7" s="7" t="s">
        <v>265</v>
      </c>
    </row>
    <row r="8" spans="1:15" s="1" customFormat="1" x14ac:dyDescent="0.25">
      <c r="A8" s="8">
        <v>1</v>
      </c>
      <c r="C8" s="5">
        <v>1</v>
      </c>
      <c r="D8" s="5"/>
      <c r="E8" s="8"/>
      <c r="F8" s="16">
        <v>1</v>
      </c>
      <c r="G8" s="16"/>
      <c r="H8" s="8"/>
      <c r="I8" s="8">
        <v>1</v>
      </c>
      <c r="J8" s="8"/>
      <c r="K8" s="16"/>
      <c r="L8" s="7" t="s">
        <v>253</v>
      </c>
      <c r="M8" s="12" t="str">
        <f t="shared" si="0"/>
        <v>Validar funcionalidad Carta Guía Traslado del Menú Favoritos, sub-modulo Pagarés, considerando la opción Eliminar Pagare y Exportar carta guía</v>
      </c>
      <c r="N8" s="12" t="str">
        <f t="shared" si="1"/>
        <v>Acceder a sistema Cartera con usuario que posee perfil para ingresar al modulo Menú favoritos, sub-modulo Pagarés, ingresar a Carta Guía Traslado, realizando la(s) accion(es) Exportar carta guía Eliminar Pagare</v>
      </c>
      <c r="O8" s="7" t="s">
        <v>266</v>
      </c>
    </row>
    <row r="9" spans="1:15" s="1" customFormat="1" x14ac:dyDescent="0.25">
      <c r="A9" s="8">
        <v>1</v>
      </c>
      <c r="C9" s="5">
        <v>1</v>
      </c>
      <c r="D9" s="5"/>
      <c r="E9" s="8"/>
      <c r="F9" s="16">
        <v>1</v>
      </c>
      <c r="G9" s="16"/>
      <c r="H9" s="8"/>
      <c r="I9" s="8"/>
      <c r="J9" s="8">
        <v>1</v>
      </c>
      <c r="K9" s="16"/>
      <c r="L9" s="7" t="s">
        <v>254</v>
      </c>
      <c r="M9" s="12" t="str">
        <f t="shared" si="0"/>
        <v>Validar funcionalidad Carta Guía Traslado del Menú Favoritos, sub-modulo Pagarés, considerando la opción Aprobar carta guía y Exportar carta guía</v>
      </c>
      <c r="N9" s="12" t="str">
        <f t="shared" si="1"/>
        <v>Acceder a sistema Cartera con usuario que posee perfil para ingresar al modulo Menú favoritos, sub-modulo Pagarés, ingresar a Carta Guía Traslado, realizando la(s) accion(es) Exportar carta guía Aprobar carta guía</v>
      </c>
      <c r="O9" s="7" t="s">
        <v>267</v>
      </c>
    </row>
    <row r="10" spans="1:15" x14ac:dyDescent="0.25">
      <c r="A10" s="8">
        <v>1</v>
      </c>
      <c r="C10" s="5">
        <v>1</v>
      </c>
      <c r="D10" s="5"/>
      <c r="E10" s="8"/>
      <c r="F10" s="16"/>
      <c r="G10" s="16">
        <v>1</v>
      </c>
      <c r="H10" s="8"/>
      <c r="I10" s="8"/>
      <c r="J10" s="8"/>
      <c r="K10" s="16">
        <v>1</v>
      </c>
      <c r="L10" s="7" t="s">
        <v>255</v>
      </c>
      <c r="M10" s="12" t="str">
        <f t="shared" si="0"/>
        <v>Validar funcionalidad Carta Guía Traslado del Menú Favoritos, sub-modulo Pagarés, considerando la opción  y Eliminar carta guía. Finalizando con exportar a excel</v>
      </c>
      <c r="N10" s="12" t="str">
        <f t="shared" si="1"/>
        <v>Acceder a sistema Cartera con usuario que posee perfil para ingresar al modulo Menú favoritos, sub-modulo Pagarés, ingresar a Carta Guía Traslado, realizando la(s) accion(es) Eliminar carta guía Exportar a Excel</v>
      </c>
      <c r="O10" s="7" t="s">
        <v>268</v>
      </c>
    </row>
    <row r="11" spans="1:15" x14ac:dyDescent="0.25">
      <c r="A11" s="8">
        <v>1</v>
      </c>
      <c r="D11" s="5">
        <v>1</v>
      </c>
      <c r="E11" s="5"/>
      <c r="F11" s="16">
        <v>1</v>
      </c>
      <c r="G11" s="16"/>
      <c r="H11" s="8">
        <v>1</v>
      </c>
      <c r="I11" s="8"/>
      <c r="J11" s="8"/>
      <c r="L11" s="7" t="s">
        <v>256</v>
      </c>
      <c r="M11" s="12" t="str">
        <f t="shared" si="0"/>
        <v>Validar funcionalidad Importar Carta Guía del Menú Favoritos, sub-modulo Pagarés, considerando la opción Agregar Pagares y Exportar carta guía</v>
      </c>
      <c r="N11" s="12" t="str">
        <f t="shared" si="1"/>
        <v>Acceder a sistema Cartera con usuario que posee perfil para ingresar al modulo Menú favoritos, sub-modulo Pagarés, ingresar a Importar Carta Guía, realizando la(s) accion(es) Exportar carta guía Agregar Pagares</v>
      </c>
      <c r="O11" s="7" t="s">
        <v>265</v>
      </c>
    </row>
    <row r="12" spans="1:15" x14ac:dyDescent="0.25">
      <c r="A12" s="8">
        <v>1</v>
      </c>
      <c r="D12" s="5">
        <v>1</v>
      </c>
      <c r="E12" s="5"/>
      <c r="F12" s="16">
        <v>1</v>
      </c>
      <c r="G12" s="16"/>
      <c r="H12" s="8"/>
      <c r="I12" s="8">
        <v>1</v>
      </c>
      <c r="J12" s="8"/>
      <c r="L12" s="7" t="s">
        <v>257</v>
      </c>
      <c r="M12" s="12" t="str">
        <f t="shared" si="0"/>
        <v>Validar funcionalidad Importar Carta Guía del Menú Favoritos, sub-modulo Pagarés, considerando la opción Eliminar Pagare y Exportar carta guía</v>
      </c>
      <c r="N12" s="12" t="str">
        <f t="shared" si="1"/>
        <v>Acceder a sistema Cartera con usuario que posee perfil para ingresar al modulo Menú favoritos, sub-modulo Pagarés, ingresar a Importar Carta Guía, realizando la(s) accion(es) Exportar carta guía Eliminar Pagare</v>
      </c>
      <c r="O12" s="7" t="s">
        <v>266</v>
      </c>
    </row>
    <row r="13" spans="1:15" x14ac:dyDescent="0.25">
      <c r="A13" s="8">
        <v>1</v>
      </c>
      <c r="D13" s="5">
        <v>1</v>
      </c>
      <c r="E13" s="5"/>
      <c r="F13" s="16">
        <v>1</v>
      </c>
      <c r="G13" s="16"/>
      <c r="H13" s="8"/>
      <c r="I13" s="8"/>
      <c r="J13" s="8">
        <v>1</v>
      </c>
      <c r="L13" s="7" t="s">
        <v>258</v>
      </c>
      <c r="M13" s="12" t="str">
        <f t="shared" si="0"/>
        <v>Validar funcionalidad Importar Carta Guía del Menú Favoritos, sub-modulo Pagarés, considerando la opción Aprobar carta guía y Exportar carta guía</v>
      </c>
      <c r="N13" s="12" t="str">
        <f t="shared" si="1"/>
        <v>Acceder a sistema Cartera con usuario que posee perfil para ingresar al modulo Menú favoritos, sub-modulo Pagarés, ingresar a Importar Carta Guía, realizando la(s) accion(es) Exportar carta guía Aprobar carta guía</v>
      </c>
      <c r="O13" s="7" t="s">
        <v>267</v>
      </c>
    </row>
    <row r="14" spans="1:15" x14ac:dyDescent="0.25">
      <c r="A14" s="8">
        <v>1</v>
      </c>
      <c r="D14" s="5">
        <v>1</v>
      </c>
      <c r="E14" s="5"/>
      <c r="F14" s="16"/>
      <c r="G14" s="16">
        <v>1</v>
      </c>
      <c r="H14" s="8"/>
      <c r="I14" s="8"/>
      <c r="J14" s="8"/>
      <c r="K14" s="16">
        <v>1</v>
      </c>
      <c r="L14" s="7" t="s">
        <v>259</v>
      </c>
      <c r="M14" s="12" t="str">
        <f t="shared" si="0"/>
        <v>Validar funcionalidad Importar Carta Guía del Menú Favoritos, sub-modulo Pagarés, considerando la opción  y Eliminar carta guía. Finalizando con exportar a excel</v>
      </c>
      <c r="N14" s="12" t="str">
        <f t="shared" si="1"/>
        <v>Acceder a sistema Cartera con usuario que posee perfil para ingresar al modulo Menú favoritos, sub-modulo Pagarés, ingresar a Importar Carta Guía, realizando la(s) accion(es) Eliminar carta guía Exportar a Excel</v>
      </c>
      <c r="O14" s="7" t="s">
        <v>268</v>
      </c>
    </row>
    <row r="15" spans="1:15" x14ac:dyDescent="0.25">
      <c r="A15" s="8">
        <v>1</v>
      </c>
      <c r="E15" s="5">
        <v>1</v>
      </c>
      <c r="F15" s="16">
        <v>1</v>
      </c>
      <c r="G15" s="16"/>
      <c r="H15" s="8">
        <v>1</v>
      </c>
      <c r="I15" s="8"/>
      <c r="J15" s="8"/>
      <c r="L15" s="7" t="s">
        <v>260</v>
      </c>
      <c r="M15" s="12" t="str">
        <f t="shared" si="0"/>
        <v>Validar funcionalidad Importar Recompras del Menú Favoritos, sub-modulo Pagarés, considerando la opción Agregar Pagares y Exportar carta guía</v>
      </c>
      <c r="N15" s="12" t="str">
        <f t="shared" si="1"/>
        <v>Acceder a sistema Cartera con usuario que posee perfil para ingresar al modulo Menú favoritos, sub-modulo Pagarés, ingresar a Importar Recompras, realizando la(s) accion(es) Exportar carta guía Agregar Pagares</v>
      </c>
      <c r="O15" s="7" t="s">
        <v>265</v>
      </c>
    </row>
    <row r="16" spans="1:15" x14ac:dyDescent="0.25">
      <c r="A16" s="8">
        <v>1</v>
      </c>
      <c r="E16" s="5">
        <v>1</v>
      </c>
      <c r="F16" s="16">
        <v>1</v>
      </c>
      <c r="G16" s="16"/>
      <c r="H16" s="8"/>
      <c r="I16" s="8">
        <v>1</v>
      </c>
      <c r="J16" s="8"/>
      <c r="L16" s="7" t="s">
        <v>261</v>
      </c>
      <c r="M16" s="12" t="str">
        <f t="shared" si="0"/>
        <v>Validar funcionalidad Importar Recompras del Menú Favoritos, sub-modulo Pagarés, considerando la opción Eliminar Pagare y Exportar carta guía</v>
      </c>
      <c r="N16" s="12" t="str">
        <f t="shared" si="1"/>
        <v>Acceder a sistema Cartera con usuario que posee perfil para ingresar al modulo Menú favoritos, sub-modulo Pagarés, ingresar a Importar Recompras, realizando la(s) accion(es) Exportar carta guía Eliminar Pagare</v>
      </c>
      <c r="O16" s="7" t="s">
        <v>266</v>
      </c>
    </row>
    <row r="17" spans="1:15" x14ac:dyDescent="0.25">
      <c r="A17" s="8">
        <v>1</v>
      </c>
      <c r="E17" s="5">
        <v>1</v>
      </c>
      <c r="F17" s="16">
        <v>1</v>
      </c>
      <c r="G17" s="16"/>
      <c r="H17" s="8"/>
      <c r="I17" s="8"/>
      <c r="J17" s="8">
        <v>1</v>
      </c>
      <c r="L17" s="7" t="s">
        <v>262</v>
      </c>
      <c r="M17" s="12" t="str">
        <f t="shared" si="0"/>
        <v>Validar funcionalidad Importar Recompras del Menú Favoritos, sub-modulo Pagarés, considerando la opción Aprobar carta guía y Exportar carta guía</v>
      </c>
      <c r="N17" s="12" t="str">
        <f t="shared" si="1"/>
        <v>Acceder a sistema Cartera con usuario que posee perfil para ingresar al modulo Menú favoritos, sub-modulo Pagarés, ingresar a Importar Recompras, realizando la(s) accion(es) Exportar carta guía Aprobar carta guía</v>
      </c>
      <c r="O17" s="7" t="s">
        <v>267</v>
      </c>
    </row>
    <row r="18" spans="1:15" s="1" customFormat="1" x14ac:dyDescent="0.25">
      <c r="A18" s="8">
        <v>1</v>
      </c>
      <c r="D18" s="5"/>
      <c r="E18" s="5">
        <v>1</v>
      </c>
      <c r="F18" s="16"/>
      <c r="G18" s="16">
        <v>1</v>
      </c>
      <c r="H18" s="8"/>
      <c r="I18" s="8"/>
      <c r="J18" s="8"/>
      <c r="K18" s="16">
        <v>1</v>
      </c>
      <c r="L18" s="7" t="s">
        <v>263</v>
      </c>
      <c r="M18" s="12" t="str">
        <f t="shared" si="0"/>
        <v>Validar funcionalidad Importar Recompras del Menú Favoritos, sub-modulo Pagarés, considerando la opción  y Eliminar carta guía. Finalizando con exportar a excel</v>
      </c>
      <c r="N18" s="12" t="str">
        <f t="shared" si="1"/>
        <v>Acceder a sistema Cartera con usuario que posee perfil para ingresar al modulo Menú favoritos, sub-modulo Pagarés, ingresar a Importar Recompras, realizando la(s) accion(es) Eliminar carta guía Exportar a Excel</v>
      </c>
      <c r="O18" s="7" t="s">
        <v>268</v>
      </c>
    </row>
    <row r="19" spans="1:15" s="1" customFormat="1" x14ac:dyDescent="0.25">
      <c r="A19" s="8"/>
      <c r="B19" s="5"/>
      <c r="C19" s="5"/>
      <c r="E19" s="8"/>
      <c r="F19" s="16"/>
      <c r="G19" s="16"/>
      <c r="H19" s="8"/>
      <c r="I19" s="8"/>
      <c r="J19" s="8"/>
      <c r="K19" s="16"/>
      <c r="L19" s="7"/>
      <c r="M19" s="12"/>
      <c r="N19" s="7"/>
      <c r="O19" s="7"/>
    </row>
    <row r="20" spans="1:15" s="1" customFormat="1" x14ac:dyDescent="0.25">
      <c r="A20" s="8"/>
      <c r="B20" s="5"/>
      <c r="C20" s="5"/>
      <c r="E20" s="8"/>
      <c r="F20" s="16"/>
      <c r="G20" s="16"/>
      <c r="H20" s="8"/>
      <c r="I20" s="8"/>
      <c r="J20" s="8"/>
      <c r="K20" s="16"/>
      <c r="L20" s="7"/>
      <c r="M20" s="12"/>
      <c r="N20" s="30"/>
      <c r="O20" s="7"/>
    </row>
    <row r="21" spans="1:15" s="1" customFormat="1" x14ac:dyDescent="0.25">
      <c r="A21" s="8"/>
      <c r="B21" s="5"/>
      <c r="C21" s="5"/>
      <c r="E21" s="8"/>
      <c r="F21" s="16"/>
      <c r="G21" s="16"/>
      <c r="H21" s="8"/>
      <c r="I21" s="8"/>
      <c r="J21" s="8"/>
      <c r="K21" s="16"/>
      <c r="L21" s="7"/>
      <c r="M21" s="12"/>
      <c r="N21" s="7"/>
      <c r="O21" s="7"/>
    </row>
    <row r="22" spans="1:15" s="1" customFormat="1" x14ac:dyDescent="0.25">
      <c r="A22" s="8"/>
      <c r="B22" s="5"/>
      <c r="C22" s="5"/>
      <c r="E22" s="8"/>
      <c r="F22" s="16"/>
      <c r="G22" s="16"/>
      <c r="H22" s="8"/>
      <c r="I22" s="8"/>
      <c r="J22" s="8"/>
      <c r="K22" s="16"/>
      <c r="L22" s="7"/>
      <c r="M22" s="12"/>
      <c r="N22" s="7"/>
      <c r="O22" s="7"/>
    </row>
    <row r="23" spans="1:15" s="1" customFormat="1" x14ac:dyDescent="0.25">
      <c r="A23" s="8"/>
      <c r="B23" s="5"/>
      <c r="C23" s="5"/>
      <c r="E23" s="8"/>
      <c r="F23" s="16"/>
      <c r="G23" s="16"/>
      <c r="H23" s="8"/>
      <c r="I23" s="8"/>
      <c r="J23" s="8"/>
      <c r="K23" s="16"/>
      <c r="L23" s="7"/>
      <c r="M23" s="12"/>
      <c r="N23" s="7"/>
      <c r="O23" s="7"/>
    </row>
    <row r="24" spans="1:15" s="1" customFormat="1" x14ac:dyDescent="0.25">
      <c r="A24" s="8"/>
      <c r="B24" s="5"/>
      <c r="C24" s="5"/>
      <c r="E24" s="8"/>
      <c r="F24" s="16"/>
      <c r="G24" s="16"/>
      <c r="H24" s="8"/>
      <c r="I24" s="8"/>
      <c r="J24" s="8"/>
      <c r="K24" s="16"/>
      <c r="L24" s="7"/>
      <c r="M24" s="12"/>
      <c r="N24" s="7"/>
      <c r="O24" s="7"/>
    </row>
    <row r="25" spans="1:15" s="1" customFormat="1" x14ac:dyDescent="0.25">
      <c r="A25" s="8"/>
      <c r="B25" s="5"/>
      <c r="C25" s="5"/>
      <c r="E25" s="8"/>
      <c r="F25" s="16"/>
      <c r="G25" s="16"/>
      <c r="H25" s="8"/>
      <c r="I25" s="8"/>
      <c r="J25" s="8"/>
      <c r="K25" s="16"/>
      <c r="L25" s="7"/>
      <c r="M25" s="12"/>
      <c r="N25" s="7"/>
      <c r="O25" s="7"/>
    </row>
    <row r="26" spans="1:15" s="1" customFormat="1" x14ac:dyDescent="0.25">
      <c r="A26" s="8"/>
      <c r="B26" s="5"/>
      <c r="C26" s="5"/>
      <c r="E26" s="8"/>
      <c r="F26" s="16"/>
      <c r="G26" s="16"/>
      <c r="H26" s="8"/>
      <c r="I26" s="8"/>
      <c r="J26" s="8"/>
      <c r="K26" s="16"/>
      <c r="L26" s="7"/>
      <c r="M26" s="12"/>
      <c r="N26" s="7"/>
      <c r="O26" s="7"/>
    </row>
    <row r="27" spans="1:15" x14ac:dyDescent="0.25">
      <c r="A27" s="8"/>
      <c r="D27" s="5"/>
      <c r="E27" s="8"/>
      <c r="F27" s="16"/>
      <c r="G27" s="16"/>
      <c r="H27" s="8"/>
      <c r="I27" s="8"/>
      <c r="J27" s="8"/>
      <c r="L27" s="7"/>
    </row>
    <row r="28" spans="1:15" x14ac:dyDescent="0.25">
      <c r="A28" s="8"/>
      <c r="D28" s="5"/>
      <c r="E28" s="8"/>
      <c r="F28" s="16"/>
      <c r="G28" s="16"/>
      <c r="H28" s="8"/>
      <c r="I28" s="8"/>
      <c r="J28" s="8"/>
      <c r="L28" s="7"/>
    </row>
    <row r="29" spans="1:15" x14ac:dyDescent="0.25">
      <c r="A29" s="8"/>
      <c r="D29" s="5"/>
      <c r="E29" s="8"/>
      <c r="F29" s="16"/>
      <c r="G29" s="16"/>
      <c r="H29" s="8"/>
      <c r="I29" s="8"/>
      <c r="J29" s="8"/>
      <c r="L29" s="7"/>
    </row>
    <row r="30" spans="1:15" x14ac:dyDescent="0.25">
      <c r="A30" s="8"/>
      <c r="D30" s="5"/>
      <c r="E30" s="8"/>
      <c r="F30" s="16"/>
      <c r="G30" s="16"/>
      <c r="H30" s="8"/>
      <c r="I30" s="8"/>
      <c r="J30" s="8"/>
      <c r="L30" s="7"/>
    </row>
    <row r="31" spans="1:15" x14ac:dyDescent="0.25">
      <c r="A31" s="8"/>
      <c r="D31" s="5"/>
      <c r="E31" s="8"/>
      <c r="F31" s="16"/>
      <c r="G31" s="16"/>
      <c r="H31" s="8"/>
      <c r="I31" s="8"/>
      <c r="J31" s="8"/>
      <c r="L31" s="7"/>
    </row>
    <row r="32" spans="1:15" x14ac:dyDescent="0.25">
      <c r="A32" s="8"/>
      <c r="D32" s="5"/>
      <c r="E32" s="8"/>
      <c r="F32" s="16"/>
      <c r="G32" s="16"/>
      <c r="H32" s="8"/>
      <c r="I32" s="8"/>
      <c r="J32" s="8"/>
      <c r="L32" s="7"/>
    </row>
    <row r="33" spans="1:15" x14ac:dyDescent="0.25">
      <c r="A33" s="8"/>
      <c r="D33" s="5"/>
      <c r="E33" s="8"/>
      <c r="F33" s="16"/>
      <c r="G33" s="16"/>
      <c r="H33" s="8"/>
      <c r="I33" s="8"/>
      <c r="J33" s="8"/>
      <c r="L33" s="7"/>
    </row>
    <row r="34" spans="1:15" s="1" customFormat="1" x14ac:dyDescent="0.25">
      <c r="A34" s="8"/>
      <c r="D34" s="5"/>
      <c r="E34" s="8"/>
      <c r="F34" s="16"/>
      <c r="G34" s="16"/>
      <c r="H34" s="8"/>
      <c r="I34" s="8"/>
      <c r="J34" s="8"/>
      <c r="K34" s="16"/>
      <c r="L34" s="7"/>
      <c r="M34" s="12"/>
      <c r="N34" s="7"/>
      <c r="O34" s="7"/>
    </row>
    <row r="35" spans="1:15" s="1" customFormat="1" x14ac:dyDescent="0.25">
      <c r="A35" s="8"/>
      <c r="D35" s="5"/>
      <c r="E35" s="8"/>
      <c r="F35" s="16"/>
      <c r="G35" s="16"/>
      <c r="H35" s="8"/>
      <c r="I35" s="8"/>
      <c r="J35" s="8"/>
      <c r="K35" s="16"/>
      <c r="L35" s="7"/>
      <c r="M35" s="12"/>
      <c r="N35" s="7"/>
      <c r="O35" s="7"/>
    </row>
    <row r="36" spans="1:15" s="1" customFormat="1" x14ac:dyDescent="0.25">
      <c r="A36" s="8"/>
      <c r="D36" s="5"/>
      <c r="E36" s="8"/>
      <c r="F36" s="16"/>
      <c r="G36" s="16"/>
      <c r="H36" s="8"/>
      <c r="I36" s="8"/>
      <c r="J36" s="8"/>
      <c r="K36" s="16"/>
      <c r="L36" s="7"/>
      <c r="M36" s="12"/>
      <c r="N36" s="7"/>
      <c r="O36" s="7"/>
    </row>
    <row r="37" spans="1:15" s="1" customFormat="1" x14ac:dyDescent="0.25">
      <c r="A37" s="8"/>
      <c r="D37" s="5"/>
      <c r="E37" s="8"/>
      <c r="F37" s="16"/>
      <c r="G37" s="16"/>
      <c r="H37" s="8"/>
      <c r="I37" s="8"/>
      <c r="J37" s="8"/>
      <c r="K37" s="16"/>
      <c r="L37" s="7"/>
      <c r="M37" s="12"/>
      <c r="N37" s="7"/>
      <c r="O37" s="7"/>
    </row>
    <row r="38" spans="1:15" s="1" customFormat="1" x14ac:dyDescent="0.25">
      <c r="A38" s="8"/>
      <c r="D38" s="5"/>
      <c r="E38" s="8"/>
      <c r="F38" s="16"/>
      <c r="G38" s="16"/>
      <c r="H38" s="8"/>
      <c r="I38" s="8"/>
      <c r="J38" s="8"/>
      <c r="K38" s="16"/>
      <c r="L38" s="7"/>
      <c r="M38" s="12"/>
      <c r="N38" s="7"/>
      <c r="O38" s="7"/>
    </row>
    <row r="39" spans="1:15" s="1" customFormat="1" x14ac:dyDescent="0.25">
      <c r="A39" s="8"/>
      <c r="D39" s="5"/>
      <c r="E39" s="8"/>
      <c r="F39" s="16"/>
      <c r="G39" s="16"/>
      <c r="H39" s="8"/>
      <c r="I39" s="8"/>
      <c r="J39" s="8"/>
      <c r="K39" s="16"/>
      <c r="L39" s="7"/>
      <c r="M39" s="12"/>
      <c r="N39" s="7"/>
      <c r="O39" s="7"/>
    </row>
    <row r="40" spans="1:15" x14ac:dyDescent="0.25">
      <c r="A40" s="8"/>
      <c r="D40" s="5"/>
      <c r="E40" s="8"/>
      <c r="F40" s="16"/>
      <c r="G40" s="16"/>
      <c r="H40" s="8"/>
      <c r="I40" s="8"/>
      <c r="J40" s="8"/>
      <c r="L40" s="7"/>
    </row>
    <row r="41" spans="1:15" x14ac:dyDescent="0.25">
      <c r="A41" s="8"/>
      <c r="D41" s="5"/>
      <c r="E41" s="8"/>
      <c r="F41" s="16"/>
      <c r="G41" s="16"/>
      <c r="H41" s="8"/>
      <c r="I41" s="8"/>
      <c r="J41" s="8"/>
      <c r="L41" s="7"/>
    </row>
    <row r="42" spans="1:15" x14ac:dyDescent="0.25">
      <c r="A42" s="8"/>
      <c r="D42" s="5"/>
      <c r="E42" s="8"/>
      <c r="F42" s="16"/>
      <c r="G42" s="16"/>
      <c r="H42" s="8"/>
      <c r="I42" s="8"/>
      <c r="J42" s="8"/>
      <c r="L42" s="7"/>
    </row>
    <row r="43" spans="1:15" x14ac:dyDescent="0.25">
      <c r="A43" s="8"/>
      <c r="D43" s="5"/>
      <c r="E43" s="8"/>
      <c r="F43" s="16"/>
      <c r="G43" s="16"/>
      <c r="H43" s="8"/>
      <c r="I43" s="8"/>
      <c r="J43" s="8"/>
      <c r="L43" s="7"/>
    </row>
    <row r="44" spans="1:15" x14ac:dyDescent="0.25">
      <c r="A44" s="8"/>
      <c r="D44" s="5"/>
      <c r="E44" s="8"/>
      <c r="F44" s="16"/>
      <c r="G44" s="16"/>
      <c r="H44" s="8"/>
      <c r="I44" s="8"/>
      <c r="J44" s="8"/>
      <c r="L44" s="7"/>
    </row>
    <row r="45" spans="1:15" x14ac:dyDescent="0.25">
      <c r="A45" s="8"/>
      <c r="D45" s="5"/>
      <c r="E45" s="8"/>
      <c r="F45" s="16"/>
      <c r="G45" s="16"/>
      <c r="H45" s="8"/>
      <c r="I45" s="8"/>
      <c r="J45" s="8"/>
      <c r="L45" s="7"/>
    </row>
    <row r="46" spans="1:15" x14ac:dyDescent="0.25">
      <c r="A46" s="8"/>
      <c r="D46" s="5"/>
      <c r="E46" s="8"/>
      <c r="F46" s="16"/>
      <c r="G46" s="16"/>
      <c r="H46" s="8"/>
      <c r="I46" s="8"/>
      <c r="J46" s="8"/>
      <c r="L46" s="7"/>
    </row>
    <row r="47" spans="1:15" x14ac:dyDescent="0.25">
      <c r="A47" s="8"/>
      <c r="D47" s="5"/>
      <c r="E47" s="8"/>
      <c r="F47" s="16"/>
      <c r="G47" s="16"/>
      <c r="H47" s="8"/>
      <c r="I47" s="8"/>
      <c r="J47" s="8"/>
      <c r="L47" s="7"/>
    </row>
    <row r="48" spans="1:15" x14ac:dyDescent="0.25">
      <c r="A48" s="8"/>
      <c r="D48" s="5"/>
      <c r="E48" s="8"/>
      <c r="F48" s="16"/>
      <c r="G48" s="16"/>
      <c r="H48" s="8"/>
      <c r="I48" s="8"/>
      <c r="J48" s="8"/>
      <c r="L48" s="7"/>
    </row>
    <row r="49" spans="1:15" x14ac:dyDescent="0.25">
      <c r="A49" s="8"/>
      <c r="D49" s="5"/>
      <c r="E49" s="8"/>
      <c r="F49" s="16"/>
      <c r="G49" s="16"/>
      <c r="H49" s="8"/>
      <c r="I49" s="8"/>
      <c r="J49" s="8"/>
      <c r="L49" s="7"/>
    </row>
    <row r="50" spans="1:15" s="1" customFormat="1" x14ac:dyDescent="0.25">
      <c r="A50" s="8"/>
      <c r="D50" s="5"/>
      <c r="E50" s="8"/>
      <c r="F50" s="16"/>
      <c r="G50" s="16"/>
      <c r="H50" s="8"/>
      <c r="I50" s="8"/>
      <c r="J50" s="8"/>
      <c r="K50" s="16"/>
      <c r="L50" s="7"/>
      <c r="M50" s="12"/>
      <c r="N50" s="7"/>
      <c r="O50" s="7"/>
    </row>
  </sheetData>
  <mergeCells count="8">
    <mergeCell ref="A1:A2"/>
    <mergeCell ref="B1:E1"/>
    <mergeCell ref="N1:N2"/>
    <mergeCell ref="O1:O2"/>
    <mergeCell ref="F1:J1"/>
    <mergeCell ref="K1:K2"/>
    <mergeCell ref="L1:L2"/>
    <mergeCell ref="M1:M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6" sqref="C6"/>
    </sheetView>
  </sheetViews>
  <sheetFormatPr baseColWidth="10" defaultColWidth="9.140625" defaultRowHeight="15" x14ac:dyDescent="0.25"/>
  <cols>
    <col min="1" max="1" width="51.7109375" style="6" customWidth="1"/>
    <col min="2" max="2" width="50.42578125" style="12" customWidth="1"/>
    <col min="3" max="3" width="255.42578125" style="7" customWidth="1"/>
    <col min="4" max="4" width="79" style="7" bestFit="1" customWidth="1"/>
  </cols>
  <sheetData>
    <row r="1" spans="1:4" s="4" customFormat="1" ht="30.75" customHeight="1" x14ac:dyDescent="0.2">
      <c r="A1" s="33" t="s">
        <v>0</v>
      </c>
      <c r="B1" s="33" t="s">
        <v>2</v>
      </c>
      <c r="C1" s="33" t="s">
        <v>1</v>
      </c>
      <c r="D1" s="33" t="s">
        <v>3</v>
      </c>
    </row>
    <row r="2" spans="1:4" s="14" customFormat="1" ht="66" customHeight="1" x14ac:dyDescent="0.25">
      <c r="A2" s="34"/>
      <c r="B2" s="34"/>
      <c r="C2" s="34"/>
      <c r="D2" s="34"/>
    </row>
    <row r="3" spans="1:4" s="1" customFormat="1" x14ac:dyDescent="0.25">
      <c r="A3" s="7" t="s">
        <v>137</v>
      </c>
      <c r="B3" s="12" t="s">
        <v>140</v>
      </c>
      <c r="C3" s="7" t="s">
        <v>143</v>
      </c>
      <c r="D3" s="7" t="s">
        <v>144</v>
      </c>
    </row>
    <row r="4" spans="1:4" s="1" customFormat="1" x14ac:dyDescent="0.25">
      <c r="A4" s="7" t="s">
        <v>138</v>
      </c>
      <c r="B4" s="12" t="s">
        <v>141</v>
      </c>
      <c r="C4" s="7" t="s">
        <v>146</v>
      </c>
      <c r="D4" s="7" t="s">
        <v>144</v>
      </c>
    </row>
    <row r="5" spans="1:4" s="1" customFormat="1" x14ac:dyDescent="0.25">
      <c r="A5" s="7" t="s">
        <v>139</v>
      </c>
      <c r="B5" s="12" t="s">
        <v>142</v>
      </c>
      <c r="C5" s="7" t="s">
        <v>147</v>
      </c>
      <c r="D5" s="7" t="s">
        <v>145</v>
      </c>
    </row>
    <row r="6" spans="1:4" s="1" customFormat="1" x14ac:dyDescent="0.25">
      <c r="A6" s="7"/>
      <c r="B6" s="12"/>
      <c r="C6" s="12"/>
      <c r="D6" s="7"/>
    </row>
    <row r="7" spans="1:4" s="1" customFormat="1" x14ac:dyDescent="0.25">
      <c r="A7" s="7"/>
      <c r="B7" s="12"/>
      <c r="C7" s="12"/>
      <c r="D7" s="26"/>
    </row>
    <row r="8" spans="1:4" s="1" customFormat="1" x14ac:dyDescent="0.25">
      <c r="A8" s="7"/>
      <c r="B8" s="12"/>
      <c r="C8" s="12"/>
      <c r="D8" s="7"/>
    </row>
    <row r="9" spans="1:4" s="1" customFormat="1" x14ac:dyDescent="0.25">
      <c r="A9" s="7"/>
      <c r="B9" s="12"/>
      <c r="C9" s="12"/>
      <c r="D9" s="7"/>
    </row>
    <row r="10" spans="1:4" x14ac:dyDescent="0.25">
      <c r="A10" s="7"/>
      <c r="C10" s="12"/>
    </row>
    <row r="11" spans="1:4" x14ac:dyDescent="0.25">
      <c r="A11" s="7"/>
      <c r="C11" s="12"/>
    </row>
    <row r="12" spans="1:4" x14ac:dyDescent="0.25">
      <c r="A12" s="7"/>
      <c r="C12" s="12"/>
      <c r="D12" s="26"/>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6"/>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30"/>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Créditos</vt:lpstr>
      <vt:lpstr>Nueva Recaudación</vt:lpstr>
      <vt:lpstr>Recaudaciones</vt:lpstr>
      <vt:lpstr>  Asignaciones</vt:lpstr>
      <vt:lpstr>Gestiones Diarias</vt:lpstr>
      <vt:lpstr>Cheques</vt:lpstr>
      <vt:lpstr>Generar Prepago</vt:lpstr>
      <vt:lpstr>Pagarés</vt:lpstr>
      <vt:lpstr>Activos Vehículos</vt:lpstr>
      <vt:lpstr>Administración Medios de Pago </vt:lpstr>
      <vt:lpstr>Usuario</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Almendras Riesco</dc:creator>
  <cp:lastModifiedBy>ManuelV</cp:lastModifiedBy>
  <cp:lastPrinted>2013-06-21T15:44:45Z</cp:lastPrinted>
  <dcterms:created xsi:type="dcterms:W3CDTF">2013-06-21T15:28:08Z</dcterms:created>
  <dcterms:modified xsi:type="dcterms:W3CDTF">2018-09-10T12:53:23Z</dcterms:modified>
</cp:coreProperties>
</file>