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F:\projects\VAILLANT BATISSEURS\api-node\src\jobs\"/>
    </mc:Choice>
  </mc:AlternateContent>
  <bookViews>
    <workbookView xWindow="-105" yWindow="-105" windowWidth="19425" windowHeight="10425"/>
  </bookViews>
  <sheets>
    <sheet name="Feuil1" sheetId="1" r:id="rId1"/>
    <sheet name="SANS ZERO" sheetId="2" r:id="rId2"/>
  </sheets>
  <definedNames>
    <definedName name="_xlnm._FilterDatabase" localSheetId="0" hidden="1">Feuil1!$B$2:$F$426</definedName>
    <definedName name="_xlnm._FilterDatabase" localSheetId="1" hidden="1">'SANS ZERO'!$B$2:$F$496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84" i="2" l="1"/>
  <c r="D392" i="2"/>
  <c r="D358" i="2"/>
  <c r="D357" i="2"/>
  <c r="D325" i="2"/>
  <c r="D316" i="2"/>
  <c r="D251" i="2"/>
  <c r="D174" i="2"/>
  <c r="D100" i="2"/>
  <c r="D64" i="2"/>
  <c r="E113" i="1"/>
  <c r="E76" i="1"/>
  <c r="E147" i="1"/>
  <c r="E355" i="1"/>
  <c r="E149" i="1"/>
  <c r="E4" i="1"/>
  <c r="E256" i="1"/>
  <c r="E12" i="1"/>
  <c r="E184" i="1"/>
</calcChain>
</file>

<file path=xl/comments1.xml><?xml version="1.0" encoding="utf-8"?>
<comments xmlns="http://schemas.openxmlformats.org/spreadsheetml/2006/main">
  <authors>
    <author>tc={2A14155A-C8AE-4C0B-A3E4-B63FE079652B}</author>
    <author>YOGA 370</author>
  </authors>
  <commentList>
    <comment ref="E176" authorId="0" shapeId="0">
      <text>
        <r>
          <rPr>
            <sz val="11"/>
            <color theme="1"/>
            <rFont val="Calibri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La promesse précédente est de 200.000F</t>
        </r>
      </text>
    </comment>
    <comment ref="E179" authorId="1" shapeId="0">
      <text>
        <r>
          <rPr>
            <b/>
            <sz val="9"/>
            <color indexed="81"/>
            <rFont val="Tahoma"/>
            <family val="2"/>
          </rPr>
          <t>YOGA 370:</t>
        </r>
        <r>
          <rPr>
            <sz val="9"/>
            <color indexed="81"/>
            <rFont val="Tahoma"/>
            <family val="2"/>
          </rPr>
          <t xml:space="preserve">
1èRE Promesse : 300.000F</t>
        </r>
      </text>
    </comment>
    <comment ref="E183" authorId="1" shapeId="0">
      <text>
        <r>
          <rPr>
            <b/>
            <sz val="9"/>
            <color indexed="81"/>
            <rFont val="Tahoma"/>
            <family val="2"/>
          </rPr>
          <t>YOGA 370:</t>
        </r>
        <r>
          <rPr>
            <sz val="9"/>
            <color indexed="81"/>
            <rFont val="Tahoma"/>
            <family val="2"/>
          </rPr>
          <t xml:space="preserve">
Ancienne promesse = 250.000F.CFA</t>
        </r>
      </text>
    </comment>
  </commentList>
</comments>
</file>

<file path=xl/comments2.xml><?xml version="1.0" encoding="utf-8"?>
<comments xmlns="http://schemas.openxmlformats.org/spreadsheetml/2006/main">
  <authors>
    <author>tc={7236FD20-B697-4A7B-8DDD-FD03B8095ABB}</author>
    <author>tc={2A14155A-C8AE-4C0B-A3E4-B63FE079652B}</author>
    <author>YOGA 370</author>
    <author>tc={3CDA19A6-1D96-4A15-BBAA-DDECFD1ACE90}</author>
    <author>tc={BBC76774-60A2-4CA8-8696-CDCC234CEAC7}</author>
  </authors>
  <commentList>
    <comment ref="D43" authorId="0" shapeId="0">
      <text>
        <r>
          <rPr>
            <sz val="11"/>
            <color theme="1"/>
            <rFont val="Calibri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Ancienne promesse : 2.000.000F.CFA</t>
        </r>
      </text>
    </comment>
    <comment ref="D54" authorId="1" shapeId="0">
      <text>
        <r>
          <rPr>
            <sz val="11"/>
            <color theme="1"/>
            <rFont val="Calibri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La promesse précédente est de 200.000F</t>
        </r>
      </text>
    </comment>
    <comment ref="D59" authorId="2" shapeId="0">
      <text>
        <r>
          <rPr>
            <b/>
            <sz val="9"/>
            <color indexed="81"/>
            <rFont val="Tahoma"/>
            <family val="2"/>
          </rPr>
          <t>YOGA 370:</t>
        </r>
        <r>
          <rPr>
            <sz val="9"/>
            <color indexed="81"/>
            <rFont val="Tahoma"/>
            <family val="2"/>
          </rPr>
          <t xml:space="preserve">
1èRE Promesse : 300.000F</t>
        </r>
      </text>
    </comment>
    <comment ref="D63" authorId="2" shapeId="0">
      <text>
        <r>
          <rPr>
            <b/>
            <sz val="9"/>
            <color indexed="81"/>
            <rFont val="Tahoma"/>
            <family val="2"/>
          </rPr>
          <t>YOGA 370:</t>
        </r>
        <r>
          <rPr>
            <sz val="9"/>
            <color indexed="81"/>
            <rFont val="Tahoma"/>
            <family val="2"/>
          </rPr>
          <t xml:space="preserve">
Ancienne promesse = 250.000F.CFA</t>
        </r>
      </text>
    </comment>
    <comment ref="D65" authorId="2" shapeId="0">
      <text>
        <r>
          <rPr>
            <b/>
            <sz val="9"/>
            <color indexed="81"/>
            <rFont val="Tahoma"/>
            <family val="2"/>
          </rPr>
          <t>YOGA 370:</t>
        </r>
        <r>
          <rPr>
            <sz val="9"/>
            <color indexed="81"/>
            <rFont val="Tahoma"/>
            <family val="2"/>
          </rPr>
          <t xml:space="preserve">
Ancienne promesse = 300.000F</t>
        </r>
      </text>
    </comment>
    <comment ref="B181" authorId="2" shapeId="0">
      <text>
        <r>
          <rPr>
            <b/>
            <sz val="9"/>
            <color indexed="81"/>
            <rFont val="Tahoma"/>
            <family val="2"/>
          </rPr>
          <t>YOGA 370:</t>
        </r>
        <r>
          <rPr>
            <sz val="9"/>
            <color indexed="81"/>
            <rFont val="Tahoma"/>
            <family val="2"/>
          </rPr>
          <t xml:space="preserve">
Demander au Principal s'il faut appeler pour savoir si elle donneront individuellement ou collectivement</t>
        </r>
      </text>
    </comment>
    <comment ref="D232" authorId="2" shapeId="0">
      <text>
        <r>
          <rPr>
            <b/>
            <sz val="9"/>
            <color indexed="81"/>
            <rFont val="Tahoma"/>
            <family val="2"/>
          </rPr>
          <t>YOGA 370:</t>
        </r>
        <r>
          <rPr>
            <sz val="9"/>
            <color indexed="81"/>
            <rFont val="Tahoma"/>
            <family val="2"/>
          </rPr>
          <t xml:space="preserve">
Ancienne promesse = 500.000F.CFA</t>
        </r>
      </text>
    </comment>
    <comment ref="D324" authorId="2" shapeId="0">
      <text>
        <r>
          <rPr>
            <b/>
            <sz val="9"/>
            <color indexed="81"/>
            <rFont val="Tahoma"/>
            <family val="2"/>
          </rPr>
          <t>YOGA 370:</t>
        </r>
        <r>
          <rPr>
            <sz val="9"/>
            <color indexed="81"/>
            <rFont val="Tahoma"/>
            <family val="2"/>
          </rPr>
          <t xml:space="preserve">
Ancienne promesse = 12.500F.CFA</t>
        </r>
      </text>
    </comment>
    <comment ref="D340" authorId="3" shapeId="0">
      <text>
        <r>
          <rPr>
            <sz val="11"/>
            <color theme="1"/>
            <rFont val="Calibri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Ancienne promesse : 250.000F.CFA</t>
        </r>
      </text>
    </comment>
    <comment ref="D392" authorId="4" shapeId="0">
      <text>
        <r>
          <rPr>
            <sz val="11"/>
            <color theme="1"/>
            <rFont val="Calibri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Promesse de 100$</t>
        </r>
      </text>
    </comment>
  </commentList>
</comments>
</file>

<file path=xl/sharedStrings.xml><?xml version="1.0" encoding="utf-8"?>
<sst xmlns="http://schemas.openxmlformats.org/spreadsheetml/2006/main" count="1731" uniqueCount="979">
  <si>
    <t>NOM &amp; PRENOMS</t>
  </si>
  <si>
    <t>TELEPHONE</t>
  </si>
  <si>
    <t>PROMESSES</t>
  </si>
  <si>
    <t>REALISATIONS</t>
  </si>
  <si>
    <t>BANQUE</t>
  </si>
  <si>
    <t>CAISSE</t>
  </si>
  <si>
    <t>KPESSE Maurice</t>
  </si>
  <si>
    <t>90 20 85 43</t>
  </si>
  <si>
    <t>DEDIHA Yaovi Albert</t>
  </si>
  <si>
    <t>90 79 20 11</t>
  </si>
  <si>
    <t>KANOU Tani</t>
  </si>
  <si>
    <t>90 29 65 37</t>
  </si>
  <si>
    <t>Thérèse</t>
  </si>
  <si>
    <t>92 55 40 95</t>
  </si>
  <si>
    <t>AMEGAN Marie-Antoinette</t>
  </si>
  <si>
    <t>90 31 19 66</t>
  </si>
  <si>
    <t>AGBEVE Akuvi épouse ATITSO</t>
  </si>
  <si>
    <t>DEKUA Abra Emilie</t>
  </si>
  <si>
    <t>99 81 38 39</t>
  </si>
  <si>
    <t>DAGBO Isaac Komi</t>
  </si>
  <si>
    <t>90 09 16 50</t>
  </si>
  <si>
    <t>BLABUH Hoese Dédé</t>
  </si>
  <si>
    <t>90 09 56 46</t>
  </si>
  <si>
    <t>ADANDOGOU Akou Esther</t>
  </si>
  <si>
    <t>93 70 30 99</t>
  </si>
  <si>
    <t>GBADOE Ayélé Gladys Ayih</t>
  </si>
  <si>
    <t>90 07 28 02</t>
  </si>
  <si>
    <t>GBEBLEWOO Akua Suzanne</t>
  </si>
  <si>
    <t>91 30 30 07</t>
  </si>
  <si>
    <t>HOUVI K. Honoré</t>
  </si>
  <si>
    <t>90 13 42 87</t>
  </si>
  <si>
    <t>DOSSAVI Bona</t>
  </si>
  <si>
    <t>91 39 49 45</t>
  </si>
  <si>
    <t>Anonyme</t>
  </si>
  <si>
    <t>KOLANI Agnès</t>
  </si>
  <si>
    <t>Augustin</t>
  </si>
  <si>
    <t>90 03 44 11</t>
  </si>
  <si>
    <t>NYAMSI Ayah Pauline</t>
  </si>
  <si>
    <t>90 52 62 92</t>
  </si>
  <si>
    <t>ANANI Elise</t>
  </si>
  <si>
    <t>90 22 95 16</t>
  </si>
  <si>
    <t>KOLANI</t>
  </si>
  <si>
    <t>70 06 28 37</t>
  </si>
  <si>
    <t>AZIAWOR Elda</t>
  </si>
  <si>
    <t>ABASSA I. Akouavi</t>
  </si>
  <si>
    <t>90 18 01 07</t>
  </si>
  <si>
    <t>HOUVI Cécile</t>
  </si>
  <si>
    <t>90 21 40 25</t>
  </si>
  <si>
    <t>SANDA Prenam</t>
  </si>
  <si>
    <t>AGBOKOU Yawa Boulès</t>
  </si>
  <si>
    <t>90 28 87 62</t>
  </si>
  <si>
    <t xml:space="preserve">AFARAM </t>
  </si>
  <si>
    <t>90 12 28 14 / 90 24 77 98</t>
  </si>
  <si>
    <t>LAWSON José</t>
  </si>
  <si>
    <t>90 10 51 30 / 99 71 33 14</t>
  </si>
  <si>
    <t>93 96 63 15</t>
  </si>
  <si>
    <t>KANATE Marie Claire</t>
  </si>
  <si>
    <t>90 00 94 91</t>
  </si>
  <si>
    <t>BATCHASSI Epouse FUMEY Brigitte Manayèm</t>
  </si>
  <si>
    <t>91 43 42 80 / 98 08 22 10</t>
  </si>
  <si>
    <t>BANABAKO Djéma Angèle</t>
  </si>
  <si>
    <t>98 51 80 89</t>
  </si>
  <si>
    <t>AKAKPO Kossi Patrick</t>
  </si>
  <si>
    <t>91 66 44 37</t>
  </si>
  <si>
    <t>DOGBE Grégoire</t>
  </si>
  <si>
    <t>90 36 18 56</t>
  </si>
  <si>
    <t>AGBAGLI Ayao Edem</t>
  </si>
  <si>
    <t>90 19 41 51</t>
  </si>
  <si>
    <t>DIARRA Wambé</t>
  </si>
  <si>
    <t>KOUTODZO Agbessi Didier</t>
  </si>
  <si>
    <t>90 15 28 30</t>
  </si>
  <si>
    <t>PTCHOLO-K. Marthe</t>
  </si>
  <si>
    <t>90 33 75 30</t>
  </si>
  <si>
    <t>BANQUE Frédéric</t>
  </si>
  <si>
    <t>90 45 51 05</t>
  </si>
  <si>
    <t>AYASSOR Monique</t>
  </si>
  <si>
    <t>90 23 20 57 / 79 75 94 50</t>
  </si>
  <si>
    <t>BLAO Fernande</t>
  </si>
  <si>
    <t>92 85 59 65</t>
  </si>
  <si>
    <t>BANGORET Cathérine</t>
  </si>
  <si>
    <t>LAÏSON Appolinaire</t>
  </si>
  <si>
    <t>KETOUNOU GANDONOU Bienvenu</t>
  </si>
  <si>
    <t>00229 97 69 85 76</t>
  </si>
  <si>
    <t>ALOU Yawa Charlotte</t>
  </si>
  <si>
    <t>92 38 03 79</t>
  </si>
  <si>
    <t>MABALO Sidonie</t>
  </si>
  <si>
    <t>90 16 91 29</t>
  </si>
  <si>
    <t>NOUSSOUGLO Kodjo Cyriaque</t>
  </si>
  <si>
    <t>90 97 44 64</t>
  </si>
  <si>
    <t>TSRAKASSOU Marie Madeleine</t>
  </si>
  <si>
    <t>YENTANE Naguitiebe Laura</t>
  </si>
  <si>
    <t>93 89 63 93</t>
  </si>
  <si>
    <t>DOSSAVI Eliot</t>
  </si>
  <si>
    <t>93 23 25 84</t>
  </si>
  <si>
    <t>TENIE Yawo Samuel</t>
  </si>
  <si>
    <t>70 02 19 21 / 97 53 26 84</t>
  </si>
  <si>
    <t>AVULETEY Séna Ablavi Rachel</t>
  </si>
  <si>
    <t>91 36 87 16</t>
  </si>
  <si>
    <t>YENKEY Françoise</t>
  </si>
  <si>
    <t>91 25 86 07</t>
  </si>
  <si>
    <t>KOUMA Chérita</t>
  </si>
  <si>
    <t>90 72 93 90</t>
  </si>
  <si>
    <t>GUIDIGA Kossiwa Mawulawoe</t>
  </si>
  <si>
    <t>91 58 52 73</t>
  </si>
  <si>
    <t>RAGATOA D. Fetaba Louis</t>
  </si>
  <si>
    <t>92 62 71 80 / 98 19 77 74</t>
  </si>
  <si>
    <t>BIGONYI Sauda Hortence</t>
  </si>
  <si>
    <t>79 64 00 80 / 92 35 03 04</t>
  </si>
  <si>
    <t>SEDJRO Hortense</t>
  </si>
  <si>
    <t>90 02 08 92</t>
  </si>
  <si>
    <t>AGBO Esther</t>
  </si>
  <si>
    <t>EGBEKU Dorcas Yawavi</t>
  </si>
  <si>
    <t>93 33 72 78</t>
  </si>
  <si>
    <t>ABOLO Cyril</t>
  </si>
  <si>
    <t>99 65 83 76</t>
  </si>
  <si>
    <t>EDORH Jean-Marc</t>
  </si>
  <si>
    <t>90 05 39 39</t>
  </si>
  <si>
    <t>BEWELI Essa Rolande</t>
  </si>
  <si>
    <t>92 20 58 45</t>
  </si>
  <si>
    <t>NOMESSI Michelle</t>
  </si>
  <si>
    <t>90 02 89 90</t>
  </si>
  <si>
    <t>KPAGANA Bénédicte</t>
  </si>
  <si>
    <t>90 35 19 42</t>
  </si>
  <si>
    <t>BOTOKRO Charlotte</t>
  </si>
  <si>
    <t>TEVONYAWOA Josephine</t>
  </si>
  <si>
    <t>91 58 30 90</t>
  </si>
  <si>
    <t>TAKODJOU François</t>
  </si>
  <si>
    <t>00237 677 51 62 48</t>
  </si>
  <si>
    <t>TOGBUI Claire</t>
  </si>
  <si>
    <t>90 15 26 21</t>
  </si>
  <si>
    <t>Kudjo DOUTI LARE</t>
  </si>
  <si>
    <t>90 04 02 71</t>
  </si>
  <si>
    <t>DALI Adjowa Cornellia Nicka</t>
  </si>
  <si>
    <t>91 97 89 35</t>
  </si>
  <si>
    <t>YAOU Kokou</t>
  </si>
  <si>
    <t>91 41 38 68</t>
  </si>
  <si>
    <t>TOGBE Edoh Boris</t>
  </si>
  <si>
    <t>97 04 05 24</t>
  </si>
  <si>
    <t>NAGBE Eric</t>
  </si>
  <si>
    <t>70 34 39 70</t>
  </si>
  <si>
    <t>EDJEOU Gloria</t>
  </si>
  <si>
    <t>91 91 84 17</t>
  </si>
  <si>
    <t>Edmond</t>
  </si>
  <si>
    <t>SEKE Obed Martial</t>
  </si>
  <si>
    <t>96 07 18 18</t>
  </si>
  <si>
    <t>LAMADOKOU Lucien</t>
  </si>
  <si>
    <t>90 02 48 97</t>
  </si>
  <si>
    <t>NICOUEVI Essivi</t>
  </si>
  <si>
    <t>90 61 82 30</t>
  </si>
  <si>
    <t xml:space="preserve">BAHAMINA Grâce </t>
  </si>
  <si>
    <t>97 07 90 19</t>
  </si>
  <si>
    <t>WILSON Charlotte</t>
  </si>
  <si>
    <t>90 03 82 83</t>
  </si>
  <si>
    <t>ASSOGBA Yao Jean</t>
  </si>
  <si>
    <t>90 15 30 49 / 96 35 43 83</t>
  </si>
  <si>
    <t xml:space="preserve">AKPAKI </t>
  </si>
  <si>
    <t>91 53 99 71</t>
  </si>
  <si>
    <t>GOUNSETI Rachel</t>
  </si>
  <si>
    <t>GBANDI Samuel</t>
  </si>
  <si>
    <t>90 09 69 70</t>
  </si>
  <si>
    <t>TCHAMDJA Honorine</t>
  </si>
  <si>
    <t>90 72 31 21</t>
  </si>
  <si>
    <t>KANOU Yamdi Pierre</t>
  </si>
  <si>
    <t>90 83 54 80</t>
  </si>
  <si>
    <t>KADJAMA Julienne</t>
  </si>
  <si>
    <t>91 81 24 15</t>
  </si>
  <si>
    <t>GOUNSETI Nathalie</t>
  </si>
  <si>
    <t>93 97 24 37</t>
  </si>
  <si>
    <t>FUMEY KPOTI Kokou Mensah</t>
  </si>
  <si>
    <t>91 43 42 81 / 96 09 11 08</t>
  </si>
  <si>
    <t>LAVRI</t>
  </si>
  <si>
    <t>90 94 06 86 / 90 01 71 77</t>
  </si>
  <si>
    <t>Valerie ALOTE</t>
  </si>
  <si>
    <t>99 46 10 41</t>
  </si>
  <si>
    <t>KOKOU N'DRI Abraham</t>
  </si>
  <si>
    <t>92 10 45 31 / 97 12 76 26</t>
  </si>
  <si>
    <t>TCHAMDJA Pascaline</t>
  </si>
  <si>
    <t>90 54 18 85</t>
  </si>
  <si>
    <t>BATCHO Amahoun</t>
  </si>
  <si>
    <t>91 74 67 14</t>
  </si>
  <si>
    <t>NAKOUDJA A. Jacob</t>
  </si>
  <si>
    <t>92 12 40 06</t>
  </si>
  <si>
    <t>Mme SOSSOU Adjo Jolie</t>
  </si>
  <si>
    <t>90 27 97 41</t>
  </si>
  <si>
    <t>FAMBO Mana</t>
  </si>
  <si>
    <t>90 00 05 46</t>
  </si>
  <si>
    <t>ALATASSIKA K. Brigitte</t>
  </si>
  <si>
    <t>92 97 50 44</t>
  </si>
  <si>
    <t>Justine</t>
  </si>
  <si>
    <t>91 81 24 49</t>
  </si>
  <si>
    <t>AGOUDAVI Senam Mélodie</t>
  </si>
  <si>
    <t>91 49 99 06</t>
  </si>
  <si>
    <t>ATIFUFU Komla</t>
  </si>
  <si>
    <t>91 87 48 31</t>
  </si>
  <si>
    <t>AKPANAGAN</t>
  </si>
  <si>
    <t>90 24 69 58</t>
  </si>
  <si>
    <t>LAWSON HEVI Koko</t>
  </si>
  <si>
    <t>90 12 38 22</t>
  </si>
  <si>
    <t>DEDE</t>
  </si>
  <si>
    <t>90 15 40 55</t>
  </si>
  <si>
    <t>ATAGLO Afi Pélagie</t>
  </si>
  <si>
    <t>99 96 89 89</t>
  </si>
  <si>
    <t>HEYA Hermine Nadine</t>
  </si>
  <si>
    <t>91 34 83 69</t>
  </si>
  <si>
    <t>LAWSON Fernand</t>
  </si>
  <si>
    <t>92 20 03 24</t>
  </si>
  <si>
    <t>YALANI B. Joella</t>
  </si>
  <si>
    <t>93 46 93 11</t>
  </si>
  <si>
    <t>DJELOU A. Akpéné Kafui épouse LAWSON</t>
  </si>
  <si>
    <t>90 12 91 48</t>
  </si>
  <si>
    <t>ADANKPO Véronique</t>
  </si>
  <si>
    <t>90 31 68 53</t>
  </si>
  <si>
    <t>YEMPAPE Christelle</t>
  </si>
  <si>
    <t>92 19 69 23</t>
  </si>
  <si>
    <t>BOUYO Dimelièfèyi Justine</t>
  </si>
  <si>
    <t>90 86 85 65</t>
  </si>
  <si>
    <t>BOSSO Ayawovi</t>
  </si>
  <si>
    <t>91 46 92 79</t>
  </si>
  <si>
    <t>OJOH Faith &amp; Yinka</t>
  </si>
  <si>
    <t>90 18 21 81 / 91 83 90 81</t>
  </si>
  <si>
    <t>AKAKPO Christiane née BEKE</t>
  </si>
  <si>
    <t>90 00 34 86</t>
  </si>
  <si>
    <t>AKAKPO Solo</t>
  </si>
  <si>
    <t>90 04 56 35</t>
  </si>
  <si>
    <t>DAGBO Yawo Josué</t>
  </si>
  <si>
    <t>91 08 23 41 / 98 44 52 34</t>
  </si>
  <si>
    <t>GBADOE Marie-Louise</t>
  </si>
  <si>
    <t>92 88 20 17</t>
  </si>
  <si>
    <t>ATAKPANI Salomé</t>
  </si>
  <si>
    <t>99 34 89 30</t>
  </si>
  <si>
    <t>DAMARLY Nelly</t>
  </si>
  <si>
    <t>70 45 96 03</t>
  </si>
  <si>
    <t>KIFALANG Nicole épouse SANTIEGOU</t>
  </si>
  <si>
    <t>90 01 61 24</t>
  </si>
  <si>
    <t xml:space="preserve">BAKPATINA Vincent </t>
  </si>
  <si>
    <t>92 59 63 24</t>
  </si>
  <si>
    <t>KOUMONO NTAMBA Djonelvie</t>
  </si>
  <si>
    <t>91 64 05 94</t>
  </si>
  <si>
    <t>Henry KOKONE</t>
  </si>
  <si>
    <t>91 92 88 01 / 99 32 02 15</t>
  </si>
  <si>
    <t>AGBOMADJI Adjoh Sylvie</t>
  </si>
  <si>
    <t>99 46 17 70</t>
  </si>
  <si>
    <t>AKPO Komivi</t>
  </si>
  <si>
    <t>92 43 65 00</t>
  </si>
  <si>
    <t>TOVON Claude &amp; Justine</t>
  </si>
  <si>
    <t>90 06 21 36 90 12 89 40</t>
  </si>
  <si>
    <t>AFANWOUBO Mawuko &amp; Prisca</t>
  </si>
  <si>
    <t>92 12 29 25</t>
  </si>
  <si>
    <t>ANISSAM Yao</t>
  </si>
  <si>
    <t>92 72 97 80</t>
  </si>
  <si>
    <t>LASSEY Kayi Esther &amp; LAWSON (Heblu, Otheblo et Neblu Adolphe)</t>
  </si>
  <si>
    <t>91 51 66 02</t>
  </si>
  <si>
    <t>TCHALARE Mémima Pélagie</t>
  </si>
  <si>
    <t>TCHALARE Igbame Naomi</t>
  </si>
  <si>
    <t>91 39 71 72</t>
  </si>
  <si>
    <t>PATCHANAM</t>
  </si>
  <si>
    <t>92 60 92 04</t>
  </si>
  <si>
    <t>EDOH WOKUI Gérard David</t>
  </si>
  <si>
    <t>90 20 13 19 / 98 26 01 62</t>
  </si>
  <si>
    <t>NADJA Eméline</t>
  </si>
  <si>
    <t>91 30 91 55</t>
  </si>
  <si>
    <t>Maman Ruth</t>
  </si>
  <si>
    <t>90 02 54 82</t>
  </si>
  <si>
    <t>EGBEKU Innocente</t>
  </si>
  <si>
    <t>90 13 80 28</t>
  </si>
  <si>
    <t>AMOUZOU Gérard</t>
  </si>
  <si>
    <t>90 03 22 70 / 99 47 40 96</t>
  </si>
  <si>
    <t>KISSAO Gnandi</t>
  </si>
  <si>
    <t>91 33 26 27</t>
  </si>
  <si>
    <t>HOUMEY Georgette &amp; ses enfants</t>
  </si>
  <si>
    <t>90 23 02 59</t>
  </si>
  <si>
    <t>EGBEKU Emmanuel</t>
  </si>
  <si>
    <t>70 04 81 52 / 96 93 77 83</t>
  </si>
  <si>
    <t>AGNIDOH Kokou Simon</t>
  </si>
  <si>
    <t>79 81 79 49 / 90 45 61 53</t>
  </si>
  <si>
    <t>LAWSON Evi Kayi Koyo Colette</t>
  </si>
  <si>
    <t>TEBAYEMA Diane Maria</t>
  </si>
  <si>
    <t>90 06 73 03 / 98 17 26 53</t>
  </si>
  <si>
    <t>SESSI Y. NOA</t>
  </si>
  <si>
    <t>90 26 20 12</t>
  </si>
  <si>
    <t>BATAKRA Marie Ange</t>
  </si>
  <si>
    <t>90 14 95 58</t>
  </si>
  <si>
    <t>DJABO Ladoigdine</t>
  </si>
  <si>
    <t>93 68 30 91</t>
  </si>
  <si>
    <t>SIMDIBA S. Hodabalo Camille</t>
  </si>
  <si>
    <t>92 11 64 86 / 99 06 91 53</t>
  </si>
  <si>
    <t>ABASSA K. Emile</t>
  </si>
  <si>
    <t>90 15 63 86</t>
  </si>
  <si>
    <t>ELESSESSI A. Madjé F.</t>
  </si>
  <si>
    <t>91 52 24 26</t>
  </si>
  <si>
    <t>ATAMATOLO Ama</t>
  </si>
  <si>
    <t>92 77 86 54</t>
  </si>
  <si>
    <t>SOKPE Julien</t>
  </si>
  <si>
    <t>90 58 05 23</t>
  </si>
  <si>
    <t>TRONOU Justin</t>
  </si>
  <si>
    <t>90 02 11 43</t>
  </si>
  <si>
    <t>NICOUEVI Nicoué K. M.</t>
  </si>
  <si>
    <t>90 16 65 71</t>
  </si>
  <si>
    <t>BRIM Abdel Armand</t>
  </si>
  <si>
    <t>91 59 57 12</t>
  </si>
  <si>
    <t>AGBOYIBO Akoété Agossou</t>
  </si>
  <si>
    <t>92 46 47 60</t>
  </si>
  <si>
    <t>BEBETHA DJOKO Epse SAKI</t>
  </si>
  <si>
    <t>92 54 47 49</t>
  </si>
  <si>
    <t>98 14 79 39</t>
  </si>
  <si>
    <t>KONDO Pascal</t>
  </si>
  <si>
    <t xml:space="preserve">90 93 30 25 </t>
  </si>
  <si>
    <t>NOMFON ET FAMILLE</t>
  </si>
  <si>
    <t>KONDO A. Mardochée</t>
  </si>
  <si>
    <t>90 93 30 25</t>
  </si>
  <si>
    <t>K.  K. I.</t>
  </si>
  <si>
    <t>90 01 11 19</t>
  </si>
  <si>
    <t>ADAVO KOMLA FRANCIS</t>
  </si>
  <si>
    <t>90 20 55 66</t>
  </si>
  <si>
    <t>MINISTERE DES FEMMES TEMPLE DU CALVAIRE (MME MERCY OKEREKE, MME DAMAWUZA PIERETTE)</t>
  </si>
  <si>
    <t>90 83 40 67   99 46 75 35</t>
  </si>
  <si>
    <t>NAPO GBATI</t>
  </si>
  <si>
    <t>90 38 7192</t>
  </si>
  <si>
    <t>OURO-SALIM AÏSHETOU EPSE LAMADOKOU</t>
  </si>
  <si>
    <t>90 32 80 16</t>
  </si>
  <si>
    <t>POIDI BENJAMIN</t>
  </si>
  <si>
    <t>90 01 28 09</t>
  </si>
  <si>
    <t>GUIDIGA M. DELPHINE</t>
  </si>
  <si>
    <t>92 56 66 14</t>
  </si>
  <si>
    <t>GBEBLEWOO JUDLIETTE</t>
  </si>
  <si>
    <t>90 03 18 15</t>
  </si>
  <si>
    <t>DJOBOKOU K. CALEB</t>
  </si>
  <si>
    <t>92 33 30 22</t>
  </si>
  <si>
    <t>NAGBE KODJOVI OGNATAN</t>
  </si>
  <si>
    <t>92 59 23 24</t>
  </si>
  <si>
    <t>DADJO ANOHE</t>
  </si>
  <si>
    <t>93 26 55 28</t>
  </si>
  <si>
    <t>TCHAKOUNTE REINE</t>
  </si>
  <si>
    <t>90 04 04 40</t>
  </si>
  <si>
    <t>KOSSOLOR MAMA</t>
  </si>
  <si>
    <t>93 57 00 03</t>
  </si>
  <si>
    <t>TEDE AFI JEANNE</t>
  </si>
  <si>
    <t>91 31 31 99</t>
  </si>
  <si>
    <t>ALITI EYANA VIVIANE</t>
  </si>
  <si>
    <t>90 17 10 29</t>
  </si>
  <si>
    <t>MAWENAM</t>
  </si>
  <si>
    <t>90 79 54 98</t>
  </si>
  <si>
    <t>DOUTI LARE</t>
  </si>
  <si>
    <t>99 46 34 86</t>
  </si>
  <si>
    <t>KODJO KAYI EPSE DJOGBESSI</t>
  </si>
  <si>
    <t>90 04 70 95</t>
  </si>
  <si>
    <t>ATSOU-DZINI KOMLAN KOLLEY</t>
  </si>
  <si>
    <t>90 02 51 94 / 91 80 36 84</t>
  </si>
  <si>
    <t>ATCHOU KOKOU</t>
  </si>
  <si>
    <t>90 10 38 66      97 10 38 66</t>
  </si>
  <si>
    <t>BAGBIA MADELEINE</t>
  </si>
  <si>
    <t>91 92 43 21</t>
  </si>
  <si>
    <t>KONLANI N. DORCAS</t>
  </si>
  <si>
    <t>EDORH KAYI AKPEDJE</t>
  </si>
  <si>
    <t>90 74 88 66</t>
  </si>
  <si>
    <t>KINZONZOLO RAÏSSA</t>
  </si>
  <si>
    <t>WOLO DOVI PASCALINE EPSE ABBEY</t>
  </si>
  <si>
    <t>90 14 39 50</t>
  </si>
  <si>
    <t>BOKO IRENEE AKOSSIWA EPSE AMETRONOU</t>
  </si>
  <si>
    <t>90 13 37 24</t>
  </si>
  <si>
    <t>ZIGAH Y. FRANCOIS</t>
  </si>
  <si>
    <t>90 30 53 35</t>
  </si>
  <si>
    <t>AYATETO J. J.</t>
  </si>
  <si>
    <t>90 76 72 28</t>
  </si>
  <si>
    <t>KOUTOB LUCIE</t>
  </si>
  <si>
    <t>90 04 85 50</t>
  </si>
  <si>
    <t>AWOESSO Pélagie</t>
  </si>
  <si>
    <t>LAWSON RUTH ESTHER KAYI A.</t>
  </si>
  <si>
    <t>90 16 34 63</t>
  </si>
  <si>
    <t>NOUWOKLO FIDELE</t>
  </si>
  <si>
    <t>91 29 80 3</t>
  </si>
  <si>
    <t>QUASSI</t>
  </si>
  <si>
    <t xml:space="preserve"> 90 27 37 88    90 83 55 44</t>
  </si>
  <si>
    <t>TOSSAVI YAWO LEBENE TOUSSAINT</t>
  </si>
  <si>
    <t>AKAKPO FELICITE</t>
  </si>
  <si>
    <t>ATTA E.</t>
  </si>
  <si>
    <t>90 71 28 68</t>
  </si>
  <si>
    <t>GNALOU HOUESSEH</t>
  </si>
  <si>
    <t>91 82 68 67</t>
  </si>
  <si>
    <t>TCHALARE AGBA NESTOR</t>
  </si>
  <si>
    <t>ADEGBENYA ABLAVI</t>
  </si>
  <si>
    <t>90 13 89 80</t>
  </si>
  <si>
    <t>KOTONNOU YAO O. JONAS</t>
  </si>
  <si>
    <t>92 48 41 37</t>
  </si>
  <si>
    <t>ISSA RAÏNATOU KOLY</t>
  </si>
  <si>
    <t>98 56 49 30   90 26 01 09</t>
  </si>
  <si>
    <t>KOSSI VOVO PIERRE MOVI</t>
  </si>
  <si>
    <t>93 43 93 09</t>
  </si>
  <si>
    <t>KOUTCHAKBA TCHINDEBBE ALIDA</t>
  </si>
  <si>
    <t>00229 67 62 20 39</t>
  </si>
  <si>
    <t>KATO TETE Kokou Irénée</t>
  </si>
  <si>
    <t>92 16 54 65</t>
  </si>
  <si>
    <t>GADO OUMOULOUHERA ARIANE</t>
  </si>
  <si>
    <t>90 29 53 54</t>
  </si>
  <si>
    <t>DOTSE AIMEE</t>
  </si>
  <si>
    <t>97 15 65 92</t>
  </si>
  <si>
    <t>EHNOTCHINDEBBE PRUDENCE</t>
  </si>
  <si>
    <t>99 46 08 45</t>
  </si>
  <si>
    <t>SAMA ABOU JONATHAN &amp; Cécile</t>
  </si>
  <si>
    <t>90 12 45 94</t>
  </si>
  <si>
    <t>ARRONDAH CHRISTINE</t>
  </si>
  <si>
    <t>93 63 91 42</t>
  </si>
  <si>
    <t>LAMBONI VICTOIRE</t>
  </si>
  <si>
    <t>AYEDJI A. JAQUELINE</t>
  </si>
  <si>
    <t>GUIDI KOSSIVI EDEM</t>
  </si>
  <si>
    <t>91 38 98 83</t>
  </si>
  <si>
    <t>BENEDICTA</t>
  </si>
  <si>
    <t>97 33 33 93</t>
  </si>
  <si>
    <t>MEYISSO IRENE Tèlé</t>
  </si>
  <si>
    <t xml:space="preserve">90 05 23 60 </t>
  </si>
  <si>
    <t>APLOGAN GLORIA</t>
  </si>
  <si>
    <t>99 02 72 77</t>
  </si>
  <si>
    <t>ADJIBABA PELAGIE DORCAS</t>
  </si>
  <si>
    <t>90 35 65 91 / 99 90 99 59</t>
  </si>
  <si>
    <t>KANOU K. THOMAS</t>
  </si>
  <si>
    <t>91 38 51 47   98 46 53 83</t>
  </si>
  <si>
    <t>MISSONGO WILLY AGMAR BRENEL</t>
  </si>
  <si>
    <t>99 54 04 85   90 07 04 29</t>
  </si>
  <si>
    <t>ATTA CHANTAL</t>
  </si>
  <si>
    <t>90 39 74 45</t>
  </si>
  <si>
    <t>KASSA ZACHARIE</t>
  </si>
  <si>
    <t>90 90 71 31</t>
  </si>
  <si>
    <t>TAKOUDA I. ROSE</t>
  </si>
  <si>
    <t>90 27 43 12</t>
  </si>
  <si>
    <t>DOGBE CYNTHIA &amp; DOGBE ESPOIR</t>
  </si>
  <si>
    <t>KODJO AYAOVI ANTOINE</t>
  </si>
  <si>
    <t>90 63 63 70</t>
  </si>
  <si>
    <t>ADADJO AKOU FELICITE</t>
  </si>
  <si>
    <t>70 14 73 78</t>
  </si>
  <si>
    <t>KOUDIABOR AKOUVI SABI</t>
  </si>
  <si>
    <t>93 13 12 72</t>
  </si>
  <si>
    <t>BENEDICTE AYOKO KPETIGO NEE GBADOE</t>
  </si>
  <si>
    <t>90 16 50 98</t>
  </si>
  <si>
    <t>KPARA MAGNIME</t>
  </si>
  <si>
    <t>STEPHANIE AFAN</t>
  </si>
  <si>
    <t>90 70 43 21</t>
  </si>
  <si>
    <t>ASSIMA</t>
  </si>
  <si>
    <t>90 36 26 08</t>
  </si>
  <si>
    <t>DJOBOKU A. GRACE</t>
  </si>
  <si>
    <t>90 33 92 54</t>
  </si>
  <si>
    <t>DJOBOKU A. GRACE (enfants)</t>
  </si>
  <si>
    <t>90 33 9254</t>
  </si>
  <si>
    <t>JONAS N'GUETTA</t>
  </si>
  <si>
    <t>00225 09 44 36 79</t>
  </si>
  <si>
    <t>MIDOKPOE Sosthène &amp; Viviane</t>
  </si>
  <si>
    <t>90 37 27 85</t>
  </si>
  <si>
    <t>BIGNAGAH CLAUDE</t>
  </si>
  <si>
    <t>90 16 39 27</t>
  </si>
  <si>
    <t>AKAKPO VIVI</t>
  </si>
  <si>
    <t>91 45 40 59</t>
  </si>
  <si>
    <t>ADANDE A. ELISSAM</t>
  </si>
  <si>
    <t>91 51 45 80</t>
  </si>
  <si>
    <t>BANDJE N'BOUANE</t>
  </si>
  <si>
    <t>90 30 32 23</t>
  </si>
  <si>
    <t>ANIKELA NAA</t>
  </si>
  <si>
    <t>90 97 68 04</t>
  </si>
  <si>
    <t>BOHOUSSOU</t>
  </si>
  <si>
    <t>70 01 15 65</t>
  </si>
  <si>
    <t>AISSAH REINE</t>
  </si>
  <si>
    <t>96 32 64 90</t>
  </si>
  <si>
    <t>92 10 70 72</t>
  </si>
  <si>
    <t>ALI CELESTINE</t>
  </si>
  <si>
    <t>92 80 55 97</t>
  </si>
  <si>
    <t>ADOTEVI-AKUE OPHELIA</t>
  </si>
  <si>
    <t>90 02 04 38</t>
  </si>
  <si>
    <t>AGOKLA NATALIE</t>
  </si>
  <si>
    <t>93 06 81 74</t>
  </si>
  <si>
    <t>NOUKPETOR KODJOVI</t>
  </si>
  <si>
    <t>92 06 64 20</t>
  </si>
  <si>
    <t>92 68 78 18</t>
  </si>
  <si>
    <t>TCHIMOU ALICE</t>
  </si>
  <si>
    <t>99 69 97 24</t>
  </si>
  <si>
    <t>DANIEL</t>
  </si>
  <si>
    <t>BOUBAKAR FRIDOS</t>
  </si>
  <si>
    <t>92 93 89 23</t>
  </si>
  <si>
    <t>AGBO LEOTADE</t>
  </si>
  <si>
    <t>90 30 38 26</t>
  </si>
  <si>
    <t>FLAGBO AKOSSIWA</t>
  </si>
  <si>
    <t>90 35 08 81</t>
  </si>
  <si>
    <t>TCHALARE OUNO ZIMARE</t>
  </si>
  <si>
    <t>90 01 83 67</t>
  </si>
  <si>
    <t>N'PKPO KOKOU</t>
  </si>
  <si>
    <t>90 31 09 10</t>
  </si>
  <si>
    <t>SOHOUNZO MAWOULOM</t>
  </si>
  <si>
    <t>ATITSOGBUI AKOUVI</t>
  </si>
  <si>
    <t>90 18 25 00</t>
  </si>
  <si>
    <t>PIERRE</t>
  </si>
  <si>
    <t>70 34 6212</t>
  </si>
  <si>
    <t>LANTAME PERPETUE</t>
  </si>
  <si>
    <t>90 99 14 46</t>
  </si>
  <si>
    <t>NOUSSOUGLO-AHONTO Akpénè Florence</t>
  </si>
  <si>
    <t>90 00 65 70</t>
  </si>
  <si>
    <t>EDJEOU BELENA</t>
  </si>
  <si>
    <t>90 09 57 24</t>
  </si>
  <si>
    <t>DZOBOKOU AFEFA ESTHER</t>
  </si>
  <si>
    <t>92 31 76 44</t>
  </si>
  <si>
    <t>NOUSSOUGLO CYF-IVWINE</t>
  </si>
  <si>
    <t>ABISSI KIRA SOLIM</t>
  </si>
  <si>
    <t>MME ESSAO AIDA</t>
  </si>
  <si>
    <t>90 04 72 37</t>
  </si>
  <si>
    <t>91 69 69 42</t>
  </si>
  <si>
    <t>EBOULE</t>
  </si>
  <si>
    <t>92 65 65 38</t>
  </si>
  <si>
    <t>GERALDO GEORGETTE</t>
  </si>
  <si>
    <t>90 75 01 87</t>
  </si>
  <si>
    <t>TAGBA TETUHEWA FRANCOIS</t>
  </si>
  <si>
    <t>91 44 46 58</t>
  </si>
  <si>
    <t>KPAKOUDA TOUWESSIM</t>
  </si>
  <si>
    <t>97 59 24 14</t>
  </si>
  <si>
    <t>TCHIMOU</t>
  </si>
  <si>
    <t>93 46 75 24</t>
  </si>
  <si>
    <t>AKAKPO HORMONG</t>
  </si>
  <si>
    <t>BAKPATINA</t>
  </si>
  <si>
    <t>9039 46 51</t>
  </si>
  <si>
    <t>PALI KOFFI</t>
  </si>
  <si>
    <t>91 27 88 60</t>
  </si>
  <si>
    <t>91 96 76 71</t>
  </si>
  <si>
    <t>ESSAO NINI Miranda</t>
  </si>
  <si>
    <t>90 00 50 10</t>
  </si>
  <si>
    <t>AKAKPO BESSAN</t>
  </si>
  <si>
    <t>93 35 04 01</t>
  </si>
  <si>
    <t>BENISSAN AKUA A.</t>
  </si>
  <si>
    <t>90 94 74 57</t>
  </si>
  <si>
    <t>DZOBOKU MAWULI</t>
  </si>
  <si>
    <t>90 12 53 12</t>
  </si>
  <si>
    <t>NZONGOLA</t>
  </si>
  <si>
    <t>90 11 03 65</t>
  </si>
  <si>
    <t>GNAMA GNIMDOU</t>
  </si>
  <si>
    <t>92 46 70 40    90 91 36 27</t>
  </si>
  <si>
    <t>TSIKPE DODJI REGINA</t>
  </si>
  <si>
    <t>97 32 84 14</t>
  </si>
  <si>
    <t>LOUISE ALABA</t>
  </si>
  <si>
    <t>90 10 90 30</t>
  </si>
  <si>
    <t>DJOBO CHRISTINE</t>
  </si>
  <si>
    <t>DOGO RACHIRATOU</t>
  </si>
  <si>
    <t>92 28 93 23</t>
  </si>
  <si>
    <t>TRONOU DELA</t>
  </si>
  <si>
    <t>90 13 12 31</t>
  </si>
  <si>
    <t>BOSSO AKOU FAFAVI Victoria</t>
  </si>
  <si>
    <t>90 08 17 70 / 93 03 03 25</t>
  </si>
  <si>
    <t>HELENE BODY LAWSON</t>
  </si>
  <si>
    <t>SALAH AYAWOVI AKOFA S.</t>
  </si>
  <si>
    <t>90 22 95 61</t>
  </si>
  <si>
    <t>GADIEL</t>
  </si>
  <si>
    <t>90 05 09 89</t>
  </si>
  <si>
    <t>TOGBUI MARC</t>
  </si>
  <si>
    <t>90 05 32 55</t>
  </si>
  <si>
    <t>ATTISO AFOUA E. EDWIGE</t>
  </si>
  <si>
    <t>70 32 22 99   96 26 76 09</t>
  </si>
  <si>
    <t>99 90 35 21</t>
  </si>
  <si>
    <t>91 12 22 77</t>
  </si>
  <si>
    <t>DEGNINOU HOUEVI</t>
  </si>
  <si>
    <t>LADANI</t>
  </si>
  <si>
    <t>90 24 42 25</t>
  </si>
  <si>
    <t>KERTOUMAR Yvette</t>
  </si>
  <si>
    <t>91 30 38 04</t>
  </si>
  <si>
    <t>90 26 44 72</t>
  </si>
  <si>
    <t>AKAKPO Yaou Epiphane</t>
  </si>
  <si>
    <t>91 86 88 33</t>
  </si>
  <si>
    <t>DOUTI Michel</t>
  </si>
  <si>
    <t>90 14 34 45 / 91 96 44 64</t>
  </si>
  <si>
    <t>AGBENOWOSSI Kouma</t>
  </si>
  <si>
    <t>92 60 36 20</t>
  </si>
  <si>
    <t>AMEGNONKA Rose</t>
  </si>
  <si>
    <t>90 99 28 25</t>
  </si>
  <si>
    <t>TEHARA Kouma</t>
  </si>
  <si>
    <t>99 47 68 35</t>
  </si>
  <si>
    <t>Shadrac Nikabou NAKOUDJA</t>
  </si>
  <si>
    <t>91 35 24 61 / 98 44 15 32</t>
  </si>
  <si>
    <t>HOMEKOU Essé Abla épouse AYINON</t>
  </si>
  <si>
    <t>90 69 04 77</t>
  </si>
  <si>
    <t>HOLLARD-MATHE Philippe</t>
  </si>
  <si>
    <t>91 53 64 87</t>
  </si>
  <si>
    <t>BALENG Sandrine</t>
  </si>
  <si>
    <t>93 82 65 25</t>
  </si>
  <si>
    <t>GALLEY Amah Denise épouse HOLLARD</t>
  </si>
  <si>
    <t>90 96 44 88 / 98 27 18 00</t>
  </si>
  <si>
    <t>ATITSO Daniel Yao</t>
  </si>
  <si>
    <t>98 79 21 41</t>
  </si>
  <si>
    <t>KPEBOU A. Angèle</t>
  </si>
  <si>
    <t>91 48 88 94</t>
  </si>
  <si>
    <t>SANGBA MAGALIE</t>
  </si>
  <si>
    <t>91 19 19 85</t>
  </si>
  <si>
    <t>EDOH A. Kafui</t>
  </si>
  <si>
    <t>90 03 64 55</t>
  </si>
  <si>
    <t>AHIEKPOR Françoise</t>
  </si>
  <si>
    <t>90 09 95 78 / 91 97 45 05</t>
  </si>
  <si>
    <t xml:space="preserve">HODIN </t>
  </si>
  <si>
    <t>90 79 95 39</t>
  </si>
  <si>
    <t>MENSAH</t>
  </si>
  <si>
    <t>BEWELI Tchatong</t>
  </si>
  <si>
    <t>90 10 49 66</t>
  </si>
  <si>
    <t>HOPEH Kossiwa Akpéné Mercy</t>
  </si>
  <si>
    <t>90 47 88 28</t>
  </si>
  <si>
    <t>Mawuenam</t>
  </si>
  <si>
    <t>MAÏKA Estelle</t>
  </si>
  <si>
    <t>DOGO Léontine</t>
  </si>
  <si>
    <t>90 16 10 53 / 99 10 05 73</t>
  </si>
  <si>
    <t>SODEA Binta</t>
  </si>
  <si>
    <t>00236 72 55 08 41</t>
  </si>
  <si>
    <t>KERE Zénabou épouse KPETO</t>
  </si>
  <si>
    <t>90 09 70 88</t>
  </si>
  <si>
    <t>LANTAME Kpante Barthélémy</t>
  </si>
  <si>
    <t>90 26 48 26 / 99 54 01 59</t>
  </si>
  <si>
    <t>ABIASSI Etsrivi Fabrice</t>
  </si>
  <si>
    <t>90 01 76 07</t>
  </si>
  <si>
    <t>DOUTI GADO Paadib</t>
  </si>
  <si>
    <t>70 48 73 99</t>
  </si>
  <si>
    <t>SOM Aurore</t>
  </si>
  <si>
    <t>90 89 10 01</t>
  </si>
  <si>
    <t>FLINDJA Rebecca</t>
  </si>
  <si>
    <t>90 95 55 49</t>
  </si>
  <si>
    <t>KOLANI Bombela Marie-Thérèse</t>
  </si>
  <si>
    <t>90 02 96 08 / 98 87 57 70</t>
  </si>
  <si>
    <t>AJAVON Théodora</t>
  </si>
  <si>
    <t>90 05 39 90</t>
  </si>
  <si>
    <t>OUATTARA Tabitha Evodie</t>
  </si>
  <si>
    <t>OTCHOTCHO K. Vinyo</t>
  </si>
  <si>
    <t>AHLIYA Elom</t>
  </si>
  <si>
    <t>AGBODJAN Justine</t>
  </si>
  <si>
    <t>90 01 10 55</t>
  </si>
  <si>
    <t>91 85 13 37</t>
  </si>
  <si>
    <t>AZIAGBE Mawussé</t>
  </si>
  <si>
    <t>WOMITSO Mireille</t>
  </si>
  <si>
    <t>98 50 79 34</t>
  </si>
  <si>
    <t>Anonyme (Reçu via pateur Principal)</t>
  </si>
  <si>
    <t>TOSSAVI AGBOTRI Amivi Christine</t>
  </si>
  <si>
    <t>90 27 50 76</t>
  </si>
  <si>
    <t>KOUNETSRON Charlotte &amp; Sheppy</t>
  </si>
  <si>
    <t>90 14 62 64 / 92 87 87 88</t>
  </si>
  <si>
    <t>FLINDJA Douti &amp; Rebecca</t>
  </si>
  <si>
    <t>90 13 07 75 / 90 95 55 49</t>
  </si>
  <si>
    <t>PEKLE Méléani épouse ADOTE</t>
  </si>
  <si>
    <t>90 02 60 33</t>
  </si>
  <si>
    <t>ADOTE Codjo N. Alex</t>
  </si>
  <si>
    <t>90 04 05 76</t>
  </si>
  <si>
    <t>DJAKONI Sampogli Léo</t>
  </si>
  <si>
    <t>BAKOLA Lucie</t>
  </si>
  <si>
    <t>90 10 49 75</t>
  </si>
  <si>
    <t>GBOLOGAN Ama Akofa Pierrette</t>
  </si>
  <si>
    <t>90 88 73 25 / 97 58 49 54</t>
  </si>
  <si>
    <t>ANIKELLA Naa épouse GERALDO</t>
  </si>
  <si>
    <t>90 97 68 04 / 97 77 33 49</t>
  </si>
  <si>
    <t>GERALDO Chaffiou</t>
  </si>
  <si>
    <t>90 18 54 12 / 98 17 47 79</t>
  </si>
  <si>
    <t>TOUGNON K. Amewou</t>
  </si>
  <si>
    <t>91 74 69 52</t>
  </si>
  <si>
    <t>MAWOUNA Yaovi Edem</t>
  </si>
  <si>
    <t>90 83 55 41</t>
  </si>
  <si>
    <t>TAWELESSI Assima</t>
  </si>
  <si>
    <t>AZIADAPOU Ayité Bénoit</t>
  </si>
  <si>
    <t>92 46 94 31 / 99 92 92 04</t>
  </si>
  <si>
    <t>REOULEMBAYE DJIM Hervey</t>
  </si>
  <si>
    <t>70 34 34 99 / +235 66 18 47 96</t>
  </si>
  <si>
    <t>AWATE Epouse TCHINDOU Charlotte</t>
  </si>
  <si>
    <t>92 54 44 17</t>
  </si>
  <si>
    <t>AFANVI Vénunyé Yedidya</t>
  </si>
  <si>
    <t>93 71 86 78</t>
  </si>
  <si>
    <t>GOUNGONE Gobinongue Pierre</t>
  </si>
  <si>
    <t>96 53 86 70 / 70 34 62 12</t>
  </si>
  <si>
    <t>YEVO Yawo</t>
  </si>
  <si>
    <t>92 08 13 43</t>
  </si>
  <si>
    <t>SENYEDJI épouse ABOU Akouvi Odile</t>
  </si>
  <si>
    <t>92 12 63 49</t>
  </si>
  <si>
    <t>HALEDJADEOU Essoham</t>
  </si>
  <si>
    <t>90 46 19 57</t>
  </si>
  <si>
    <t xml:space="preserve">KOFFI Kokoè </t>
  </si>
  <si>
    <t>SEWAH épouse AKPANDJA Adjovi</t>
  </si>
  <si>
    <t>90 69 95 62</t>
  </si>
  <si>
    <t>GBEBLEWOO Suzanne</t>
  </si>
  <si>
    <t>CHIDORO Mirindi Jacques</t>
  </si>
  <si>
    <t>79 79 15 72</t>
  </si>
  <si>
    <t>TCHEINTI Fousseni</t>
  </si>
  <si>
    <t>91 61 71 63</t>
  </si>
  <si>
    <t>AGBOKOU Jean-Claude</t>
  </si>
  <si>
    <t>90 03 16 26</t>
  </si>
  <si>
    <t>LAÏSON Ekué Mawulé</t>
  </si>
  <si>
    <t>93 23 11 97 / 96 14 85 85</t>
  </si>
  <si>
    <t>NANAN Nouitié Eugénie</t>
  </si>
  <si>
    <t>92 59 95 16 / 99 50 51 01</t>
  </si>
  <si>
    <t>BEWELI Tchaa Tchatong</t>
  </si>
  <si>
    <t>92 35 08 18</t>
  </si>
  <si>
    <t>SOM Antoine, Aurore &amp; leurs enfants</t>
  </si>
  <si>
    <t>90 23 11 64 / 90 89 10 01</t>
  </si>
  <si>
    <t>AGNIGBANKOU Adjo Egnonam</t>
  </si>
  <si>
    <t>93 26 46 55</t>
  </si>
  <si>
    <t>OMARI HYUMA Michel</t>
  </si>
  <si>
    <t>00243 81 36 35 782 / 00228 93 34 17 99</t>
  </si>
  <si>
    <t>TEBIE Modestine</t>
  </si>
  <si>
    <t>92 63 83 14 / 97 83 55 43</t>
  </si>
  <si>
    <t>LAOTO LOFO Raphaël</t>
  </si>
  <si>
    <t>00243 82 573 89 69 / 00228 93 25 68 25</t>
  </si>
  <si>
    <t>KPETO Koundé</t>
  </si>
  <si>
    <t>90 01 11 19 / 99 08 74 48</t>
  </si>
  <si>
    <t>AMENOUSSI Ablam Jules</t>
  </si>
  <si>
    <t>93 25 62 62 / 96 29 69 09</t>
  </si>
  <si>
    <t>KLOUTSE Kokou Achille</t>
  </si>
  <si>
    <t>91 20 43 73</t>
  </si>
  <si>
    <t>BENAO-TIMBAYE Kessao</t>
  </si>
  <si>
    <t>90 08 08 13</t>
  </si>
  <si>
    <t>GBEBEY Komla Mawussi</t>
  </si>
  <si>
    <t>92 38 75 90 / 99 95 85 60</t>
  </si>
  <si>
    <t>NAGBE Kodjovi &amp; Christine</t>
  </si>
  <si>
    <t>92 59 23 24 / 91 50 16 83</t>
  </si>
  <si>
    <t>BENISSAN Daté Félix</t>
  </si>
  <si>
    <t>90 12 40 76 / 99 61 60 64</t>
  </si>
  <si>
    <t>AGBA Amba Sidonie</t>
  </si>
  <si>
    <t>KERE épouse TCHALARE Reïnatou</t>
  </si>
  <si>
    <t>90 18 79 09</t>
  </si>
  <si>
    <t>FIOKOUNA Edwige</t>
  </si>
  <si>
    <t>92 80 79 55</t>
  </si>
  <si>
    <t>ADJAFO T. DAMARLY Pascaline</t>
  </si>
  <si>
    <t>90 03 76 16 / 93 10 31 00</t>
  </si>
  <si>
    <t>GADO Malick &amp; Messie</t>
  </si>
  <si>
    <t>93 41 22 16 / 90 98 30 36</t>
  </si>
  <si>
    <t>AZOTE Charles</t>
  </si>
  <si>
    <t>90 30 65 16</t>
  </si>
  <si>
    <t>MANDY Sylvère</t>
  </si>
  <si>
    <t>241 062 18 96 15</t>
  </si>
  <si>
    <t>AKAKPO Koyivi Dieudonné</t>
  </si>
  <si>
    <t>92 44 38 58 / 99 29 20 91</t>
  </si>
  <si>
    <t>BLAO Hodalo Fernande</t>
  </si>
  <si>
    <t>MAKAMA-GAPAUT Papy Daniel</t>
  </si>
  <si>
    <t>93 81 87 86 / 79 94 58 18</t>
  </si>
  <si>
    <t>AZIATO Déla Abna</t>
  </si>
  <si>
    <t>91 03 73 96</t>
  </si>
  <si>
    <t>AKOUTOU S. Clément</t>
  </si>
  <si>
    <t>90 10 74 00</t>
  </si>
  <si>
    <t>SAMA Edeena Seriya Dissaï</t>
  </si>
  <si>
    <t>90 93 59 87</t>
  </si>
  <si>
    <t>90 12 45 94 / 90 93 59 87</t>
  </si>
  <si>
    <t>MUNGANGA Malobo Françoise</t>
  </si>
  <si>
    <t>97 15 97 40 / 92 68 52 92</t>
  </si>
  <si>
    <t>AKEBIM Esther Adounon</t>
  </si>
  <si>
    <t>98 29 51 83 / 92 10 36 32</t>
  </si>
  <si>
    <t>AKEBIM Hézouwè Moïse</t>
  </si>
  <si>
    <t>90 01 61 09</t>
  </si>
  <si>
    <t>KABO Yayra</t>
  </si>
  <si>
    <t>70 28 95 94</t>
  </si>
  <si>
    <t>GBEBE Kossi Georges</t>
  </si>
  <si>
    <t>97 80 01 84</t>
  </si>
  <si>
    <t>AMAVIGAN Mawussé</t>
  </si>
  <si>
    <t>98 39 65 10 / 91 26 85 10</t>
  </si>
  <si>
    <t>Evans FOSU-AKOMANYI</t>
  </si>
  <si>
    <t>00233 549 827 956</t>
  </si>
  <si>
    <t>ADADE Ablavi Claire Simone Gift</t>
  </si>
  <si>
    <t>79 84 85 07</t>
  </si>
  <si>
    <t>DJETEVI Koffi Maxime</t>
  </si>
  <si>
    <t>93 39 29 14 / 99 55 54 69</t>
  </si>
  <si>
    <t>TATCHIDA</t>
  </si>
  <si>
    <t>90 04 86 74</t>
  </si>
  <si>
    <t>ADZINDA Dovi</t>
  </si>
  <si>
    <t>90 09 79 29</t>
  </si>
  <si>
    <t>GAKA Essi Delali Blandine</t>
  </si>
  <si>
    <t>92 43 98 39 / 97 77 25 78</t>
  </si>
  <si>
    <t>DOUKPANE Donine Shalom</t>
  </si>
  <si>
    <t>93 14 18 53</t>
  </si>
  <si>
    <t>BALANISSI Essoham Abel</t>
  </si>
  <si>
    <t>70 44 53 84</t>
  </si>
  <si>
    <t>ALLADO</t>
  </si>
  <si>
    <t>DALI A. Situc</t>
  </si>
  <si>
    <t>TCHINDEBBE Alida Kouchapa</t>
  </si>
  <si>
    <t>GUEI Carole</t>
  </si>
  <si>
    <t>ASSIKOUYOU Kodjo Corneille</t>
  </si>
  <si>
    <t>DALI Blandine</t>
  </si>
  <si>
    <t>TCHARA Perpétue</t>
  </si>
  <si>
    <t>LAWSON Annette Koko</t>
  </si>
  <si>
    <t>KUEGAH TCHOTCHOVI</t>
  </si>
  <si>
    <t>93 18 50 37</t>
  </si>
  <si>
    <t>ADZIWONOU Pélagie</t>
  </si>
  <si>
    <t>ASSAH Jean-Luc</t>
  </si>
  <si>
    <t>AMOUZOU A. Madéleine</t>
  </si>
  <si>
    <t>ADZIWANOU Mawule</t>
  </si>
  <si>
    <t>DALI Hélène</t>
  </si>
  <si>
    <t>TCHAKPELE Maglibè</t>
  </si>
  <si>
    <t>DJOBOKU Georgette</t>
  </si>
  <si>
    <t>MENSAH SEWA DODJI</t>
  </si>
  <si>
    <t>AHIALEY Philippe</t>
  </si>
  <si>
    <t>90 08 49 71</t>
  </si>
  <si>
    <t>EHNO TCHINDEBBE</t>
  </si>
  <si>
    <t>99 46 08 45 / 90 49 91 59</t>
  </si>
  <si>
    <t>AFANOUKOE AMA AMELE</t>
  </si>
  <si>
    <t>GERALDO Kayi née AJAVON</t>
  </si>
  <si>
    <t>KESSI</t>
  </si>
  <si>
    <t>93 78 33 33</t>
  </si>
  <si>
    <t>Maman ATIKOSSI</t>
  </si>
  <si>
    <t>NGUEDA DJEUTA Odile Raphaelle</t>
  </si>
  <si>
    <t>92 50 94 84</t>
  </si>
  <si>
    <t>AYISSOU Amenyo &amp; Bernice</t>
  </si>
  <si>
    <t>90 20 15 11 / 99 86 39 37</t>
  </si>
  <si>
    <t>YALANI Kossiwa Djoyenda épouse AKOUTCHARE</t>
  </si>
  <si>
    <t>92 42 81 93</t>
  </si>
  <si>
    <t>BADA Koffi Ali</t>
  </si>
  <si>
    <t>BALALMA K. B. Octave</t>
  </si>
  <si>
    <t>90 19 04 33</t>
  </si>
  <si>
    <t>GERALDO Sémiou</t>
  </si>
  <si>
    <t>92 86 57 03</t>
  </si>
  <si>
    <t>JORDAN Brant Joanne</t>
  </si>
  <si>
    <t>93 51 36 72</t>
  </si>
  <si>
    <t>TCHARA Kouma Paul</t>
  </si>
  <si>
    <t>ALLAVO Dorcas</t>
  </si>
  <si>
    <t>96 27 72 25 / 00229 51 87 95 31</t>
  </si>
  <si>
    <t>DAO Ibafeyi</t>
  </si>
  <si>
    <t>90 04 10 64</t>
  </si>
  <si>
    <t>NDUNGI Hugues</t>
  </si>
  <si>
    <t>AFATCHAO Dzigbodi Edinam épouse WETRO</t>
  </si>
  <si>
    <t>90 01 28 38 / 92 04 45 92</t>
  </si>
  <si>
    <t>MUTUALE David</t>
  </si>
  <si>
    <t>00243 811 79 86 42</t>
  </si>
  <si>
    <t>DEDEGAN Koffi</t>
  </si>
  <si>
    <t>93 81 41 57</t>
  </si>
  <si>
    <t>PENNINGTON Steve &amp; Trina</t>
  </si>
  <si>
    <t>TURNEY Mark &amp; Victoria</t>
  </si>
  <si>
    <t>93 51 43 13</t>
  </si>
  <si>
    <t>CHABROSZEWSKI Bartosz</t>
  </si>
  <si>
    <t>91 87 72 06</t>
  </si>
  <si>
    <t>BATCHEY Kossi</t>
  </si>
  <si>
    <t>90 06 42 17 / 92 03 29 81</t>
  </si>
  <si>
    <t>LOGOSSOU D. L. K. Noumavo Ludovic</t>
  </si>
  <si>
    <t>90 15 63 40</t>
  </si>
  <si>
    <t>TCHAMDJA Mazalo Christine</t>
  </si>
  <si>
    <t>90 87 60 44</t>
  </si>
  <si>
    <t>HYDE Clémentine</t>
  </si>
  <si>
    <t>92 57 73 34</t>
  </si>
  <si>
    <t>ASSOGBAVI-LAWSON Fifadji</t>
  </si>
  <si>
    <t>90 24 29 40</t>
  </si>
  <si>
    <t>ASSIKOUYO Akossiwa épouse HIHEGLO</t>
  </si>
  <si>
    <t>91 22 27 32</t>
  </si>
  <si>
    <t>BOTSOE Bruno &amp; Christine</t>
  </si>
  <si>
    <t>90 19 80 89</t>
  </si>
  <si>
    <t>DJABIGOU Matiéyendou</t>
  </si>
  <si>
    <t>98 78 14 74 / 93 20 12 07</t>
  </si>
  <si>
    <t>BABA Yaovi Daniel</t>
  </si>
  <si>
    <t>70 29 84 80</t>
  </si>
  <si>
    <t>GERALDO Rachidatou Silifa</t>
  </si>
  <si>
    <t>92 46 13 08</t>
  </si>
  <si>
    <t>GOMBA LITOKO Jean Pierrot</t>
  </si>
  <si>
    <t>00243 81 16 22 307</t>
  </si>
  <si>
    <t>KOMBATE Israël &amp; Esther</t>
  </si>
  <si>
    <t>70 18 75 25</t>
  </si>
  <si>
    <t>KUDZU Ama Michaela</t>
  </si>
  <si>
    <t>92 85 24 07</t>
  </si>
  <si>
    <t>TSHITENGE M'PONGA Joseph-Blaise</t>
  </si>
  <si>
    <t>00243818223439 / 002 43897753400</t>
  </si>
  <si>
    <t>NGOUNA Stéphane Maurice</t>
  </si>
  <si>
    <t>90 36 55 41 / 99 82 53 62</t>
  </si>
  <si>
    <t>Dr Jonathan BERSOT</t>
  </si>
  <si>
    <t>00228 93 12 15 02 / 001 819 314 31 77</t>
  </si>
  <si>
    <t>BEBESSIKI Préname Pyalo Julie</t>
  </si>
  <si>
    <t>90 97 03 43</t>
  </si>
  <si>
    <t>TCHEOU N. Emmanuella</t>
  </si>
  <si>
    <t>90 19 24 84</t>
  </si>
  <si>
    <t>ASSAH Azaria Jean Jehiel</t>
  </si>
  <si>
    <t>92 42 33 51</t>
  </si>
  <si>
    <t>LAWSON SOMADJE KOKO</t>
  </si>
  <si>
    <t>90 33 49 92</t>
  </si>
  <si>
    <t>ABALO Yawavi Bouty Monplaisir épouse AGBOKA</t>
  </si>
  <si>
    <t>ATITSO Kodjogan</t>
  </si>
  <si>
    <t>90 78 98 16</t>
  </si>
  <si>
    <t>AHAMA Toni Yaovi</t>
  </si>
  <si>
    <t>98 55 68 79 / 92 03 22 84</t>
  </si>
  <si>
    <t>TETE Laté</t>
  </si>
  <si>
    <t>91 90 57 70</t>
  </si>
  <si>
    <t>DAGADU Hemnia</t>
  </si>
  <si>
    <t>90 19 46 80</t>
  </si>
  <si>
    <t>91 18 63 31</t>
  </si>
  <si>
    <t>93 12 15 02</t>
  </si>
  <si>
    <t>90 12 28 14</t>
  </si>
  <si>
    <t>90 10 51 30</t>
  </si>
  <si>
    <t>91 43 42 80</t>
  </si>
  <si>
    <t>90 23 20 57</t>
  </si>
  <si>
    <t>70 02 19 21</t>
  </si>
  <si>
    <t>92 62 71 80</t>
  </si>
  <si>
    <t>79 64 00 80</t>
  </si>
  <si>
    <t>90 15 30 49</t>
  </si>
  <si>
    <t>91 43 42 81</t>
  </si>
  <si>
    <t>90 94 06 86</t>
  </si>
  <si>
    <t>92 10 45 31</t>
  </si>
  <si>
    <t>90 18 21 81</t>
  </si>
  <si>
    <t>91 08 23 41</t>
  </si>
  <si>
    <t>91 92 88 01</t>
  </si>
  <si>
    <t>90 06 21 36</t>
  </si>
  <si>
    <t>90 20 13 19</t>
  </si>
  <si>
    <t>90 03 22 70</t>
  </si>
  <si>
    <t>70 04 81 52</t>
  </si>
  <si>
    <t>79 81 79 49</t>
  </si>
  <si>
    <t>90 06 73 03</t>
  </si>
  <si>
    <t>92 11 64 86</t>
  </si>
  <si>
    <t>90 83 40 67</t>
  </si>
  <si>
    <t>MINISTERE DES FEMMES TEMPLE DU CALVAIRE</t>
  </si>
  <si>
    <t>90 02 51 94</t>
  </si>
  <si>
    <t>90 10 38 66</t>
  </si>
  <si>
    <t xml:space="preserve"> 90 27 37 88</t>
  </si>
  <si>
    <t>98 56 49 30</t>
  </si>
  <si>
    <t>90 35 65 91</t>
  </si>
  <si>
    <t>91 38 51 47</t>
  </si>
  <si>
    <t>99 54 04 85</t>
  </si>
  <si>
    <t>92 46 70 40</t>
  </si>
  <si>
    <t>90 08 17 70</t>
  </si>
  <si>
    <t>70 32 22 99</t>
  </si>
  <si>
    <t>90 14 34 45</t>
  </si>
  <si>
    <t>91 35 24 61</t>
  </si>
  <si>
    <t>90 96 44 88</t>
  </si>
  <si>
    <t>90 09 95 78</t>
  </si>
  <si>
    <t>90 16 10 53</t>
  </si>
  <si>
    <t>90 26 48 26</t>
  </si>
  <si>
    <t>90 02 96 08</t>
  </si>
  <si>
    <t>90 14 62 64</t>
  </si>
  <si>
    <t>90 13 07 75</t>
  </si>
  <si>
    <t>90 88 73 25</t>
  </si>
  <si>
    <t>90 18 54 12</t>
  </si>
  <si>
    <t>92 46 94 31</t>
  </si>
  <si>
    <t>70 34 62 12</t>
  </si>
  <si>
    <t>93 23 11 97</t>
  </si>
  <si>
    <t>92 59 95 16</t>
  </si>
  <si>
    <t>90 23 11 64</t>
  </si>
  <si>
    <t>92 63 83 14</t>
  </si>
  <si>
    <t>93 25 62 62</t>
  </si>
  <si>
    <t>92 38 75 90</t>
  </si>
  <si>
    <t>90 12 40 76</t>
  </si>
  <si>
    <t>90 03 76 16</t>
  </si>
  <si>
    <t>93 41 22 16</t>
  </si>
  <si>
    <t>92 44 38 58</t>
  </si>
  <si>
    <t>93 81 87 86</t>
  </si>
  <si>
    <t>97 15 97 40</t>
  </si>
  <si>
    <t>92 10 36 32</t>
  </si>
  <si>
    <t>91 26 85 10</t>
  </si>
  <si>
    <t>93 39 29 14</t>
  </si>
  <si>
    <t>92 43 98 39</t>
  </si>
  <si>
    <t>90 49 91 59</t>
  </si>
  <si>
    <t>90 20 15 11</t>
  </si>
  <si>
    <t>90 01 28 38</t>
  </si>
  <si>
    <t>811 79 86 42</t>
  </si>
  <si>
    <t>90 06 42 17</t>
  </si>
  <si>
    <t>98 78 14 74</t>
  </si>
  <si>
    <t>90 36 55 41</t>
  </si>
  <si>
    <t>92 03 22 84</t>
  </si>
  <si>
    <t>90 98 80 00</t>
  </si>
  <si>
    <t>Donateur 1</t>
  </si>
  <si>
    <t>Donateur 3</t>
  </si>
  <si>
    <t>Donateur 4</t>
  </si>
  <si>
    <t>Donateur 5</t>
  </si>
  <si>
    <t>90 84 77 25</t>
  </si>
  <si>
    <t>OURO-SALIM AÏSHETOU</t>
  </si>
  <si>
    <t>LAVRI Axel</t>
  </si>
  <si>
    <t>AKAKPO Christiane</t>
  </si>
  <si>
    <t>AWATE Charlotte</t>
  </si>
  <si>
    <t>AFATCHAO Dzigbodi Edinam</t>
  </si>
  <si>
    <t>SOM Antoine &amp; famille</t>
  </si>
  <si>
    <t>KERE Zénabou</t>
  </si>
  <si>
    <t>LAWSON Fifadji</t>
  </si>
  <si>
    <t>82 573 89 69</t>
  </si>
  <si>
    <t>93 55 55 64</t>
  </si>
  <si>
    <t>KERE Reïnatou</t>
  </si>
  <si>
    <t>90 88 71 78</t>
  </si>
  <si>
    <t>81 36 35 782</t>
  </si>
  <si>
    <t>FUMEY Brigitte Manayèm</t>
  </si>
  <si>
    <t>92 39 72 54</t>
  </si>
  <si>
    <t>81 16 22 307</t>
  </si>
  <si>
    <t>90 89 59 08</t>
  </si>
  <si>
    <t>67 62 20 39</t>
  </si>
  <si>
    <t>97 69 85 76</t>
  </si>
  <si>
    <t>ADZIWONOU Pélagie Mawule</t>
  </si>
  <si>
    <t>Donateur non-connu</t>
  </si>
  <si>
    <t>90 41 19 72</t>
  </si>
  <si>
    <t>92 45 10 10</t>
  </si>
  <si>
    <t>677 51 62 48</t>
  </si>
  <si>
    <t>LASSEY Kayi Esther</t>
  </si>
  <si>
    <t>91 75 70 26</t>
  </si>
  <si>
    <t>09 44 36 79</t>
  </si>
  <si>
    <t>72 55 08 41</t>
  </si>
  <si>
    <t>062 18 96 15</t>
  </si>
  <si>
    <t>INDICATIFS</t>
  </si>
  <si>
    <t>90 96 42 97</t>
  </si>
  <si>
    <t>90 01 71 91</t>
  </si>
  <si>
    <t>GERALDO Kayi Georgette née AJAVON</t>
  </si>
  <si>
    <t>TCHARA PERPETUE</t>
  </si>
  <si>
    <t>93 86 10 46</t>
  </si>
  <si>
    <t>BOHOUSSOU Daniel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</si>
</sst>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/>
  </cellStyleXfs>
  <cellXfs count="50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3" fontId="0" fillId="0" borderId="1" xfId="0" applyNumberFormat="1" applyBorder="1" applyAlignment="1">
      <alignment vertical="center"/>
    </xf>
    <xf numFmtId="0" fontId="1" fillId="0" borderId="2" xfId="0" applyFont="1" applyBorder="1" applyAlignment="1">
      <alignment vertical="center"/>
    </xf>
    <xf numFmtId="3" fontId="1" fillId="0" borderId="2" xfId="0" applyNumberFormat="1" applyFont="1" applyBorder="1" applyAlignment="1">
      <alignment vertical="center"/>
    </xf>
    <xf numFmtId="0" fontId="1" fillId="2" borderId="2" xfId="0" applyFont="1" applyFill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/>
    </xf>
    <xf numFmtId="0" fontId="1" fillId="0" borderId="2" xfId="0" applyFont="1" applyBorder="1"/>
    <xf numFmtId="3" fontId="1" fillId="0" borderId="2" xfId="0" applyNumberFormat="1" applyFont="1" applyBorder="1"/>
    <xf numFmtId="3" fontId="0" fillId="0" borderId="2" xfId="0" applyNumberFormat="1" applyBorder="1"/>
    <xf numFmtId="0" fontId="1" fillId="0" borderId="2" xfId="0" applyFont="1" applyBorder="1" applyAlignment="1">
      <alignment horizontal="left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wrapText="1"/>
    </xf>
    <xf numFmtId="0" fontId="1" fillId="0" borderId="4" xfId="0" applyFont="1" applyBorder="1" applyAlignment="1">
      <alignment vertical="center"/>
    </xf>
    <xf numFmtId="3" fontId="1" fillId="0" borderId="4" xfId="0" applyNumberFormat="1" applyFont="1" applyBorder="1" applyAlignment="1">
      <alignment vertical="center"/>
    </xf>
    <xf numFmtId="3" fontId="1" fillId="0" borderId="4" xfId="0" quotePrefix="1" applyNumberFormat="1" applyFont="1" applyBorder="1" applyAlignment="1">
      <alignment vertical="center"/>
    </xf>
    <xf numFmtId="0" fontId="1" fillId="0" borderId="4" xfId="1" applyFont="1" applyBorder="1" applyAlignment="1">
      <alignment vertical="center"/>
    </xf>
    <xf numFmtId="0" fontId="1" fillId="0" borderId="5" xfId="0" applyFont="1" applyBorder="1" applyAlignment="1">
      <alignment vertical="center"/>
    </xf>
    <xf numFmtId="3" fontId="1" fillId="0" borderId="5" xfId="0" applyNumberFormat="1" applyFont="1" applyBorder="1" applyAlignment="1">
      <alignment vertical="center"/>
    </xf>
    <xf numFmtId="3" fontId="0" fillId="0" borderId="6" xfId="0" applyNumberForma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4" xfId="0" applyFont="1" applyBorder="1"/>
    <xf numFmtId="0" fontId="0" fillId="0" borderId="2" xfId="0" applyBorder="1" applyAlignment="1">
      <alignment vertical="center"/>
    </xf>
    <xf numFmtId="0" fontId="1" fillId="0" borderId="4" xfId="0" applyFont="1" applyBorder="1" applyAlignment="1">
      <alignment horizontal="left" vertical="center"/>
    </xf>
    <xf numFmtId="0" fontId="0" fillId="0" borderId="3" xfId="0" applyBorder="1" applyAlignment="1">
      <alignment vertical="center"/>
    </xf>
    <xf numFmtId="0" fontId="1" fillId="0" borderId="1" xfId="0" applyFont="1" applyBorder="1"/>
    <xf numFmtId="0" fontId="1" fillId="0" borderId="4" xfId="0" applyFont="1" applyBorder="1" applyAlignment="1">
      <alignment vertical="center" wrapText="1"/>
    </xf>
    <xf numFmtId="0" fontId="1" fillId="0" borderId="1" xfId="1" applyFont="1" applyBorder="1" applyAlignment="1">
      <alignment vertical="center"/>
    </xf>
    <xf numFmtId="0" fontId="1" fillId="0" borderId="1" xfId="0" quotePrefix="1" applyFont="1" applyBorder="1" applyAlignment="1">
      <alignment vertical="center"/>
    </xf>
    <xf numFmtId="0" fontId="0" fillId="0" borderId="7" xfId="0" applyBorder="1" applyAlignment="1">
      <alignment vertical="center"/>
    </xf>
    <xf numFmtId="0" fontId="1" fillId="0" borderId="4" xfId="0" applyFont="1" applyBorder="1" applyAlignment="1">
      <alignment wrapText="1"/>
    </xf>
    <xf numFmtId="0" fontId="0" fillId="0" borderId="2" xfId="0" applyBorder="1" applyAlignment="1">
      <alignment vertical="center" wrapText="1"/>
    </xf>
    <xf numFmtId="0" fontId="1" fillId="0" borderId="4" xfId="0" applyFont="1" applyBorder="1" applyAlignment="1">
      <alignment horizontal="left"/>
    </xf>
    <xf numFmtId="0" fontId="1" fillId="0" borderId="1" xfId="0" applyFont="1" applyBorder="1" applyAlignment="1">
      <alignment vertical="center" wrapText="1"/>
    </xf>
    <xf numFmtId="3" fontId="1" fillId="0" borderId="1" xfId="0" quotePrefix="1" applyNumberFormat="1" applyFont="1" applyBorder="1" applyAlignment="1">
      <alignment vertical="center"/>
    </xf>
    <xf numFmtId="3" fontId="1" fillId="0" borderId="1" xfId="0" applyNumberFormat="1" applyFont="1" applyBorder="1" applyAlignment="1">
      <alignment vertical="center"/>
    </xf>
    <xf numFmtId="3" fontId="1" fillId="0" borderId="4" xfId="0" applyNumberFormat="1" applyFont="1" applyBorder="1"/>
    <xf numFmtId="3" fontId="0" fillId="0" borderId="2" xfId="0" applyNumberFormat="1" applyBorder="1" applyAlignment="1">
      <alignment vertical="center"/>
    </xf>
    <xf numFmtId="3" fontId="1" fillId="0" borderId="1" xfId="0" applyNumberFormat="1" applyFont="1" applyBorder="1"/>
    <xf numFmtId="3" fontId="0" fillId="0" borderId="4" xfId="0" applyNumberFormat="1" applyBorder="1"/>
    <xf numFmtId="0" fontId="0" fillId="0" borderId="0" xfId="0" applyFill="1" applyAlignment="1">
      <alignment vertical="center"/>
    </xf>
    <xf numFmtId="0" fontId="1" fillId="0" borderId="1" xfId="0" applyFont="1" applyFill="1" applyBorder="1" applyAlignment="1">
      <alignment vertical="center"/>
    </xf>
    <xf numFmtId="3" fontId="1" fillId="0" borderId="1" xfId="0" applyNumberFormat="1" applyFont="1" applyFill="1" applyBorder="1" applyAlignment="1">
      <alignment vertical="center"/>
    </xf>
    <xf numFmtId="3" fontId="0" fillId="0" borderId="1" xfId="0" applyNumberFormat="1" applyFill="1" applyBorder="1" applyAlignment="1">
      <alignment vertical="center"/>
    </xf>
    <xf numFmtId="0" fontId="0" fillId="0" borderId="0" xfId="0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F426"/>
  <sheetViews>
    <sheetView tabSelected="1" topLeftCell="A296" zoomScaleNormal="100" workbookViewId="0">
      <selection activeCell="A308" sqref="A308:XFD308"/>
    </sheetView>
  </sheetViews>
  <sheetFormatPr baseColWidth="10" defaultColWidth="10.85546875" defaultRowHeight="15" x14ac:dyDescent="0.25"/>
  <cols>
    <col min="1" max="1" width="10.85546875" style="1"/>
    <col min="2" max="2" width="45.85546875" style="1" customWidth="1"/>
    <col min="3" max="3" width="12.42578125" style="1" bestFit="1" customWidth="1"/>
    <col min="4" max="4" width="12.5703125" style="1" customWidth="1"/>
    <col min="5" max="5" width="10.85546875" style="1"/>
    <col min="6" max="6" width="12.5703125" style="1" bestFit="1" customWidth="1"/>
    <col min="7" max="16384" width="10.85546875" style="1"/>
  </cols>
  <sheetData>
    <row r="2" spans="2:6" x14ac:dyDescent="0.25">
      <c r="B2" s="1" t="s">
        <v>0</v>
      </c>
      <c r="C2" s="1" t="s">
        <v>972</v>
      </c>
      <c r="D2" s="1" t="s">
        <v>1</v>
      </c>
      <c r="E2" s="1" t="s">
        <v>2</v>
      </c>
      <c r="F2" s="1" t="s">
        <v>3</v>
      </c>
    </row>
    <row r="3" spans="2:6" x14ac:dyDescent="0.25">
      <c r="B3" s="25" t="s">
        <v>634</v>
      </c>
      <c r="C3" s="25"/>
      <c r="D3" s="25" t="s">
        <v>635</v>
      </c>
      <c r="E3" s="40">
        <v>30000000</v>
      </c>
      <c r="F3" s="5">
        <v>10000000</v>
      </c>
    </row>
    <row r="4" spans="2:6" x14ac:dyDescent="0.25">
      <c r="B4" s="25" t="s">
        <v>444</v>
      </c>
      <c r="C4" s="25"/>
      <c r="D4" s="25" t="s">
        <v>445</v>
      </c>
      <c r="E4" s="40">
        <f>2000000+3000000</f>
        <v>5000000</v>
      </c>
      <c r="F4" s="5">
        <v>5000000</v>
      </c>
    </row>
    <row r="5" spans="2:6" x14ac:dyDescent="0.25">
      <c r="B5" s="25" t="s">
        <v>863</v>
      </c>
      <c r="C5" s="25"/>
      <c r="D5" s="25" t="s">
        <v>864</v>
      </c>
      <c r="E5" s="40">
        <v>10000000</v>
      </c>
      <c r="F5" s="5">
        <v>5000000</v>
      </c>
    </row>
    <row r="6" spans="2:6" x14ac:dyDescent="0.25">
      <c r="B6" s="25" t="s">
        <v>799</v>
      </c>
      <c r="C6" s="25"/>
      <c r="D6" s="25" t="s">
        <v>566</v>
      </c>
      <c r="E6" s="40">
        <v>5000000</v>
      </c>
      <c r="F6" s="5">
        <v>3000000</v>
      </c>
    </row>
    <row r="7" spans="2:6" x14ac:dyDescent="0.2">
      <c r="B7" s="3" t="s">
        <v>271</v>
      </c>
      <c r="C7" s="3"/>
      <c r="D7" s="30" t="s">
        <v>884</v>
      </c>
      <c r="E7" s="5">
        <v>3000000</v>
      </c>
      <c r="F7" s="5">
        <v>2000000</v>
      </c>
    </row>
    <row r="8" spans="2:6" x14ac:dyDescent="0.25">
      <c r="B8" s="25" t="s">
        <v>373</v>
      </c>
      <c r="C8" s="25"/>
      <c r="D8" s="25" t="s">
        <v>937</v>
      </c>
      <c r="E8" s="40">
        <v>2000000</v>
      </c>
      <c r="F8" s="5">
        <v>2000000</v>
      </c>
    </row>
    <row r="9" spans="2:6" ht="14.45" customHeight="1" x14ac:dyDescent="0.2">
      <c r="B9" s="30" t="s">
        <v>479</v>
      </c>
      <c r="C9" s="30"/>
      <c r="D9" s="30" t="s">
        <v>480</v>
      </c>
      <c r="E9" s="43">
        <v>5000000</v>
      </c>
      <c r="F9" s="5">
        <v>2000000</v>
      </c>
    </row>
    <row r="10" spans="2:6" x14ac:dyDescent="0.25">
      <c r="B10" s="25" t="s">
        <v>33</v>
      </c>
      <c r="C10" s="25"/>
      <c r="D10" s="25"/>
      <c r="E10" s="40">
        <v>2000000</v>
      </c>
      <c r="F10" s="5">
        <v>2212350</v>
      </c>
    </row>
    <row r="11" spans="2:6" x14ac:dyDescent="0.25">
      <c r="B11" s="25" t="s">
        <v>630</v>
      </c>
      <c r="C11" s="25"/>
      <c r="D11" s="25" t="s">
        <v>908</v>
      </c>
      <c r="E11" s="40">
        <v>10000000</v>
      </c>
      <c r="F11" s="5">
        <v>2000000</v>
      </c>
    </row>
    <row r="12" spans="2:6" x14ac:dyDescent="0.25">
      <c r="B12" s="3" t="s">
        <v>944</v>
      </c>
      <c r="C12" s="3"/>
      <c r="D12" s="25" t="s">
        <v>876</v>
      </c>
      <c r="E12" s="5">
        <f>2000000+20000000</f>
        <v>22000000</v>
      </c>
      <c r="F12" s="5">
        <v>1750000</v>
      </c>
    </row>
    <row r="13" spans="2:6" x14ac:dyDescent="0.25">
      <c r="B13" s="25" t="s">
        <v>692</v>
      </c>
      <c r="C13" s="25"/>
      <c r="D13" s="25" t="s">
        <v>311</v>
      </c>
      <c r="E13" s="40">
        <v>10000000</v>
      </c>
      <c r="F13" s="5">
        <v>1750000</v>
      </c>
    </row>
    <row r="14" spans="2:6" x14ac:dyDescent="0.25">
      <c r="B14" s="25" t="s">
        <v>398</v>
      </c>
      <c r="C14" s="25"/>
      <c r="D14" s="25" t="s">
        <v>399</v>
      </c>
      <c r="E14" s="40">
        <v>5000000</v>
      </c>
      <c r="F14" s="5">
        <v>1500000</v>
      </c>
    </row>
    <row r="15" spans="2:6" x14ac:dyDescent="0.25">
      <c r="B15" s="3" t="s">
        <v>79</v>
      </c>
      <c r="C15" s="3"/>
      <c r="D15" s="4"/>
      <c r="E15" s="5">
        <v>2000000</v>
      </c>
      <c r="F15" s="5">
        <v>1030000</v>
      </c>
    </row>
    <row r="16" spans="2:6" x14ac:dyDescent="0.25">
      <c r="B16" s="3" t="s">
        <v>208</v>
      </c>
      <c r="C16" s="3"/>
      <c r="D16" s="25" t="s">
        <v>209</v>
      </c>
      <c r="E16" s="5">
        <v>1000000</v>
      </c>
      <c r="F16" s="5">
        <v>1000000</v>
      </c>
    </row>
    <row r="17" spans="2:6" x14ac:dyDescent="0.25">
      <c r="B17" s="25" t="s">
        <v>770</v>
      </c>
      <c r="C17" s="25"/>
      <c r="D17" s="25" t="s">
        <v>942</v>
      </c>
      <c r="E17" s="40"/>
      <c r="F17" s="5">
        <v>1000000</v>
      </c>
    </row>
    <row r="18" spans="2:6" x14ac:dyDescent="0.25">
      <c r="B18" s="25" t="s">
        <v>838</v>
      </c>
      <c r="C18" s="25"/>
      <c r="D18" s="25" t="s">
        <v>839</v>
      </c>
      <c r="E18" s="40">
        <v>1000000</v>
      </c>
      <c r="F18" s="5">
        <v>1000000</v>
      </c>
    </row>
    <row r="19" spans="2:6" x14ac:dyDescent="0.25">
      <c r="B19" s="25" t="s">
        <v>626</v>
      </c>
      <c r="C19" s="25"/>
      <c r="D19" s="25" t="s">
        <v>627</v>
      </c>
      <c r="E19" s="40">
        <v>500000</v>
      </c>
      <c r="F19" s="5">
        <v>950000</v>
      </c>
    </row>
    <row r="20" spans="2:6" s="45" customFormat="1" x14ac:dyDescent="0.25">
      <c r="B20" s="46" t="s">
        <v>776</v>
      </c>
      <c r="C20" s="46"/>
      <c r="D20" s="46" t="s">
        <v>974</v>
      </c>
      <c r="E20" s="47"/>
      <c r="F20" s="48">
        <v>650000</v>
      </c>
    </row>
    <row r="21" spans="2:6" x14ac:dyDescent="0.25">
      <c r="B21" s="25" t="s">
        <v>943</v>
      </c>
      <c r="C21" s="25"/>
      <c r="D21" s="25" t="s">
        <v>319</v>
      </c>
      <c r="E21" s="40">
        <v>1000000</v>
      </c>
      <c r="F21" s="5">
        <v>600000</v>
      </c>
    </row>
    <row r="22" spans="2:6" x14ac:dyDescent="0.25">
      <c r="B22" s="25" t="s">
        <v>711</v>
      </c>
      <c r="C22" s="25"/>
      <c r="D22" s="25" t="s">
        <v>920</v>
      </c>
      <c r="E22" s="40">
        <v>3000000</v>
      </c>
      <c r="F22" s="5">
        <v>600000</v>
      </c>
    </row>
    <row r="23" spans="2:6" x14ac:dyDescent="0.25">
      <c r="B23" s="25" t="s">
        <v>811</v>
      </c>
      <c r="C23" s="25"/>
      <c r="D23" s="25"/>
      <c r="E23" s="40">
        <v>1000000</v>
      </c>
      <c r="F23" s="5">
        <v>560000</v>
      </c>
    </row>
    <row r="24" spans="2:6" x14ac:dyDescent="0.25">
      <c r="B24" s="3" t="s">
        <v>73</v>
      </c>
      <c r="C24" s="3"/>
      <c r="D24" s="25" t="s">
        <v>74</v>
      </c>
      <c r="E24" s="40">
        <v>2000000</v>
      </c>
      <c r="F24" s="5">
        <v>500000</v>
      </c>
    </row>
    <row r="25" spans="2:6" x14ac:dyDescent="0.25">
      <c r="B25" s="3" t="s">
        <v>202</v>
      </c>
      <c r="C25" s="3"/>
      <c r="D25" s="25" t="s">
        <v>203</v>
      </c>
      <c r="E25" s="40">
        <v>500000</v>
      </c>
      <c r="F25" s="5">
        <v>500000</v>
      </c>
    </row>
    <row r="26" spans="2:6" x14ac:dyDescent="0.25">
      <c r="B26" s="3" t="s">
        <v>945</v>
      </c>
      <c r="C26" s="3"/>
      <c r="D26" s="25" t="s">
        <v>221</v>
      </c>
      <c r="E26" s="40">
        <v>500000</v>
      </c>
      <c r="F26" s="5">
        <v>500000</v>
      </c>
    </row>
    <row r="27" spans="2:6" x14ac:dyDescent="0.25">
      <c r="B27" s="3" t="s">
        <v>222</v>
      </c>
      <c r="C27" s="3"/>
      <c r="D27" s="25" t="s">
        <v>223</v>
      </c>
      <c r="E27" s="40">
        <v>500000</v>
      </c>
      <c r="F27" s="5">
        <v>500000</v>
      </c>
    </row>
    <row r="28" spans="2:6" ht="14.45" customHeight="1" x14ac:dyDescent="0.2">
      <c r="B28" s="30" t="s">
        <v>463</v>
      </c>
      <c r="C28" s="30"/>
      <c r="D28" s="30" t="s">
        <v>464</v>
      </c>
      <c r="E28" s="43">
        <v>500000</v>
      </c>
      <c r="F28" s="5">
        <v>500000</v>
      </c>
    </row>
    <row r="29" spans="2:6" x14ac:dyDescent="0.25">
      <c r="B29" s="25" t="s">
        <v>628</v>
      </c>
      <c r="C29" s="25"/>
      <c r="D29" s="25" t="s">
        <v>907</v>
      </c>
      <c r="E29" s="40">
        <v>5000000</v>
      </c>
      <c r="F29" s="5">
        <v>500000</v>
      </c>
    </row>
    <row r="30" spans="2:6" x14ac:dyDescent="0.25">
      <c r="B30" s="25" t="s">
        <v>946</v>
      </c>
      <c r="C30" s="25"/>
      <c r="D30" s="25" t="s">
        <v>655</v>
      </c>
      <c r="E30" s="40">
        <v>3000000</v>
      </c>
      <c r="F30" s="5">
        <v>500000</v>
      </c>
    </row>
    <row r="31" spans="2:6" x14ac:dyDescent="0.25">
      <c r="B31" s="25" t="s">
        <v>947</v>
      </c>
      <c r="C31" s="25"/>
      <c r="D31" s="25" t="s">
        <v>931</v>
      </c>
      <c r="E31" s="40">
        <v>1000000</v>
      </c>
      <c r="F31" s="5">
        <v>500000</v>
      </c>
    </row>
    <row r="32" spans="2:6" x14ac:dyDescent="0.25">
      <c r="B32" s="25" t="s">
        <v>812</v>
      </c>
      <c r="C32" s="25"/>
      <c r="D32" s="25" t="s">
        <v>813</v>
      </c>
      <c r="E32" s="40">
        <v>3000000</v>
      </c>
      <c r="F32" s="5">
        <v>500000</v>
      </c>
    </row>
    <row r="33" spans="2:6" x14ac:dyDescent="0.25">
      <c r="B33" s="25" t="s">
        <v>559</v>
      </c>
      <c r="C33" s="25"/>
      <c r="D33" s="25" t="s">
        <v>900</v>
      </c>
      <c r="E33" s="40">
        <v>500000</v>
      </c>
      <c r="F33" s="5">
        <v>400000</v>
      </c>
    </row>
    <row r="34" spans="2:6" x14ac:dyDescent="0.25">
      <c r="B34" s="25" t="s">
        <v>948</v>
      </c>
      <c r="C34" s="25"/>
      <c r="D34" s="25" t="s">
        <v>915</v>
      </c>
      <c r="E34" s="40">
        <v>2000000</v>
      </c>
      <c r="F34" s="5">
        <v>400000</v>
      </c>
    </row>
    <row r="35" spans="2:6" x14ac:dyDescent="0.25">
      <c r="B35" s="25" t="s">
        <v>949</v>
      </c>
      <c r="C35" s="25"/>
      <c r="D35" s="25" t="s">
        <v>601</v>
      </c>
      <c r="E35" s="40">
        <v>1000000</v>
      </c>
      <c r="F35" s="5">
        <v>335000</v>
      </c>
    </row>
    <row r="36" spans="2:6" x14ac:dyDescent="0.25">
      <c r="B36" s="3" t="s">
        <v>106</v>
      </c>
      <c r="C36" s="3"/>
      <c r="D36" s="25" t="s">
        <v>873</v>
      </c>
      <c r="E36" s="5">
        <v>1000000</v>
      </c>
      <c r="F36" s="5">
        <v>300000</v>
      </c>
    </row>
    <row r="37" spans="2:6" x14ac:dyDescent="0.25">
      <c r="B37" s="25" t="s">
        <v>353</v>
      </c>
      <c r="C37" s="25"/>
      <c r="D37" s="38" t="s">
        <v>354</v>
      </c>
      <c r="E37" s="40">
        <v>500000</v>
      </c>
      <c r="F37" s="5">
        <v>300000</v>
      </c>
    </row>
    <row r="38" spans="2:6" x14ac:dyDescent="0.25">
      <c r="B38" s="25" t="s">
        <v>408</v>
      </c>
      <c r="C38" s="25"/>
      <c r="D38" s="25" t="s">
        <v>409</v>
      </c>
      <c r="E38" s="40">
        <v>20000000</v>
      </c>
      <c r="F38" s="5">
        <v>300000</v>
      </c>
    </row>
    <row r="39" spans="2:6" x14ac:dyDescent="0.25">
      <c r="B39" s="3" t="s">
        <v>200</v>
      </c>
      <c r="C39" s="3"/>
      <c r="D39" s="25" t="s">
        <v>201</v>
      </c>
      <c r="E39" s="5">
        <v>500000</v>
      </c>
      <c r="F39" s="5">
        <v>265000</v>
      </c>
    </row>
    <row r="40" spans="2:6" x14ac:dyDescent="0.25">
      <c r="B40" s="3" t="s">
        <v>253</v>
      </c>
      <c r="C40" s="3"/>
      <c r="D40" s="25" t="s">
        <v>254</v>
      </c>
      <c r="E40" s="5">
        <v>500000</v>
      </c>
      <c r="F40" s="5">
        <v>250000</v>
      </c>
    </row>
    <row r="41" spans="2:6" x14ac:dyDescent="0.25">
      <c r="B41" s="25" t="s">
        <v>606</v>
      </c>
      <c r="C41" s="25"/>
      <c r="D41" s="25" t="s">
        <v>607</v>
      </c>
      <c r="E41" s="40">
        <v>250000</v>
      </c>
      <c r="F41" s="5">
        <v>250000</v>
      </c>
    </row>
    <row r="42" spans="2:6" x14ac:dyDescent="0.25">
      <c r="B42" s="25" t="s">
        <v>975</v>
      </c>
      <c r="C42" s="25"/>
      <c r="D42" s="25" t="s">
        <v>504</v>
      </c>
      <c r="E42" s="40">
        <v>250000</v>
      </c>
      <c r="F42" s="5">
        <v>250000</v>
      </c>
    </row>
    <row r="43" spans="2:6" x14ac:dyDescent="0.25">
      <c r="B43" s="25" t="s">
        <v>822</v>
      </c>
      <c r="C43" s="25"/>
      <c r="D43" s="25" t="s">
        <v>823</v>
      </c>
      <c r="E43" s="40"/>
      <c r="F43" s="5">
        <v>250000</v>
      </c>
    </row>
    <row r="44" spans="2:6" x14ac:dyDescent="0.25">
      <c r="B44" s="25" t="s">
        <v>857</v>
      </c>
      <c r="C44" s="25"/>
      <c r="D44" s="25" t="s">
        <v>858</v>
      </c>
      <c r="E44" s="40">
        <v>500000</v>
      </c>
      <c r="F44" s="5">
        <v>250000</v>
      </c>
    </row>
    <row r="45" spans="2:6" x14ac:dyDescent="0.25">
      <c r="B45" s="25" t="s">
        <v>300</v>
      </c>
      <c r="C45" s="25"/>
      <c r="D45" s="25" t="s">
        <v>301</v>
      </c>
      <c r="E45" s="40">
        <v>500000</v>
      </c>
      <c r="F45" s="5">
        <v>200000</v>
      </c>
    </row>
    <row r="46" spans="2:6" x14ac:dyDescent="0.25">
      <c r="B46" s="25" t="s">
        <v>950</v>
      </c>
      <c r="C46" s="25"/>
      <c r="D46" s="25" t="s">
        <v>825</v>
      </c>
      <c r="E46" s="40"/>
      <c r="F46" s="5">
        <v>200000</v>
      </c>
    </row>
    <row r="47" spans="2:6" x14ac:dyDescent="0.25">
      <c r="B47" s="25" t="s">
        <v>604</v>
      </c>
      <c r="C47" s="25"/>
      <c r="D47" s="25" t="s">
        <v>605</v>
      </c>
      <c r="E47" s="40">
        <v>120000</v>
      </c>
      <c r="F47" s="5">
        <v>150000</v>
      </c>
    </row>
    <row r="48" spans="2:6" x14ac:dyDescent="0.25">
      <c r="B48" s="25" t="s">
        <v>690</v>
      </c>
      <c r="C48" s="25">
        <v>243</v>
      </c>
      <c r="D48" s="25" t="s">
        <v>951</v>
      </c>
      <c r="E48" s="40">
        <v>1000000</v>
      </c>
      <c r="F48" s="5">
        <v>135000</v>
      </c>
    </row>
    <row r="49" spans="1:6" x14ac:dyDescent="0.25">
      <c r="B49" s="3" t="s">
        <v>132</v>
      </c>
      <c r="C49" s="3"/>
      <c r="D49" s="25" t="s">
        <v>133</v>
      </c>
      <c r="E49" s="5">
        <v>2000000</v>
      </c>
      <c r="F49" s="5">
        <v>125000</v>
      </c>
    </row>
    <row r="50" spans="1:6" x14ac:dyDescent="0.25">
      <c r="B50" s="3" t="s">
        <v>153</v>
      </c>
      <c r="C50" s="3"/>
      <c r="D50" s="25" t="s">
        <v>874</v>
      </c>
      <c r="E50" s="5">
        <v>1000000</v>
      </c>
      <c r="F50" s="5">
        <v>125000</v>
      </c>
    </row>
    <row r="51" spans="1:6" x14ac:dyDescent="0.25">
      <c r="B51" s="25" t="s">
        <v>774</v>
      </c>
      <c r="C51" s="25"/>
      <c r="D51" s="25"/>
      <c r="E51" s="40"/>
      <c r="F51" s="5">
        <v>120000</v>
      </c>
    </row>
    <row r="52" spans="1:6" x14ac:dyDescent="0.25">
      <c r="B52" s="3" t="s">
        <v>29</v>
      </c>
      <c r="C52" s="3"/>
      <c r="D52" s="4" t="s">
        <v>30</v>
      </c>
      <c r="E52" s="5">
        <v>300000</v>
      </c>
      <c r="F52" s="5">
        <v>100000</v>
      </c>
    </row>
    <row r="53" spans="1:6" x14ac:dyDescent="0.25">
      <c r="B53" s="3" t="s">
        <v>151</v>
      </c>
      <c r="C53" s="3"/>
      <c r="D53" s="3" t="s">
        <v>152</v>
      </c>
      <c r="E53" s="5">
        <v>200000</v>
      </c>
      <c r="F53" s="5">
        <v>100000</v>
      </c>
    </row>
    <row r="54" spans="1:6" x14ac:dyDescent="0.25">
      <c r="B54" s="3" t="s">
        <v>212</v>
      </c>
      <c r="C54" s="3"/>
      <c r="D54" s="3" t="s">
        <v>213</v>
      </c>
      <c r="E54" s="5">
        <v>100000</v>
      </c>
      <c r="F54" s="5">
        <v>100000</v>
      </c>
    </row>
    <row r="55" spans="1:6" x14ac:dyDescent="0.25">
      <c r="B55" s="3" t="s">
        <v>252</v>
      </c>
      <c r="C55" s="3"/>
      <c r="D55" s="5" t="s">
        <v>952</v>
      </c>
      <c r="E55" s="5">
        <v>500000</v>
      </c>
      <c r="F55" s="5">
        <v>100000</v>
      </c>
    </row>
    <row r="56" spans="1:6" x14ac:dyDescent="0.25">
      <c r="A56" s="45"/>
      <c r="B56" s="25" t="s">
        <v>649</v>
      </c>
      <c r="C56" s="25"/>
      <c r="D56" s="25" t="s">
        <v>437</v>
      </c>
      <c r="E56" s="40">
        <v>250000</v>
      </c>
      <c r="F56" s="5">
        <v>150000</v>
      </c>
    </row>
    <row r="57" spans="1:6" ht="14.45" customHeight="1" x14ac:dyDescent="0.2">
      <c r="B57" s="30" t="s">
        <v>521</v>
      </c>
      <c r="C57" s="30"/>
      <c r="D57" s="30" t="s">
        <v>522</v>
      </c>
      <c r="E57" s="43">
        <v>100000</v>
      </c>
      <c r="F57" s="5">
        <v>100000</v>
      </c>
    </row>
    <row r="58" spans="1:6" x14ac:dyDescent="0.25">
      <c r="B58" s="25" t="s">
        <v>579</v>
      </c>
      <c r="C58" s="25"/>
      <c r="D58" s="25" t="s">
        <v>580</v>
      </c>
      <c r="E58" s="40">
        <v>100000</v>
      </c>
      <c r="F58" s="5">
        <v>100000</v>
      </c>
    </row>
    <row r="59" spans="1:6" x14ac:dyDescent="0.25">
      <c r="B59" s="25" t="s">
        <v>589</v>
      </c>
      <c r="C59" s="25"/>
      <c r="D59" s="25"/>
      <c r="E59" s="40">
        <v>100000</v>
      </c>
      <c r="F59" s="5">
        <v>100000</v>
      </c>
    </row>
    <row r="60" spans="1:6" x14ac:dyDescent="0.25">
      <c r="B60" s="25" t="s">
        <v>953</v>
      </c>
      <c r="C60" s="25"/>
      <c r="D60" s="25" t="s">
        <v>708</v>
      </c>
      <c r="E60" s="40">
        <v>1000000</v>
      </c>
      <c r="F60" s="5">
        <v>100000</v>
      </c>
    </row>
    <row r="61" spans="1:6" x14ac:dyDescent="0.25">
      <c r="B61" s="25" t="s">
        <v>762</v>
      </c>
      <c r="C61" s="25"/>
      <c r="D61" s="25"/>
      <c r="E61" s="40"/>
      <c r="F61" s="5">
        <v>100000</v>
      </c>
    </row>
    <row r="62" spans="1:6" x14ac:dyDescent="0.25">
      <c r="B62" s="25" t="s">
        <v>766</v>
      </c>
      <c r="C62" s="25"/>
      <c r="D62" s="25"/>
      <c r="E62" s="40"/>
      <c r="F62" s="5">
        <v>100000</v>
      </c>
    </row>
    <row r="63" spans="1:6" x14ac:dyDescent="0.25">
      <c r="B63" s="25" t="s">
        <v>773</v>
      </c>
      <c r="C63" s="25"/>
      <c r="D63" s="21" t="s">
        <v>954</v>
      </c>
      <c r="E63" s="40"/>
      <c r="F63" s="5">
        <v>100000</v>
      </c>
    </row>
    <row r="64" spans="1:6" x14ac:dyDescent="0.25">
      <c r="B64" s="25" t="s">
        <v>826</v>
      </c>
      <c r="C64" s="25"/>
      <c r="D64" s="25" t="s">
        <v>827</v>
      </c>
      <c r="E64" s="40">
        <v>500000</v>
      </c>
      <c r="F64" s="5">
        <v>100000</v>
      </c>
    </row>
    <row r="65" spans="2:6" x14ac:dyDescent="0.25">
      <c r="B65" s="25" t="s">
        <v>854</v>
      </c>
      <c r="C65" s="25"/>
      <c r="D65" s="25" t="s">
        <v>855</v>
      </c>
      <c r="E65" s="40">
        <v>200000</v>
      </c>
      <c r="F65" s="5">
        <v>100000</v>
      </c>
    </row>
    <row r="66" spans="2:6" x14ac:dyDescent="0.25">
      <c r="B66" s="25" t="s">
        <v>567</v>
      </c>
      <c r="C66" s="25"/>
      <c r="D66" s="25" t="s">
        <v>901</v>
      </c>
      <c r="E66" s="40">
        <v>100000</v>
      </c>
      <c r="F66" s="5">
        <v>80000</v>
      </c>
    </row>
    <row r="67" spans="2:6" x14ac:dyDescent="0.25">
      <c r="B67" s="25" t="s">
        <v>852</v>
      </c>
      <c r="C67" s="25"/>
      <c r="D67" s="25" t="s">
        <v>853</v>
      </c>
      <c r="E67" s="40">
        <v>76100</v>
      </c>
      <c r="F67" s="5">
        <v>76100</v>
      </c>
    </row>
    <row r="68" spans="2:6" ht="14.45" customHeight="1" x14ac:dyDescent="0.2">
      <c r="B68" s="30" t="s">
        <v>512</v>
      </c>
      <c r="C68" s="30"/>
      <c r="D68" s="30" t="s">
        <v>513</v>
      </c>
      <c r="E68" s="43">
        <v>600000</v>
      </c>
      <c r="F68" s="5">
        <v>72500</v>
      </c>
    </row>
    <row r="69" spans="2:6" x14ac:dyDescent="0.25">
      <c r="B69" s="25" t="s">
        <v>713</v>
      </c>
      <c r="C69" s="25"/>
      <c r="D69" s="25" t="s">
        <v>921</v>
      </c>
      <c r="E69" s="40">
        <v>500000</v>
      </c>
      <c r="F69" s="5">
        <v>72500</v>
      </c>
    </row>
    <row r="70" spans="2:6" x14ac:dyDescent="0.25">
      <c r="B70" s="3" t="s">
        <v>168</v>
      </c>
      <c r="C70" s="3"/>
      <c r="D70" s="3" t="s">
        <v>875</v>
      </c>
      <c r="E70" s="5">
        <v>560000</v>
      </c>
      <c r="F70" s="5">
        <v>70000</v>
      </c>
    </row>
    <row r="71" spans="2:6" x14ac:dyDescent="0.25">
      <c r="B71" s="25" t="s">
        <v>814</v>
      </c>
      <c r="C71" s="25"/>
      <c r="D71" s="25" t="s">
        <v>815</v>
      </c>
      <c r="E71" s="40">
        <v>70000</v>
      </c>
      <c r="F71" s="5">
        <v>70000</v>
      </c>
    </row>
    <row r="72" spans="2:6" x14ac:dyDescent="0.25">
      <c r="B72" s="3" t="s">
        <v>218</v>
      </c>
      <c r="C72" s="3"/>
      <c r="D72" s="3" t="s">
        <v>878</v>
      </c>
      <c r="E72" s="5">
        <v>360000</v>
      </c>
      <c r="F72" s="5">
        <v>60000</v>
      </c>
    </row>
    <row r="73" spans="2:6" x14ac:dyDescent="0.25">
      <c r="B73" s="25" t="s">
        <v>336</v>
      </c>
      <c r="C73" s="25"/>
      <c r="D73" s="25" t="s">
        <v>337</v>
      </c>
      <c r="E73" s="40">
        <v>60000</v>
      </c>
      <c r="F73" s="5">
        <v>60000</v>
      </c>
    </row>
    <row r="74" spans="2:6" ht="14.45" customHeight="1" x14ac:dyDescent="0.2">
      <c r="B74" s="30" t="s">
        <v>475</v>
      </c>
      <c r="C74" s="30"/>
      <c r="D74" s="30" t="s">
        <v>476</v>
      </c>
      <c r="E74" s="43">
        <v>60000</v>
      </c>
      <c r="F74" s="5">
        <v>60000</v>
      </c>
    </row>
    <row r="75" spans="2:6" x14ac:dyDescent="0.25">
      <c r="B75" s="25" t="s">
        <v>743</v>
      </c>
      <c r="C75" s="25">
        <v>233</v>
      </c>
      <c r="D75" s="39">
        <v>549827956</v>
      </c>
      <c r="E75" s="40">
        <v>55500</v>
      </c>
      <c r="F75" s="5">
        <v>55500</v>
      </c>
    </row>
    <row r="76" spans="2:6" x14ac:dyDescent="0.25">
      <c r="B76" s="25" t="s">
        <v>686</v>
      </c>
      <c r="C76" s="25">
        <v>243</v>
      </c>
      <c r="D76" s="25" t="s">
        <v>955</v>
      </c>
      <c r="E76" s="40">
        <f>100*500</f>
        <v>50000</v>
      </c>
      <c r="F76" s="5">
        <v>55000</v>
      </c>
    </row>
    <row r="77" spans="2:6" x14ac:dyDescent="0.25">
      <c r="B77" s="3" t="s">
        <v>956</v>
      </c>
      <c r="C77" s="3"/>
      <c r="D77" s="4" t="s">
        <v>869</v>
      </c>
      <c r="E77" s="5">
        <v>600000</v>
      </c>
      <c r="F77" s="5">
        <v>50000</v>
      </c>
    </row>
    <row r="78" spans="2:6" ht="14.45" customHeight="1" x14ac:dyDescent="0.2">
      <c r="B78" s="30" t="s">
        <v>497</v>
      </c>
      <c r="C78" s="30"/>
      <c r="D78" s="30" t="s">
        <v>957</v>
      </c>
      <c r="E78" s="43">
        <v>50000</v>
      </c>
      <c r="F78" s="5">
        <v>50000</v>
      </c>
    </row>
    <row r="79" spans="2:6" ht="14.45" customHeight="1" x14ac:dyDescent="0.2">
      <c r="B79" s="30" t="s">
        <v>505</v>
      </c>
      <c r="C79" s="30"/>
      <c r="D79" s="30" t="s">
        <v>506</v>
      </c>
      <c r="E79" s="43">
        <v>100000</v>
      </c>
      <c r="F79" s="5">
        <v>50000</v>
      </c>
    </row>
    <row r="80" spans="2:6" x14ac:dyDescent="0.25">
      <c r="B80" s="25" t="s">
        <v>538</v>
      </c>
      <c r="C80" s="25"/>
      <c r="D80" s="25" t="s">
        <v>898</v>
      </c>
      <c r="E80" s="40">
        <v>100000</v>
      </c>
      <c r="F80" s="5">
        <v>50000</v>
      </c>
    </row>
    <row r="81" spans="2:6" x14ac:dyDescent="0.25">
      <c r="B81" s="25" t="s">
        <v>552</v>
      </c>
      <c r="C81" s="25"/>
      <c r="D81" s="25" t="s">
        <v>553</v>
      </c>
      <c r="E81" s="40">
        <v>300000</v>
      </c>
      <c r="F81" s="5">
        <v>50000</v>
      </c>
    </row>
    <row r="82" spans="2:6" x14ac:dyDescent="0.25">
      <c r="B82" s="25" t="s">
        <v>614</v>
      </c>
      <c r="C82" s="25"/>
      <c r="D82" s="25" t="s">
        <v>615</v>
      </c>
      <c r="E82" s="40">
        <v>50000</v>
      </c>
      <c r="F82" s="5">
        <v>50000</v>
      </c>
    </row>
    <row r="83" spans="2:6" x14ac:dyDescent="0.25">
      <c r="B83" s="25" t="s">
        <v>666</v>
      </c>
      <c r="C83" s="25"/>
      <c r="D83" s="25" t="s">
        <v>500</v>
      </c>
      <c r="E83" s="40">
        <v>1000000</v>
      </c>
      <c r="F83" s="5">
        <v>70000</v>
      </c>
    </row>
    <row r="84" spans="2:6" x14ac:dyDescent="0.25">
      <c r="B84" s="25" t="s">
        <v>733</v>
      </c>
      <c r="C84" s="25"/>
      <c r="D84" s="25" t="s">
        <v>925</v>
      </c>
      <c r="E84" s="40">
        <v>75000</v>
      </c>
      <c r="F84" s="5">
        <v>50000</v>
      </c>
    </row>
    <row r="85" spans="2:6" x14ac:dyDescent="0.25">
      <c r="B85" s="25" t="s">
        <v>781</v>
      </c>
      <c r="C85" s="25"/>
      <c r="D85" s="25"/>
      <c r="E85" s="40"/>
      <c r="F85" s="5">
        <v>50000</v>
      </c>
    </row>
    <row r="86" spans="2:6" x14ac:dyDescent="0.25">
      <c r="B86" s="25" t="s">
        <v>785</v>
      </c>
      <c r="C86" s="25"/>
      <c r="D86" s="25"/>
      <c r="E86" s="40"/>
      <c r="F86" s="5">
        <v>50000</v>
      </c>
    </row>
    <row r="87" spans="2:6" x14ac:dyDescent="0.25">
      <c r="B87" s="25" t="s">
        <v>797</v>
      </c>
      <c r="C87" s="25"/>
      <c r="D87" s="25" t="s">
        <v>798</v>
      </c>
      <c r="E87" s="40">
        <v>1000000</v>
      </c>
      <c r="F87" s="5">
        <v>140000</v>
      </c>
    </row>
    <row r="88" spans="2:6" x14ac:dyDescent="0.25">
      <c r="B88" s="25" t="s">
        <v>809</v>
      </c>
      <c r="C88" s="25"/>
      <c r="D88" s="25" t="s">
        <v>810</v>
      </c>
      <c r="E88" s="40">
        <v>500000</v>
      </c>
      <c r="F88" s="5">
        <v>50000</v>
      </c>
    </row>
    <row r="89" spans="2:6" x14ac:dyDescent="0.25">
      <c r="B89" s="25" t="s">
        <v>836</v>
      </c>
      <c r="C89" s="25">
        <v>243</v>
      </c>
      <c r="D89" s="25" t="s">
        <v>958</v>
      </c>
      <c r="E89" s="40">
        <v>50000</v>
      </c>
      <c r="F89" s="5">
        <v>50000</v>
      </c>
    </row>
    <row r="90" spans="2:6" x14ac:dyDescent="0.25">
      <c r="B90" s="3" t="s">
        <v>234</v>
      </c>
      <c r="C90" s="3"/>
      <c r="D90" s="3" t="s">
        <v>235</v>
      </c>
      <c r="E90" s="5">
        <v>45000</v>
      </c>
      <c r="F90" s="5">
        <v>45000</v>
      </c>
    </row>
    <row r="91" spans="2:6" x14ac:dyDescent="0.25">
      <c r="B91" s="25" t="s">
        <v>594</v>
      </c>
      <c r="C91" s="25"/>
      <c r="D91" s="25"/>
      <c r="E91" s="40"/>
      <c r="F91" s="5">
        <v>44500</v>
      </c>
    </row>
    <row r="92" spans="2:6" x14ac:dyDescent="0.25">
      <c r="B92" s="3" t="s">
        <v>257</v>
      </c>
      <c r="C92" s="3"/>
      <c r="D92" s="3" t="s">
        <v>882</v>
      </c>
      <c r="E92" s="5">
        <v>60000</v>
      </c>
      <c r="F92" s="5">
        <v>40000</v>
      </c>
    </row>
    <row r="93" spans="2:6" x14ac:dyDescent="0.25">
      <c r="B93" s="25" t="s">
        <v>764</v>
      </c>
      <c r="C93" s="25"/>
      <c r="D93" s="17" t="s">
        <v>959</v>
      </c>
      <c r="E93" s="40"/>
      <c r="F93" s="5">
        <v>40000</v>
      </c>
    </row>
    <row r="94" spans="2:6" x14ac:dyDescent="0.25">
      <c r="B94" s="25" t="s">
        <v>763</v>
      </c>
      <c r="C94" s="25"/>
      <c r="D94" s="25"/>
      <c r="E94" s="40"/>
      <c r="F94" s="5">
        <v>35000</v>
      </c>
    </row>
    <row r="95" spans="2:6" x14ac:dyDescent="0.25">
      <c r="B95" s="25" t="s">
        <v>610</v>
      </c>
      <c r="C95" s="25"/>
      <c r="D95" s="25" t="s">
        <v>611</v>
      </c>
      <c r="E95" s="40">
        <v>360000</v>
      </c>
      <c r="F95" s="5">
        <v>30000</v>
      </c>
    </row>
    <row r="96" spans="2:6" x14ac:dyDescent="0.25">
      <c r="B96" s="25" t="s">
        <v>612</v>
      </c>
      <c r="C96" s="25"/>
      <c r="D96" s="25" t="s">
        <v>906</v>
      </c>
      <c r="E96" s="40">
        <v>1000000</v>
      </c>
      <c r="F96" s="5">
        <v>30000</v>
      </c>
    </row>
    <row r="97" spans="2:6" x14ac:dyDescent="0.25">
      <c r="B97" s="25" t="s">
        <v>619</v>
      </c>
      <c r="C97" s="25"/>
      <c r="D97" s="25" t="s">
        <v>620</v>
      </c>
      <c r="E97" s="40">
        <v>12000</v>
      </c>
      <c r="F97" s="5">
        <v>30000</v>
      </c>
    </row>
    <row r="98" spans="2:6" x14ac:dyDescent="0.25">
      <c r="B98" s="25" t="s">
        <v>684</v>
      </c>
      <c r="C98" s="25"/>
      <c r="D98" s="25" t="s">
        <v>685</v>
      </c>
      <c r="E98" s="40">
        <v>500000</v>
      </c>
      <c r="F98" s="5">
        <v>30000</v>
      </c>
    </row>
    <row r="99" spans="2:6" x14ac:dyDescent="0.25">
      <c r="B99" s="25" t="s">
        <v>761</v>
      </c>
      <c r="C99" s="25">
        <v>229</v>
      </c>
      <c r="D99" s="25" t="s">
        <v>960</v>
      </c>
      <c r="E99" s="40">
        <v>30000</v>
      </c>
      <c r="F99" s="5">
        <v>30000</v>
      </c>
    </row>
    <row r="100" spans="2:6" x14ac:dyDescent="0.25">
      <c r="B100" s="25" t="s">
        <v>962</v>
      </c>
      <c r="C100" s="25"/>
      <c r="D100" s="25" t="s">
        <v>964</v>
      </c>
      <c r="E100" s="40"/>
      <c r="F100" s="5">
        <v>60000</v>
      </c>
    </row>
    <row r="101" spans="2:6" x14ac:dyDescent="0.25">
      <c r="B101" s="25" t="s">
        <v>844</v>
      </c>
      <c r="C101" s="25"/>
      <c r="D101" s="25" t="s">
        <v>935</v>
      </c>
      <c r="E101" s="40">
        <v>30000</v>
      </c>
      <c r="F101" s="5">
        <v>30000</v>
      </c>
    </row>
    <row r="102" spans="2:6" x14ac:dyDescent="0.25">
      <c r="B102" s="3" t="s">
        <v>81</v>
      </c>
      <c r="C102" s="3">
        <v>229</v>
      </c>
      <c r="D102" s="4" t="s">
        <v>961</v>
      </c>
      <c r="E102" s="5">
        <v>25000</v>
      </c>
      <c r="F102" s="5">
        <v>25000</v>
      </c>
    </row>
    <row r="103" spans="2:6" x14ac:dyDescent="0.25">
      <c r="B103" s="3" t="s">
        <v>134</v>
      </c>
      <c r="C103" s="3"/>
      <c r="D103" s="3" t="s">
        <v>135</v>
      </c>
      <c r="E103" s="5">
        <v>60000</v>
      </c>
      <c r="F103" s="5">
        <v>25000</v>
      </c>
    </row>
    <row r="104" spans="2:6" x14ac:dyDescent="0.25">
      <c r="B104" s="3" t="s">
        <v>186</v>
      </c>
      <c r="C104" s="3"/>
      <c r="D104" s="3" t="s">
        <v>187</v>
      </c>
      <c r="E104" s="5">
        <v>50000</v>
      </c>
      <c r="F104" s="5">
        <v>22000</v>
      </c>
    </row>
    <row r="105" spans="2:6" x14ac:dyDescent="0.25">
      <c r="B105" s="3" t="s">
        <v>48</v>
      </c>
      <c r="C105" s="3"/>
      <c r="D105" s="4" t="s">
        <v>865</v>
      </c>
      <c r="E105" s="5">
        <v>30000</v>
      </c>
      <c r="F105" s="5">
        <v>20000</v>
      </c>
    </row>
    <row r="106" spans="2:6" x14ac:dyDescent="0.25">
      <c r="B106" s="3" t="s">
        <v>938</v>
      </c>
      <c r="C106" s="3"/>
      <c r="D106" s="3" t="s">
        <v>199</v>
      </c>
      <c r="E106" s="5">
        <v>20000</v>
      </c>
      <c r="F106" s="5">
        <v>20000</v>
      </c>
    </row>
    <row r="107" spans="2:6" x14ac:dyDescent="0.25">
      <c r="B107" s="25" t="s">
        <v>334</v>
      </c>
      <c r="C107" s="25"/>
      <c r="D107" s="25" t="s">
        <v>335</v>
      </c>
      <c r="E107" s="40">
        <v>100000</v>
      </c>
      <c r="F107" s="5">
        <v>20000</v>
      </c>
    </row>
    <row r="108" spans="2:6" ht="14.45" customHeight="1" x14ac:dyDescent="0.2">
      <c r="B108" s="30" t="s">
        <v>976</v>
      </c>
      <c r="C108" s="30"/>
      <c r="D108" s="30" t="s">
        <v>489</v>
      </c>
      <c r="E108" s="43">
        <v>60000</v>
      </c>
      <c r="F108" s="5">
        <v>30000</v>
      </c>
    </row>
    <row r="109" spans="2:6" x14ac:dyDescent="0.25">
      <c r="B109" s="25" t="s">
        <v>592</v>
      </c>
      <c r="C109" s="25"/>
      <c r="D109" s="25" t="s">
        <v>593</v>
      </c>
      <c r="E109" s="40">
        <v>30000</v>
      </c>
      <c r="F109" s="5">
        <v>20000</v>
      </c>
    </row>
    <row r="110" spans="2:6" x14ac:dyDescent="0.25">
      <c r="B110" s="25" t="s">
        <v>669</v>
      </c>
      <c r="C110" s="25"/>
      <c r="D110" s="25" t="s">
        <v>28</v>
      </c>
      <c r="E110" s="40">
        <v>3000000</v>
      </c>
      <c r="F110" s="5">
        <v>35000</v>
      </c>
    </row>
    <row r="111" spans="2:6" x14ac:dyDescent="0.25">
      <c r="B111" s="25" t="s">
        <v>767</v>
      </c>
      <c r="C111" s="25"/>
      <c r="D111" s="25" t="s">
        <v>768</v>
      </c>
      <c r="E111" s="40"/>
      <c r="F111" s="5">
        <v>20000</v>
      </c>
    </row>
    <row r="112" spans="2:6" x14ac:dyDescent="0.25">
      <c r="B112" s="25" t="s">
        <v>771</v>
      </c>
      <c r="C112" s="25"/>
      <c r="D112" s="25"/>
      <c r="E112" s="40"/>
      <c r="F112" s="5">
        <v>20000</v>
      </c>
    </row>
    <row r="113" spans="2:6" x14ac:dyDescent="0.25">
      <c r="B113" s="25" t="s">
        <v>840</v>
      </c>
      <c r="C113" s="25"/>
      <c r="D113" s="25" t="s">
        <v>841</v>
      </c>
      <c r="E113" s="40">
        <f>20000*12*3</f>
        <v>720000</v>
      </c>
      <c r="F113" s="5">
        <v>20000</v>
      </c>
    </row>
    <row r="114" spans="2:6" x14ac:dyDescent="0.25">
      <c r="B114" s="3" t="s">
        <v>56</v>
      </c>
      <c r="C114" s="3"/>
      <c r="D114" s="4" t="s">
        <v>57</v>
      </c>
      <c r="E114" s="5">
        <v>15000</v>
      </c>
      <c r="F114" s="5">
        <v>15000</v>
      </c>
    </row>
    <row r="115" spans="2:6" x14ac:dyDescent="0.25">
      <c r="B115" s="3" t="s">
        <v>206</v>
      </c>
      <c r="C115" s="3"/>
      <c r="D115" s="3" t="s">
        <v>207</v>
      </c>
      <c r="E115" s="5">
        <v>10000</v>
      </c>
      <c r="F115" s="5">
        <v>15000</v>
      </c>
    </row>
    <row r="116" spans="2:6" x14ac:dyDescent="0.25">
      <c r="B116" s="25" t="s">
        <v>602</v>
      </c>
      <c r="C116" s="25"/>
      <c r="D116" s="25" t="s">
        <v>905</v>
      </c>
      <c r="E116" s="40">
        <v>60000</v>
      </c>
      <c r="F116" s="5">
        <v>15000</v>
      </c>
    </row>
    <row r="117" spans="2:6" x14ac:dyDescent="0.25">
      <c r="B117" s="32" t="s">
        <v>779</v>
      </c>
      <c r="C117" s="32"/>
      <c r="D117" s="25" t="s">
        <v>929</v>
      </c>
      <c r="E117" s="40"/>
      <c r="F117" s="5">
        <v>15000</v>
      </c>
    </row>
    <row r="118" spans="2:6" x14ac:dyDescent="0.25">
      <c r="B118" s="25" t="s">
        <v>795</v>
      </c>
      <c r="C118" s="25"/>
      <c r="D118" s="25" t="s">
        <v>796</v>
      </c>
      <c r="E118" s="40">
        <v>500000</v>
      </c>
      <c r="F118" s="5">
        <v>15000</v>
      </c>
    </row>
    <row r="119" spans="2:6" x14ac:dyDescent="0.25">
      <c r="B119" s="3" t="s">
        <v>284</v>
      </c>
      <c r="C119" s="3"/>
      <c r="D119" s="3" t="s">
        <v>887</v>
      </c>
      <c r="E119" s="5">
        <v>512000</v>
      </c>
      <c r="F119" s="5">
        <v>12000</v>
      </c>
    </row>
    <row r="120" spans="2:6" x14ac:dyDescent="0.25">
      <c r="B120" s="25" t="s">
        <v>380</v>
      </c>
      <c r="C120" s="25"/>
      <c r="D120" s="25" t="s">
        <v>381</v>
      </c>
      <c r="E120" s="40">
        <v>24000</v>
      </c>
      <c r="F120" s="5">
        <v>12000</v>
      </c>
    </row>
    <row r="121" spans="2:6" x14ac:dyDescent="0.25">
      <c r="B121" s="25" t="s">
        <v>427</v>
      </c>
      <c r="C121" s="25"/>
      <c r="D121" s="25" t="s">
        <v>428</v>
      </c>
      <c r="E121" s="40">
        <v>12000</v>
      </c>
      <c r="F121" s="5">
        <v>12000</v>
      </c>
    </row>
    <row r="122" spans="2:6" x14ac:dyDescent="0.25">
      <c r="B122" s="25" t="s">
        <v>608</v>
      </c>
      <c r="C122" s="25"/>
      <c r="D122" s="25" t="s">
        <v>609</v>
      </c>
      <c r="E122" s="40">
        <v>12000</v>
      </c>
      <c r="F122" s="5">
        <v>12000</v>
      </c>
    </row>
    <row r="123" spans="2:6" x14ac:dyDescent="0.25">
      <c r="B123" s="3" t="s">
        <v>21</v>
      </c>
      <c r="C123" s="3"/>
      <c r="D123" s="4" t="s">
        <v>22</v>
      </c>
      <c r="E123" s="5">
        <v>60000</v>
      </c>
      <c r="F123" s="5">
        <v>10000</v>
      </c>
    </row>
    <row r="124" spans="2:6" x14ac:dyDescent="0.25">
      <c r="B124" s="3" t="s">
        <v>164</v>
      </c>
      <c r="C124" s="3"/>
      <c r="D124" s="3" t="s">
        <v>165</v>
      </c>
      <c r="E124" s="5">
        <v>60000</v>
      </c>
      <c r="F124" s="5">
        <v>10000</v>
      </c>
    </row>
    <row r="125" spans="2:6" x14ac:dyDescent="0.25">
      <c r="B125" s="3" t="s">
        <v>282</v>
      </c>
      <c r="C125" s="3"/>
      <c r="D125" s="3" t="s">
        <v>283</v>
      </c>
      <c r="E125" s="5">
        <v>10000</v>
      </c>
      <c r="F125" s="5">
        <v>10000</v>
      </c>
    </row>
    <row r="126" spans="2:6" x14ac:dyDescent="0.25">
      <c r="B126" s="25" t="s">
        <v>585</v>
      </c>
      <c r="C126" s="25"/>
      <c r="D126" s="25" t="s">
        <v>903</v>
      </c>
      <c r="E126" s="40">
        <v>100000</v>
      </c>
      <c r="F126" s="5">
        <v>10000</v>
      </c>
    </row>
    <row r="127" spans="2:6" x14ac:dyDescent="0.25">
      <c r="B127" s="25" t="s">
        <v>652</v>
      </c>
      <c r="C127" s="33">
        <v>235</v>
      </c>
      <c r="D127" s="25">
        <v>66184796</v>
      </c>
      <c r="E127" s="40">
        <v>500000</v>
      </c>
      <c r="F127" s="5">
        <v>10000</v>
      </c>
    </row>
    <row r="128" spans="2:6" x14ac:dyDescent="0.25">
      <c r="B128" s="25" t="s">
        <v>660</v>
      </c>
      <c r="C128" s="25"/>
      <c r="D128" s="25" t="s">
        <v>661</v>
      </c>
      <c r="E128" s="40">
        <v>500000</v>
      </c>
      <c r="F128" s="5">
        <v>10000</v>
      </c>
    </row>
    <row r="129" spans="2:6" x14ac:dyDescent="0.25">
      <c r="B129" s="25" t="s">
        <v>715</v>
      </c>
      <c r="C129" s="25"/>
      <c r="D129" s="25" t="s">
        <v>716</v>
      </c>
      <c r="E129" s="40">
        <v>10000</v>
      </c>
      <c r="F129" s="5">
        <v>10000</v>
      </c>
    </row>
    <row r="130" spans="2:6" x14ac:dyDescent="0.25">
      <c r="B130" s="25" t="s">
        <v>745</v>
      </c>
      <c r="C130" s="25"/>
      <c r="D130" s="25" t="s">
        <v>746</v>
      </c>
      <c r="E130" s="40">
        <v>500000</v>
      </c>
      <c r="F130" s="5">
        <v>10000</v>
      </c>
    </row>
    <row r="131" spans="2:6" x14ac:dyDescent="0.25">
      <c r="B131" s="25" t="s">
        <v>777</v>
      </c>
      <c r="C131" s="25"/>
      <c r="D131" s="25" t="s">
        <v>778</v>
      </c>
      <c r="E131" s="40"/>
      <c r="F131" s="5">
        <v>10000</v>
      </c>
    </row>
    <row r="132" spans="2:6" x14ac:dyDescent="0.25">
      <c r="B132" s="25" t="s">
        <v>786</v>
      </c>
      <c r="C132" s="25"/>
      <c r="D132" s="25" t="s">
        <v>787</v>
      </c>
      <c r="E132" s="40">
        <v>10000</v>
      </c>
      <c r="F132" s="5">
        <v>10000</v>
      </c>
    </row>
    <row r="133" spans="2:6" x14ac:dyDescent="0.25">
      <c r="B133" s="25" t="s">
        <v>807</v>
      </c>
      <c r="C133" s="25">
        <v>243</v>
      </c>
      <c r="D133" s="25" t="s">
        <v>932</v>
      </c>
      <c r="E133" s="40">
        <v>10000</v>
      </c>
      <c r="F133" s="5">
        <v>10000</v>
      </c>
    </row>
    <row r="134" spans="2:6" x14ac:dyDescent="0.25">
      <c r="B134" s="25" t="s">
        <v>859</v>
      </c>
      <c r="C134" s="25"/>
      <c r="D134" s="25" t="s">
        <v>936</v>
      </c>
      <c r="E134" s="40">
        <v>1000000</v>
      </c>
      <c r="F134" s="5">
        <v>10000</v>
      </c>
    </row>
    <row r="135" spans="2:6" x14ac:dyDescent="0.25">
      <c r="B135" s="3" t="s">
        <v>37</v>
      </c>
      <c r="C135" s="3"/>
      <c r="D135" s="4" t="s">
        <v>38</v>
      </c>
      <c r="E135" s="5">
        <v>2000000</v>
      </c>
      <c r="F135" s="5">
        <v>5000</v>
      </c>
    </row>
    <row r="136" spans="2:6" x14ac:dyDescent="0.25">
      <c r="B136" s="3" t="s">
        <v>939</v>
      </c>
      <c r="C136" s="3"/>
      <c r="D136" s="4" t="s">
        <v>45</v>
      </c>
      <c r="E136" s="5">
        <v>5000</v>
      </c>
      <c r="F136" s="5">
        <v>5000</v>
      </c>
    </row>
    <row r="137" spans="2:6" x14ac:dyDescent="0.25">
      <c r="B137" s="3" t="s">
        <v>46</v>
      </c>
      <c r="C137" s="3"/>
      <c r="D137" s="4" t="s">
        <v>47</v>
      </c>
      <c r="E137" s="5">
        <v>60000</v>
      </c>
      <c r="F137" s="5">
        <v>5000</v>
      </c>
    </row>
    <row r="138" spans="2:6" x14ac:dyDescent="0.25">
      <c r="B138" s="3" t="s">
        <v>53</v>
      </c>
      <c r="C138" s="3"/>
      <c r="D138" s="4" t="s">
        <v>868</v>
      </c>
      <c r="E138" s="5">
        <v>5000</v>
      </c>
      <c r="F138" s="5">
        <v>5000</v>
      </c>
    </row>
    <row r="139" spans="2:6" x14ac:dyDescent="0.25">
      <c r="B139" s="3" t="s">
        <v>83</v>
      </c>
      <c r="C139" s="3"/>
      <c r="D139" s="4" t="s">
        <v>84</v>
      </c>
      <c r="E139" s="5">
        <v>60000</v>
      </c>
      <c r="F139" s="5">
        <v>5000</v>
      </c>
    </row>
    <row r="140" spans="2:6" x14ac:dyDescent="0.25">
      <c r="B140" s="25" t="s">
        <v>412</v>
      </c>
      <c r="C140" s="25"/>
      <c r="D140" s="25" t="s">
        <v>894</v>
      </c>
      <c r="E140" s="40">
        <v>50000</v>
      </c>
      <c r="F140" s="5">
        <v>5000</v>
      </c>
    </row>
    <row r="141" spans="2:6" x14ac:dyDescent="0.25">
      <c r="B141" s="25" t="s">
        <v>622</v>
      </c>
      <c r="C141" s="25"/>
      <c r="D141" s="25"/>
      <c r="E141" s="40">
        <v>5000</v>
      </c>
      <c r="F141" s="5">
        <v>5000</v>
      </c>
    </row>
    <row r="142" spans="2:6" x14ac:dyDescent="0.25">
      <c r="B142" s="25" t="s">
        <v>759</v>
      </c>
      <c r="C142" s="25"/>
      <c r="D142" s="25"/>
      <c r="E142" s="40"/>
      <c r="F142" s="5">
        <v>5000</v>
      </c>
    </row>
    <row r="143" spans="2:6" x14ac:dyDescent="0.25">
      <c r="B143" s="25" t="s">
        <v>783</v>
      </c>
      <c r="C143" s="25"/>
      <c r="D143" s="25" t="s">
        <v>784</v>
      </c>
      <c r="E143" s="40"/>
      <c r="F143" s="5">
        <v>5000</v>
      </c>
    </row>
    <row r="144" spans="2:6" x14ac:dyDescent="0.25">
      <c r="B144" s="25" t="s">
        <v>850</v>
      </c>
      <c r="C144" s="25"/>
      <c r="D144" s="25" t="s">
        <v>851</v>
      </c>
      <c r="E144" s="40">
        <v>200000</v>
      </c>
      <c r="F144" s="5">
        <v>5000</v>
      </c>
    </row>
    <row r="145" spans="2:6" x14ac:dyDescent="0.25">
      <c r="B145" s="3" t="s">
        <v>149</v>
      </c>
      <c r="C145" s="3"/>
      <c r="D145" s="3" t="s">
        <v>150</v>
      </c>
      <c r="E145" s="5">
        <v>12000</v>
      </c>
      <c r="F145" s="5">
        <v>3000</v>
      </c>
    </row>
    <row r="146" spans="2:6" x14ac:dyDescent="0.25">
      <c r="B146" s="3" t="s">
        <v>68</v>
      </c>
      <c r="C146" s="3"/>
      <c r="D146" s="4"/>
      <c r="E146" s="5">
        <v>2500</v>
      </c>
      <c r="F146" s="5">
        <v>2500</v>
      </c>
    </row>
    <row r="147" spans="2:6" x14ac:dyDescent="0.25">
      <c r="B147" s="25" t="s">
        <v>623</v>
      </c>
      <c r="C147" s="25"/>
      <c r="D147" s="25" t="s">
        <v>624</v>
      </c>
      <c r="E147" s="40">
        <f>12*2500</f>
        <v>30000</v>
      </c>
      <c r="F147" s="5">
        <v>2500</v>
      </c>
    </row>
    <row r="148" spans="2:6" x14ac:dyDescent="0.25">
      <c r="B148" s="3" t="s">
        <v>80</v>
      </c>
      <c r="C148" s="3"/>
      <c r="D148" s="4"/>
      <c r="E148" s="3">
        <v>2000</v>
      </c>
      <c r="F148" s="5">
        <v>2000</v>
      </c>
    </row>
    <row r="149" spans="2:6" x14ac:dyDescent="0.25">
      <c r="B149" s="25" t="s">
        <v>557</v>
      </c>
      <c r="C149" s="25"/>
      <c r="D149" s="25" t="s">
        <v>558</v>
      </c>
      <c r="E149" s="40">
        <f>2000+500000</f>
        <v>502000</v>
      </c>
      <c r="F149" s="5">
        <v>2000</v>
      </c>
    </row>
    <row r="150" spans="2:6" x14ac:dyDescent="0.25">
      <c r="B150" s="25" t="s">
        <v>775</v>
      </c>
      <c r="C150" s="25"/>
      <c r="D150" s="25"/>
      <c r="E150" s="40"/>
      <c r="F150" s="5">
        <v>2000</v>
      </c>
    </row>
    <row r="151" spans="2:6" x14ac:dyDescent="0.25">
      <c r="B151" s="3" t="s">
        <v>43</v>
      </c>
      <c r="C151" s="3"/>
      <c r="D151" s="4"/>
      <c r="E151" s="5">
        <v>60000</v>
      </c>
      <c r="F151" s="5">
        <v>1000</v>
      </c>
    </row>
    <row r="152" spans="2:6" x14ac:dyDescent="0.25">
      <c r="B152" s="25" t="s">
        <v>540</v>
      </c>
      <c r="C152" s="25"/>
      <c r="D152" s="25"/>
      <c r="E152" s="40">
        <v>100000</v>
      </c>
      <c r="F152" s="5">
        <v>1000</v>
      </c>
    </row>
    <row r="153" spans="2:6" x14ac:dyDescent="0.25">
      <c r="B153" s="25" t="s">
        <v>688</v>
      </c>
      <c r="C153" s="25"/>
      <c r="D153" s="25" t="s">
        <v>916</v>
      </c>
      <c r="E153" s="40">
        <v>1000</v>
      </c>
      <c r="F153" s="5">
        <v>1000</v>
      </c>
    </row>
    <row r="154" spans="2:6" x14ac:dyDescent="0.25">
      <c r="B154" s="3" t="s">
        <v>940</v>
      </c>
      <c r="C154" s="3"/>
      <c r="D154" s="4" t="s">
        <v>55</v>
      </c>
      <c r="E154" s="5">
        <v>500</v>
      </c>
      <c r="F154" s="5">
        <v>500</v>
      </c>
    </row>
    <row r="155" spans="2:6" x14ac:dyDescent="0.25">
      <c r="B155" s="27" t="s">
        <v>6</v>
      </c>
      <c r="C155" s="27"/>
      <c r="D155" s="36" t="s">
        <v>7</v>
      </c>
      <c r="E155" s="42">
        <v>2000000</v>
      </c>
      <c r="F155" s="5">
        <v>0</v>
      </c>
    </row>
    <row r="156" spans="2:6" x14ac:dyDescent="0.25">
      <c r="B156" s="27" t="s">
        <v>8</v>
      </c>
      <c r="C156" s="27"/>
      <c r="D156" s="36" t="s">
        <v>9</v>
      </c>
      <c r="E156" s="42">
        <v>30000</v>
      </c>
      <c r="F156" s="5">
        <v>0</v>
      </c>
    </row>
    <row r="157" spans="2:6" x14ac:dyDescent="0.25">
      <c r="B157" s="27" t="s">
        <v>10</v>
      </c>
      <c r="C157" s="27"/>
      <c r="D157" s="36" t="s">
        <v>11</v>
      </c>
      <c r="E157" s="42">
        <v>60000</v>
      </c>
      <c r="F157" s="5">
        <v>0</v>
      </c>
    </row>
    <row r="158" spans="2:6" x14ac:dyDescent="0.25">
      <c r="B158" s="27" t="s">
        <v>12</v>
      </c>
      <c r="C158" s="27"/>
      <c r="D158" s="36" t="s">
        <v>13</v>
      </c>
      <c r="E158" s="42">
        <v>100000</v>
      </c>
      <c r="F158" s="5">
        <v>0</v>
      </c>
    </row>
    <row r="159" spans="2:6" x14ac:dyDescent="0.25">
      <c r="B159" s="27" t="s">
        <v>14</v>
      </c>
      <c r="C159" s="27"/>
      <c r="D159" s="36" t="s">
        <v>15</v>
      </c>
      <c r="E159" s="42">
        <v>60000</v>
      </c>
      <c r="F159" s="5">
        <v>0</v>
      </c>
    </row>
    <row r="160" spans="2:6" x14ac:dyDescent="0.25">
      <c r="B160" s="27" t="s">
        <v>17</v>
      </c>
      <c r="C160" s="27"/>
      <c r="D160" s="36" t="s">
        <v>18</v>
      </c>
      <c r="E160" s="42">
        <v>50000</v>
      </c>
      <c r="F160" s="5">
        <v>0</v>
      </c>
    </row>
    <row r="161" spans="2:6" x14ac:dyDescent="0.25">
      <c r="B161" s="27" t="s">
        <v>19</v>
      </c>
      <c r="C161" s="27"/>
      <c r="D161" s="36" t="s">
        <v>20</v>
      </c>
      <c r="E161" s="42">
        <v>100000</v>
      </c>
      <c r="F161" s="5">
        <v>0</v>
      </c>
    </row>
    <row r="162" spans="2:6" x14ac:dyDescent="0.25">
      <c r="B162" s="27" t="s">
        <v>23</v>
      </c>
      <c r="C162" s="27"/>
      <c r="D162" s="36" t="s">
        <v>24</v>
      </c>
      <c r="E162" s="42">
        <v>50000</v>
      </c>
      <c r="F162" s="5">
        <v>0</v>
      </c>
    </row>
    <row r="163" spans="2:6" x14ac:dyDescent="0.25">
      <c r="B163" s="27" t="s">
        <v>25</v>
      </c>
      <c r="C163" s="27"/>
      <c r="D163" s="36" t="s">
        <v>26</v>
      </c>
      <c r="E163" s="42">
        <v>30000</v>
      </c>
      <c r="F163" s="5">
        <v>0</v>
      </c>
    </row>
    <row r="164" spans="2:6" x14ac:dyDescent="0.25">
      <c r="B164" s="27" t="s">
        <v>31</v>
      </c>
      <c r="C164" s="27"/>
      <c r="D164" s="36" t="s">
        <v>32</v>
      </c>
      <c r="E164" s="42">
        <v>100000</v>
      </c>
      <c r="F164" s="5">
        <v>0</v>
      </c>
    </row>
    <row r="165" spans="2:6" x14ac:dyDescent="0.25">
      <c r="B165" s="27" t="s">
        <v>34</v>
      </c>
      <c r="C165" s="27"/>
      <c r="D165" s="36"/>
      <c r="E165" s="42">
        <v>100000</v>
      </c>
      <c r="F165" s="5">
        <v>0</v>
      </c>
    </row>
    <row r="166" spans="2:6" x14ac:dyDescent="0.25">
      <c r="B166" s="27" t="s">
        <v>35</v>
      </c>
      <c r="C166" s="27"/>
      <c r="D166" s="36" t="s">
        <v>36</v>
      </c>
      <c r="E166" s="42">
        <v>500000</v>
      </c>
      <c r="F166" s="5">
        <v>0</v>
      </c>
    </row>
    <row r="167" spans="2:6" x14ac:dyDescent="0.25">
      <c r="B167" s="27" t="s">
        <v>39</v>
      </c>
      <c r="C167" s="27"/>
      <c r="D167" s="36" t="s">
        <v>40</v>
      </c>
      <c r="E167" s="42">
        <v>50000</v>
      </c>
      <c r="F167" s="5">
        <v>0</v>
      </c>
    </row>
    <row r="168" spans="2:6" x14ac:dyDescent="0.25">
      <c r="B168" s="27" t="s">
        <v>41</v>
      </c>
      <c r="C168" s="27"/>
      <c r="D168" s="36" t="s">
        <v>42</v>
      </c>
      <c r="E168" s="42">
        <v>100000</v>
      </c>
      <c r="F168" s="5">
        <v>0</v>
      </c>
    </row>
    <row r="169" spans="2:6" x14ac:dyDescent="0.25">
      <c r="B169" s="27" t="s">
        <v>51</v>
      </c>
      <c r="C169" s="27"/>
      <c r="D169" s="36" t="s">
        <v>867</v>
      </c>
      <c r="E169" s="42">
        <v>30000</v>
      </c>
      <c r="F169" s="5">
        <v>0</v>
      </c>
    </row>
    <row r="170" spans="2:6" x14ac:dyDescent="0.25">
      <c r="B170" s="27" t="s">
        <v>62</v>
      </c>
      <c r="C170" s="27"/>
      <c r="D170" s="36" t="s">
        <v>63</v>
      </c>
      <c r="E170" s="42">
        <v>30000</v>
      </c>
      <c r="F170" s="5">
        <v>0</v>
      </c>
    </row>
    <row r="171" spans="2:6" x14ac:dyDescent="0.25">
      <c r="B171" s="27" t="s">
        <v>64</v>
      </c>
      <c r="C171" s="27"/>
      <c r="D171" s="36" t="s">
        <v>65</v>
      </c>
      <c r="E171" s="42">
        <v>30000</v>
      </c>
      <c r="F171" s="5">
        <v>0</v>
      </c>
    </row>
    <row r="172" spans="2:6" x14ac:dyDescent="0.25">
      <c r="B172" s="27" t="s">
        <v>66</v>
      </c>
      <c r="C172" s="27"/>
      <c r="D172" s="36" t="s">
        <v>67</v>
      </c>
      <c r="E172" s="42">
        <v>500000</v>
      </c>
      <c r="F172" s="5">
        <v>0</v>
      </c>
    </row>
    <row r="173" spans="2:6" x14ac:dyDescent="0.25">
      <c r="B173" s="27" t="s">
        <v>69</v>
      </c>
      <c r="C173" s="27"/>
      <c r="D173" s="36" t="s">
        <v>70</v>
      </c>
      <c r="E173" s="42">
        <v>250000</v>
      </c>
      <c r="F173" s="5">
        <v>0</v>
      </c>
    </row>
    <row r="174" spans="2:6" x14ac:dyDescent="0.25">
      <c r="B174" s="27" t="s">
        <v>71</v>
      </c>
      <c r="C174" s="27"/>
      <c r="D174" s="36" t="s">
        <v>72</v>
      </c>
      <c r="E174" s="42">
        <v>200000</v>
      </c>
      <c r="F174" s="5">
        <v>0</v>
      </c>
    </row>
    <row r="175" spans="2:6" x14ac:dyDescent="0.25">
      <c r="B175" s="27" t="s">
        <v>75</v>
      </c>
      <c r="C175" s="27"/>
      <c r="D175" s="36" t="s">
        <v>870</v>
      </c>
      <c r="E175" s="42">
        <v>12000</v>
      </c>
      <c r="F175" s="5">
        <v>0</v>
      </c>
    </row>
    <row r="176" spans="2:6" x14ac:dyDescent="0.25">
      <c r="B176" s="27" t="s">
        <v>87</v>
      </c>
      <c r="C176" s="27"/>
      <c r="D176" s="36" t="s">
        <v>88</v>
      </c>
      <c r="E176" s="42">
        <v>300000</v>
      </c>
      <c r="F176" s="5">
        <v>0</v>
      </c>
    </row>
    <row r="177" spans="2:6" x14ac:dyDescent="0.25">
      <c r="B177" s="27" t="s">
        <v>90</v>
      </c>
      <c r="C177" s="27"/>
      <c r="D177" s="36" t="s">
        <v>91</v>
      </c>
      <c r="E177" s="42">
        <v>500000</v>
      </c>
      <c r="F177" s="5">
        <v>0</v>
      </c>
    </row>
    <row r="178" spans="2:6" x14ac:dyDescent="0.25">
      <c r="B178" s="27" t="s">
        <v>92</v>
      </c>
      <c r="C178" s="27"/>
      <c r="D178" s="36" t="s">
        <v>93</v>
      </c>
      <c r="E178" s="42">
        <v>20000</v>
      </c>
      <c r="F178" s="5">
        <v>0</v>
      </c>
    </row>
    <row r="179" spans="2:6" x14ac:dyDescent="0.25">
      <c r="B179" s="27" t="s">
        <v>94</v>
      </c>
      <c r="C179" s="27"/>
      <c r="D179" s="36" t="s">
        <v>871</v>
      </c>
      <c r="E179" s="42">
        <v>300000</v>
      </c>
      <c r="F179" s="5">
        <v>0</v>
      </c>
    </row>
    <row r="180" spans="2:6" x14ac:dyDescent="0.25">
      <c r="B180" s="27" t="s">
        <v>96</v>
      </c>
      <c r="C180" s="27"/>
      <c r="D180" s="36" t="s">
        <v>97</v>
      </c>
      <c r="E180" s="42">
        <v>100000</v>
      </c>
      <c r="F180" s="5">
        <v>0</v>
      </c>
    </row>
    <row r="181" spans="2:6" x14ac:dyDescent="0.25">
      <c r="B181" s="27" t="s">
        <v>98</v>
      </c>
      <c r="C181" s="27"/>
      <c r="D181" s="36" t="s">
        <v>99</v>
      </c>
      <c r="E181" s="42">
        <v>12000</v>
      </c>
      <c r="F181" s="5">
        <v>0</v>
      </c>
    </row>
    <row r="182" spans="2:6" x14ac:dyDescent="0.25">
      <c r="B182" s="27" t="s">
        <v>100</v>
      </c>
      <c r="C182" s="27"/>
      <c r="D182" s="36" t="s">
        <v>101</v>
      </c>
      <c r="E182" s="42">
        <v>50000</v>
      </c>
      <c r="F182" s="5">
        <v>0</v>
      </c>
    </row>
    <row r="183" spans="2:6" x14ac:dyDescent="0.25">
      <c r="B183" s="27" t="s">
        <v>102</v>
      </c>
      <c r="C183" s="27"/>
      <c r="D183" s="27" t="s">
        <v>103</v>
      </c>
      <c r="E183" s="42">
        <v>500000</v>
      </c>
      <c r="F183" s="5">
        <v>0</v>
      </c>
    </row>
    <row r="184" spans="2:6" x14ac:dyDescent="0.25">
      <c r="B184" s="27" t="s">
        <v>104</v>
      </c>
      <c r="C184" s="27"/>
      <c r="D184" s="27" t="s">
        <v>872</v>
      </c>
      <c r="E184" s="42">
        <f>250000+70000</f>
        <v>320000</v>
      </c>
      <c r="F184" s="5">
        <v>0</v>
      </c>
    </row>
    <row r="185" spans="2:6" x14ac:dyDescent="0.25">
      <c r="B185" s="27" t="s">
        <v>108</v>
      </c>
      <c r="C185" s="27"/>
      <c r="D185" s="27" t="s">
        <v>109</v>
      </c>
      <c r="E185" s="42">
        <v>100000</v>
      </c>
      <c r="F185" s="5">
        <v>0</v>
      </c>
    </row>
    <row r="186" spans="2:6" x14ac:dyDescent="0.25">
      <c r="B186" s="27" t="s">
        <v>110</v>
      </c>
      <c r="C186" s="27"/>
      <c r="D186" s="27" t="s">
        <v>965</v>
      </c>
      <c r="E186" s="42">
        <v>24000</v>
      </c>
      <c r="F186" s="5">
        <v>0</v>
      </c>
    </row>
    <row r="187" spans="2:6" x14ac:dyDescent="0.25">
      <c r="B187" s="27" t="s">
        <v>111</v>
      </c>
      <c r="C187" s="27"/>
      <c r="D187" s="27" t="s">
        <v>112</v>
      </c>
      <c r="E187" s="42">
        <v>12000</v>
      </c>
      <c r="F187" s="5">
        <v>0</v>
      </c>
    </row>
    <row r="188" spans="2:6" x14ac:dyDescent="0.25">
      <c r="B188" s="27" t="s">
        <v>113</v>
      </c>
      <c r="C188" s="27"/>
      <c r="D188" s="27" t="s">
        <v>114</v>
      </c>
      <c r="E188" s="42">
        <v>100000</v>
      </c>
      <c r="F188" s="5">
        <v>0</v>
      </c>
    </row>
    <row r="189" spans="2:6" x14ac:dyDescent="0.25">
      <c r="B189" s="27" t="s">
        <v>115</v>
      </c>
      <c r="C189" s="27"/>
      <c r="D189" s="27" t="s">
        <v>116</v>
      </c>
      <c r="E189" s="42">
        <v>60000</v>
      </c>
      <c r="F189" s="5">
        <v>0</v>
      </c>
    </row>
    <row r="190" spans="2:6" x14ac:dyDescent="0.25">
      <c r="B190" s="27" t="s">
        <v>117</v>
      </c>
      <c r="C190" s="27"/>
      <c r="D190" s="27" t="s">
        <v>118</v>
      </c>
      <c r="E190" s="42">
        <v>30000</v>
      </c>
      <c r="F190" s="5">
        <v>0</v>
      </c>
    </row>
    <row r="191" spans="2:6" x14ac:dyDescent="0.25">
      <c r="B191" s="27" t="s">
        <v>119</v>
      </c>
      <c r="C191" s="27"/>
      <c r="D191" s="27" t="s">
        <v>120</v>
      </c>
      <c r="E191" s="42">
        <v>300000</v>
      </c>
      <c r="F191" s="5">
        <v>0</v>
      </c>
    </row>
    <row r="192" spans="2:6" x14ac:dyDescent="0.25">
      <c r="B192" s="27" t="s">
        <v>121</v>
      </c>
      <c r="C192" s="27"/>
      <c r="D192" s="27" t="s">
        <v>122</v>
      </c>
      <c r="E192" s="42">
        <v>60000</v>
      </c>
      <c r="F192" s="5">
        <v>0</v>
      </c>
    </row>
    <row r="193" spans="2:6" x14ac:dyDescent="0.25">
      <c r="B193" s="27" t="s">
        <v>124</v>
      </c>
      <c r="C193" s="27"/>
      <c r="D193" s="27" t="s">
        <v>125</v>
      </c>
      <c r="E193" s="42">
        <v>200000</v>
      </c>
      <c r="F193" s="5">
        <v>0</v>
      </c>
    </row>
    <row r="194" spans="2:6" x14ac:dyDescent="0.25">
      <c r="B194" s="27" t="s">
        <v>126</v>
      </c>
      <c r="C194" s="27">
        <v>237</v>
      </c>
      <c r="D194" s="27" t="s">
        <v>966</v>
      </c>
      <c r="E194" s="42">
        <v>200000</v>
      </c>
      <c r="F194" s="5">
        <v>0</v>
      </c>
    </row>
    <row r="195" spans="2:6" x14ac:dyDescent="0.25">
      <c r="B195" s="27" t="s">
        <v>128</v>
      </c>
      <c r="C195" s="27"/>
      <c r="D195" s="27" t="s">
        <v>129</v>
      </c>
      <c r="E195" s="42">
        <v>12000</v>
      </c>
      <c r="F195" s="5">
        <v>0</v>
      </c>
    </row>
    <row r="196" spans="2:6" x14ac:dyDescent="0.25">
      <c r="B196" s="27" t="s">
        <v>130</v>
      </c>
      <c r="C196" s="27"/>
      <c r="D196" s="27" t="s">
        <v>131</v>
      </c>
      <c r="E196" s="42">
        <v>1000000</v>
      </c>
      <c r="F196" s="5">
        <v>0</v>
      </c>
    </row>
    <row r="197" spans="2:6" x14ac:dyDescent="0.25">
      <c r="B197" s="27" t="s">
        <v>136</v>
      </c>
      <c r="C197" s="27"/>
      <c r="D197" s="27" t="s">
        <v>137</v>
      </c>
      <c r="E197" s="42">
        <v>100000</v>
      </c>
      <c r="F197" s="5">
        <v>0</v>
      </c>
    </row>
    <row r="198" spans="2:6" x14ac:dyDescent="0.25">
      <c r="B198" s="27" t="s">
        <v>138</v>
      </c>
      <c r="C198" s="27"/>
      <c r="D198" s="27" t="s">
        <v>139</v>
      </c>
      <c r="E198" s="42">
        <v>24000</v>
      </c>
      <c r="F198" s="5">
        <v>0</v>
      </c>
    </row>
    <row r="199" spans="2:6" x14ac:dyDescent="0.25">
      <c r="B199" s="27" t="s">
        <v>140</v>
      </c>
      <c r="C199" s="27"/>
      <c r="D199" s="27" t="s">
        <v>141</v>
      </c>
      <c r="E199" s="42">
        <v>30000</v>
      </c>
      <c r="F199" s="5">
        <v>0</v>
      </c>
    </row>
    <row r="200" spans="2:6" x14ac:dyDescent="0.25">
      <c r="B200" s="27" t="s">
        <v>143</v>
      </c>
      <c r="C200" s="27"/>
      <c r="D200" s="27" t="s">
        <v>144</v>
      </c>
      <c r="E200" s="42">
        <v>60000</v>
      </c>
      <c r="F200" s="5">
        <v>0</v>
      </c>
    </row>
    <row r="201" spans="2:6" x14ac:dyDescent="0.25">
      <c r="B201" s="27" t="s">
        <v>145</v>
      </c>
      <c r="C201" s="27"/>
      <c r="D201" s="27" t="s">
        <v>146</v>
      </c>
      <c r="E201" s="42">
        <v>100000</v>
      </c>
      <c r="F201" s="5">
        <v>0</v>
      </c>
    </row>
    <row r="202" spans="2:6" x14ac:dyDescent="0.25">
      <c r="B202" s="27" t="s">
        <v>147</v>
      </c>
      <c r="C202" s="27"/>
      <c r="D202" s="27" t="s">
        <v>148</v>
      </c>
      <c r="E202" s="42">
        <v>250000</v>
      </c>
      <c r="F202" s="5">
        <v>0</v>
      </c>
    </row>
    <row r="203" spans="2:6" x14ac:dyDescent="0.25">
      <c r="B203" s="27" t="s">
        <v>155</v>
      </c>
      <c r="C203" s="27"/>
      <c r="D203" s="27" t="s">
        <v>156</v>
      </c>
      <c r="E203" s="42">
        <v>12000</v>
      </c>
      <c r="F203" s="5">
        <v>0</v>
      </c>
    </row>
    <row r="204" spans="2:6" x14ac:dyDescent="0.25">
      <c r="B204" s="27" t="s">
        <v>158</v>
      </c>
      <c r="C204" s="27"/>
      <c r="D204" s="27" t="s">
        <v>159</v>
      </c>
      <c r="E204" s="42">
        <v>100000</v>
      </c>
      <c r="F204" s="5">
        <v>0</v>
      </c>
    </row>
    <row r="205" spans="2:6" x14ac:dyDescent="0.25">
      <c r="B205" s="27" t="s">
        <v>160</v>
      </c>
      <c r="C205" s="27"/>
      <c r="D205" s="27" t="s">
        <v>161</v>
      </c>
      <c r="E205" s="42">
        <v>30000</v>
      </c>
      <c r="F205" s="5">
        <v>0</v>
      </c>
    </row>
    <row r="206" spans="2:6" x14ac:dyDescent="0.25">
      <c r="B206" s="27" t="s">
        <v>162</v>
      </c>
      <c r="C206" s="27"/>
      <c r="D206" s="27" t="s">
        <v>163</v>
      </c>
      <c r="E206" s="42">
        <v>200000</v>
      </c>
      <c r="F206" s="5">
        <v>0</v>
      </c>
    </row>
    <row r="207" spans="2:6" x14ac:dyDescent="0.25">
      <c r="B207" s="27" t="s">
        <v>166</v>
      </c>
      <c r="C207" s="27"/>
      <c r="D207" s="27" t="s">
        <v>167</v>
      </c>
      <c r="E207" s="42">
        <v>5000</v>
      </c>
      <c r="F207" s="5">
        <v>0</v>
      </c>
    </row>
    <row r="208" spans="2:6" x14ac:dyDescent="0.25">
      <c r="B208" s="27" t="s">
        <v>172</v>
      </c>
      <c r="C208" s="27"/>
      <c r="D208" s="27" t="s">
        <v>173</v>
      </c>
      <c r="E208" s="42">
        <v>100000</v>
      </c>
      <c r="F208" s="5">
        <v>0</v>
      </c>
    </row>
    <row r="209" spans="2:6" x14ac:dyDescent="0.25">
      <c r="B209" s="27" t="s">
        <v>174</v>
      </c>
      <c r="C209" s="27"/>
      <c r="D209" s="27" t="s">
        <v>877</v>
      </c>
      <c r="E209" s="42">
        <v>30000</v>
      </c>
      <c r="F209" s="5">
        <v>0</v>
      </c>
    </row>
    <row r="210" spans="2:6" x14ac:dyDescent="0.25">
      <c r="B210" s="27" t="s">
        <v>176</v>
      </c>
      <c r="C210" s="27"/>
      <c r="D210" s="27" t="s">
        <v>177</v>
      </c>
      <c r="E210" s="42">
        <v>100000</v>
      </c>
      <c r="F210" s="5">
        <v>0</v>
      </c>
    </row>
    <row r="211" spans="2:6" x14ac:dyDescent="0.25">
      <c r="B211" s="27" t="s">
        <v>178</v>
      </c>
      <c r="C211" s="27"/>
      <c r="D211" s="27" t="s">
        <v>179</v>
      </c>
      <c r="E211" s="42">
        <v>30000</v>
      </c>
      <c r="F211" s="5">
        <v>0</v>
      </c>
    </row>
    <row r="212" spans="2:6" x14ac:dyDescent="0.25">
      <c r="B212" s="27" t="s">
        <v>180</v>
      </c>
      <c r="C212" s="27"/>
      <c r="D212" s="27" t="s">
        <v>181</v>
      </c>
      <c r="E212" s="42">
        <v>60000</v>
      </c>
      <c r="F212" s="5">
        <v>0</v>
      </c>
    </row>
    <row r="213" spans="2:6" x14ac:dyDescent="0.25">
      <c r="B213" s="27" t="s">
        <v>182</v>
      </c>
      <c r="C213" s="27"/>
      <c r="D213" s="27" t="s">
        <v>183</v>
      </c>
      <c r="E213" s="42">
        <v>60000</v>
      </c>
      <c r="F213" s="5">
        <v>0</v>
      </c>
    </row>
    <row r="214" spans="2:6" x14ac:dyDescent="0.25">
      <c r="B214" s="27" t="s">
        <v>184</v>
      </c>
      <c r="C214" s="27"/>
      <c r="D214" s="27" t="s">
        <v>185</v>
      </c>
      <c r="E214" s="42">
        <v>100000</v>
      </c>
      <c r="F214" s="5">
        <v>0</v>
      </c>
    </row>
    <row r="215" spans="2:6" x14ac:dyDescent="0.25">
      <c r="B215" s="27" t="s">
        <v>188</v>
      </c>
      <c r="C215" s="27"/>
      <c r="D215" s="27" t="s">
        <v>189</v>
      </c>
      <c r="E215" s="42">
        <v>60000</v>
      </c>
      <c r="F215" s="5">
        <v>0</v>
      </c>
    </row>
    <row r="216" spans="2:6" x14ac:dyDescent="0.25">
      <c r="B216" s="27" t="s">
        <v>190</v>
      </c>
      <c r="C216" s="27"/>
      <c r="D216" s="27" t="s">
        <v>191</v>
      </c>
      <c r="E216" s="42">
        <v>40000</v>
      </c>
      <c r="F216" s="5">
        <v>0</v>
      </c>
    </row>
    <row r="217" spans="2:6" x14ac:dyDescent="0.25">
      <c r="B217" s="27" t="s">
        <v>192</v>
      </c>
      <c r="C217" s="27"/>
      <c r="D217" s="27" t="s">
        <v>193</v>
      </c>
      <c r="E217" s="42">
        <v>10000</v>
      </c>
      <c r="F217" s="5">
        <v>0</v>
      </c>
    </row>
    <row r="218" spans="2:6" x14ac:dyDescent="0.25">
      <c r="B218" s="27" t="s">
        <v>194</v>
      </c>
      <c r="C218" s="27"/>
      <c r="D218" s="27" t="s">
        <v>195</v>
      </c>
      <c r="E218" s="42">
        <v>500000</v>
      </c>
      <c r="F218" s="5">
        <v>0</v>
      </c>
    </row>
    <row r="219" spans="2:6" x14ac:dyDescent="0.25">
      <c r="B219" s="27" t="s">
        <v>196</v>
      </c>
      <c r="C219" s="27"/>
      <c r="D219" s="27" t="s">
        <v>197</v>
      </c>
      <c r="E219" s="42">
        <v>100000</v>
      </c>
      <c r="F219" s="5">
        <v>0</v>
      </c>
    </row>
    <row r="220" spans="2:6" x14ac:dyDescent="0.25">
      <c r="B220" s="27" t="s">
        <v>204</v>
      </c>
      <c r="C220" s="27"/>
      <c r="D220" s="27" t="s">
        <v>205</v>
      </c>
      <c r="E220" s="42">
        <v>100000</v>
      </c>
      <c r="F220" s="5">
        <v>0</v>
      </c>
    </row>
    <row r="221" spans="2:6" x14ac:dyDescent="0.25">
      <c r="B221" s="27" t="s">
        <v>210</v>
      </c>
      <c r="C221" s="27"/>
      <c r="D221" s="27" t="s">
        <v>211</v>
      </c>
      <c r="E221" s="42">
        <v>30000</v>
      </c>
      <c r="F221" s="5">
        <v>0</v>
      </c>
    </row>
    <row r="222" spans="2:6" ht="14.45" customHeight="1" x14ac:dyDescent="0.25">
      <c r="B222" s="29" t="s">
        <v>214</v>
      </c>
      <c r="C222" s="34"/>
      <c r="D222" s="27" t="s">
        <v>215</v>
      </c>
      <c r="E222" s="42">
        <v>12000</v>
      </c>
      <c r="F222" s="5">
        <v>0</v>
      </c>
    </row>
    <row r="223" spans="2:6" x14ac:dyDescent="0.25">
      <c r="B223" s="27" t="s">
        <v>216</v>
      </c>
      <c r="C223" s="27"/>
      <c r="D223" s="27" t="s">
        <v>217</v>
      </c>
      <c r="E223" s="42">
        <v>200000</v>
      </c>
      <c r="F223" s="5">
        <v>0</v>
      </c>
    </row>
    <row r="224" spans="2:6" x14ac:dyDescent="0.25">
      <c r="B224" s="27" t="s">
        <v>224</v>
      </c>
      <c r="C224" s="27"/>
      <c r="D224" s="27" t="s">
        <v>879</v>
      </c>
      <c r="E224" s="42">
        <v>64000</v>
      </c>
      <c r="F224" s="5">
        <v>0</v>
      </c>
    </row>
    <row r="225" spans="2:6" x14ac:dyDescent="0.25">
      <c r="B225" s="27" t="s">
        <v>226</v>
      </c>
      <c r="C225" s="27"/>
      <c r="D225" s="27" t="s">
        <v>227</v>
      </c>
      <c r="E225" s="42">
        <v>120000</v>
      </c>
      <c r="F225" s="5">
        <v>0</v>
      </c>
    </row>
    <row r="226" spans="2:6" ht="14.45" customHeight="1" x14ac:dyDescent="0.25">
      <c r="B226" s="29" t="s">
        <v>228</v>
      </c>
      <c r="C226" s="34"/>
      <c r="D226" s="27" t="s">
        <v>229</v>
      </c>
      <c r="E226" s="42">
        <v>12000</v>
      </c>
      <c r="F226" s="5">
        <v>0</v>
      </c>
    </row>
    <row r="227" spans="2:6" x14ac:dyDescent="0.25">
      <c r="B227" s="27" t="s">
        <v>230</v>
      </c>
      <c r="C227" s="27"/>
      <c r="D227" s="27" t="s">
        <v>231</v>
      </c>
      <c r="E227" s="42">
        <v>200000</v>
      </c>
      <c r="F227" s="5">
        <v>0</v>
      </c>
    </row>
    <row r="228" spans="2:6" x14ac:dyDescent="0.25">
      <c r="B228" s="27" t="s">
        <v>232</v>
      </c>
      <c r="C228" s="27"/>
      <c r="D228" s="27" t="s">
        <v>233</v>
      </c>
      <c r="E228" s="42">
        <v>200000</v>
      </c>
      <c r="F228" s="5">
        <v>0</v>
      </c>
    </row>
    <row r="229" spans="2:6" ht="14.45" customHeight="1" x14ac:dyDescent="0.25">
      <c r="B229" s="27" t="s">
        <v>236</v>
      </c>
      <c r="C229" s="27"/>
      <c r="D229" s="27" t="s">
        <v>237</v>
      </c>
      <c r="E229" s="42">
        <v>1000000</v>
      </c>
      <c r="F229" s="5">
        <v>0</v>
      </c>
    </row>
    <row r="230" spans="2:6" ht="14.45" customHeight="1" x14ac:dyDescent="0.25">
      <c r="B230" s="27" t="s">
        <v>238</v>
      </c>
      <c r="C230" s="27"/>
      <c r="D230" s="27" t="s">
        <v>880</v>
      </c>
      <c r="E230" s="42">
        <v>150000</v>
      </c>
      <c r="F230" s="5">
        <v>0</v>
      </c>
    </row>
    <row r="231" spans="2:6" ht="14.45" customHeight="1" x14ac:dyDescent="0.25">
      <c r="B231" s="27" t="s">
        <v>240</v>
      </c>
      <c r="C231" s="27"/>
      <c r="D231" s="27" t="s">
        <v>241</v>
      </c>
      <c r="E231" s="42">
        <v>60000</v>
      </c>
      <c r="F231" s="5">
        <v>0</v>
      </c>
    </row>
    <row r="232" spans="2:6" ht="14.45" customHeight="1" x14ac:dyDescent="0.25">
      <c r="B232" s="27" t="s">
        <v>242</v>
      </c>
      <c r="C232" s="27"/>
      <c r="D232" s="27" t="s">
        <v>243</v>
      </c>
      <c r="E232" s="42">
        <v>100000</v>
      </c>
      <c r="F232" s="5">
        <v>0</v>
      </c>
    </row>
    <row r="233" spans="2:6" ht="14.45" customHeight="1" x14ac:dyDescent="0.25">
      <c r="B233" s="27" t="s">
        <v>244</v>
      </c>
      <c r="C233" s="27"/>
      <c r="D233" s="27" t="s">
        <v>881</v>
      </c>
      <c r="E233" s="42">
        <v>1000000</v>
      </c>
      <c r="F233" s="5">
        <v>0</v>
      </c>
    </row>
    <row r="234" spans="2:6" ht="14.45" customHeight="1" x14ac:dyDescent="0.25">
      <c r="B234" s="27" t="s">
        <v>246</v>
      </c>
      <c r="C234" s="27"/>
      <c r="D234" s="27" t="s">
        <v>247</v>
      </c>
      <c r="E234" s="42">
        <v>100000</v>
      </c>
      <c r="F234" s="5">
        <v>0</v>
      </c>
    </row>
    <row r="235" spans="2:6" ht="14.45" customHeight="1" x14ac:dyDescent="0.25">
      <c r="B235" s="27" t="s">
        <v>248</v>
      </c>
      <c r="C235" s="27"/>
      <c r="D235" s="27" t="s">
        <v>249</v>
      </c>
      <c r="E235" s="42">
        <v>12000</v>
      </c>
      <c r="F235" s="5">
        <v>0</v>
      </c>
    </row>
    <row r="236" spans="2:6" ht="14.45" customHeight="1" x14ac:dyDescent="0.25">
      <c r="B236" s="27" t="s">
        <v>967</v>
      </c>
      <c r="C236" s="27"/>
      <c r="D236" s="27" t="s">
        <v>251</v>
      </c>
      <c r="E236" s="42">
        <v>100000</v>
      </c>
      <c r="F236" s="5">
        <v>0</v>
      </c>
    </row>
    <row r="237" spans="2:6" ht="14.45" customHeight="1" x14ac:dyDescent="0.25">
      <c r="B237" s="27" t="s">
        <v>255</v>
      </c>
      <c r="C237" s="27"/>
      <c r="D237" s="27" t="s">
        <v>256</v>
      </c>
      <c r="E237" s="42">
        <v>90000</v>
      </c>
      <c r="F237" s="5">
        <v>0</v>
      </c>
    </row>
    <row r="238" spans="2:6" ht="14.45" customHeight="1" x14ac:dyDescent="0.25">
      <c r="B238" s="27" t="s">
        <v>259</v>
      </c>
      <c r="C238" s="27"/>
      <c r="D238" s="27" t="s">
        <v>260</v>
      </c>
      <c r="E238" s="42">
        <v>30000</v>
      </c>
      <c r="F238" s="5">
        <v>0</v>
      </c>
    </row>
    <row r="239" spans="2:6" ht="14.45" customHeight="1" x14ac:dyDescent="0.25">
      <c r="B239" s="27" t="s">
        <v>261</v>
      </c>
      <c r="C239" s="27"/>
      <c r="D239" s="27" t="s">
        <v>262</v>
      </c>
      <c r="E239" s="42">
        <v>500000</v>
      </c>
      <c r="F239" s="5">
        <v>0</v>
      </c>
    </row>
    <row r="240" spans="2:6" ht="14.45" customHeight="1" x14ac:dyDescent="0.25">
      <c r="B240" s="27" t="s">
        <v>263</v>
      </c>
      <c r="C240" s="27"/>
      <c r="D240" s="27" t="s">
        <v>264</v>
      </c>
      <c r="E240" s="42">
        <v>300000</v>
      </c>
      <c r="F240" s="5">
        <v>0</v>
      </c>
    </row>
    <row r="241" spans="2:6" ht="14.45" customHeight="1" x14ac:dyDescent="0.25">
      <c r="B241" s="27" t="s">
        <v>265</v>
      </c>
      <c r="C241" s="27"/>
      <c r="D241" s="27" t="s">
        <v>883</v>
      </c>
      <c r="E241" s="42">
        <v>360000</v>
      </c>
      <c r="F241" s="5">
        <v>0</v>
      </c>
    </row>
    <row r="242" spans="2:6" ht="14.45" customHeight="1" x14ac:dyDescent="0.25">
      <c r="B242" s="27" t="s">
        <v>267</v>
      </c>
      <c r="C242" s="27"/>
      <c r="D242" s="27" t="s">
        <v>268</v>
      </c>
      <c r="E242" s="42">
        <v>500000</v>
      </c>
      <c r="F242" s="5">
        <v>0</v>
      </c>
    </row>
    <row r="243" spans="2:6" x14ac:dyDescent="0.25">
      <c r="B243" s="27" t="s">
        <v>269</v>
      </c>
      <c r="C243" s="27"/>
      <c r="D243" s="27" t="s">
        <v>270</v>
      </c>
      <c r="E243" s="42">
        <v>1000000</v>
      </c>
      <c r="F243" s="5">
        <v>0</v>
      </c>
    </row>
    <row r="244" spans="2:6" ht="14.45" customHeight="1" x14ac:dyDescent="0.25">
      <c r="B244" s="27" t="s">
        <v>273</v>
      </c>
      <c r="C244" s="27"/>
      <c r="D244" s="27" t="s">
        <v>885</v>
      </c>
      <c r="E244" s="42">
        <v>12000</v>
      </c>
      <c r="F244" s="5">
        <v>0</v>
      </c>
    </row>
    <row r="245" spans="2:6" ht="14.45" customHeight="1" x14ac:dyDescent="0.25">
      <c r="B245" s="27" t="s">
        <v>275</v>
      </c>
      <c r="C245" s="27"/>
      <c r="D245" s="27"/>
      <c r="E245" s="42">
        <v>100000</v>
      </c>
      <c r="F245" s="5">
        <v>0</v>
      </c>
    </row>
    <row r="246" spans="2:6" ht="14.45" customHeight="1" x14ac:dyDescent="0.25">
      <c r="B246" s="27" t="s">
        <v>276</v>
      </c>
      <c r="C246" s="27"/>
      <c r="D246" s="27" t="s">
        <v>886</v>
      </c>
      <c r="E246" s="42">
        <v>24000</v>
      </c>
      <c r="F246" s="5">
        <v>0</v>
      </c>
    </row>
    <row r="247" spans="2:6" ht="14.45" customHeight="1" x14ac:dyDescent="0.25">
      <c r="B247" s="27" t="s">
        <v>278</v>
      </c>
      <c r="C247" s="27"/>
      <c r="D247" s="27" t="s">
        <v>279</v>
      </c>
      <c r="E247" s="42">
        <v>200000</v>
      </c>
      <c r="F247" s="5">
        <v>0</v>
      </c>
    </row>
    <row r="248" spans="2:6" ht="14.45" customHeight="1" x14ac:dyDescent="0.25">
      <c r="B248" s="27" t="s">
        <v>280</v>
      </c>
      <c r="C248" s="27"/>
      <c r="D248" s="27" t="s">
        <v>281</v>
      </c>
      <c r="E248" s="42">
        <v>30000</v>
      </c>
      <c r="F248" s="5">
        <v>0</v>
      </c>
    </row>
    <row r="249" spans="2:6" ht="14.45" customHeight="1" x14ac:dyDescent="0.25">
      <c r="B249" s="27" t="s">
        <v>286</v>
      </c>
      <c r="C249" s="27"/>
      <c r="D249" s="27" t="s">
        <v>287</v>
      </c>
      <c r="E249" s="42">
        <v>300000</v>
      </c>
      <c r="F249" s="5">
        <v>0</v>
      </c>
    </row>
    <row r="250" spans="2:6" ht="14.45" customHeight="1" x14ac:dyDescent="0.25">
      <c r="B250" s="27" t="s">
        <v>288</v>
      </c>
      <c r="C250" s="27"/>
      <c r="D250" s="27" t="s">
        <v>289</v>
      </c>
      <c r="E250" s="42">
        <v>30000</v>
      </c>
      <c r="F250" s="5">
        <v>0</v>
      </c>
    </row>
    <row r="251" spans="2:6" ht="14.45" customHeight="1" x14ac:dyDescent="0.25">
      <c r="B251" s="27" t="s">
        <v>290</v>
      </c>
      <c r="C251" s="27"/>
      <c r="D251" s="27" t="s">
        <v>291</v>
      </c>
      <c r="E251" s="42">
        <v>12000</v>
      </c>
      <c r="F251" s="5">
        <v>0</v>
      </c>
    </row>
    <row r="252" spans="2:6" ht="14.45" customHeight="1" x14ac:dyDescent="0.25">
      <c r="B252" s="27" t="s">
        <v>292</v>
      </c>
      <c r="C252" s="27"/>
      <c r="D252" s="27" t="s">
        <v>293</v>
      </c>
      <c r="E252" s="42">
        <v>12000</v>
      </c>
      <c r="F252" s="5">
        <v>0</v>
      </c>
    </row>
    <row r="253" spans="2:6" ht="14.45" customHeight="1" x14ac:dyDescent="0.25">
      <c r="B253" s="27" t="s">
        <v>294</v>
      </c>
      <c r="C253" s="27"/>
      <c r="D253" s="27" t="s">
        <v>295</v>
      </c>
      <c r="E253" s="42">
        <v>100000</v>
      </c>
      <c r="F253" s="5">
        <v>0</v>
      </c>
    </row>
    <row r="254" spans="2:6" ht="14.45" customHeight="1" x14ac:dyDescent="0.25">
      <c r="B254" s="27" t="s">
        <v>296</v>
      </c>
      <c r="C254" s="27"/>
      <c r="D254" s="27" t="s">
        <v>297</v>
      </c>
      <c r="E254" s="42">
        <v>60000</v>
      </c>
      <c r="F254" s="5">
        <v>0</v>
      </c>
    </row>
    <row r="255" spans="2:6" ht="14.45" customHeight="1" x14ac:dyDescent="0.25">
      <c r="B255" s="6" t="s">
        <v>298</v>
      </c>
      <c r="C255" s="6"/>
      <c r="D255" s="6" t="s">
        <v>299</v>
      </c>
      <c r="E255" s="7">
        <v>60000</v>
      </c>
      <c r="F255" s="5">
        <v>0</v>
      </c>
    </row>
    <row r="256" spans="2:6" ht="14.45" customHeight="1" x14ac:dyDescent="0.25">
      <c r="B256" s="6" t="s">
        <v>302</v>
      </c>
      <c r="C256" s="6"/>
      <c r="D256" s="6" t="s">
        <v>303</v>
      </c>
      <c r="E256" s="7">
        <f>2500*12</f>
        <v>30000</v>
      </c>
      <c r="F256" s="5">
        <v>0</v>
      </c>
    </row>
    <row r="257" spans="2:6" ht="14.45" customHeight="1" x14ac:dyDescent="0.25">
      <c r="B257" s="6" t="s">
        <v>963</v>
      </c>
      <c r="C257" s="6"/>
      <c r="D257" s="6" t="s">
        <v>304</v>
      </c>
      <c r="E257" s="7">
        <v>10000</v>
      </c>
      <c r="F257" s="5">
        <v>0</v>
      </c>
    </row>
    <row r="258" spans="2:6" ht="14.45" customHeight="1" x14ac:dyDescent="0.25">
      <c r="B258" s="6" t="s">
        <v>305</v>
      </c>
      <c r="C258" s="6"/>
      <c r="D258" s="6" t="s">
        <v>306</v>
      </c>
      <c r="E258" s="7">
        <v>200000</v>
      </c>
      <c r="F258" s="5">
        <v>0</v>
      </c>
    </row>
    <row r="259" spans="2:6" ht="14.45" customHeight="1" x14ac:dyDescent="0.25">
      <c r="B259" s="6" t="s">
        <v>307</v>
      </c>
      <c r="C259" s="6"/>
      <c r="D259" s="6"/>
      <c r="E259" s="7">
        <v>3000000</v>
      </c>
      <c r="F259" s="5">
        <v>0</v>
      </c>
    </row>
    <row r="260" spans="2:6" ht="14.45" customHeight="1" x14ac:dyDescent="0.25">
      <c r="B260" s="6" t="s">
        <v>312</v>
      </c>
      <c r="C260" s="6"/>
      <c r="D260" s="6" t="s">
        <v>313</v>
      </c>
      <c r="E260" s="7">
        <v>60000</v>
      </c>
      <c r="F260" s="5">
        <v>0</v>
      </c>
    </row>
    <row r="261" spans="2:6" ht="14.45" customHeight="1" x14ac:dyDescent="0.25">
      <c r="B261" s="6" t="s">
        <v>889</v>
      </c>
      <c r="C261" s="6"/>
      <c r="D261" s="9" t="s">
        <v>888</v>
      </c>
      <c r="E261" s="7">
        <v>240000</v>
      </c>
      <c r="F261" s="5">
        <v>0</v>
      </c>
    </row>
    <row r="262" spans="2:6" ht="14.45" customHeight="1" x14ac:dyDescent="0.25">
      <c r="B262" s="6" t="s">
        <v>316</v>
      </c>
      <c r="C262" s="6"/>
      <c r="D262" s="6" t="s">
        <v>317</v>
      </c>
      <c r="E262" s="7">
        <v>500000</v>
      </c>
      <c r="F262" s="5">
        <v>0</v>
      </c>
    </row>
    <row r="263" spans="2:6" ht="14.45" customHeight="1" x14ac:dyDescent="0.25">
      <c r="B263" s="6" t="s">
        <v>320</v>
      </c>
      <c r="C263" s="6"/>
      <c r="D263" s="6" t="s">
        <v>321</v>
      </c>
      <c r="E263" s="7">
        <v>2000000</v>
      </c>
      <c r="F263" s="5">
        <v>0</v>
      </c>
    </row>
    <row r="264" spans="2:6" ht="14.45" customHeight="1" x14ac:dyDescent="0.25">
      <c r="B264" s="6" t="s">
        <v>322</v>
      </c>
      <c r="C264" s="6"/>
      <c r="D264" s="6" t="s">
        <v>323</v>
      </c>
      <c r="E264" s="7">
        <v>30000</v>
      </c>
      <c r="F264" s="5">
        <v>0</v>
      </c>
    </row>
    <row r="265" spans="2:6" ht="14.45" customHeight="1" x14ac:dyDescent="0.25">
      <c r="B265" s="6" t="s">
        <v>324</v>
      </c>
      <c r="C265" s="6"/>
      <c r="D265" s="6" t="s">
        <v>325</v>
      </c>
      <c r="E265" s="7">
        <v>30000</v>
      </c>
      <c r="F265" s="5">
        <v>0</v>
      </c>
    </row>
    <row r="266" spans="2:6" x14ac:dyDescent="0.25">
      <c r="B266" s="10" t="s">
        <v>326</v>
      </c>
      <c r="C266" s="24"/>
      <c r="D266" s="6" t="s">
        <v>327</v>
      </c>
      <c r="E266" s="7">
        <v>100000</v>
      </c>
      <c r="F266" s="5">
        <v>0</v>
      </c>
    </row>
    <row r="267" spans="2:6" x14ac:dyDescent="0.25">
      <c r="B267" s="6" t="s">
        <v>330</v>
      </c>
      <c r="C267" s="6"/>
      <c r="D267" s="6" t="s">
        <v>331</v>
      </c>
      <c r="E267" s="7">
        <v>30000</v>
      </c>
      <c r="F267" s="5">
        <v>0</v>
      </c>
    </row>
    <row r="268" spans="2:6" ht="14.45" customHeight="1" x14ac:dyDescent="0.2">
      <c r="B268" s="6" t="s">
        <v>332</v>
      </c>
      <c r="C268" s="6"/>
      <c r="D268" s="11" t="s">
        <v>333</v>
      </c>
      <c r="E268" s="7">
        <v>1000000</v>
      </c>
      <c r="F268" s="5">
        <v>0</v>
      </c>
    </row>
    <row r="269" spans="2:6" x14ac:dyDescent="0.25">
      <c r="B269" s="6" t="s">
        <v>338</v>
      </c>
      <c r="C269" s="6"/>
      <c r="D269" s="6" t="s">
        <v>339</v>
      </c>
      <c r="E269" s="7">
        <v>12000</v>
      </c>
      <c r="F269" s="5">
        <v>0</v>
      </c>
    </row>
    <row r="270" spans="2:6" x14ac:dyDescent="0.25">
      <c r="B270" s="6" t="s">
        <v>340</v>
      </c>
      <c r="C270" s="6"/>
      <c r="D270" s="6" t="s">
        <v>341</v>
      </c>
      <c r="E270" s="7">
        <v>250000</v>
      </c>
      <c r="F270" s="5">
        <v>0</v>
      </c>
    </row>
    <row r="271" spans="2:6" x14ac:dyDescent="0.25">
      <c r="B271" s="6" t="s">
        <v>342</v>
      </c>
      <c r="C271" s="6"/>
      <c r="D271" s="6" t="s">
        <v>343</v>
      </c>
      <c r="E271" s="7">
        <v>500000</v>
      </c>
      <c r="F271" s="5">
        <v>0</v>
      </c>
    </row>
    <row r="272" spans="2:6" x14ac:dyDescent="0.25">
      <c r="B272" s="6" t="s">
        <v>344</v>
      </c>
      <c r="C272" s="6"/>
      <c r="D272" s="6" t="s">
        <v>345</v>
      </c>
      <c r="E272" s="7">
        <v>120000</v>
      </c>
      <c r="F272" s="5">
        <v>0</v>
      </c>
    </row>
    <row r="273" spans="2:6" x14ac:dyDescent="0.25">
      <c r="B273" s="6" t="s">
        <v>346</v>
      </c>
      <c r="C273" s="6"/>
      <c r="D273" s="6" t="s">
        <v>890</v>
      </c>
      <c r="E273" s="7">
        <v>350000</v>
      </c>
      <c r="F273" s="5">
        <v>0</v>
      </c>
    </row>
    <row r="274" spans="2:6" x14ac:dyDescent="0.25">
      <c r="B274" s="6" t="s">
        <v>348</v>
      </c>
      <c r="C274" s="6"/>
      <c r="D274" s="9" t="s">
        <v>891</v>
      </c>
      <c r="E274" s="7">
        <v>60000</v>
      </c>
      <c r="F274" s="5">
        <v>0</v>
      </c>
    </row>
    <row r="275" spans="2:6" x14ac:dyDescent="0.25">
      <c r="B275" s="6" t="s">
        <v>350</v>
      </c>
      <c r="C275" s="6"/>
      <c r="D275" s="6" t="s">
        <v>351</v>
      </c>
      <c r="E275" s="7">
        <v>12000</v>
      </c>
      <c r="F275" s="5">
        <v>0</v>
      </c>
    </row>
    <row r="276" spans="2:6" x14ac:dyDescent="0.25">
      <c r="B276" s="17" t="s">
        <v>356</v>
      </c>
      <c r="C276" s="17"/>
      <c r="D276" s="17" t="s">
        <v>357</v>
      </c>
      <c r="E276" s="18">
        <v>50000</v>
      </c>
      <c r="F276" s="5">
        <v>0</v>
      </c>
    </row>
    <row r="277" spans="2:6" x14ac:dyDescent="0.25">
      <c r="B277" s="17" t="s">
        <v>358</v>
      </c>
      <c r="C277" s="17"/>
      <c r="D277" s="17" t="s">
        <v>359</v>
      </c>
      <c r="E277" s="18">
        <v>60000</v>
      </c>
      <c r="F277" s="5">
        <v>0</v>
      </c>
    </row>
    <row r="278" spans="2:6" x14ac:dyDescent="0.25">
      <c r="B278" s="17" t="s">
        <v>360</v>
      </c>
      <c r="C278" s="17"/>
      <c r="D278" s="17" t="s">
        <v>361</v>
      </c>
      <c r="E278" s="18">
        <v>300000</v>
      </c>
      <c r="F278" s="5">
        <v>0</v>
      </c>
    </row>
    <row r="279" spans="2:6" x14ac:dyDescent="0.25">
      <c r="B279" s="17" t="s">
        <v>362</v>
      </c>
      <c r="C279" s="17"/>
      <c r="D279" s="17" t="s">
        <v>363</v>
      </c>
      <c r="E279" s="18">
        <v>25000</v>
      </c>
      <c r="F279" s="5">
        <v>0</v>
      </c>
    </row>
    <row r="280" spans="2:6" x14ac:dyDescent="0.25">
      <c r="B280" s="17" t="s">
        <v>364</v>
      </c>
      <c r="C280" s="17"/>
      <c r="D280" s="17" t="s">
        <v>365</v>
      </c>
      <c r="E280" s="18">
        <v>30000</v>
      </c>
      <c r="F280" s="5">
        <v>0</v>
      </c>
    </row>
    <row r="281" spans="2:6" x14ac:dyDescent="0.25">
      <c r="B281" s="17" t="s">
        <v>367</v>
      </c>
      <c r="C281" s="17"/>
      <c r="D281" s="17" t="s">
        <v>368</v>
      </c>
      <c r="E281" s="18">
        <v>60000</v>
      </c>
      <c r="F281" s="5">
        <v>0</v>
      </c>
    </row>
    <row r="282" spans="2:6" x14ac:dyDescent="0.25">
      <c r="B282" s="17" t="s">
        <v>369</v>
      </c>
      <c r="C282" s="17"/>
      <c r="D282" s="17" t="s">
        <v>370</v>
      </c>
      <c r="E282" s="18">
        <v>12000</v>
      </c>
      <c r="F282" s="5">
        <v>0</v>
      </c>
    </row>
    <row r="283" spans="2:6" x14ac:dyDescent="0.25">
      <c r="B283" s="17" t="s">
        <v>371</v>
      </c>
      <c r="C283" s="17"/>
      <c r="D283" s="31" t="s">
        <v>892</v>
      </c>
      <c r="E283" s="18">
        <v>600000</v>
      </c>
      <c r="F283" s="5">
        <v>0</v>
      </c>
    </row>
    <row r="284" spans="2:6" x14ac:dyDescent="0.25">
      <c r="B284" s="17" t="s">
        <v>375</v>
      </c>
      <c r="C284" s="17"/>
      <c r="D284" s="17" t="s">
        <v>376</v>
      </c>
      <c r="E284" s="18">
        <v>150000</v>
      </c>
      <c r="F284" s="5">
        <v>0</v>
      </c>
    </row>
    <row r="285" spans="2:6" x14ac:dyDescent="0.25">
      <c r="B285" s="17" t="s">
        <v>377</v>
      </c>
      <c r="C285" s="17"/>
      <c r="D285" s="17" t="s">
        <v>378</v>
      </c>
      <c r="E285" s="18">
        <v>60000</v>
      </c>
      <c r="F285" s="5">
        <v>0</v>
      </c>
    </row>
    <row r="286" spans="2:6" x14ac:dyDescent="0.25">
      <c r="B286" s="17" t="s">
        <v>379</v>
      </c>
      <c r="C286" s="17"/>
      <c r="D286" s="17" t="s">
        <v>968</v>
      </c>
      <c r="E286" s="18">
        <v>12000</v>
      </c>
      <c r="F286" s="5">
        <v>0</v>
      </c>
    </row>
    <row r="287" spans="2:6" x14ac:dyDescent="0.25">
      <c r="B287" s="17" t="s">
        <v>382</v>
      </c>
      <c r="C287" s="17"/>
      <c r="D287" s="17" t="s">
        <v>383</v>
      </c>
      <c r="E287" s="18">
        <v>500000</v>
      </c>
      <c r="F287" s="5">
        <v>0</v>
      </c>
    </row>
    <row r="288" spans="2:6" x14ac:dyDescent="0.25">
      <c r="B288" s="17" t="s">
        <v>384</v>
      </c>
      <c r="C288" s="17"/>
      <c r="D288" s="31" t="s">
        <v>893</v>
      </c>
      <c r="E288" s="18">
        <v>60000</v>
      </c>
      <c r="F288" s="5">
        <v>0</v>
      </c>
    </row>
    <row r="289" spans="2:6" x14ac:dyDescent="0.25">
      <c r="B289" s="17" t="s">
        <v>386</v>
      </c>
      <c r="C289" s="17"/>
      <c r="D289" s="17" t="s">
        <v>387</v>
      </c>
      <c r="E289" s="18">
        <v>30000</v>
      </c>
      <c r="F289" s="5">
        <v>0</v>
      </c>
    </row>
    <row r="290" spans="2:6" x14ac:dyDescent="0.25">
      <c r="B290" s="17" t="s">
        <v>390</v>
      </c>
      <c r="C290" s="17"/>
      <c r="D290" s="17" t="s">
        <v>391</v>
      </c>
      <c r="E290" s="18">
        <v>500000</v>
      </c>
      <c r="F290" s="5">
        <v>0</v>
      </c>
    </row>
    <row r="291" spans="2:6" x14ac:dyDescent="0.25">
      <c r="B291" s="17" t="s">
        <v>392</v>
      </c>
      <c r="C291" s="17"/>
      <c r="D291" s="17" t="s">
        <v>393</v>
      </c>
      <c r="E291" s="18">
        <v>12000</v>
      </c>
      <c r="F291" s="5">
        <v>0</v>
      </c>
    </row>
    <row r="292" spans="2:6" x14ac:dyDescent="0.25">
      <c r="B292" s="17" t="s">
        <v>394</v>
      </c>
      <c r="C292" s="17"/>
      <c r="D292" s="17" t="s">
        <v>395</v>
      </c>
      <c r="E292" s="18">
        <v>20000</v>
      </c>
      <c r="F292" s="5">
        <v>0</v>
      </c>
    </row>
    <row r="293" spans="2:6" x14ac:dyDescent="0.25">
      <c r="B293" s="17" t="s">
        <v>396</v>
      </c>
      <c r="C293" s="17"/>
      <c r="D293" s="17" t="s">
        <v>397</v>
      </c>
      <c r="E293" s="18">
        <v>60000</v>
      </c>
      <c r="F293" s="5">
        <v>0</v>
      </c>
    </row>
    <row r="294" spans="2:6" x14ac:dyDescent="0.25">
      <c r="B294" s="17" t="s">
        <v>400</v>
      </c>
      <c r="C294" s="17"/>
      <c r="D294" s="17" t="s">
        <v>401</v>
      </c>
      <c r="E294" s="18">
        <v>24000</v>
      </c>
      <c r="F294" s="5">
        <v>0</v>
      </c>
    </row>
    <row r="295" spans="2:6" ht="14.45" customHeight="1" x14ac:dyDescent="0.2">
      <c r="B295" s="17" t="s">
        <v>404</v>
      </c>
      <c r="C295" s="17"/>
      <c r="D295" s="26" t="s">
        <v>405</v>
      </c>
      <c r="E295" s="18">
        <v>30000</v>
      </c>
      <c r="F295" s="5">
        <v>0</v>
      </c>
    </row>
    <row r="296" spans="2:6" x14ac:dyDescent="0.25">
      <c r="B296" s="17" t="s">
        <v>406</v>
      </c>
      <c r="C296" s="17"/>
      <c r="D296" s="17" t="s">
        <v>407</v>
      </c>
      <c r="E296" s="18">
        <v>12000</v>
      </c>
      <c r="F296" s="5">
        <v>0</v>
      </c>
    </row>
    <row r="297" spans="2:6" x14ac:dyDescent="0.25">
      <c r="B297" s="17" t="s">
        <v>410</v>
      </c>
      <c r="C297" s="17"/>
      <c r="D297" s="17" t="s">
        <v>411</v>
      </c>
      <c r="E297" s="18">
        <v>30000</v>
      </c>
      <c r="F297" s="5">
        <v>0</v>
      </c>
    </row>
    <row r="298" spans="2:6" x14ac:dyDescent="0.25">
      <c r="B298" s="17" t="s">
        <v>414</v>
      </c>
      <c r="C298" s="17"/>
      <c r="D298" s="31" t="s">
        <v>895</v>
      </c>
      <c r="E298" s="18">
        <v>12000</v>
      </c>
      <c r="F298" s="5">
        <v>0</v>
      </c>
    </row>
    <row r="299" spans="2:6" x14ac:dyDescent="0.25">
      <c r="B299" s="17" t="s">
        <v>416</v>
      </c>
      <c r="C299" s="17"/>
      <c r="D299" s="31" t="s">
        <v>896</v>
      </c>
      <c r="E299" s="18">
        <v>30000</v>
      </c>
      <c r="F299" s="5">
        <v>0</v>
      </c>
    </row>
    <row r="300" spans="2:6" x14ac:dyDescent="0.25">
      <c r="B300" s="17" t="s">
        <v>418</v>
      </c>
      <c r="C300" s="17"/>
      <c r="D300" s="17" t="s">
        <v>419</v>
      </c>
      <c r="E300" s="18">
        <v>12000</v>
      </c>
      <c r="F300" s="5">
        <v>0</v>
      </c>
    </row>
    <row r="301" spans="2:6" x14ac:dyDescent="0.25">
      <c r="B301" s="17" t="s">
        <v>420</v>
      </c>
      <c r="C301" s="17"/>
      <c r="D301" s="17" t="s">
        <v>977</v>
      </c>
      <c r="E301" s="18">
        <v>500000</v>
      </c>
      <c r="F301" s="5">
        <v>0</v>
      </c>
    </row>
    <row r="302" spans="2:6" x14ac:dyDescent="0.25">
      <c r="B302" s="17" t="s">
        <v>422</v>
      </c>
      <c r="C302" s="17"/>
      <c r="D302" s="17" t="s">
        <v>423</v>
      </c>
      <c r="E302" s="18">
        <v>200000</v>
      </c>
      <c r="F302" s="5">
        <v>0</v>
      </c>
    </row>
    <row r="303" spans="2:6" x14ac:dyDescent="0.25">
      <c r="B303" s="17" t="s">
        <v>425</v>
      </c>
      <c r="C303" s="17"/>
      <c r="D303" s="17" t="s">
        <v>426</v>
      </c>
      <c r="E303" s="18">
        <v>30000</v>
      </c>
      <c r="F303" s="5">
        <v>0</v>
      </c>
    </row>
    <row r="304" spans="2:6" x14ac:dyDescent="0.25">
      <c r="B304" s="31" t="s">
        <v>429</v>
      </c>
      <c r="C304" s="31"/>
      <c r="D304" s="31" t="s">
        <v>430</v>
      </c>
      <c r="E304" s="18">
        <v>12000</v>
      </c>
      <c r="F304" s="5">
        <v>0</v>
      </c>
    </row>
    <row r="305" spans="2:6" x14ac:dyDescent="0.25">
      <c r="B305" s="31" t="s">
        <v>431</v>
      </c>
      <c r="C305" s="31"/>
      <c r="D305" s="17" t="s">
        <v>432</v>
      </c>
      <c r="E305" s="18">
        <v>1000000</v>
      </c>
      <c r="F305" s="5">
        <v>0</v>
      </c>
    </row>
    <row r="306" spans="2:6" x14ac:dyDescent="0.25">
      <c r="B306" s="17" t="s">
        <v>434</v>
      </c>
      <c r="C306" s="17"/>
      <c r="D306" s="17" t="s">
        <v>435</v>
      </c>
      <c r="E306" s="18">
        <v>60000</v>
      </c>
      <c r="F306" s="5">
        <v>0</v>
      </c>
    </row>
    <row r="307" spans="2:6" x14ac:dyDescent="0.25">
      <c r="B307" s="17" t="s">
        <v>438</v>
      </c>
      <c r="C307" s="17"/>
      <c r="D307" s="17" t="s">
        <v>439</v>
      </c>
      <c r="E307" s="18">
        <v>500000</v>
      </c>
      <c r="F307" s="5">
        <v>0</v>
      </c>
    </row>
    <row r="308" spans="2:6" x14ac:dyDescent="0.25">
      <c r="B308" s="17" t="s">
        <v>442</v>
      </c>
      <c r="C308" s="17">
        <v>225</v>
      </c>
      <c r="D308" s="31" t="s">
        <v>969</v>
      </c>
      <c r="E308" s="18">
        <v>100000</v>
      </c>
      <c r="F308" s="5">
        <v>0</v>
      </c>
    </row>
    <row r="309" spans="2:6" ht="14.45" customHeight="1" x14ac:dyDescent="0.2">
      <c r="B309" s="17" t="s">
        <v>446</v>
      </c>
      <c r="C309" s="17"/>
      <c r="D309" s="26" t="s">
        <v>447</v>
      </c>
      <c r="E309" s="18">
        <v>60000</v>
      </c>
      <c r="F309" s="5">
        <v>0</v>
      </c>
    </row>
    <row r="310" spans="2:6" x14ac:dyDescent="0.25">
      <c r="B310" s="17" t="s">
        <v>448</v>
      </c>
      <c r="C310" s="17"/>
      <c r="D310" s="17" t="s">
        <v>449</v>
      </c>
      <c r="E310" s="18">
        <v>250000</v>
      </c>
      <c r="F310" s="5">
        <v>0</v>
      </c>
    </row>
    <row r="311" spans="2:6" x14ac:dyDescent="0.25">
      <c r="B311" s="17" t="s">
        <v>450</v>
      </c>
      <c r="C311" s="17"/>
      <c r="D311" s="17" t="s">
        <v>451</v>
      </c>
      <c r="E311" s="18">
        <v>30000</v>
      </c>
      <c r="F311" s="5">
        <v>0</v>
      </c>
    </row>
    <row r="312" spans="2:6" x14ac:dyDescent="0.25">
      <c r="B312" s="17" t="s">
        <v>452</v>
      </c>
      <c r="C312" s="17"/>
      <c r="D312" s="17" t="s">
        <v>453</v>
      </c>
      <c r="E312" s="18">
        <v>60000</v>
      </c>
      <c r="F312" s="5">
        <v>0</v>
      </c>
    </row>
    <row r="313" spans="2:6" x14ac:dyDescent="0.25">
      <c r="B313" s="17" t="s">
        <v>978</v>
      </c>
      <c r="C313" s="17"/>
      <c r="D313" s="17" t="s">
        <v>457</v>
      </c>
      <c r="E313" s="18">
        <v>500000</v>
      </c>
      <c r="F313" s="5">
        <v>0</v>
      </c>
    </row>
    <row r="314" spans="2:6" x14ac:dyDescent="0.25">
      <c r="B314" s="17" t="s">
        <v>458</v>
      </c>
      <c r="C314" s="17"/>
      <c r="D314" s="17" t="s">
        <v>459</v>
      </c>
      <c r="E314" s="18">
        <v>12000</v>
      </c>
      <c r="F314" s="5">
        <v>0</v>
      </c>
    </row>
    <row r="315" spans="2:6" ht="14.45" customHeight="1" x14ac:dyDescent="0.2">
      <c r="B315" s="26" t="s">
        <v>963</v>
      </c>
      <c r="C315" s="26"/>
      <c r="D315" s="26" t="s">
        <v>460</v>
      </c>
      <c r="E315" s="41">
        <v>30000</v>
      </c>
      <c r="F315" s="5">
        <v>0</v>
      </c>
    </row>
    <row r="316" spans="2:6" ht="14.45" customHeight="1" x14ac:dyDescent="0.2">
      <c r="B316" s="26" t="s">
        <v>461</v>
      </c>
      <c r="C316" s="26"/>
      <c r="D316" s="26" t="s">
        <v>462</v>
      </c>
      <c r="E316" s="41">
        <v>12000</v>
      </c>
      <c r="F316" s="5">
        <v>0</v>
      </c>
    </row>
    <row r="317" spans="2:6" ht="14.45" customHeight="1" x14ac:dyDescent="0.2">
      <c r="B317" s="26" t="s">
        <v>465</v>
      </c>
      <c r="C317" s="26"/>
      <c r="D317" s="26" t="s">
        <v>466</v>
      </c>
      <c r="E317" s="41">
        <v>120000</v>
      </c>
      <c r="F317" s="5">
        <v>0</v>
      </c>
    </row>
    <row r="318" spans="2:6" ht="14.45" customHeight="1" x14ac:dyDescent="0.2">
      <c r="B318" s="26" t="s">
        <v>467</v>
      </c>
      <c r="C318" s="26"/>
      <c r="D318" s="26" t="s">
        <v>468</v>
      </c>
      <c r="E318" s="41">
        <v>12000</v>
      </c>
      <c r="F318" s="5">
        <v>0</v>
      </c>
    </row>
    <row r="319" spans="2:6" ht="14.45" customHeight="1" x14ac:dyDescent="0.2">
      <c r="B319" s="26" t="s">
        <v>963</v>
      </c>
      <c r="C319" s="26"/>
      <c r="D319" s="26" t="s">
        <v>469</v>
      </c>
      <c r="E319" s="41">
        <v>60000</v>
      </c>
      <c r="F319" s="5">
        <v>0</v>
      </c>
    </row>
    <row r="320" spans="2:6" ht="14.45" customHeight="1" x14ac:dyDescent="0.2">
      <c r="B320" s="26" t="s">
        <v>470</v>
      </c>
      <c r="C320" s="26"/>
      <c r="D320" s="26" t="s">
        <v>471</v>
      </c>
      <c r="E320" s="41">
        <v>500000</v>
      </c>
      <c r="F320" s="5">
        <v>0</v>
      </c>
    </row>
    <row r="321" spans="2:6" ht="14.45" customHeight="1" x14ac:dyDescent="0.2">
      <c r="B321" s="26" t="s">
        <v>477</v>
      </c>
      <c r="C321" s="26"/>
      <c r="D321" s="26" t="s">
        <v>478</v>
      </c>
      <c r="E321" s="41">
        <v>60000</v>
      </c>
      <c r="F321" s="5">
        <v>0</v>
      </c>
    </row>
    <row r="322" spans="2:6" ht="14.45" customHeight="1" x14ac:dyDescent="0.2">
      <c r="B322" s="26" t="s">
        <v>481</v>
      </c>
      <c r="C322" s="26"/>
      <c r="D322" s="26" t="s">
        <v>482</v>
      </c>
      <c r="E322" s="41">
        <v>30000</v>
      </c>
      <c r="F322" s="5">
        <v>0</v>
      </c>
    </row>
    <row r="323" spans="2:6" ht="14.45" customHeight="1" x14ac:dyDescent="0.2">
      <c r="B323" s="26" t="s">
        <v>484</v>
      </c>
      <c r="C323" s="26"/>
      <c r="D323" s="26" t="s">
        <v>485</v>
      </c>
      <c r="E323" s="41">
        <v>50000</v>
      </c>
      <c r="F323" s="5">
        <v>0</v>
      </c>
    </row>
    <row r="324" spans="2:6" x14ac:dyDescent="0.25">
      <c r="B324" s="26" t="s">
        <v>490</v>
      </c>
      <c r="C324" s="26"/>
      <c r="D324" s="26" t="s">
        <v>491</v>
      </c>
      <c r="E324" s="44">
        <v>300000</v>
      </c>
      <c r="F324" s="5">
        <v>0</v>
      </c>
    </row>
    <row r="325" spans="2:6" ht="14.45" customHeight="1" x14ac:dyDescent="0.2">
      <c r="B325" s="26" t="s">
        <v>492</v>
      </c>
      <c r="C325" s="26"/>
      <c r="D325" s="26" t="s">
        <v>493</v>
      </c>
      <c r="E325" s="41">
        <v>500000</v>
      </c>
      <c r="F325" s="5">
        <v>0</v>
      </c>
    </row>
    <row r="326" spans="2:6" ht="14.45" customHeight="1" x14ac:dyDescent="0.2">
      <c r="B326" s="26" t="s">
        <v>494</v>
      </c>
      <c r="C326" s="26"/>
      <c r="D326" s="26" t="s">
        <v>495</v>
      </c>
      <c r="E326" s="41">
        <v>500000</v>
      </c>
      <c r="F326" s="5">
        <v>0</v>
      </c>
    </row>
    <row r="327" spans="2:6" ht="14.45" customHeight="1" x14ac:dyDescent="0.2">
      <c r="B327" s="26" t="s">
        <v>498</v>
      </c>
      <c r="C327" s="26"/>
      <c r="D327" s="26" t="s">
        <v>499</v>
      </c>
      <c r="E327" s="41">
        <v>500000</v>
      </c>
      <c r="F327" s="5">
        <v>0</v>
      </c>
    </row>
    <row r="328" spans="2:6" ht="14.45" customHeight="1" x14ac:dyDescent="0.2">
      <c r="B328" s="26" t="s">
        <v>501</v>
      </c>
      <c r="C328" s="26"/>
      <c r="D328" s="26" t="s">
        <v>502</v>
      </c>
      <c r="E328" s="41">
        <v>200000</v>
      </c>
      <c r="F328" s="5">
        <v>0</v>
      </c>
    </row>
    <row r="329" spans="2:6" ht="14.45" customHeight="1" x14ac:dyDescent="0.2">
      <c r="B329" s="26" t="s">
        <v>507</v>
      </c>
      <c r="C329" s="26"/>
      <c r="D329" s="26" t="s">
        <v>508</v>
      </c>
      <c r="E329" s="41">
        <v>12000</v>
      </c>
      <c r="F329" s="5">
        <v>0</v>
      </c>
    </row>
    <row r="330" spans="2:6" ht="14.45" customHeight="1" x14ac:dyDescent="0.2">
      <c r="B330" s="26" t="s">
        <v>509</v>
      </c>
      <c r="C330" s="26"/>
      <c r="D330" s="26" t="s">
        <v>510</v>
      </c>
      <c r="E330" s="41">
        <v>2000000</v>
      </c>
      <c r="F330" s="5">
        <v>0</v>
      </c>
    </row>
    <row r="331" spans="2:6" ht="14.45" customHeight="1" x14ac:dyDescent="0.2">
      <c r="B331" s="26" t="s">
        <v>514</v>
      </c>
      <c r="C331" s="26"/>
      <c r="D331" s="26" t="s">
        <v>515</v>
      </c>
      <c r="E331" s="41">
        <v>500000</v>
      </c>
      <c r="F331" s="5">
        <v>0</v>
      </c>
    </row>
    <row r="332" spans="2:6" ht="14.45" customHeight="1" x14ac:dyDescent="0.2">
      <c r="B332" s="26" t="s">
        <v>963</v>
      </c>
      <c r="C332" s="26"/>
      <c r="D332" s="37" t="s">
        <v>516</v>
      </c>
      <c r="E332" s="41">
        <v>100000</v>
      </c>
      <c r="F332" s="5">
        <v>0</v>
      </c>
    </row>
    <row r="333" spans="2:6" ht="14.45" customHeight="1" x14ac:dyDescent="0.2">
      <c r="B333" s="26" t="s">
        <v>517</v>
      </c>
      <c r="C333" s="26"/>
      <c r="D333" s="26" t="s">
        <v>518</v>
      </c>
      <c r="E333" s="41">
        <v>10000000</v>
      </c>
      <c r="F333" s="5">
        <v>0</v>
      </c>
    </row>
    <row r="334" spans="2:6" ht="14.45" customHeight="1" x14ac:dyDescent="0.2">
      <c r="B334" s="26" t="s">
        <v>519</v>
      </c>
      <c r="C334" s="26"/>
      <c r="D334" s="26" t="s">
        <v>520</v>
      </c>
      <c r="E334" s="41">
        <v>12000</v>
      </c>
      <c r="F334" s="5">
        <v>0</v>
      </c>
    </row>
    <row r="335" spans="2:6" ht="14.45" customHeight="1" x14ac:dyDescent="0.2">
      <c r="B335" s="26" t="s">
        <v>523</v>
      </c>
      <c r="C335" s="26"/>
      <c r="D335" s="26" t="s">
        <v>524</v>
      </c>
      <c r="E335" s="41">
        <v>1000000</v>
      </c>
      <c r="F335" s="5">
        <v>0</v>
      </c>
    </row>
    <row r="336" spans="2:6" ht="14.45" customHeight="1" x14ac:dyDescent="0.2">
      <c r="B336" s="26" t="s">
        <v>525</v>
      </c>
      <c r="C336" s="26"/>
      <c r="D336" s="26" t="s">
        <v>526</v>
      </c>
      <c r="E336" s="41">
        <v>2000000</v>
      </c>
      <c r="F336" s="5">
        <v>0</v>
      </c>
    </row>
    <row r="337" spans="2:6" ht="14.45" customHeight="1" x14ac:dyDescent="0.2">
      <c r="B337" s="28" t="s">
        <v>527</v>
      </c>
      <c r="C337" s="28"/>
      <c r="D337" s="35" t="s">
        <v>897</v>
      </c>
      <c r="E337" s="18">
        <v>60000</v>
      </c>
      <c r="F337" s="5">
        <v>0</v>
      </c>
    </row>
    <row r="338" spans="2:6" ht="14.45" customHeight="1" x14ac:dyDescent="0.2">
      <c r="B338" s="26" t="s">
        <v>529</v>
      </c>
      <c r="C338" s="26"/>
      <c r="D338" s="26" t="s">
        <v>530</v>
      </c>
      <c r="E338" s="41">
        <v>500000</v>
      </c>
      <c r="F338" s="5">
        <v>0</v>
      </c>
    </row>
    <row r="339" spans="2:6" ht="14.45" customHeight="1" x14ac:dyDescent="0.2">
      <c r="B339" s="26" t="s">
        <v>531</v>
      </c>
      <c r="C339" s="26"/>
      <c r="D339" s="26" t="s">
        <v>532</v>
      </c>
      <c r="E339" s="41">
        <v>500000</v>
      </c>
      <c r="F339" s="5">
        <v>0</v>
      </c>
    </row>
    <row r="340" spans="2:6" x14ac:dyDescent="0.25">
      <c r="B340" s="17" t="s">
        <v>534</v>
      </c>
      <c r="C340" s="17"/>
      <c r="D340" s="17" t="s">
        <v>535</v>
      </c>
      <c r="E340" s="18">
        <v>30000</v>
      </c>
      <c r="F340" s="5">
        <v>0</v>
      </c>
    </row>
    <row r="341" spans="2:6" x14ac:dyDescent="0.25">
      <c r="B341" s="17" t="s">
        <v>536</v>
      </c>
      <c r="C341" s="17"/>
      <c r="D341" s="17" t="s">
        <v>537</v>
      </c>
      <c r="E341" s="18">
        <v>120000</v>
      </c>
      <c r="F341" s="5">
        <v>0</v>
      </c>
    </row>
    <row r="342" spans="2:6" x14ac:dyDescent="0.25">
      <c r="B342" s="17" t="s">
        <v>541</v>
      </c>
      <c r="C342" s="17"/>
      <c r="D342" s="17" t="s">
        <v>542</v>
      </c>
      <c r="E342" s="18">
        <v>60000</v>
      </c>
      <c r="F342" s="5">
        <v>0</v>
      </c>
    </row>
    <row r="343" spans="2:6" x14ac:dyDescent="0.25">
      <c r="B343" s="17" t="s">
        <v>543</v>
      </c>
      <c r="C343" s="17"/>
      <c r="D343" s="17" t="s">
        <v>544</v>
      </c>
      <c r="E343" s="18">
        <v>250000</v>
      </c>
      <c r="F343" s="5">
        <v>0</v>
      </c>
    </row>
    <row r="344" spans="2:6" x14ac:dyDescent="0.25">
      <c r="B344" s="17" t="s">
        <v>545</v>
      </c>
      <c r="C344" s="17"/>
      <c r="D344" s="17" t="s">
        <v>546</v>
      </c>
      <c r="E344" s="18">
        <v>500000</v>
      </c>
      <c r="F344" s="5">
        <v>0</v>
      </c>
    </row>
    <row r="345" spans="2:6" x14ac:dyDescent="0.25">
      <c r="B345" s="17" t="s">
        <v>547</v>
      </c>
      <c r="C345" s="17"/>
      <c r="D345" s="31" t="s">
        <v>899</v>
      </c>
      <c r="E345" s="18">
        <v>30000</v>
      </c>
      <c r="F345" s="5">
        <v>0</v>
      </c>
    </row>
    <row r="346" spans="2:6" x14ac:dyDescent="0.25">
      <c r="B346" s="17" t="s">
        <v>963</v>
      </c>
      <c r="C346" s="17"/>
      <c r="D346" s="17" t="s">
        <v>549</v>
      </c>
      <c r="E346" s="18">
        <v>60000</v>
      </c>
      <c r="F346" s="5">
        <v>0</v>
      </c>
    </row>
    <row r="347" spans="2:6" x14ac:dyDescent="0.25">
      <c r="B347" s="17" t="s">
        <v>963</v>
      </c>
      <c r="C347" s="17"/>
      <c r="D347" s="17" t="s">
        <v>550</v>
      </c>
      <c r="E347" s="18">
        <v>30000</v>
      </c>
      <c r="F347" s="5">
        <v>0</v>
      </c>
    </row>
    <row r="348" spans="2:6" x14ac:dyDescent="0.25">
      <c r="B348" s="17" t="s">
        <v>554</v>
      </c>
      <c r="C348" s="17"/>
      <c r="D348" s="17" t="s">
        <v>555</v>
      </c>
      <c r="E348" s="18">
        <v>250000</v>
      </c>
      <c r="F348" s="5">
        <v>0</v>
      </c>
    </row>
    <row r="349" spans="2:6" x14ac:dyDescent="0.25">
      <c r="B349" s="17" t="s">
        <v>963</v>
      </c>
      <c r="C349" s="17"/>
      <c r="D349" s="17" t="s">
        <v>556</v>
      </c>
      <c r="E349" s="18">
        <v>250000</v>
      </c>
      <c r="F349" s="5">
        <v>0</v>
      </c>
    </row>
    <row r="350" spans="2:6" x14ac:dyDescent="0.25">
      <c r="B350" s="17" t="s">
        <v>561</v>
      </c>
      <c r="C350" s="17"/>
      <c r="D350" s="17" t="s">
        <v>562</v>
      </c>
      <c r="E350" s="18">
        <v>100000</v>
      </c>
      <c r="F350" s="5">
        <v>0</v>
      </c>
    </row>
    <row r="351" spans="2:6" x14ac:dyDescent="0.25">
      <c r="B351" s="17" t="s">
        <v>563</v>
      </c>
      <c r="C351" s="17"/>
      <c r="D351" s="17" t="s">
        <v>564</v>
      </c>
      <c r="E351" s="18">
        <v>60000</v>
      </c>
      <c r="F351" s="5">
        <v>0</v>
      </c>
    </row>
    <row r="352" spans="2:6" x14ac:dyDescent="0.25">
      <c r="B352" s="17" t="s">
        <v>569</v>
      </c>
      <c r="C352" s="17"/>
      <c r="D352" s="17" t="s">
        <v>570</v>
      </c>
      <c r="E352" s="18">
        <v>100000</v>
      </c>
      <c r="F352" s="5">
        <v>0</v>
      </c>
    </row>
    <row r="353" spans="2:6" x14ac:dyDescent="0.25">
      <c r="B353" s="17" t="s">
        <v>571</v>
      </c>
      <c r="C353" s="17"/>
      <c r="D353" s="17" t="s">
        <v>572</v>
      </c>
      <c r="E353" s="18">
        <v>12000</v>
      </c>
      <c r="F353" s="5">
        <v>0</v>
      </c>
    </row>
    <row r="354" spans="2:6" x14ac:dyDescent="0.25">
      <c r="B354" s="17" t="s">
        <v>573</v>
      </c>
      <c r="C354" s="17"/>
      <c r="D354" s="17" t="s">
        <v>574</v>
      </c>
      <c r="E354" s="18">
        <v>500000</v>
      </c>
      <c r="F354" s="5">
        <v>0</v>
      </c>
    </row>
    <row r="355" spans="2:6" x14ac:dyDescent="0.25">
      <c r="B355" s="17" t="s">
        <v>575</v>
      </c>
      <c r="C355" s="17"/>
      <c r="D355" s="17" t="s">
        <v>902</v>
      </c>
      <c r="E355" s="18">
        <f>30000+60000</f>
        <v>90000</v>
      </c>
      <c r="F355" s="5">
        <v>0</v>
      </c>
    </row>
    <row r="356" spans="2:6" x14ac:dyDescent="0.25">
      <c r="B356" s="17" t="s">
        <v>577</v>
      </c>
      <c r="C356" s="17"/>
      <c r="D356" s="17" t="s">
        <v>578</v>
      </c>
      <c r="E356" s="18">
        <v>120000</v>
      </c>
      <c r="F356" s="5">
        <v>0</v>
      </c>
    </row>
    <row r="357" spans="2:6" x14ac:dyDescent="0.25">
      <c r="B357" s="17" t="s">
        <v>581</v>
      </c>
      <c r="C357" s="17"/>
      <c r="D357" s="17" t="s">
        <v>582</v>
      </c>
      <c r="E357" s="18">
        <v>30000</v>
      </c>
      <c r="F357" s="5">
        <v>0</v>
      </c>
    </row>
    <row r="358" spans="2:6" x14ac:dyDescent="0.25">
      <c r="B358" s="17" t="s">
        <v>583</v>
      </c>
      <c r="C358" s="17"/>
      <c r="D358" s="17" t="s">
        <v>584</v>
      </c>
      <c r="E358" s="18">
        <v>300000</v>
      </c>
      <c r="F358" s="5">
        <v>0</v>
      </c>
    </row>
    <row r="359" spans="2:6" x14ac:dyDescent="0.25">
      <c r="B359" s="6" t="s">
        <v>587</v>
      </c>
      <c r="C359" s="17"/>
      <c r="D359" s="17" t="s">
        <v>588</v>
      </c>
      <c r="E359" s="7">
        <v>60000</v>
      </c>
      <c r="F359" s="5">
        <v>0</v>
      </c>
    </row>
    <row r="360" spans="2:6" x14ac:dyDescent="0.25">
      <c r="B360" s="17" t="s">
        <v>590</v>
      </c>
      <c r="C360" s="17"/>
      <c r="D360" s="17" t="s">
        <v>591</v>
      </c>
      <c r="E360" s="18">
        <v>500000</v>
      </c>
      <c r="F360" s="5">
        <v>0</v>
      </c>
    </row>
    <row r="361" spans="2:6" x14ac:dyDescent="0.25">
      <c r="B361" s="17" t="s">
        <v>596</v>
      </c>
      <c r="C361" s="17"/>
      <c r="D361" s="17" t="s">
        <v>904</v>
      </c>
      <c r="E361" s="18">
        <v>200000</v>
      </c>
      <c r="F361" s="5">
        <v>0</v>
      </c>
    </row>
    <row r="362" spans="2:6" x14ac:dyDescent="0.25">
      <c r="B362" s="17" t="s">
        <v>598</v>
      </c>
      <c r="C362" s="17">
        <v>236</v>
      </c>
      <c r="D362" s="17" t="s">
        <v>970</v>
      </c>
      <c r="E362" s="18">
        <v>30000</v>
      </c>
      <c r="F362" s="5">
        <v>0</v>
      </c>
    </row>
    <row r="363" spans="2:6" x14ac:dyDescent="0.25">
      <c r="B363" s="17" t="s">
        <v>618</v>
      </c>
      <c r="C363" s="17"/>
      <c r="D363" s="17" t="s">
        <v>973</v>
      </c>
      <c r="E363" s="18">
        <v>1000000</v>
      </c>
      <c r="F363" s="5">
        <v>0</v>
      </c>
    </row>
    <row r="364" spans="2:6" x14ac:dyDescent="0.25">
      <c r="B364" s="17" t="s">
        <v>941</v>
      </c>
      <c r="C364" s="17"/>
      <c r="D364" s="17" t="s">
        <v>621</v>
      </c>
      <c r="E364" s="18">
        <v>200000</v>
      </c>
      <c r="F364" s="5">
        <v>0</v>
      </c>
    </row>
    <row r="365" spans="2:6" x14ac:dyDescent="0.25">
      <c r="B365" s="17" t="s">
        <v>632</v>
      </c>
      <c r="C365" s="17"/>
      <c r="D365" s="17" t="s">
        <v>633</v>
      </c>
      <c r="E365" s="18">
        <v>5000000</v>
      </c>
      <c r="F365" s="5">
        <v>0</v>
      </c>
    </row>
    <row r="366" spans="2:6" x14ac:dyDescent="0.25">
      <c r="B366" s="17" t="s">
        <v>636</v>
      </c>
      <c r="C366" s="17"/>
      <c r="D366" s="17" t="s">
        <v>421</v>
      </c>
      <c r="E366" s="18">
        <v>500000</v>
      </c>
      <c r="F366" s="5">
        <v>0</v>
      </c>
    </row>
    <row r="367" spans="2:6" x14ac:dyDescent="0.25">
      <c r="B367" s="17" t="s">
        <v>637</v>
      </c>
      <c r="C367" s="17"/>
      <c r="D367" s="17" t="s">
        <v>638</v>
      </c>
      <c r="E367" s="18">
        <v>10000</v>
      </c>
      <c r="F367" s="5">
        <v>0</v>
      </c>
    </row>
    <row r="368" spans="2:6" x14ac:dyDescent="0.25">
      <c r="B368" s="17" t="s">
        <v>639</v>
      </c>
      <c r="C368" s="17"/>
      <c r="D368" s="17" t="s">
        <v>909</v>
      </c>
      <c r="E368" s="18">
        <v>500000</v>
      </c>
      <c r="F368" s="5">
        <v>0</v>
      </c>
    </row>
    <row r="369" spans="2:6" x14ac:dyDescent="0.25">
      <c r="B369" s="17" t="s">
        <v>454</v>
      </c>
      <c r="C369" s="17"/>
      <c r="D369" s="17" t="s">
        <v>455</v>
      </c>
      <c r="E369" s="18">
        <v>500000</v>
      </c>
      <c r="F369" s="5">
        <v>0</v>
      </c>
    </row>
    <row r="370" spans="2:6" x14ac:dyDescent="0.25">
      <c r="B370" s="17" t="s">
        <v>643</v>
      </c>
      <c r="C370" s="17"/>
      <c r="D370" s="17" t="s">
        <v>910</v>
      </c>
      <c r="E370" s="18">
        <v>1000000</v>
      </c>
      <c r="F370" s="5">
        <v>0</v>
      </c>
    </row>
    <row r="371" spans="2:6" x14ac:dyDescent="0.25">
      <c r="B371" s="17" t="s">
        <v>645</v>
      </c>
      <c r="C371" s="17"/>
      <c r="D371" s="17" t="s">
        <v>646</v>
      </c>
      <c r="E371" s="18">
        <v>500000</v>
      </c>
      <c r="F371" s="5">
        <v>0</v>
      </c>
    </row>
    <row r="372" spans="2:6" x14ac:dyDescent="0.25">
      <c r="B372" s="17" t="s">
        <v>647</v>
      </c>
      <c r="C372" s="17"/>
      <c r="D372" s="17" t="s">
        <v>648</v>
      </c>
      <c r="E372" s="18">
        <v>1000000</v>
      </c>
      <c r="F372" s="5">
        <v>0</v>
      </c>
    </row>
    <row r="373" spans="2:6" x14ac:dyDescent="0.25">
      <c r="B373" s="17" t="s">
        <v>650</v>
      </c>
      <c r="C373" s="17"/>
      <c r="D373" s="17" t="s">
        <v>911</v>
      </c>
      <c r="E373" s="18">
        <v>1000000</v>
      </c>
      <c r="F373" s="5">
        <v>0</v>
      </c>
    </row>
    <row r="374" spans="2:6" x14ac:dyDescent="0.25">
      <c r="B374" s="17" t="s">
        <v>656</v>
      </c>
      <c r="C374" s="17"/>
      <c r="D374" s="17" t="s">
        <v>657</v>
      </c>
      <c r="E374" s="18">
        <v>50000</v>
      </c>
      <c r="F374" s="5">
        <v>0</v>
      </c>
    </row>
    <row r="375" spans="2:6" x14ac:dyDescent="0.25">
      <c r="B375" s="17" t="s">
        <v>658</v>
      </c>
      <c r="C375" s="17"/>
      <c r="D375" s="17" t="s">
        <v>912</v>
      </c>
      <c r="E375" s="18">
        <v>500000</v>
      </c>
      <c r="F375" s="5">
        <v>0</v>
      </c>
    </row>
    <row r="376" spans="2:6" x14ac:dyDescent="0.25">
      <c r="B376" s="17" t="s">
        <v>662</v>
      </c>
      <c r="C376" s="17"/>
      <c r="D376" s="17" t="s">
        <v>663</v>
      </c>
      <c r="E376" s="18">
        <v>200000</v>
      </c>
      <c r="F376" s="5">
        <v>0</v>
      </c>
    </row>
    <row r="377" spans="2:6" x14ac:dyDescent="0.25">
      <c r="B377" s="17" t="s">
        <v>664</v>
      </c>
      <c r="C377" s="17"/>
      <c r="D377" s="17" t="s">
        <v>665</v>
      </c>
      <c r="E377" s="18">
        <v>2000</v>
      </c>
      <c r="F377" s="5">
        <v>0</v>
      </c>
    </row>
    <row r="378" spans="2:6" x14ac:dyDescent="0.25">
      <c r="B378" s="17" t="s">
        <v>667</v>
      </c>
      <c r="C378" s="17"/>
      <c r="D378" s="17" t="s">
        <v>668</v>
      </c>
      <c r="E378" s="18">
        <v>1000000</v>
      </c>
      <c r="F378" s="5">
        <v>0</v>
      </c>
    </row>
    <row r="379" spans="2:6" x14ac:dyDescent="0.25">
      <c r="B379" s="17" t="s">
        <v>670</v>
      </c>
      <c r="C379" s="17"/>
      <c r="D379" s="17" t="s">
        <v>671</v>
      </c>
      <c r="E379" s="18">
        <v>200000</v>
      </c>
      <c r="F379" s="5">
        <v>0</v>
      </c>
    </row>
    <row r="380" spans="2:6" x14ac:dyDescent="0.25">
      <c r="B380" s="17" t="s">
        <v>672</v>
      </c>
      <c r="C380" s="17"/>
      <c r="D380" s="17" t="s">
        <v>673</v>
      </c>
      <c r="E380" s="18">
        <v>500000</v>
      </c>
      <c r="F380" s="5">
        <v>0</v>
      </c>
    </row>
    <row r="381" spans="2:6" x14ac:dyDescent="0.25">
      <c r="B381" s="17" t="s">
        <v>674</v>
      </c>
      <c r="C381" s="17"/>
      <c r="D381" s="17" t="s">
        <v>675</v>
      </c>
      <c r="E381" s="18">
        <v>1000000</v>
      </c>
      <c r="F381" s="5">
        <v>0</v>
      </c>
    </row>
    <row r="382" spans="2:6" x14ac:dyDescent="0.25">
      <c r="B382" s="17" t="s">
        <v>676</v>
      </c>
      <c r="C382" s="17"/>
      <c r="D382" s="17" t="s">
        <v>913</v>
      </c>
      <c r="E382" s="18">
        <v>5000000</v>
      </c>
      <c r="F382" s="5">
        <v>0</v>
      </c>
    </row>
    <row r="383" spans="2:6" x14ac:dyDescent="0.25">
      <c r="B383" s="17" t="s">
        <v>678</v>
      </c>
      <c r="C383" s="17"/>
      <c r="D383" s="17" t="s">
        <v>914</v>
      </c>
      <c r="E383" s="18">
        <v>500000</v>
      </c>
      <c r="F383" s="5">
        <v>0</v>
      </c>
    </row>
    <row r="384" spans="2:6" x14ac:dyDescent="0.25">
      <c r="B384" s="17" t="s">
        <v>680</v>
      </c>
      <c r="C384" s="17"/>
      <c r="D384" s="17" t="s">
        <v>681</v>
      </c>
      <c r="E384" s="18">
        <v>500000</v>
      </c>
      <c r="F384" s="5">
        <v>0</v>
      </c>
    </row>
    <row r="385" spans="2:6" x14ac:dyDescent="0.25">
      <c r="B385" s="17" t="s">
        <v>694</v>
      </c>
      <c r="C385" s="17"/>
      <c r="D385" s="17" t="s">
        <v>917</v>
      </c>
      <c r="E385" s="18">
        <v>500000</v>
      </c>
      <c r="F385" s="5">
        <v>0</v>
      </c>
    </row>
    <row r="386" spans="2:6" x14ac:dyDescent="0.25">
      <c r="B386" s="17" t="s">
        <v>696</v>
      </c>
      <c r="C386" s="17"/>
      <c r="D386" s="17" t="s">
        <v>697</v>
      </c>
      <c r="E386" s="18">
        <v>500000</v>
      </c>
      <c r="F386" s="5">
        <v>0</v>
      </c>
    </row>
    <row r="387" spans="2:6" x14ac:dyDescent="0.25">
      <c r="B387" s="17" t="s">
        <v>698</v>
      </c>
      <c r="C387" s="17"/>
      <c r="D387" s="17" t="s">
        <v>699</v>
      </c>
      <c r="E387" s="18">
        <v>1000000</v>
      </c>
      <c r="F387" s="5">
        <v>0</v>
      </c>
    </row>
    <row r="388" spans="2:6" x14ac:dyDescent="0.25">
      <c r="B388" s="17" t="s">
        <v>700</v>
      </c>
      <c r="C388" s="17"/>
      <c r="D388" s="17" t="s">
        <v>918</v>
      </c>
      <c r="E388" s="18">
        <v>50000</v>
      </c>
      <c r="F388" s="5">
        <v>0</v>
      </c>
    </row>
    <row r="389" spans="2:6" x14ac:dyDescent="0.25">
      <c r="B389" s="17" t="s">
        <v>702</v>
      </c>
      <c r="C389" s="17"/>
      <c r="D389" s="17" t="s">
        <v>329</v>
      </c>
      <c r="E389" s="18">
        <v>1500000</v>
      </c>
      <c r="F389" s="5">
        <v>0</v>
      </c>
    </row>
    <row r="390" spans="2:6" x14ac:dyDescent="0.25">
      <c r="B390" s="17" t="s">
        <v>704</v>
      </c>
      <c r="C390" s="17"/>
      <c r="D390" s="17" t="s">
        <v>919</v>
      </c>
      <c r="E390" s="18">
        <v>1000000</v>
      </c>
      <c r="F390" s="5">
        <v>0</v>
      </c>
    </row>
    <row r="391" spans="2:6" x14ac:dyDescent="0.25">
      <c r="B391" s="17" t="s">
        <v>706</v>
      </c>
      <c r="C391" s="17"/>
      <c r="D391" s="17" t="s">
        <v>86</v>
      </c>
      <c r="E391" s="18">
        <v>5500000</v>
      </c>
      <c r="F391" s="5">
        <v>500000</v>
      </c>
    </row>
    <row r="392" spans="2:6" x14ac:dyDescent="0.25">
      <c r="B392" s="17" t="s">
        <v>709</v>
      </c>
      <c r="C392" s="17"/>
      <c r="D392" s="17" t="s">
        <v>710</v>
      </c>
      <c r="E392" s="18">
        <v>100000</v>
      </c>
      <c r="F392" s="5">
        <v>0</v>
      </c>
    </row>
    <row r="393" spans="2:6" x14ac:dyDescent="0.25">
      <c r="B393" s="17" t="s">
        <v>717</v>
      </c>
      <c r="C393" s="17">
        <v>241</v>
      </c>
      <c r="D393" s="17" t="s">
        <v>971</v>
      </c>
      <c r="E393" s="18">
        <v>500000</v>
      </c>
      <c r="F393" s="5">
        <v>0</v>
      </c>
    </row>
    <row r="394" spans="2:6" x14ac:dyDescent="0.25">
      <c r="B394" s="17" t="s">
        <v>719</v>
      </c>
      <c r="C394" s="17"/>
      <c r="D394" s="17" t="s">
        <v>922</v>
      </c>
      <c r="E394" s="18">
        <v>360000</v>
      </c>
      <c r="F394" s="5">
        <v>0</v>
      </c>
    </row>
    <row r="395" spans="2:6" x14ac:dyDescent="0.25">
      <c r="B395" s="17" t="s">
        <v>721</v>
      </c>
      <c r="C395" s="17"/>
      <c r="D395" s="17" t="s">
        <v>78</v>
      </c>
      <c r="E395" s="18">
        <v>3000000</v>
      </c>
      <c r="F395" s="5">
        <v>0</v>
      </c>
    </row>
    <row r="396" spans="2:6" x14ac:dyDescent="0.25">
      <c r="B396" s="6" t="s">
        <v>722</v>
      </c>
      <c r="C396" s="6"/>
      <c r="D396" s="6" t="s">
        <v>923</v>
      </c>
      <c r="E396" s="7">
        <v>500000</v>
      </c>
      <c r="F396" s="5">
        <v>0</v>
      </c>
    </row>
    <row r="397" spans="2:6" x14ac:dyDescent="0.25">
      <c r="B397" s="6" t="s">
        <v>724</v>
      </c>
      <c r="C397" s="6"/>
      <c r="D397" s="6" t="s">
        <v>725</v>
      </c>
      <c r="E397" s="7">
        <v>5000</v>
      </c>
      <c r="F397" s="5">
        <v>0</v>
      </c>
    </row>
    <row r="398" spans="2:6" x14ac:dyDescent="0.25">
      <c r="B398" s="17" t="s">
        <v>726</v>
      </c>
      <c r="C398" s="17"/>
      <c r="D398" s="17" t="s">
        <v>727</v>
      </c>
      <c r="E398" s="18">
        <v>50000000</v>
      </c>
      <c r="F398" s="5">
        <v>0</v>
      </c>
    </row>
    <row r="399" spans="2:6" x14ac:dyDescent="0.25">
      <c r="B399" s="17" t="s">
        <v>728</v>
      </c>
      <c r="C399" s="17"/>
      <c r="D399" s="17" t="s">
        <v>729</v>
      </c>
      <c r="E399" s="18">
        <v>1500000</v>
      </c>
      <c r="F399" s="5">
        <v>0</v>
      </c>
    </row>
    <row r="400" spans="2:6" x14ac:dyDescent="0.25">
      <c r="B400" s="17" t="s">
        <v>731</v>
      </c>
      <c r="C400" s="17"/>
      <c r="D400" s="17" t="s">
        <v>924</v>
      </c>
      <c r="E400" s="18">
        <v>500000</v>
      </c>
      <c r="F400" s="5">
        <v>0</v>
      </c>
    </row>
    <row r="401" spans="2:6" x14ac:dyDescent="0.25">
      <c r="B401" s="17" t="s">
        <v>735</v>
      </c>
      <c r="C401" s="17"/>
      <c r="D401" s="17" t="s">
        <v>736</v>
      </c>
      <c r="E401" s="18">
        <v>500000</v>
      </c>
      <c r="F401" s="5">
        <v>0</v>
      </c>
    </row>
    <row r="402" spans="2:6" x14ac:dyDescent="0.25">
      <c r="B402" s="17" t="s">
        <v>737</v>
      </c>
      <c r="C402" s="17"/>
      <c r="D402" s="17" t="s">
        <v>738</v>
      </c>
      <c r="E402" s="18">
        <v>100000</v>
      </c>
      <c r="F402" s="5">
        <v>0</v>
      </c>
    </row>
    <row r="403" spans="2:6" x14ac:dyDescent="0.25">
      <c r="B403" s="17" t="s">
        <v>739</v>
      </c>
      <c r="C403" s="17"/>
      <c r="D403" s="17" t="s">
        <v>740</v>
      </c>
      <c r="E403" s="18">
        <v>150000</v>
      </c>
      <c r="F403" s="5">
        <v>0</v>
      </c>
    </row>
    <row r="404" spans="2:6" x14ac:dyDescent="0.25">
      <c r="B404" s="17" t="s">
        <v>741</v>
      </c>
      <c r="C404" s="17"/>
      <c r="D404" s="17" t="s">
        <v>926</v>
      </c>
      <c r="E404" s="18">
        <v>5000000</v>
      </c>
      <c r="F404" s="5">
        <v>0</v>
      </c>
    </row>
    <row r="405" spans="2:6" x14ac:dyDescent="0.25">
      <c r="B405" s="17" t="s">
        <v>747</v>
      </c>
      <c r="C405" s="17"/>
      <c r="D405" s="17" t="s">
        <v>927</v>
      </c>
      <c r="E405" s="18">
        <v>100000</v>
      </c>
      <c r="F405" s="5">
        <v>0</v>
      </c>
    </row>
    <row r="406" spans="2:6" x14ac:dyDescent="0.25">
      <c r="B406" s="17" t="s">
        <v>749</v>
      </c>
      <c r="C406" s="17"/>
      <c r="D406" s="17" t="s">
        <v>750</v>
      </c>
      <c r="E406" s="18">
        <v>1000000</v>
      </c>
      <c r="F406" s="5">
        <v>0</v>
      </c>
    </row>
    <row r="407" spans="2:6" x14ac:dyDescent="0.25">
      <c r="B407" s="17" t="s">
        <v>751</v>
      </c>
      <c r="C407" s="17"/>
      <c r="D407" s="17" t="s">
        <v>752</v>
      </c>
      <c r="E407" s="18">
        <v>225000</v>
      </c>
      <c r="F407" s="5">
        <v>0</v>
      </c>
    </row>
    <row r="408" spans="2:6" x14ac:dyDescent="0.25">
      <c r="B408" s="17" t="s">
        <v>753</v>
      </c>
      <c r="C408" s="17"/>
      <c r="D408" s="17" t="s">
        <v>928</v>
      </c>
      <c r="E408" s="18">
        <v>300000</v>
      </c>
      <c r="F408" s="5">
        <v>0</v>
      </c>
    </row>
    <row r="409" spans="2:6" x14ac:dyDescent="0.25">
      <c r="B409" s="17" t="s">
        <v>755</v>
      </c>
      <c r="C409" s="17"/>
      <c r="D409" s="17" t="s">
        <v>756</v>
      </c>
      <c r="E409" s="18">
        <v>1000</v>
      </c>
      <c r="F409" s="5">
        <v>0</v>
      </c>
    </row>
    <row r="410" spans="2:6" x14ac:dyDescent="0.25">
      <c r="B410" s="17" t="s">
        <v>757</v>
      </c>
      <c r="C410" s="17"/>
      <c r="D410" s="17" t="s">
        <v>758</v>
      </c>
      <c r="E410" s="18">
        <v>1000000</v>
      </c>
      <c r="F410" s="5">
        <v>0</v>
      </c>
    </row>
    <row r="411" spans="2:6" x14ac:dyDescent="0.25">
      <c r="B411" s="17" t="s">
        <v>788</v>
      </c>
      <c r="C411" s="17"/>
      <c r="D411" s="17" t="s">
        <v>930</v>
      </c>
      <c r="E411" s="18"/>
      <c r="F411" s="5">
        <v>0</v>
      </c>
    </row>
    <row r="412" spans="2:6" x14ac:dyDescent="0.25">
      <c r="B412" s="17" t="s">
        <v>790</v>
      </c>
      <c r="C412" s="17"/>
      <c r="D412" s="17" t="s">
        <v>791</v>
      </c>
      <c r="E412" s="18">
        <v>1000000</v>
      </c>
      <c r="F412" s="5">
        <v>0</v>
      </c>
    </row>
    <row r="413" spans="2:6" x14ac:dyDescent="0.25">
      <c r="B413" s="17" t="s">
        <v>793</v>
      </c>
      <c r="C413" s="17"/>
      <c r="D413" s="17" t="s">
        <v>794</v>
      </c>
      <c r="E413" s="18">
        <v>500000</v>
      </c>
      <c r="F413" s="5">
        <v>0</v>
      </c>
    </row>
    <row r="414" spans="2:6" x14ac:dyDescent="0.25">
      <c r="B414" s="17" t="s">
        <v>802</v>
      </c>
      <c r="C414" s="17"/>
      <c r="D414" s="17" t="s">
        <v>803</v>
      </c>
      <c r="E414" s="18">
        <v>10000000</v>
      </c>
      <c r="F414" s="5">
        <v>0</v>
      </c>
    </row>
    <row r="415" spans="2:6" x14ac:dyDescent="0.25">
      <c r="B415" s="17" t="s">
        <v>816</v>
      </c>
      <c r="C415" s="17"/>
      <c r="D415" s="17" t="s">
        <v>933</v>
      </c>
      <c r="E415" s="18">
        <v>2000000</v>
      </c>
      <c r="F415" s="5">
        <v>0</v>
      </c>
    </row>
    <row r="416" spans="2:6" x14ac:dyDescent="0.25">
      <c r="B416" s="17" t="s">
        <v>818</v>
      </c>
      <c r="C416" s="17"/>
      <c r="D416" s="17" t="s">
        <v>819</v>
      </c>
      <c r="E416" s="18">
        <v>1000000</v>
      </c>
      <c r="F416" s="5">
        <v>0</v>
      </c>
    </row>
    <row r="417" spans="2:6" x14ac:dyDescent="0.25">
      <c r="B417" s="17" t="s">
        <v>820</v>
      </c>
      <c r="C417" s="17"/>
      <c r="D417" s="17" t="s">
        <v>821</v>
      </c>
      <c r="E417" s="18">
        <v>500000</v>
      </c>
      <c r="F417" s="5">
        <v>0</v>
      </c>
    </row>
    <row r="418" spans="2:6" x14ac:dyDescent="0.25">
      <c r="B418" s="17" t="s">
        <v>828</v>
      </c>
      <c r="C418" s="17"/>
      <c r="D418" s="17" t="s">
        <v>829</v>
      </c>
      <c r="E418" s="18">
        <v>1000000</v>
      </c>
      <c r="F418" s="5">
        <v>0</v>
      </c>
    </row>
    <row r="419" spans="2:6" x14ac:dyDescent="0.25">
      <c r="B419" s="17" t="s">
        <v>830</v>
      </c>
      <c r="C419" s="17"/>
      <c r="D419" s="17" t="s">
        <v>934</v>
      </c>
      <c r="E419" s="18">
        <v>100000</v>
      </c>
      <c r="F419" s="5">
        <v>0</v>
      </c>
    </row>
    <row r="420" spans="2:6" x14ac:dyDescent="0.25">
      <c r="B420" s="17" t="s">
        <v>832</v>
      </c>
      <c r="C420" s="17"/>
      <c r="D420" s="17" t="s">
        <v>833</v>
      </c>
      <c r="E420" s="18">
        <v>50000</v>
      </c>
      <c r="F420" s="5">
        <v>0</v>
      </c>
    </row>
    <row r="421" spans="2:6" x14ac:dyDescent="0.25">
      <c r="B421" s="17" t="s">
        <v>834</v>
      </c>
      <c r="C421" s="17"/>
      <c r="D421" s="17" t="s">
        <v>835</v>
      </c>
      <c r="E421" s="18">
        <v>1000000</v>
      </c>
      <c r="F421" s="5">
        <v>0</v>
      </c>
    </row>
    <row r="422" spans="2:6" x14ac:dyDescent="0.25">
      <c r="B422" s="17" t="s">
        <v>842</v>
      </c>
      <c r="C422" s="17">
        <v>243</v>
      </c>
      <c r="D422" s="17">
        <v>897753400</v>
      </c>
      <c r="E422" s="18">
        <v>100000</v>
      </c>
      <c r="F422" s="5">
        <v>0</v>
      </c>
    </row>
    <row r="423" spans="2:6" x14ac:dyDescent="0.25">
      <c r="B423" s="17" t="s">
        <v>846</v>
      </c>
      <c r="C423" s="17"/>
      <c r="D423" s="17" t="s">
        <v>866</v>
      </c>
      <c r="E423" s="18">
        <v>5000000</v>
      </c>
      <c r="F423" s="5">
        <v>0</v>
      </c>
    </row>
    <row r="424" spans="2:6" x14ac:dyDescent="0.25">
      <c r="B424" s="17" t="s">
        <v>848</v>
      </c>
      <c r="C424" s="17"/>
      <c r="D424" s="17" t="s">
        <v>849</v>
      </c>
      <c r="E424" s="18">
        <v>500000</v>
      </c>
      <c r="F424" s="5">
        <v>0</v>
      </c>
    </row>
    <row r="425" spans="2:6" x14ac:dyDescent="0.25">
      <c r="B425" s="17" t="s">
        <v>856</v>
      </c>
      <c r="C425" s="17"/>
      <c r="D425" s="17" t="s">
        <v>50</v>
      </c>
      <c r="E425" s="18">
        <v>500000</v>
      </c>
      <c r="F425" s="5">
        <v>2000</v>
      </c>
    </row>
    <row r="426" spans="2:6" x14ac:dyDescent="0.25">
      <c r="B426" s="21" t="s">
        <v>861</v>
      </c>
      <c r="C426" s="21"/>
      <c r="D426" s="21" t="s">
        <v>862</v>
      </c>
      <c r="E426" s="22">
        <v>5000000</v>
      </c>
      <c r="F426" s="23">
        <v>0</v>
      </c>
    </row>
  </sheetData>
  <autoFilter ref="B2:F426">
    <sortState ref="B3:F427">
      <sortCondition descending="1" ref="F2:F427"/>
    </sortState>
  </autoFilter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B2:F496"/>
  <sheetViews>
    <sheetView zoomScale="130" zoomScaleNormal="130" workbookViewId="0">
      <selection activeCell="B2" sqref="B2:B3"/>
    </sheetView>
  </sheetViews>
  <sheetFormatPr baseColWidth="10" defaultColWidth="10.85546875" defaultRowHeight="15" x14ac:dyDescent="0.25"/>
  <cols>
    <col min="1" max="1" width="10.85546875" style="1"/>
    <col min="2" max="2" width="55.7109375" style="1" bestFit="1" customWidth="1"/>
    <col min="3" max="3" width="12.5703125" style="1" customWidth="1"/>
    <col min="4" max="16384" width="10.85546875" style="1"/>
  </cols>
  <sheetData>
    <row r="2" spans="2:6" x14ac:dyDescent="0.25">
      <c r="B2" s="49" t="s">
        <v>0</v>
      </c>
      <c r="C2" s="49" t="s">
        <v>1</v>
      </c>
      <c r="D2" s="49" t="s">
        <v>2</v>
      </c>
      <c r="E2" s="49" t="s">
        <v>3</v>
      </c>
      <c r="F2" s="49"/>
    </row>
    <row r="3" spans="2:6" hidden="1" x14ac:dyDescent="0.25">
      <c r="B3" s="49"/>
      <c r="C3" s="49"/>
      <c r="D3" s="49"/>
      <c r="E3" s="2" t="s">
        <v>4</v>
      </c>
      <c r="F3" s="2" t="s">
        <v>5</v>
      </c>
    </row>
    <row r="4" spans="2:6" hidden="1" x14ac:dyDescent="0.25">
      <c r="B4" s="3" t="s">
        <v>6</v>
      </c>
      <c r="C4" s="4" t="s">
        <v>7</v>
      </c>
      <c r="D4" s="5">
        <v>2000000</v>
      </c>
      <c r="E4" s="5">
        <v>0</v>
      </c>
    </row>
    <row r="5" spans="2:6" hidden="1" x14ac:dyDescent="0.25">
      <c r="B5" s="3" t="s">
        <v>8</v>
      </c>
      <c r="C5" s="4" t="s">
        <v>9</v>
      </c>
      <c r="D5" s="5">
        <v>30000</v>
      </c>
      <c r="E5" s="5">
        <v>0</v>
      </c>
    </row>
    <row r="6" spans="2:6" hidden="1" x14ac:dyDescent="0.25">
      <c r="B6" s="3" t="s">
        <v>10</v>
      </c>
      <c r="C6" s="4" t="s">
        <v>11</v>
      </c>
      <c r="D6" s="5">
        <v>60000</v>
      </c>
      <c r="E6" s="5">
        <v>0</v>
      </c>
    </row>
    <row r="7" spans="2:6" hidden="1" x14ac:dyDescent="0.25">
      <c r="B7" s="3" t="s">
        <v>12</v>
      </c>
      <c r="C7" s="4" t="s">
        <v>13</v>
      </c>
      <c r="D7" s="5">
        <v>100000</v>
      </c>
      <c r="E7" s="5">
        <v>0</v>
      </c>
    </row>
    <row r="8" spans="2:6" hidden="1" x14ac:dyDescent="0.25">
      <c r="B8" s="3" t="s">
        <v>14</v>
      </c>
      <c r="C8" s="4" t="s">
        <v>15</v>
      </c>
      <c r="D8" s="5">
        <v>60000</v>
      </c>
      <c r="E8" s="5">
        <v>0</v>
      </c>
    </row>
    <row r="9" spans="2:6" hidden="1" x14ac:dyDescent="0.25">
      <c r="B9" s="3" t="s">
        <v>16</v>
      </c>
      <c r="C9" s="4"/>
      <c r="D9" s="5">
        <v>30000</v>
      </c>
      <c r="E9" s="5">
        <v>0</v>
      </c>
    </row>
    <row r="10" spans="2:6" hidden="1" x14ac:dyDescent="0.25">
      <c r="B10" s="3" t="s">
        <v>17</v>
      </c>
      <c r="C10" s="4" t="s">
        <v>18</v>
      </c>
      <c r="D10" s="5">
        <v>50000</v>
      </c>
      <c r="E10" s="5">
        <v>0</v>
      </c>
    </row>
    <row r="11" spans="2:6" hidden="1" x14ac:dyDescent="0.25">
      <c r="B11" s="3" t="s">
        <v>19</v>
      </c>
      <c r="C11" s="4" t="s">
        <v>20</v>
      </c>
      <c r="D11" s="5">
        <v>100000</v>
      </c>
      <c r="E11" s="5">
        <v>0</v>
      </c>
    </row>
    <row r="12" spans="2:6" hidden="1" x14ac:dyDescent="0.25">
      <c r="B12" s="3" t="s">
        <v>21</v>
      </c>
      <c r="C12" s="4" t="s">
        <v>22</v>
      </c>
      <c r="D12" s="5">
        <v>60000</v>
      </c>
      <c r="E12" s="5">
        <v>10000</v>
      </c>
    </row>
    <row r="13" spans="2:6" hidden="1" x14ac:dyDescent="0.25">
      <c r="B13" s="3" t="s">
        <v>23</v>
      </c>
      <c r="C13" s="4" t="s">
        <v>24</v>
      </c>
      <c r="D13" s="5">
        <v>50000</v>
      </c>
      <c r="E13" s="5">
        <v>0</v>
      </c>
    </row>
    <row r="14" spans="2:6" hidden="1" x14ac:dyDescent="0.25">
      <c r="B14" s="3" t="s">
        <v>25</v>
      </c>
      <c r="C14" s="4" t="s">
        <v>26</v>
      </c>
      <c r="D14" s="5">
        <v>30000</v>
      </c>
      <c r="E14" s="5">
        <v>0</v>
      </c>
    </row>
    <row r="15" spans="2:6" hidden="1" x14ac:dyDescent="0.25">
      <c r="B15" s="3" t="s">
        <v>27</v>
      </c>
      <c r="C15" s="4" t="s">
        <v>28</v>
      </c>
      <c r="D15" s="5">
        <v>24000</v>
      </c>
      <c r="E15" s="5">
        <v>15000</v>
      </c>
    </row>
    <row r="16" spans="2:6" hidden="1" x14ac:dyDescent="0.25">
      <c r="B16" s="3" t="s">
        <v>29</v>
      </c>
      <c r="C16" s="4" t="s">
        <v>30</v>
      </c>
      <c r="D16" s="5">
        <v>300000</v>
      </c>
      <c r="E16" s="5">
        <v>100000</v>
      </c>
    </row>
    <row r="17" spans="2:5" hidden="1" x14ac:dyDescent="0.25">
      <c r="B17" s="3" t="s">
        <v>31</v>
      </c>
      <c r="C17" s="4" t="s">
        <v>32</v>
      </c>
      <c r="D17" s="5">
        <v>100000</v>
      </c>
      <c r="E17" s="5">
        <v>0</v>
      </c>
    </row>
    <row r="18" spans="2:5" hidden="1" x14ac:dyDescent="0.25">
      <c r="B18" s="3" t="s">
        <v>33</v>
      </c>
      <c r="C18" s="4"/>
      <c r="D18" s="5">
        <v>1000</v>
      </c>
      <c r="E18" s="5">
        <v>0</v>
      </c>
    </row>
    <row r="19" spans="2:5" hidden="1" x14ac:dyDescent="0.25">
      <c r="B19" s="3" t="s">
        <v>34</v>
      </c>
      <c r="C19" s="4"/>
      <c r="D19" s="5">
        <v>100000</v>
      </c>
      <c r="E19" s="5">
        <v>0</v>
      </c>
    </row>
    <row r="20" spans="2:5" hidden="1" x14ac:dyDescent="0.25">
      <c r="B20" s="3" t="s">
        <v>35</v>
      </c>
      <c r="C20" s="4" t="s">
        <v>36</v>
      </c>
      <c r="D20" s="5">
        <v>500000</v>
      </c>
      <c r="E20" s="5">
        <v>0</v>
      </c>
    </row>
    <row r="21" spans="2:5" hidden="1" x14ac:dyDescent="0.25">
      <c r="B21" s="3" t="s">
        <v>37</v>
      </c>
      <c r="C21" s="4" t="s">
        <v>38</v>
      </c>
      <c r="D21" s="5">
        <v>2000000</v>
      </c>
      <c r="E21" s="5">
        <v>5000</v>
      </c>
    </row>
    <row r="22" spans="2:5" hidden="1" x14ac:dyDescent="0.25">
      <c r="B22" s="3" t="s">
        <v>39</v>
      </c>
      <c r="C22" s="4" t="s">
        <v>40</v>
      </c>
      <c r="D22" s="5">
        <v>50000</v>
      </c>
      <c r="E22" s="5">
        <v>0</v>
      </c>
    </row>
    <row r="23" spans="2:5" hidden="1" x14ac:dyDescent="0.25">
      <c r="B23" s="3" t="s">
        <v>33</v>
      </c>
      <c r="C23" s="4"/>
      <c r="D23" s="5">
        <v>10000</v>
      </c>
      <c r="E23" s="5">
        <v>10000</v>
      </c>
    </row>
    <row r="24" spans="2:5" hidden="1" x14ac:dyDescent="0.25">
      <c r="B24" s="3" t="s">
        <v>41</v>
      </c>
      <c r="C24" s="4" t="s">
        <v>42</v>
      </c>
      <c r="D24" s="5">
        <v>100000</v>
      </c>
      <c r="E24" s="5">
        <v>0</v>
      </c>
    </row>
    <row r="25" spans="2:5" hidden="1" x14ac:dyDescent="0.25">
      <c r="B25" s="3" t="s">
        <v>43</v>
      </c>
      <c r="C25" s="4"/>
      <c r="D25" s="5">
        <v>60000</v>
      </c>
      <c r="E25" s="5">
        <v>1000</v>
      </c>
    </row>
    <row r="26" spans="2:5" hidden="1" x14ac:dyDescent="0.25">
      <c r="B26" s="3" t="s">
        <v>44</v>
      </c>
      <c r="C26" s="4"/>
      <c r="D26" s="3"/>
      <c r="E26" s="5">
        <v>0</v>
      </c>
    </row>
    <row r="27" spans="2:5" hidden="1" x14ac:dyDescent="0.25">
      <c r="B27" s="3" t="s">
        <v>33</v>
      </c>
      <c r="C27" s="4" t="s">
        <v>45</v>
      </c>
      <c r="D27" s="5">
        <v>5000</v>
      </c>
      <c r="E27" s="5">
        <v>5000</v>
      </c>
    </row>
    <row r="28" spans="2:5" hidden="1" x14ac:dyDescent="0.25">
      <c r="B28" s="3" t="s">
        <v>46</v>
      </c>
      <c r="C28" s="4" t="s">
        <v>47</v>
      </c>
      <c r="D28" s="5">
        <v>60000</v>
      </c>
      <c r="E28" s="5">
        <v>5000</v>
      </c>
    </row>
    <row r="29" spans="2:5" hidden="1" x14ac:dyDescent="0.25">
      <c r="B29" s="3" t="s">
        <v>48</v>
      </c>
      <c r="C29" s="4" t="s">
        <v>865</v>
      </c>
      <c r="D29" s="5">
        <v>30000</v>
      </c>
      <c r="E29" s="5">
        <v>20000</v>
      </c>
    </row>
    <row r="30" spans="2:5" hidden="1" x14ac:dyDescent="0.25">
      <c r="B30" s="3" t="s">
        <v>49</v>
      </c>
      <c r="C30" s="4" t="s">
        <v>50</v>
      </c>
      <c r="D30" s="5">
        <v>150000</v>
      </c>
      <c r="E30" s="5">
        <v>2000</v>
      </c>
    </row>
    <row r="31" spans="2:5" ht="30" hidden="1" x14ac:dyDescent="0.25">
      <c r="B31" s="3" t="s">
        <v>51</v>
      </c>
      <c r="C31" s="4" t="s">
        <v>52</v>
      </c>
      <c r="D31" s="5">
        <v>30000</v>
      </c>
      <c r="E31" s="5">
        <v>0</v>
      </c>
    </row>
    <row r="32" spans="2:5" ht="30" hidden="1" x14ac:dyDescent="0.25">
      <c r="B32" s="3" t="s">
        <v>53</v>
      </c>
      <c r="C32" s="4" t="s">
        <v>54</v>
      </c>
      <c r="D32" s="5">
        <v>5000</v>
      </c>
      <c r="E32" s="5">
        <v>5000</v>
      </c>
    </row>
    <row r="33" spans="2:5" hidden="1" x14ac:dyDescent="0.25">
      <c r="B33" s="3" t="s">
        <v>33</v>
      </c>
      <c r="C33" s="4" t="s">
        <v>55</v>
      </c>
      <c r="D33" s="5">
        <v>500</v>
      </c>
      <c r="E33" s="5">
        <v>500</v>
      </c>
    </row>
    <row r="34" spans="2:5" hidden="1" x14ac:dyDescent="0.25">
      <c r="B34" s="3" t="s">
        <v>56</v>
      </c>
      <c r="C34" s="4" t="s">
        <v>57</v>
      </c>
      <c r="D34" s="5">
        <v>15000</v>
      </c>
      <c r="E34" s="5">
        <v>15000</v>
      </c>
    </row>
    <row r="35" spans="2:5" ht="30" hidden="1" x14ac:dyDescent="0.25">
      <c r="B35" s="3" t="s">
        <v>58</v>
      </c>
      <c r="C35" s="4" t="s">
        <v>59</v>
      </c>
      <c r="D35" s="5">
        <v>600000</v>
      </c>
      <c r="E35" s="5">
        <v>50000</v>
      </c>
    </row>
    <row r="36" spans="2:5" hidden="1" x14ac:dyDescent="0.25">
      <c r="B36" s="3" t="s">
        <v>60</v>
      </c>
      <c r="C36" s="4" t="s">
        <v>61</v>
      </c>
      <c r="D36" s="3"/>
      <c r="E36" s="5">
        <v>0</v>
      </c>
    </row>
    <row r="37" spans="2:5" hidden="1" x14ac:dyDescent="0.25">
      <c r="B37" s="3" t="s">
        <v>62</v>
      </c>
      <c r="C37" s="4" t="s">
        <v>63</v>
      </c>
      <c r="D37" s="5">
        <v>30000</v>
      </c>
      <c r="E37" s="5">
        <v>0</v>
      </c>
    </row>
    <row r="38" spans="2:5" hidden="1" x14ac:dyDescent="0.25">
      <c r="B38" s="3" t="s">
        <v>64</v>
      </c>
      <c r="C38" s="4" t="s">
        <v>65</v>
      </c>
      <c r="D38" s="5">
        <v>30000</v>
      </c>
      <c r="E38" s="5">
        <v>0</v>
      </c>
    </row>
    <row r="39" spans="2:5" hidden="1" x14ac:dyDescent="0.25">
      <c r="B39" s="3" t="s">
        <v>66</v>
      </c>
      <c r="C39" s="4" t="s">
        <v>67</v>
      </c>
      <c r="D39" s="5">
        <v>500000</v>
      </c>
      <c r="E39" s="5">
        <v>0</v>
      </c>
    </row>
    <row r="40" spans="2:5" hidden="1" x14ac:dyDescent="0.25">
      <c r="B40" s="3" t="s">
        <v>68</v>
      </c>
      <c r="C40" s="4"/>
      <c r="D40" s="5">
        <v>2500</v>
      </c>
      <c r="E40" s="5">
        <v>2500</v>
      </c>
    </row>
    <row r="41" spans="2:5" hidden="1" x14ac:dyDescent="0.25">
      <c r="B41" s="3" t="s">
        <v>69</v>
      </c>
      <c r="C41" s="4" t="s">
        <v>70</v>
      </c>
      <c r="D41" s="5">
        <v>250000</v>
      </c>
      <c r="E41" s="5">
        <v>0</v>
      </c>
    </row>
    <row r="42" spans="2:5" hidden="1" x14ac:dyDescent="0.25">
      <c r="B42" s="3" t="s">
        <v>71</v>
      </c>
      <c r="C42" s="4" t="s">
        <v>72</v>
      </c>
      <c r="D42" s="5">
        <v>200000</v>
      </c>
      <c r="E42" s="5">
        <v>0</v>
      </c>
    </row>
    <row r="43" spans="2:5" hidden="1" x14ac:dyDescent="0.25">
      <c r="B43" s="3" t="s">
        <v>73</v>
      </c>
      <c r="C43" s="4" t="s">
        <v>74</v>
      </c>
      <c r="D43" s="5">
        <v>2000000</v>
      </c>
      <c r="E43" s="5">
        <v>500000</v>
      </c>
    </row>
    <row r="44" spans="2:5" ht="30" hidden="1" x14ac:dyDescent="0.25">
      <c r="B44" s="3" t="s">
        <v>75</v>
      </c>
      <c r="C44" s="4" t="s">
        <v>76</v>
      </c>
      <c r="D44" s="5">
        <v>12000</v>
      </c>
      <c r="E44" s="5">
        <v>0</v>
      </c>
    </row>
    <row r="45" spans="2:5" hidden="1" x14ac:dyDescent="0.25">
      <c r="B45" s="3" t="s">
        <v>77</v>
      </c>
      <c r="C45" s="4" t="s">
        <v>78</v>
      </c>
      <c r="D45" s="5">
        <v>250000</v>
      </c>
      <c r="E45" s="5">
        <v>0</v>
      </c>
    </row>
    <row r="46" spans="2:5" hidden="1" x14ac:dyDescent="0.25">
      <c r="B46" s="3" t="s">
        <v>79</v>
      </c>
      <c r="C46" s="4"/>
      <c r="D46" s="5">
        <v>2000000</v>
      </c>
      <c r="E46" s="5">
        <v>1030000</v>
      </c>
    </row>
    <row r="47" spans="2:5" hidden="1" x14ac:dyDescent="0.25">
      <c r="B47" s="3" t="s">
        <v>80</v>
      </c>
      <c r="C47" s="4"/>
      <c r="D47" s="3">
        <v>2000</v>
      </c>
      <c r="E47" s="5">
        <v>2000</v>
      </c>
    </row>
    <row r="48" spans="2:5" ht="30" hidden="1" x14ac:dyDescent="0.25">
      <c r="B48" s="3" t="s">
        <v>81</v>
      </c>
      <c r="C48" s="4" t="s">
        <v>82</v>
      </c>
      <c r="D48" s="5">
        <v>25000</v>
      </c>
      <c r="E48" s="5">
        <v>25000</v>
      </c>
    </row>
    <row r="49" spans="2:5" hidden="1" x14ac:dyDescent="0.25">
      <c r="B49" s="3" t="s">
        <v>83</v>
      </c>
      <c r="C49" s="4" t="s">
        <v>84</v>
      </c>
      <c r="D49" s="5">
        <v>60000</v>
      </c>
      <c r="E49" s="5">
        <v>5000</v>
      </c>
    </row>
    <row r="50" spans="2:5" hidden="1" x14ac:dyDescent="0.25">
      <c r="B50" s="3" t="s">
        <v>33</v>
      </c>
      <c r="C50" s="4"/>
      <c r="D50" s="5">
        <v>250000</v>
      </c>
      <c r="E50" s="5">
        <v>10000</v>
      </c>
    </row>
    <row r="51" spans="2:5" hidden="1" x14ac:dyDescent="0.25">
      <c r="B51" s="3" t="s">
        <v>33</v>
      </c>
      <c r="C51" s="4"/>
      <c r="D51" s="5">
        <v>60000</v>
      </c>
      <c r="E51" s="5">
        <v>5000</v>
      </c>
    </row>
    <row r="52" spans="2:5" hidden="1" x14ac:dyDescent="0.25">
      <c r="B52" s="3" t="s">
        <v>33</v>
      </c>
      <c r="C52" s="4"/>
      <c r="D52" s="5">
        <v>100000</v>
      </c>
      <c r="E52" s="5">
        <v>10000</v>
      </c>
    </row>
    <row r="53" spans="2:5" hidden="1" x14ac:dyDescent="0.25">
      <c r="B53" s="3" t="s">
        <v>85</v>
      </c>
      <c r="C53" s="4" t="s">
        <v>86</v>
      </c>
      <c r="D53" s="5">
        <v>500000</v>
      </c>
      <c r="E53" s="5">
        <v>500000</v>
      </c>
    </row>
    <row r="54" spans="2:5" hidden="1" x14ac:dyDescent="0.25">
      <c r="B54" s="3" t="s">
        <v>87</v>
      </c>
      <c r="C54" s="4" t="s">
        <v>88</v>
      </c>
      <c r="D54" s="5">
        <v>300000</v>
      </c>
      <c r="E54" s="5">
        <v>0</v>
      </c>
    </row>
    <row r="55" spans="2:5" hidden="1" x14ac:dyDescent="0.25">
      <c r="B55" s="3" t="s">
        <v>33</v>
      </c>
      <c r="C55" s="4"/>
      <c r="D55" s="5">
        <v>50000</v>
      </c>
      <c r="E55" s="5">
        <v>0</v>
      </c>
    </row>
    <row r="56" spans="2:5" hidden="1" x14ac:dyDescent="0.25">
      <c r="B56" s="3" t="s">
        <v>89</v>
      </c>
      <c r="C56" s="4"/>
      <c r="D56" s="5">
        <v>12000</v>
      </c>
      <c r="E56" s="5">
        <v>0</v>
      </c>
    </row>
    <row r="57" spans="2:5" hidden="1" x14ac:dyDescent="0.25">
      <c r="B57" s="3" t="s">
        <v>90</v>
      </c>
      <c r="C57" s="4" t="s">
        <v>91</v>
      </c>
      <c r="D57" s="5">
        <v>500000</v>
      </c>
      <c r="E57" s="5">
        <v>0</v>
      </c>
    </row>
    <row r="58" spans="2:5" hidden="1" x14ac:dyDescent="0.25">
      <c r="B58" s="3" t="s">
        <v>92</v>
      </c>
      <c r="C58" s="4" t="s">
        <v>93</v>
      </c>
      <c r="D58" s="5">
        <v>20000</v>
      </c>
      <c r="E58" s="5">
        <v>0</v>
      </c>
    </row>
    <row r="59" spans="2:5" ht="30" hidden="1" x14ac:dyDescent="0.25">
      <c r="B59" s="3" t="s">
        <v>94</v>
      </c>
      <c r="C59" s="4" t="s">
        <v>95</v>
      </c>
      <c r="D59" s="5">
        <v>300000</v>
      </c>
      <c r="E59" s="5">
        <v>0</v>
      </c>
    </row>
    <row r="60" spans="2:5" hidden="1" x14ac:dyDescent="0.25">
      <c r="B60" s="3" t="s">
        <v>96</v>
      </c>
      <c r="C60" s="4" t="s">
        <v>97</v>
      </c>
      <c r="D60" s="5">
        <v>100000</v>
      </c>
      <c r="E60" s="5">
        <v>0</v>
      </c>
    </row>
    <row r="61" spans="2:5" hidden="1" x14ac:dyDescent="0.25">
      <c r="B61" s="3" t="s">
        <v>98</v>
      </c>
      <c r="C61" s="4" t="s">
        <v>99</v>
      </c>
      <c r="D61" s="5">
        <v>12000</v>
      </c>
      <c r="E61" s="5">
        <v>0</v>
      </c>
    </row>
    <row r="62" spans="2:5" hidden="1" x14ac:dyDescent="0.25">
      <c r="B62" s="3" t="s">
        <v>100</v>
      </c>
      <c r="C62" s="4" t="s">
        <v>101</v>
      </c>
      <c r="D62" s="5">
        <v>50000</v>
      </c>
      <c r="E62" s="5">
        <v>0</v>
      </c>
    </row>
    <row r="63" spans="2:5" hidden="1" x14ac:dyDescent="0.25">
      <c r="B63" s="3" t="s">
        <v>102</v>
      </c>
      <c r="C63" s="3" t="s">
        <v>103</v>
      </c>
      <c r="D63" s="5">
        <v>500000</v>
      </c>
      <c r="E63" s="5">
        <v>0</v>
      </c>
    </row>
    <row r="64" spans="2:5" hidden="1" x14ac:dyDescent="0.25">
      <c r="B64" s="3" t="s">
        <v>104</v>
      </c>
      <c r="C64" s="3" t="s">
        <v>105</v>
      </c>
      <c r="D64" s="5">
        <f>250000+70000</f>
        <v>320000</v>
      </c>
      <c r="E64" s="5">
        <v>0</v>
      </c>
    </row>
    <row r="65" spans="2:5" hidden="1" x14ac:dyDescent="0.25">
      <c r="B65" s="3" t="s">
        <v>106</v>
      </c>
      <c r="C65" s="3" t="s">
        <v>107</v>
      </c>
      <c r="D65" s="5">
        <v>1000000</v>
      </c>
      <c r="E65" s="5">
        <v>300000</v>
      </c>
    </row>
    <row r="66" spans="2:5" hidden="1" x14ac:dyDescent="0.25">
      <c r="B66" s="3" t="s">
        <v>108</v>
      </c>
      <c r="C66" s="3" t="s">
        <v>109</v>
      </c>
      <c r="D66" s="5">
        <v>100000</v>
      </c>
      <c r="E66" s="5">
        <v>0</v>
      </c>
    </row>
    <row r="67" spans="2:5" hidden="1" x14ac:dyDescent="0.25">
      <c r="B67" s="3" t="s">
        <v>110</v>
      </c>
      <c r="C67" s="3"/>
      <c r="D67" s="5">
        <v>24000</v>
      </c>
      <c r="E67" s="5">
        <v>0</v>
      </c>
    </row>
    <row r="68" spans="2:5" hidden="1" x14ac:dyDescent="0.25">
      <c r="B68" s="3" t="s">
        <v>111</v>
      </c>
      <c r="C68" s="3" t="s">
        <v>112</v>
      </c>
      <c r="D68" s="5">
        <v>12000</v>
      </c>
      <c r="E68" s="5">
        <v>0</v>
      </c>
    </row>
    <row r="69" spans="2:5" hidden="1" x14ac:dyDescent="0.25">
      <c r="B69" s="3" t="s">
        <v>113</v>
      </c>
      <c r="C69" s="3" t="s">
        <v>114</v>
      </c>
      <c r="D69" s="5">
        <v>100000</v>
      </c>
      <c r="E69" s="5">
        <v>0</v>
      </c>
    </row>
    <row r="70" spans="2:5" hidden="1" x14ac:dyDescent="0.25">
      <c r="B70" s="3" t="s">
        <v>115</v>
      </c>
      <c r="C70" s="3" t="s">
        <v>116</v>
      </c>
      <c r="D70" s="5">
        <v>60000</v>
      </c>
      <c r="E70" s="5">
        <v>0</v>
      </c>
    </row>
    <row r="71" spans="2:5" hidden="1" x14ac:dyDescent="0.25">
      <c r="B71" s="3" t="s">
        <v>117</v>
      </c>
      <c r="C71" s="3" t="s">
        <v>118</v>
      </c>
      <c r="D71" s="5">
        <v>30000</v>
      </c>
      <c r="E71" s="5">
        <v>0</v>
      </c>
    </row>
    <row r="72" spans="2:5" hidden="1" x14ac:dyDescent="0.25">
      <c r="B72" s="3" t="s">
        <v>119</v>
      </c>
      <c r="C72" s="3" t="s">
        <v>120</v>
      </c>
      <c r="D72" s="5">
        <v>300000</v>
      </c>
      <c r="E72" s="5">
        <v>0</v>
      </c>
    </row>
    <row r="73" spans="2:5" hidden="1" x14ac:dyDescent="0.25">
      <c r="B73" s="3" t="s">
        <v>121</v>
      </c>
      <c r="C73" s="3" t="s">
        <v>122</v>
      </c>
      <c r="D73" s="5">
        <v>60000</v>
      </c>
      <c r="E73" s="5">
        <v>0</v>
      </c>
    </row>
    <row r="74" spans="2:5" hidden="1" x14ac:dyDescent="0.25">
      <c r="B74" s="3" t="s">
        <v>123</v>
      </c>
      <c r="C74" s="3"/>
      <c r="D74" s="5">
        <v>500000</v>
      </c>
      <c r="E74" s="5">
        <v>0</v>
      </c>
    </row>
    <row r="75" spans="2:5" hidden="1" x14ac:dyDescent="0.25">
      <c r="B75" s="3" t="s">
        <v>124</v>
      </c>
      <c r="C75" s="3" t="s">
        <v>125</v>
      </c>
      <c r="D75" s="5">
        <v>200000</v>
      </c>
      <c r="E75" s="5">
        <v>0</v>
      </c>
    </row>
    <row r="76" spans="2:5" hidden="1" x14ac:dyDescent="0.25">
      <c r="B76" s="3" t="s">
        <v>126</v>
      </c>
      <c r="C76" s="3" t="s">
        <v>127</v>
      </c>
      <c r="D76" s="5">
        <v>200000</v>
      </c>
      <c r="E76" s="5">
        <v>0</v>
      </c>
    </row>
    <row r="77" spans="2:5" hidden="1" x14ac:dyDescent="0.25">
      <c r="B77" s="3" t="s">
        <v>128</v>
      </c>
      <c r="C77" s="3" t="s">
        <v>129</v>
      </c>
      <c r="D77" s="5">
        <v>12000</v>
      </c>
      <c r="E77" s="5">
        <v>0</v>
      </c>
    </row>
    <row r="78" spans="2:5" hidden="1" x14ac:dyDescent="0.25">
      <c r="B78" s="3" t="s">
        <v>130</v>
      </c>
      <c r="C78" s="3" t="s">
        <v>131</v>
      </c>
      <c r="D78" s="5">
        <v>1000000</v>
      </c>
      <c r="E78" s="5">
        <v>0</v>
      </c>
    </row>
    <row r="79" spans="2:5" hidden="1" x14ac:dyDescent="0.25">
      <c r="B79" s="3" t="s">
        <v>132</v>
      </c>
      <c r="C79" s="3" t="s">
        <v>133</v>
      </c>
      <c r="D79" s="5">
        <v>2000000</v>
      </c>
      <c r="E79" s="5">
        <v>125000</v>
      </c>
    </row>
    <row r="80" spans="2:5" hidden="1" x14ac:dyDescent="0.25">
      <c r="B80" s="3" t="s">
        <v>134</v>
      </c>
      <c r="C80" s="3" t="s">
        <v>135</v>
      </c>
      <c r="D80" s="5">
        <v>60000</v>
      </c>
      <c r="E80" s="5">
        <v>25000</v>
      </c>
    </row>
    <row r="81" spans="2:5" hidden="1" x14ac:dyDescent="0.25">
      <c r="B81" s="3" t="s">
        <v>136</v>
      </c>
      <c r="C81" s="3" t="s">
        <v>137</v>
      </c>
      <c r="D81" s="5">
        <v>100000</v>
      </c>
      <c r="E81" s="5">
        <v>0</v>
      </c>
    </row>
    <row r="82" spans="2:5" hidden="1" x14ac:dyDescent="0.25">
      <c r="B82" s="3" t="s">
        <v>138</v>
      </c>
      <c r="C82" s="3" t="s">
        <v>139</v>
      </c>
      <c r="D82" s="5">
        <v>24000</v>
      </c>
      <c r="E82" s="5">
        <v>0</v>
      </c>
    </row>
    <row r="83" spans="2:5" hidden="1" x14ac:dyDescent="0.25">
      <c r="B83" s="3" t="s">
        <v>140</v>
      </c>
      <c r="C83" s="3" t="s">
        <v>141</v>
      </c>
      <c r="D83" s="5">
        <v>30000</v>
      </c>
      <c r="E83" s="5">
        <v>0</v>
      </c>
    </row>
    <row r="84" spans="2:5" hidden="1" x14ac:dyDescent="0.25">
      <c r="B84" s="3" t="s">
        <v>142</v>
      </c>
      <c r="C84" s="3"/>
      <c r="D84" s="5">
        <v>250000</v>
      </c>
      <c r="E84" s="5">
        <v>0</v>
      </c>
    </row>
    <row r="85" spans="2:5" hidden="1" x14ac:dyDescent="0.25">
      <c r="B85" s="3" t="s">
        <v>143</v>
      </c>
      <c r="C85" s="3" t="s">
        <v>144</v>
      </c>
      <c r="D85" s="5">
        <v>60000</v>
      </c>
      <c r="E85" s="5">
        <v>0</v>
      </c>
    </row>
    <row r="86" spans="2:5" hidden="1" x14ac:dyDescent="0.25">
      <c r="B86" s="3" t="s">
        <v>145</v>
      </c>
      <c r="C86" s="3" t="s">
        <v>146</v>
      </c>
      <c r="D86" s="5">
        <v>100000</v>
      </c>
      <c r="E86" s="5">
        <v>0</v>
      </c>
    </row>
    <row r="87" spans="2:5" hidden="1" x14ac:dyDescent="0.25">
      <c r="B87" s="3" t="s">
        <v>147</v>
      </c>
      <c r="C87" s="3" t="s">
        <v>148</v>
      </c>
      <c r="D87" s="5">
        <v>250000</v>
      </c>
      <c r="E87" s="5">
        <v>0</v>
      </c>
    </row>
    <row r="88" spans="2:5" hidden="1" x14ac:dyDescent="0.25">
      <c r="B88" s="3" t="s">
        <v>149</v>
      </c>
      <c r="C88" s="3" t="s">
        <v>150</v>
      </c>
      <c r="D88" s="5">
        <v>12000</v>
      </c>
      <c r="E88" s="5">
        <v>3000</v>
      </c>
    </row>
    <row r="89" spans="2:5" hidden="1" x14ac:dyDescent="0.25">
      <c r="B89" s="3" t="s">
        <v>151</v>
      </c>
      <c r="C89" s="3" t="s">
        <v>152</v>
      </c>
      <c r="D89" s="5">
        <v>200000</v>
      </c>
      <c r="E89" s="5">
        <v>100000</v>
      </c>
    </row>
    <row r="90" spans="2:5" hidden="1" x14ac:dyDescent="0.25">
      <c r="B90" s="3" t="s">
        <v>153</v>
      </c>
      <c r="C90" s="3" t="s">
        <v>154</v>
      </c>
      <c r="D90" s="5">
        <v>1000000</v>
      </c>
      <c r="E90" s="5">
        <v>125000</v>
      </c>
    </row>
    <row r="91" spans="2:5" hidden="1" x14ac:dyDescent="0.25">
      <c r="B91" s="3" t="s">
        <v>155</v>
      </c>
      <c r="C91" s="3" t="s">
        <v>156</v>
      </c>
      <c r="D91" s="5">
        <v>12000</v>
      </c>
      <c r="E91" s="5">
        <v>0</v>
      </c>
    </row>
    <row r="92" spans="2:5" hidden="1" x14ac:dyDescent="0.25">
      <c r="B92" s="3" t="s">
        <v>157</v>
      </c>
      <c r="C92" s="3"/>
      <c r="D92" s="5">
        <v>5000</v>
      </c>
      <c r="E92" s="5">
        <v>0</v>
      </c>
    </row>
    <row r="93" spans="2:5" hidden="1" x14ac:dyDescent="0.25">
      <c r="B93" s="3" t="s">
        <v>158</v>
      </c>
      <c r="C93" s="3" t="s">
        <v>159</v>
      </c>
      <c r="D93" s="5">
        <v>100000</v>
      </c>
      <c r="E93" s="5">
        <v>0</v>
      </c>
    </row>
    <row r="94" spans="2:5" hidden="1" x14ac:dyDescent="0.25">
      <c r="B94" s="3" t="s">
        <v>160</v>
      </c>
      <c r="C94" s="3" t="s">
        <v>161</v>
      </c>
      <c r="D94" s="5">
        <v>30000</v>
      </c>
      <c r="E94" s="5">
        <v>0</v>
      </c>
    </row>
    <row r="95" spans="2:5" hidden="1" x14ac:dyDescent="0.25">
      <c r="B95" s="3" t="s">
        <v>33</v>
      </c>
      <c r="C95" s="3"/>
      <c r="D95" s="5">
        <v>1154000</v>
      </c>
      <c r="E95" s="5">
        <v>0</v>
      </c>
    </row>
    <row r="96" spans="2:5" hidden="1" x14ac:dyDescent="0.25">
      <c r="B96" s="3" t="s">
        <v>162</v>
      </c>
      <c r="C96" s="3" t="s">
        <v>163</v>
      </c>
      <c r="D96" s="5">
        <v>200000</v>
      </c>
      <c r="E96" s="5">
        <v>0</v>
      </c>
    </row>
    <row r="97" spans="2:5" hidden="1" x14ac:dyDescent="0.25">
      <c r="B97" s="3" t="s">
        <v>164</v>
      </c>
      <c r="C97" s="3" t="s">
        <v>165</v>
      </c>
      <c r="D97" s="5">
        <v>60000</v>
      </c>
      <c r="E97" s="5">
        <v>10000</v>
      </c>
    </row>
    <row r="98" spans="2:5" hidden="1" x14ac:dyDescent="0.25">
      <c r="B98" s="3" t="s">
        <v>166</v>
      </c>
      <c r="C98" s="3" t="s">
        <v>167</v>
      </c>
      <c r="D98" s="5">
        <v>5000</v>
      </c>
      <c r="E98" s="5">
        <v>0</v>
      </c>
    </row>
    <row r="99" spans="2:5" hidden="1" x14ac:dyDescent="0.25">
      <c r="B99" s="3" t="s">
        <v>168</v>
      </c>
      <c r="C99" s="3" t="s">
        <v>169</v>
      </c>
      <c r="D99" s="5">
        <v>560000</v>
      </c>
      <c r="E99" s="5">
        <v>70000</v>
      </c>
    </row>
    <row r="100" spans="2:5" hidden="1" x14ac:dyDescent="0.25">
      <c r="B100" s="3" t="s">
        <v>170</v>
      </c>
      <c r="C100" s="3" t="s">
        <v>171</v>
      </c>
      <c r="D100" s="5">
        <f>2000000+20000000</f>
        <v>22000000</v>
      </c>
      <c r="E100" s="5">
        <v>1750000</v>
      </c>
    </row>
    <row r="101" spans="2:5" hidden="1" x14ac:dyDescent="0.25">
      <c r="B101" s="3" t="s">
        <v>172</v>
      </c>
      <c r="C101" s="3" t="s">
        <v>173</v>
      </c>
      <c r="D101" s="5">
        <v>100000</v>
      </c>
      <c r="E101" s="5">
        <v>0</v>
      </c>
    </row>
    <row r="102" spans="2:5" hidden="1" x14ac:dyDescent="0.25">
      <c r="B102" s="3" t="s">
        <v>174</v>
      </c>
      <c r="C102" s="3" t="s">
        <v>175</v>
      </c>
      <c r="D102" s="5">
        <v>30000</v>
      </c>
      <c r="E102" s="5">
        <v>0</v>
      </c>
    </row>
    <row r="103" spans="2:5" hidden="1" x14ac:dyDescent="0.25">
      <c r="B103" s="3" t="s">
        <v>176</v>
      </c>
      <c r="C103" s="3" t="s">
        <v>177</v>
      </c>
      <c r="D103" s="5">
        <v>100000</v>
      </c>
      <c r="E103" s="5">
        <v>0</v>
      </c>
    </row>
    <row r="104" spans="2:5" hidden="1" x14ac:dyDescent="0.25">
      <c r="B104" s="3" t="s">
        <v>178</v>
      </c>
      <c r="C104" s="3" t="s">
        <v>179</v>
      </c>
      <c r="D104" s="5">
        <v>30000</v>
      </c>
      <c r="E104" s="5">
        <v>0</v>
      </c>
    </row>
    <row r="105" spans="2:5" hidden="1" x14ac:dyDescent="0.25">
      <c r="B105" s="3" t="s">
        <v>180</v>
      </c>
      <c r="C105" s="3" t="s">
        <v>181</v>
      </c>
      <c r="D105" s="5">
        <v>60000</v>
      </c>
      <c r="E105" s="5">
        <v>0</v>
      </c>
    </row>
    <row r="106" spans="2:5" hidden="1" x14ac:dyDescent="0.25">
      <c r="B106" s="3" t="s">
        <v>182</v>
      </c>
      <c r="C106" s="3" t="s">
        <v>183</v>
      </c>
      <c r="D106" s="5">
        <v>60000</v>
      </c>
      <c r="E106" s="5">
        <v>0</v>
      </c>
    </row>
    <row r="107" spans="2:5" hidden="1" x14ac:dyDescent="0.25">
      <c r="B107" s="3" t="s">
        <v>184</v>
      </c>
      <c r="C107" s="3" t="s">
        <v>185</v>
      </c>
      <c r="D107" s="5">
        <v>100000</v>
      </c>
      <c r="E107" s="5">
        <v>0</v>
      </c>
    </row>
    <row r="108" spans="2:5" hidden="1" x14ac:dyDescent="0.25">
      <c r="B108" s="3" t="s">
        <v>186</v>
      </c>
      <c r="C108" s="3" t="s">
        <v>187</v>
      </c>
      <c r="D108" s="5">
        <v>50000</v>
      </c>
      <c r="E108" s="5">
        <v>22000</v>
      </c>
    </row>
    <row r="109" spans="2:5" hidden="1" x14ac:dyDescent="0.25">
      <c r="B109" s="3" t="s">
        <v>33</v>
      </c>
      <c r="C109" s="3"/>
      <c r="D109" s="5">
        <v>12000</v>
      </c>
      <c r="E109" s="5">
        <v>1500</v>
      </c>
    </row>
    <row r="110" spans="2:5" hidden="1" x14ac:dyDescent="0.25">
      <c r="B110" s="3" t="s">
        <v>188</v>
      </c>
      <c r="C110" s="3" t="s">
        <v>189</v>
      </c>
      <c r="D110" s="5">
        <v>60000</v>
      </c>
      <c r="E110" s="5">
        <v>0</v>
      </c>
    </row>
    <row r="111" spans="2:5" hidden="1" x14ac:dyDescent="0.25">
      <c r="B111" s="3" t="s">
        <v>190</v>
      </c>
      <c r="C111" s="3" t="s">
        <v>191</v>
      </c>
      <c r="D111" s="5">
        <v>40000</v>
      </c>
      <c r="E111" s="5">
        <v>0</v>
      </c>
    </row>
    <row r="112" spans="2:5" hidden="1" x14ac:dyDescent="0.25">
      <c r="B112" s="3" t="s">
        <v>192</v>
      </c>
      <c r="C112" s="3" t="s">
        <v>193</v>
      </c>
      <c r="D112" s="5">
        <v>10000</v>
      </c>
      <c r="E112" s="5">
        <v>0</v>
      </c>
    </row>
    <row r="113" spans="2:5" hidden="1" x14ac:dyDescent="0.25">
      <c r="B113" s="3" t="s">
        <v>194</v>
      </c>
      <c r="C113" s="3" t="s">
        <v>195</v>
      </c>
      <c r="D113" s="5">
        <v>500000</v>
      </c>
      <c r="E113" s="5">
        <v>0</v>
      </c>
    </row>
    <row r="114" spans="2:5" hidden="1" x14ac:dyDescent="0.25">
      <c r="B114" s="3" t="s">
        <v>196</v>
      </c>
      <c r="C114" s="3" t="s">
        <v>197</v>
      </c>
      <c r="D114" s="5">
        <v>100000</v>
      </c>
      <c r="E114" s="5">
        <v>0</v>
      </c>
    </row>
    <row r="115" spans="2:5" hidden="1" x14ac:dyDescent="0.25">
      <c r="B115" s="3" t="s">
        <v>198</v>
      </c>
      <c r="C115" s="3"/>
      <c r="D115" s="5">
        <v>12000</v>
      </c>
      <c r="E115" s="5">
        <v>0</v>
      </c>
    </row>
    <row r="116" spans="2:5" hidden="1" x14ac:dyDescent="0.25">
      <c r="B116" s="3" t="s">
        <v>33</v>
      </c>
      <c r="C116" s="3" t="s">
        <v>199</v>
      </c>
      <c r="D116" s="5">
        <v>20000</v>
      </c>
      <c r="E116" s="5">
        <v>20000</v>
      </c>
    </row>
    <row r="117" spans="2:5" hidden="1" x14ac:dyDescent="0.25">
      <c r="B117" s="3" t="s">
        <v>200</v>
      </c>
      <c r="C117" s="3" t="s">
        <v>201</v>
      </c>
      <c r="D117" s="5">
        <v>500000</v>
      </c>
      <c r="E117" s="5">
        <v>265000</v>
      </c>
    </row>
    <row r="118" spans="2:5" hidden="1" x14ac:dyDescent="0.25">
      <c r="B118" s="3" t="s">
        <v>33</v>
      </c>
      <c r="C118" s="3"/>
      <c r="D118" s="5">
        <v>5000</v>
      </c>
      <c r="E118" s="5">
        <v>0</v>
      </c>
    </row>
    <row r="119" spans="2:5" hidden="1" x14ac:dyDescent="0.25">
      <c r="B119" s="3" t="s">
        <v>202</v>
      </c>
      <c r="C119" s="3" t="s">
        <v>203</v>
      </c>
      <c r="D119" s="5">
        <v>500000</v>
      </c>
      <c r="E119" s="5">
        <v>500000</v>
      </c>
    </row>
    <row r="120" spans="2:5" hidden="1" x14ac:dyDescent="0.25">
      <c r="B120" s="3" t="s">
        <v>204</v>
      </c>
      <c r="C120" s="3" t="s">
        <v>205</v>
      </c>
      <c r="D120" s="5">
        <v>100000</v>
      </c>
      <c r="E120" s="5">
        <v>0</v>
      </c>
    </row>
    <row r="121" spans="2:5" hidden="1" x14ac:dyDescent="0.25">
      <c r="B121" s="3" t="s">
        <v>206</v>
      </c>
      <c r="C121" s="3" t="s">
        <v>207</v>
      </c>
      <c r="D121" s="5">
        <v>10000</v>
      </c>
      <c r="E121" s="5">
        <v>15000</v>
      </c>
    </row>
    <row r="122" spans="2:5" hidden="1" x14ac:dyDescent="0.25">
      <c r="B122" s="3" t="s">
        <v>208</v>
      </c>
      <c r="C122" s="3" t="s">
        <v>209</v>
      </c>
      <c r="D122" s="5">
        <v>1000000</v>
      </c>
      <c r="E122" s="5">
        <v>1000000</v>
      </c>
    </row>
    <row r="123" spans="2:5" hidden="1" x14ac:dyDescent="0.25">
      <c r="B123" s="3" t="s">
        <v>210</v>
      </c>
      <c r="C123" s="3" t="s">
        <v>211</v>
      </c>
      <c r="D123" s="5">
        <v>30000</v>
      </c>
      <c r="E123" s="5">
        <v>0</v>
      </c>
    </row>
    <row r="124" spans="2:5" hidden="1" x14ac:dyDescent="0.25">
      <c r="B124" s="3" t="s">
        <v>212</v>
      </c>
      <c r="C124" s="3" t="s">
        <v>213</v>
      </c>
      <c r="D124" s="5">
        <v>100000</v>
      </c>
      <c r="E124" s="5">
        <v>100000</v>
      </c>
    </row>
    <row r="125" spans="2:5" hidden="1" x14ac:dyDescent="0.25">
      <c r="B125" s="3" t="s">
        <v>214</v>
      </c>
      <c r="C125" s="3" t="s">
        <v>215</v>
      </c>
      <c r="D125" s="5">
        <v>12000</v>
      </c>
      <c r="E125" s="5">
        <v>0</v>
      </c>
    </row>
    <row r="126" spans="2:5" hidden="1" x14ac:dyDescent="0.25">
      <c r="B126" s="3" t="s">
        <v>216</v>
      </c>
      <c r="C126" s="3" t="s">
        <v>217</v>
      </c>
      <c r="D126" s="5">
        <v>200000</v>
      </c>
      <c r="E126" s="5">
        <v>0</v>
      </c>
    </row>
    <row r="127" spans="2:5" hidden="1" x14ac:dyDescent="0.25">
      <c r="B127" s="3" t="s">
        <v>218</v>
      </c>
      <c r="C127" s="3" t="s">
        <v>219</v>
      </c>
      <c r="D127" s="5">
        <v>360000</v>
      </c>
      <c r="E127" s="5">
        <v>60000</v>
      </c>
    </row>
    <row r="128" spans="2:5" hidden="1" x14ac:dyDescent="0.25">
      <c r="B128" s="3" t="s">
        <v>220</v>
      </c>
      <c r="C128" s="3" t="s">
        <v>221</v>
      </c>
      <c r="D128" s="5">
        <v>500000</v>
      </c>
      <c r="E128" s="5">
        <v>500000</v>
      </c>
    </row>
    <row r="129" spans="2:5" hidden="1" x14ac:dyDescent="0.25">
      <c r="B129" s="3" t="s">
        <v>222</v>
      </c>
      <c r="C129" s="3" t="s">
        <v>223</v>
      </c>
      <c r="D129" s="5">
        <v>500000</v>
      </c>
      <c r="E129" s="5">
        <v>500000</v>
      </c>
    </row>
    <row r="130" spans="2:5" hidden="1" x14ac:dyDescent="0.25">
      <c r="B130" s="3" t="s">
        <v>224</v>
      </c>
      <c r="C130" s="3" t="s">
        <v>225</v>
      </c>
      <c r="D130" s="5">
        <v>64000</v>
      </c>
      <c r="E130" s="5">
        <v>0</v>
      </c>
    </row>
    <row r="131" spans="2:5" hidden="1" x14ac:dyDescent="0.25">
      <c r="B131" s="3" t="s">
        <v>226</v>
      </c>
      <c r="C131" s="3" t="s">
        <v>227</v>
      </c>
      <c r="D131" s="5">
        <v>120000</v>
      </c>
      <c r="E131" s="5">
        <v>0</v>
      </c>
    </row>
    <row r="132" spans="2:5" hidden="1" x14ac:dyDescent="0.25">
      <c r="B132" s="3" t="s">
        <v>228</v>
      </c>
      <c r="C132" s="3" t="s">
        <v>229</v>
      </c>
      <c r="D132" s="5">
        <v>12000</v>
      </c>
      <c r="E132" s="5">
        <v>0</v>
      </c>
    </row>
    <row r="133" spans="2:5" hidden="1" x14ac:dyDescent="0.25">
      <c r="B133" s="3" t="s">
        <v>230</v>
      </c>
      <c r="C133" s="3" t="s">
        <v>231</v>
      </c>
      <c r="D133" s="5">
        <v>200000</v>
      </c>
      <c r="E133" s="5">
        <v>0</v>
      </c>
    </row>
    <row r="134" spans="2:5" hidden="1" x14ac:dyDescent="0.25">
      <c r="B134" s="3" t="s">
        <v>232</v>
      </c>
      <c r="C134" s="3" t="s">
        <v>233</v>
      </c>
      <c r="D134" s="5">
        <v>200000</v>
      </c>
      <c r="E134" s="5">
        <v>0</v>
      </c>
    </row>
    <row r="135" spans="2:5" hidden="1" x14ac:dyDescent="0.25">
      <c r="B135" s="3" t="s">
        <v>234</v>
      </c>
      <c r="C135" s="3" t="s">
        <v>235</v>
      </c>
      <c r="D135" s="5">
        <v>45000</v>
      </c>
      <c r="E135" s="5">
        <v>45000</v>
      </c>
    </row>
    <row r="136" spans="2:5" hidden="1" x14ac:dyDescent="0.25">
      <c r="B136" s="3" t="s">
        <v>236</v>
      </c>
      <c r="C136" s="3" t="s">
        <v>237</v>
      </c>
      <c r="D136" s="5">
        <v>1000000</v>
      </c>
      <c r="E136" s="5">
        <v>0</v>
      </c>
    </row>
    <row r="137" spans="2:5" hidden="1" x14ac:dyDescent="0.25">
      <c r="B137" s="3" t="s">
        <v>238</v>
      </c>
      <c r="C137" s="3" t="s">
        <v>239</v>
      </c>
      <c r="D137" s="5">
        <v>150000</v>
      </c>
      <c r="E137" s="5">
        <v>0</v>
      </c>
    </row>
    <row r="138" spans="2:5" hidden="1" x14ac:dyDescent="0.25">
      <c r="B138" s="3" t="s">
        <v>240</v>
      </c>
      <c r="C138" s="3" t="s">
        <v>241</v>
      </c>
      <c r="D138" s="5">
        <v>60000</v>
      </c>
      <c r="E138" s="5">
        <v>0</v>
      </c>
    </row>
    <row r="139" spans="2:5" hidden="1" x14ac:dyDescent="0.25">
      <c r="B139" s="3" t="s">
        <v>33</v>
      </c>
      <c r="C139" s="3"/>
      <c r="D139" s="5">
        <v>850000</v>
      </c>
      <c r="E139" s="5">
        <v>0</v>
      </c>
    </row>
    <row r="140" spans="2:5" hidden="1" x14ac:dyDescent="0.25">
      <c r="B140" s="3" t="s">
        <v>242</v>
      </c>
      <c r="C140" s="3" t="s">
        <v>243</v>
      </c>
      <c r="D140" s="5">
        <v>100000</v>
      </c>
      <c r="E140" s="5">
        <v>0</v>
      </c>
    </row>
    <row r="141" spans="2:5" hidden="1" x14ac:dyDescent="0.25">
      <c r="B141" s="3" t="s">
        <v>244</v>
      </c>
      <c r="C141" s="3" t="s">
        <v>245</v>
      </c>
      <c r="D141" s="5">
        <v>1000000</v>
      </c>
      <c r="E141" s="5">
        <v>0</v>
      </c>
    </row>
    <row r="142" spans="2:5" hidden="1" x14ac:dyDescent="0.25">
      <c r="B142" s="3" t="s">
        <v>246</v>
      </c>
      <c r="C142" s="3" t="s">
        <v>247</v>
      </c>
      <c r="D142" s="5">
        <v>100000</v>
      </c>
      <c r="E142" s="5">
        <v>0</v>
      </c>
    </row>
    <row r="143" spans="2:5" hidden="1" x14ac:dyDescent="0.25">
      <c r="B143" s="3" t="s">
        <v>248</v>
      </c>
      <c r="C143" s="3" t="s">
        <v>249</v>
      </c>
      <c r="D143" s="5">
        <v>12000</v>
      </c>
      <c r="E143" s="5">
        <v>0</v>
      </c>
    </row>
    <row r="144" spans="2:5" hidden="1" x14ac:dyDescent="0.25">
      <c r="B144" s="3" t="s">
        <v>33</v>
      </c>
      <c r="C144" s="3"/>
      <c r="D144" s="5">
        <v>300000</v>
      </c>
      <c r="E144" s="5">
        <v>0</v>
      </c>
    </row>
    <row r="145" spans="2:5" hidden="1" x14ac:dyDescent="0.25">
      <c r="B145" s="3" t="s">
        <v>250</v>
      </c>
      <c r="C145" s="3" t="s">
        <v>251</v>
      </c>
      <c r="D145" s="5">
        <v>100000</v>
      </c>
      <c r="E145" s="5">
        <v>0</v>
      </c>
    </row>
    <row r="146" spans="2:5" hidden="1" x14ac:dyDescent="0.25">
      <c r="B146" s="3" t="s">
        <v>252</v>
      </c>
      <c r="C146" s="5"/>
      <c r="D146" s="5">
        <v>500000</v>
      </c>
      <c r="E146" s="5">
        <v>100000</v>
      </c>
    </row>
    <row r="147" spans="2:5" hidden="1" x14ac:dyDescent="0.25">
      <c r="B147" s="3" t="s">
        <v>253</v>
      </c>
      <c r="C147" s="3" t="s">
        <v>254</v>
      </c>
      <c r="D147" s="5">
        <v>500000</v>
      </c>
      <c r="E147" s="5">
        <v>250000</v>
      </c>
    </row>
    <row r="148" spans="2:5" hidden="1" x14ac:dyDescent="0.25">
      <c r="B148" s="3" t="s">
        <v>255</v>
      </c>
      <c r="C148" s="3" t="s">
        <v>256</v>
      </c>
      <c r="D148" s="5">
        <v>90000</v>
      </c>
      <c r="E148" s="5">
        <v>0</v>
      </c>
    </row>
    <row r="149" spans="2:5" hidden="1" x14ac:dyDescent="0.25">
      <c r="B149" s="3" t="s">
        <v>33</v>
      </c>
      <c r="C149" s="3"/>
      <c r="D149" s="5">
        <v>100000</v>
      </c>
      <c r="E149" s="5">
        <v>0</v>
      </c>
    </row>
    <row r="150" spans="2:5" hidden="1" x14ac:dyDescent="0.25">
      <c r="B150" s="3" t="s">
        <v>257</v>
      </c>
      <c r="C150" s="3" t="s">
        <v>258</v>
      </c>
      <c r="D150" s="5">
        <v>60000</v>
      </c>
      <c r="E150" s="5">
        <v>40000</v>
      </c>
    </row>
    <row r="151" spans="2:5" hidden="1" x14ac:dyDescent="0.25">
      <c r="B151" s="3" t="s">
        <v>259</v>
      </c>
      <c r="C151" s="3" t="s">
        <v>260</v>
      </c>
      <c r="D151" s="5">
        <v>30000</v>
      </c>
      <c r="E151" s="5">
        <v>0</v>
      </c>
    </row>
    <row r="152" spans="2:5" hidden="1" x14ac:dyDescent="0.25">
      <c r="B152" s="3" t="s">
        <v>261</v>
      </c>
      <c r="C152" s="3" t="s">
        <v>262</v>
      </c>
      <c r="D152" s="5">
        <v>500000</v>
      </c>
      <c r="E152" s="5">
        <v>0</v>
      </c>
    </row>
    <row r="153" spans="2:5" hidden="1" x14ac:dyDescent="0.25">
      <c r="B153" s="3" t="s">
        <v>263</v>
      </c>
      <c r="C153" s="3" t="s">
        <v>264</v>
      </c>
      <c r="D153" s="5">
        <v>100000</v>
      </c>
      <c r="E153" s="5">
        <v>0</v>
      </c>
    </row>
    <row r="154" spans="2:5" hidden="1" x14ac:dyDescent="0.25">
      <c r="B154" s="3" t="s">
        <v>265</v>
      </c>
      <c r="C154" s="3" t="s">
        <v>266</v>
      </c>
      <c r="D154" s="5">
        <v>360000</v>
      </c>
      <c r="E154" s="5">
        <v>0</v>
      </c>
    </row>
    <row r="155" spans="2:5" hidden="1" x14ac:dyDescent="0.25">
      <c r="B155" s="3" t="s">
        <v>267</v>
      </c>
      <c r="C155" s="3" t="s">
        <v>268</v>
      </c>
      <c r="D155" s="5">
        <v>500000</v>
      </c>
      <c r="E155" s="5">
        <v>0</v>
      </c>
    </row>
    <row r="156" spans="2:5" hidden="1" x14ac:dyDescent="0.25">
      <c r="B156" s="3" t="s">
        <v>269</v>
      </c>
      <c r="C156" s="3" t="s">
        <v>270</v>
      </c>
      <c r="D156" s="5">
        <v>1000000</v>
      </c>
      <c r="E156" s="5">
        <v>0</v>
      </c>
    </row>
    <row r="157" spans="2:5" hidden="1" x14ac:dyDescent="0.25">
      <c r="B157" s="3" t="s">
        <v>271</v>
      </c>
      <c r="C157" s="3" t="s">
        <v>272</v>
      </c>
      <c r="D157" s="5">
        <v>3000000</v>
      </c>
      <c r="E157" s="5">
        <v>2000000</v>
      </c>
    </row>
    <row r="158" spans="2:5" hidden="1" x14ac:dyDescent="0.25">
      <c r="B158" s="3" t="s">
        <v>273</v>
      </c>
      <c r="C158" s="3" t="s">
        <v>274</v>
      </c>
      <c r="D158" s="5">
        <v>12000</v>
      </c>
      <c r="E158" s="5">
        <v>0</v>
      </c>
    </row>
    <row r="159" spans="2:5" hidden="1" x14ac:dyDescent="0.25">
      <c r="B159" s="3" t="s">
        <v>275</v>
      </c>
      <c r="C159" s="3"/>
      <c r="D159" s="5">
        <v>100000</v>
      </c>
      <c r="E159" s="5">
        <v>0</v>
      </c>
    </row>
    <row r="160" spans="2:5" hidden="1" x14ac:dyDescent="0.25">
      <c r="B160" s="3" t="s">
        <v>276</v>
      </c>
      <c r="C160" s="3" t="s">
        <v>277</v>
      </c>
      <c r="D160" s="5">
        <v>24000</v>
      </c>
      <c r="E160" s="5">
        <v>0</v>
      </c>
    </row>
    <row r="161" spans="2:5" hidden="1" x14ac:dyDescent="0.25">
      <c r="B161" s="3" t="s">
        <v>278</v>
      </c>
      <c r="C161" s="3" t="s">
        <v>279</v>
      </c>
      <c r="D161" s="5">
        <v>200000</v>
      </c>
      <c r="E161" s="5">
        <v>0</v>
      </c>
    </row>
    <row r="162" spans="2:5" hidden="1" x14ac:dyDescent="0.25">
      <c r="B162" s="3" t="s">
        <v>280</v>
      </c>
      <c r="C162" s="3" t="s">
        <v>281</v>
      </c>
      <c r="D162" s="5">
        <v>30000</v>
      </c>
      <c r="E162" s="5">
        <v>0</v>
      </c>
    </row>
    <row r="163" spans="2:5" hidden="1" x14ac:dyDescent="0.25">
      <c r="B163" s="3" t="s">
        <v>282</v>
      </c>
      <c r="C163" s="3" t="s">
        <v>283</v>
      </c>
      <c r="D163" s="5">
        <v>10000</v>
      </c>
      <c r="E163" s="5">
        <v>10000</v>
      </c>
    </row>
    <row r="164" spans="2:5" hidden="1" x14ac:dyDescent="0.25">
      <c r="B164" s="3" t="s">
        <v>284</v>
      </c>
      <c r="C164" s="3" t="s">
        <v>285</v>
      </c>
      <c r="D164" s="5">
        <v>512000</v>
      </c>
      <c r="E164" s="5">
        <v>12000</v>
      </c>
    </row>
    <row r="165" spans="2:5" hidden="1" x14ac:dyDescent="0.25">
      <c r="B165" s="3" t="s">
        <v>286</v>
      </c>
      <c r="C165" s="3" t="s">
        <v>287</v>
      </c>
      <c r="D165" s="5">
        <v>300000</v>
      </c>
      <c r="E165" s="5">
        <v>0</v>
      </c>
    </row>
    <row r="166" spans="2:5" hidden="1" x14ac:dyDescent="0.25">
      <c r="B166" s="3" t="s">
        <v>288</v>
      </c>
      <c r="C166" s="3" t="s">
        <v>289</v>
      </c>
      <c r="D166" s="5">
        <v>30000</v>
      </c>
      <c r="E166" s="5">
        <v>0</v>
      </c>
    </row>
    <row r="167" spans="2:5" hidden="1" x14ac:dyDescent="0.25">
      <c r="B167" s="3" t="s">
        <v>290</v>
      </c>
      <c r="C167" s="3" t="s">
        <v>291</v>
      </c>
      <c r="D167" s="5">
        <v>12000</v>
      </c>
      <c r="E167" s="5">
        <v>0</v>
      </c>
    </row>
    <row r="168" spans="2:5" hidden="1" x14ac:dyDescent="0.25">
      <c r="B168" s="3" t="s">
        <v>292</v>
      </c>
      <c r="C168" s="3" t="s">
        <v>293</v>
      </c>
      <c r="D168" s="5">
        <v>12000</v>
      </c>
      <c r="E168" s="5">
        <v>0</v>
      </c>
    </row>
    <row r="169" spans="2:5" hidden="1" x14ac:dyDescent="0.25">
      <c r="B169" s="3" t="s">
        <v>294</v>
      </c>
      <c r="C169" s="3" t="s">
        <v>295</v>
      </c>
      <c r="D169" s="5">
        <v>100000</v>
      </c>
      <c r="E169" s="5">
        <v>0</v>
      </c>
    </row>
    <row r="170" spans="2:5" hidden="1" x14ac:dyDescent="0.25">
      <c r="B170" s="3" t="s">
        <v>296</v>
      </c>
      <c r="C170" s="3" t="s">
        <v>297</v>
      </c>
      <c r="D170" s="5">
        <v>60000</v>
      </c>
      <c r="E170" s="5">
        <v>0</v>
      </c>
    </row>
    <row r="171" spans="2:5" hidden="1" x14ac:dyDescent="0.25">
      <c r="B171" s="3" t="s">
        <v>33</v>
      </c>
      <c r="C171" s="3"/>
      <c r="D171" s="5">
        <v>112500</v>
      </c>
      <c r="E171" s="5">
        <v>112500</v>
      </c>
    </row>
    <row r="172" spans="2:5" hidden="1" x14ac:dyDescent="0.25">
      <c r="B172" s="6" t="s">
        <v>298</v>
      </c>
      <c r="C172" s="6" t="s">
        <v>299</v>
      </c>
      <c r="D172" s="7">
        <v>60000</v>
      </c>
      <c r="E172" s="5">
        <v>0</v>
      </c>
    </row>
    <row r="173" spans="2:5" hidden="1" x14ac:dyDescent="0.25">
      <c r="B173" s="6" t="s">
        <v>300</v>
      </c>
      <c r="C173" s="6" t="s">
        <v>301</v>
      </c>
      <c r="D173" s="7">
        <v>500000</v>
      </c>
      <c r="E173" s="5">
        <v>200000</v>
      </c>
    </row>
    <row r="174" spans="2:5" hidden="1" x14ac:dyDescent="0.25">
      <c r="B174" s="6" t="s">
        <v>302</v>
      </c>
      <c r="C174" s="6" t="s">
        <v>303</v>
      </c>
      <c r="D174" s="7">
        <f>2500*12</f>
        <v>30000</v>
      </c>
      <c r="E174" s="5">
        <v>0</v>
      </c>
    </row>
    <row r="175" spans="2:5" hidden="1" x14ac:dyDescent="0.25">
      <c r="B175" s="6"/>
      <c r="C175" s="6" t="s">
        <v>304</v>
      </c>
      <c r="D175" s="7">
        <v>10000</v>
      </c>
      <c r="E175" s="5">
        <v>0</v>
      </c>
    </row>
    <row r="176" spans="2:5" hidden="1" x14ac:dyDescent="0.25">
      <c r="B176" s="6" t="s">
        <v>305</v>
      </c>
      <c r="C176" s="6" t="s">
        <v>306</v>
      </c>
      <c r="D176" s="7">
        <v>200000</v>
      </c>
      <c r="E176" s="5">
        <v>0</v>
      </c>
    </row>
    <row r="177" spans="2:5" hidden="1" x14ac:dyDescent="0.25">
      <c r="B177" s="6" t="s">
        <v>307</v>
      </c>
      <c r="C177" s="6"/>
      <c r="D177" s="7">
        <v>3000000</v>
      </c>
      <c r="E177" s="5">
        <v>0</v>
      </c>
    </row>
    <row r="178" spans="2:5" hidden="1" x14ac:dyDescent="0.25">
      <c r="B178" s="6" t="s">
        <v>308</v>
      </c>
      <c r="C178" s="6" t="s">
        <v>309</v>
      </c>
      <c r="D178" s="7">
        <v>50000</v>
      </c>
      <c r="E178" s="5">
        <v>0</v>
      </c>
    </row>
    <row r="179" spans="2:5" hidden="1" x14ac:dyDescent="0.25">
      <c r="B179" s="6" t="s">
        <v>310</v>
      </c>
      <c r="C179" s="6" t="s">
        <v>311</v>
      </c>
      <c r="D179" s="7">
        <v>1500000</v>
      </c>
      <c r="E179" s="5">
        <v>0</v>
      </c>
    </row>
    <row r="180" spans="2:5" hidden="1" x14ac:dyDescent="0.25">
      <c r="B180" s="6" t="s">
        <v>312</v>
      </c>
      <c r="C180" s="6" t="s">
        <v>313</v>
      </c>
      <c r="D180" s="7">
        <v>60000</v>
      </c>
      <c r="E180" s="5">
        <v>0</v>
      </c>
    </row>
    <row r="181" spans="2:5" ht="25.5" hidden="1" x14ac:dyDescent="0.25">
      <c r="B181" s="8" t="s">
        <v>314</v>
      </c>
      <c r="C181" s="9" t="s">
        <v>315</v>
      </c>
      <c r="D181" s="7">
        <v>240000</v>
      </c>
      <c r="E181" s="5">
        <v>0</v>
      </c>
    </row>
    <row r="182" spans="2:5" hidden="1" x14ac:dyDescent="0.25">
      <c r="B182" s="6" t="s">
        <v>316</v>
      </c>
      <c r="C182" s="6" t="s">
        <v>317</v>
      </c>
      <c r="D182" s="7">
        <v>500000</v>
      </c>
      <c r="E182" s="5">
        <v>0</v>
      </c>
    </row>
    <row r="183" spans="2:5" hidden="1" x14ac:dyDescent="0.25">
      <c r="B183" s="6" t="s">
        <v>318</v>
      </c>
      <c r="C183" s="6" t="s">
        <v>319</v>
      </c>
      <c r="D183" s="7">
        <v>1000000</v>
      </c>
      <c r="E183" s="5">
        <v>600000</v>
      </c>
    </row>
    <row r="184" spans="2:5" hidden="1" x14ac:dyDescent="0.25">
      <c r="B184" s="6" t="s">
        <v>320</v>
      </c>
      <c r="C184" s="6" t="s">
        <v>321</v>
      </c>
      <c r="D184" s="7">
        <v>2000000</v>
      </c>
      <c r="E184" s="5">
        <v>0</v>
      </c>
    </row>
    <row r="185" spans="2:5" hidden="1" x14ac:dyDescent="0.25">
      <c r="B185" s="6" t="s">
        <v>322</v>
      </c>
      <c r="C185" s="6" t="s">
        <v>323</v>
      </c>
      <c r="D185" s="7">
        <v>30000</v>
      </c>
      <c r="E185" s="5">
        <v>0</v>
      </c>
    </row>
    <row r="186" spans="2:5" hidden="1" x14ac:dyDescent="0.25">
      <c r="B186" s="6" t="s">
        <v>324</v>
      </c>
      <c r="C186" s="6" t="s">
        <v>325</v>
      </c>
      <c r="D186" s="7">
        <v>30000</v>
      </c>
      <c r="E186" s="5">
        <v>0</v>
      </c>
    </row>
    <row r="187" spans="2:5" hidden="1" x14ac:dyDescent="0.25">
      <c r="B187" s="6" t="s">
        <v>326</v>
      </c>
      <c r="C187" s="6" t="s">
        <v>327</v>
      </c>
      <c r="D187" s="7">
        <v>100000</v>
      </c>
      <c r="E187" s="5">
        <v>0</v>
      </c>
    </row>
    <row r="188" spans="2:5" hidden="1" x14ac:dyDescent="0.25">
      <c r="B188" s="6" t="s">
        <v>328</v>
      </c>
      <c r="C188" s="6" t="s">
        <v>329</v>
      </c>
      <c r="D188" s="7">
        <v>0</v>
      </c>
      <c r="E188" s="5">
        <v>0</v>
      </c>
    </row>
    <row r="189" spans="2:5" hidden="1" x14ac:dyDescent="0.25">
      <c r="B189" s="6" t="s">
        <v>330</v>
      </c>
      <c r="C189" s="6" t="s">
        <v>331</v>
      </c>
      <c r="D189" s="7">
        <v>30000</v>
      </c>
      <c r="E189" s="5">
        <v>0</v>
      </c>
    </row>
    <row r="190" spans="2:5" hidden="1" x14ac:dyDescent="0.2">
      <c r="B190" s="10" t="s">
        <v>332</v>
      </c>
      <c r="C190" s="11" t="s">
        <v>333</v>
      </c>
      <c r="D190" s="7">
        <v>1000000</v>
      </c>
      <c r="E190" s="5">
        <v>0</v>
      </c>
    </row>
    <row r="191" spans="2:5" hidden="1" x14ac:dyDescent="0.25">
      <c r="B191" s="6" t="s">
        <v>334</v>
      </c>
      <c r="C191" s="6" t="s">
        <v>335</v>
      </c>
      <c r="D191" s="7">
        <v>100000</v>
      </c>
      <c r="E191" s="5">
        <v>20000</v>
      </c>
    </row>
    <row r="192" spans="2:5" hidden="1" x14ac:dyDescent="0.25">
      <c r="B192" s="6" t="s">
        <v>336</v>
      </c>
      <c r="C192" s="6" t="s">
        <v>337</v>
      </c>
      <c r="D192" s="7">
        <v>60000</v>
      </c>
      <c r="E192" s="5">
        <v>60000</v>
      </c>
    </row>
    <row r="193" spans="2:5" hidden="1" x14ac:dyDescent="0.25">
      <c r="B193" s="6" t="s">
        <v>338</v>
      </c>
      <c r="C193" s="6" t="s">
        <v>339</v>
      </c>
      <c r="D193" s="7">
        <v>12000</v>
      </c>
      <c r="E193" s="5">
        <v>0</v>
      </c>
    </row>
    <row r="194" spans="2:5" hidden="1" x14ac:dyDescent="0.25">
      <c r="B194" s="6" t="s">
        <v>340</v>
      </c>
      <c r="C194" s="6" t="s">
        <v>341</v>
      </c>
      <c r="D194" s="7">
        <v>250000</v>
      </c>
      <c r="E194" s="5">
        <v>0</v>
      </c>
    </row>
    <row r="195" spans="2:5" hidden="1" x14ac:dyDescent="0.25">
      <c r="B195" s="6" t="s">
        <v>342</v>
      </c>
      <c r="C195" s="6" t="s">
        <v>343</v>
      </c>
      <c r="D195" s="7">
        <v>500000</v>
      </c>
      <c r="E195" s="5">
        <v>0</v>
      </c>
    </row>
    <row r="196" spans="2:5" hidden="1" x14ac:dyDescent="0.25">
      <c r="B196" s="6" t="s">
        <v>344</v>
      </c>
      <c r="C196" s="6" t="s">
        <v>345</v>
      </c>
      <c r="D196" s="7">
        <v>120000</v>
      </c>
      <c r="E196" s="5">
        <v>0</v>
      </c>
    </row>
    <row r="197" spans="2:5" hidden="1" x14ac:dyDescent="0.25">
      <c r="B197" s="6" t="s">
        <v>346</v>
      </c>
      <c r="C197" s="6" t="s">
        <v>347</v>
      </c>
      <c r="D197" s="7">
        <v>350000</v>
      </c>
      <c r="E197" s="5">
        <v>0</v>
      </c>
    </row>
    <row r="198" spans="2:5" ht="25.5" hidden="1" x14ac:dyDescent="0.25">
      <c r="B198" s="6" t="s">
        <v>348</v>
      </c>
      <c r="C198" s="9" t="s">
        <v>349</v>
      </c>
      <c r="D198" s="7">
        <v>60000</v>
      </c>
      <c r="E198" s="5">
        <v>0</v>
      </c>
    </row>
    <row r="199" spans="2:5" hidden="1" x14ac:dyDescent="0.25">
      <c r="B199" s="6" t="s">
        <v>350</v>
      </c>
      <c r="C199" s="6" t="s">
        <v>351</v>
      </c>
      <c r="D199" s="7">
        <v>12000</v>
      </c>
      <c r="E199" s="5">
        <v>0</v>
      </c>
    </row>
    <row r="200" spans="2:5" hidden="1" x14ac:dyDescent="0.25">
      <c r="B200" s="6" t="s">
        <v>352</v>
      </c>
      <c r="C200" s="6"/>
      <c r="D200" s="7">
        <v>30000</v>
      </c>
      <c r="E200" s="5">
        <v>0</v>
      </c>
    </row>
    <row r="201" spans="2:5" hidden="1" x14ac:dyDescent="0.25">
      <c r="B201" s="6" t="s">
        <v>353</v>
      </c>
      <c r="C201" s="9" t="s">
        <v>354</v>
      </c>
      <c r="D201" s="7">
        <v>500000</v>
      </c>
      <c r="E201" s="5">
        <v>300000</v>
      </c>
    </row>
    <row r="202" spans="2:5" hidden="1" x14ac:dyDescent="0.25">
      <c r="B202" s="6" t="s">
        <v>355</v>
      </c>
      <c r="C202" s="6"/>
      <c r="D202" s="7">
        <v>100000</v>
      </c>
      <c r="E202" s="5">
        <v>0</v>
      </c>
    </row>
    <row r="203" spans="2:5" hidden="1" x14ac:dyDescent="0.25">
      <c r="B203" s="6" t="s">
        <v>356</v>
      </c>
      <c r="C203" s="6" t="s">
        <v>357</v>
      </c>
      <c r="D203" s="7">
        <v>50000</v>
      </c>
      <c r="E203" s="5">
        <v>0</v>
      </c>
    </row>
    <row r="204" spans="2:5" hidden="1" x14ac:dyDescent="0.25">
      <c r="B204" s="6" t="s">
        <v>358</v>
      </c>
      <c r="C204" s="6" t="s">
        <v>359</v>
      </c>
      <c r="D204" s="7">
        <v>60000</v>
      </c>
      <c r="E204" s="5">
        <v>0</v>
      </c>
    </row>
    <row r="205" spans="2:5" hidden="1" x14ac:dyDescent="0.25">
      <c r="B205" s="6" t="s">
        <v>360</v>
      </c>
      <c r="C205" s="6" t="s">
        <v>361</v>
      </c>
      <c r="D205" s="7">
        <v>300000</v>
      </c>
      <c r="E205" s="5">
        <v>0</v>
      </c>
    </row>
    <row r="206" spans="2:5" hidden="1" x14ac:dyDescent="0.25">
      <c r="B206" s="6" t="s">
        <v>362</v>
      </c>
      <c r="C206" s="6" t="s">
        <v>363</v>
      </c>
      <c r="D206" s="7">
        <v>25000</v>
      </c>
      <c r="E206" s="5">
        <v>0</v>
      </c>
    </row>
    <row r="207" spans="2:5" hidden="1" x14ac:dyDescent="0.25">
      <c r="B207" s="6" t="s">
        <v>364</v>
      </c>
      <c r="C207" s="6" t="s">
        <v>365</v>
      </c>
      <c r="D207" s="7">
        <v>30000</v>
      </c>
      <c r="E207" s="5">
        <v>0</v>
      </c>
    </row>
    <row r="208" spans="2:5" hidden="1" x14ac:dyDescent="0.25">
      <c r="B208" s="6" t="s">
        <v>366</v>
      </c>
      <c r="C208" s="6"/>
      <c r="D208" s="7">
        <v>30000</v>
      </c>
      <c r="E208" s="5">
        <v>0</v>
      </c>
    </row>
    <row r="209" spans="2:5" hidden="1" x14ac:dyDescent="0.25">
      <c r="B209" s="6" t="s">
        <v>367</v>
      </c>
      <c r="C209" s="6" t="s">
        <v>368</v>
      </c>
      <c r="D209" s="7">
        <v>60000</v>
      </c>
      <c r="E209" s="5">
        <v>0</v>
      </c>
    </row>
    <row r="210" spans="2:5" hidden="1" x14ac:dyDescent="0.25">
      <c r="B210" s="6" t="s">
        <v>369</v>
      </c>
      <c r="C210" s="6" t="s">
        <v>370</v>
      </c>
      <c r="D210" s="7">
        <v>12000</v>
      </c>
      <c r="E210" s="5">
        <v>0</v>
      </c>
    </row>
    <row r="211" spans="2:5" ht="25.5" hidden="1" x14ac:dyDescent="0.25">
      <c r="B211" s="6" t="s">
        <v>371</v>
      </c>
      <c r="C211" s="9" t="s">
        <v>372</v>
      </c>
      <c r="D211" s="7">
        <v>600000</v>
      </c>
      <c r="E211" s="5">
        <v>0</v>
      </c>
    </row>
    <row r="212" spans="2:5" hidden="1" x14ac:dyDescent="0.25">
      <c r="B212" s="6" t="s">
        <v>373</v>
      </c>
      <c r="C212" s="6"/>
      <c r="D212" s="7">
        <v>2000000</v>
      </c>
      <c r="E212" s="5">
        <v>2000000</v>
      </c>
    </row>
    <row r="213" spans="2:5" hidden="1" x14ac:dyDescent="0.25">
      <c r="B213" s="6" t="s">
        <v>374</v>
      </c>
      <c r="C213" s="6"/>
      <c r="D213" s="7">
        <v>12000</v>
      </c>
      <c r="E213" s="5">
        <v>0</v>
      </c>
    </row>
    <row r="214" spans="2:5" hidden="1" x14ac:dyDescent="0.25">
      <c r="B214" s="6" t="s">
        <v>375</v>
      </c>
      <c r="C214" s="6" t="s">
        <v>376</v>
      </c>
      <c r="D214" s="7">
        <v>150000</v>
      </c>
      <c r="E214" s="5">
        <v>0</v>
      </c>
    </row>
    <row r="215" spans="2:5" hidden="1" x14ac:dyDescent="0.25">
      <c r="B215" s="6" t="s">
        <v>377</v>
      </c>
      <c r="C215" s="6" t="s">
        <v>378</v>
      </c>
      <c r="D215" s="7">
        <v>60000</v>
      </c>
      <c r="E215" s="5">
        <v>0</v>
      </c>
    </row>
    <row r="216" spans="2:5" hidden="1" x14ac:dyDescent="0.25">
      <c r="B216" s="6" t="s">
        <v>379</v>
      </c>
      <c r="C216" s="6"/>
      <c r="D216" s="7">
        <v>12000</v>
      </c>
      <c r="E216" s="5">
        <v>0</v>
      </c>
    </row>
    <row r="217" spans="2:5" hidden="1" x14ac:dyDescent="0.25">
      <c r="B217" s="6" t="s">
        <v>380</v>
      </c>
      <c r="C217" s="6" t="s">
        <v>381</v>
      </c>
      <c r="D217" s="7">
        <v>24000</v>
      </c>
      <c r="E217" s="5">
        <v>12000</v>
      </c>
    </row>
    <row r="218" spans="2:5" hidden="1" x14ac:dyDescent="0.25">
      <c r="B218" s="6" t="s">
        <v>382</v>
      </c>
      <c r="C218" s="6" t="s">
        <v>383</v>
      </c>
      <c r="D218" s="7">
        <v>500000</v>
      </c>
      <c r="E218" s="5">
        <v>0</v>
      </c>
    </row>
    <row r="219" spans="2:5" ht="25.5" hidden="1" x14ac:dyDescent="0.25">
      <c r="B219" s="6" t="s">
        <v>384</v>
      </c>
      <c r="C219" s="9" t="s">
        <v>385</v>
      </c>
      <c r="D219" s="7">
        <v>60000</v>
      </c>
      <c r="E219" s="5">
        <v>0</v>
      </c>
    </row>
    <row r="220" spans="2:5" hidden="1" x14ac:dyDescent="0.25">
      <c r="B220" s="6" t="s">
        <v>386</v>
      </c>
      <c r="C220" s="6" t="s">
        <v>387</v>
      </c>
      <c r="D220" s="7">
        <v>30000</v>
      </c>
      <c r="E220" s="5">
        <v>0</v>
      </c>
    </row>
    <row r="221" spans="2:5" ht="25.5" hidden="1" x14ac:dyDescent="0.25">
      <c r="B221" s="9" t="s">
        <v>388</v>
      </c>
      <c r="C221" s="9" t="s">
        <v>389</v>
      </c>
      <c r="D221" s="7">
        <v>30000</v>
      </c>
      <c r="E221" s="5">
        <v>0</v>
      </c>
    </row>
    <row r="222" spans="2:5" hidden="1" x14ac:dyDescent="0.25">
      <c r="B222" s="6" t="s">
        <v>390</v>
      </c>
      <c r="C222" s="6" t="s">
        <v>391</v>
      </c>
      <c r="D222" s="7">
        <v>500000</v>
      </c>
      <c r="E222" s="5">
        <v>0</v>
      </c>
    </row>
    <row r="223" spans="2:5" hidden="1" x14ac:dyDescent="0.25">
      <c r="B223" s="6" t="s">
        <v>392</v>
      </c>
      <c r="C223" s="6" t="s">
        <v>393</v>
      </c>
      <c r="D223" s="7">
        <v>12000</v>
      </c>
      <c r="E223" s="5">
        <v>0</v>
      </c>
    </row>
    <row r="224" spans="2:5" hidden="1" x14ac:dyDescent="0.25">
      <c r="B224" s="6" t="s">
        <v>394</v>
      </c>
      <c r="C224" s="6" t="s">
        <v>395</v>
      </c>
      <c r="D224" s="7">
        <v>20000</v>
      </c>
      <c r="E224" s="5">
        <v>0</v>
      </c>
    </row>
    <row r="225" spans="2:5" hidden="1" x14ac:dyDescent="0.25">
      <c r="B225" s="6" t="s">
        <v>396</v>
      </c>
      <c r="C225" s="6" t="s">
        <v>397</v>
      </c>
      <c r="D225" s="7">
        <v>60000</v>
      </c>
      <c r="E225" s="5">
        <v>0</v>
      </c>
    </row>
    <row r="226" spans="2:5" hidden="1" x14ac:dyDescent="0.25">
      <c r="B226" s="6" t="s">
        <v>398</v>
      </c>
      <c r="C226" s="6" t="s">
        <v>399</v>
      </c>
      <c r="D226" s="7">
        <v>5000000</v>
      </c>
      <c r="E226" s="5">
        <v>1500000</v>
      </c>
    </row>
    <row r="227" spans="2:5" hidden="1" x14ac:dyDescent="0.25">
      <c r="B227" s="6" t="s">
        <v>400</v>
      </c>
      <c r="C227" s="6" t="s">
        <v>401</v>
      </c>
      <c r="D227" s="7">
        <v>24000</v>
      </c>
      <c r="E227" s="5">
        <v>0</v>
      </c>
    </row>
    <row r="228" spans="2:5" hidden="1" x14ac:dyDescent="0.25">
      <c r="B228" s="6" t="s">
        <v>402</v>
      </c>
      <c r="C228" s="6"/>
      <c r="D228" s="7">
        <v>30000</v>
      </c>
      <c r="E228" s="5">
        <v>0</v>
      </c>
    </row>
    <row r="229" spans="2:5" hidden="1" x14ac:dyDescent="0.25">
      <c r="B229" s="6" t="s">
        <v>403</v>
      </c>
      <c r="C229" s="6"/>
      <c r="D229" s="7">
        <v>20000</v>
      </c>
      <c r="E229" s="5">
        <v>0</v>
      </c>
    </row>
    <row r="230" spans="2:5" hidden="1" x14ac:dyDescent="0.2">
      <c r="B230" s="10" t="s">
        <v>404</v>
      </c>
      <c r="C230" s="11" t="s">
        <v>405</v>
      </c>
      <c r="D230" s="7">
        <v>30000</v>
      </c>
      <c r="E230" s="5">
        <v>0</v>
      </c>
    </row>
    <row r="231" spans="2:5" hidden="1" x14ac:dyDescent="0.25">
      <c r="B231" s="6" t="s">
        <v>406</v>
      </c>
      <c r="C231" s="6" t="s">
        <v>407</v>
      </c>
      <c r="D231" s="7">
        <v>12000</v>
      </c>
      <c r="E231" s="5">
        <v>0</v>
      </c>
    </row>
    <row r="232" spans="2:5" hidden="1" x14ac:dyDescent="0.25">
      <c r="B232" s="6" t="s">
        <v>408</v>
      </c>
      <c r="C232" s="6" t="s">
        <v>409</v>
      </c>
      <c r="D232" s="7">
        <v>20000000</v>
      </c>
      <c r="E232" s="5">
        <v>300000</v>
      </c>
    </row>
    <row r="233" spans="2:5" hidden="1" x14ac:dyDescent="0.25">
      <c r="B233" s="6" t="s">
        <v>410</v>
      </c>
      <c r="C233" s="6" t="s">
        <v>411</v>
      </c>
      <c r="D233" s="7">
        <v>30000</v>
      </c>
      <c r="E233" s="5">
        <v>0</v>
      </c>
    </row>
    <row r="234" spans="2:5" hidden="1" x14ac:dyDescent="0.25">
      <c r="B234" s="6" t="s">
        <v>412</v>
      </c>
      <c r="C234" s="6" t="s">
        <v>413</v>
      </c>
      <c r="D234" s="7">
        <v>50000</v>
      </c>
      <c r="E234" s="5">
        <v>5000</v>
      </c>
    </row>
    <row r="235" spans="2:5" ht="25.5" hidden="1" x14ac:dyDescent="0.25">
      <c r="B235" s="6" t="s">
        <v>414</v>
      </c>
      <c r="C235" s="9" t="s">
        <v>415</v>
      </c>
      <c r="D235" s="7">
        <v>12000</v>
      </c>
      <c r="E235" s="5">
        <v>0</v>
      </c>
    </row>
    <row r="236" spans="2:5" ht="25.5" hidden="1" x14ac:dyDescent="0.25">
      <c r="B236" s="6" t="s">
        <v>416</v>
      </c>
      <c r="C236" s="9" t="s">
        <v>417</v>
      </c>
      <c r="D236" s="7">
        <v>30000</v>
      </c>
      <c r="E236" s="5">
        <v>0</v>
      </c>
    </row>
    <row r="237" spans="2:5" hidden="1" x14ac:dyDescent="0.25">
      <c r="B237" s="6" t="s">
        <v>418</v>
      </c>
      <c r="C237" s="6" t="s">
        <v>419</v>
      </c>
      <c r="D237" s="7">
        <v>12000</v>
      </c>
      <c r="E237" s="5">
        <v>0</v>
      </c>
    </row>
    <row r="238" spans="2:5" hidden="1" x14ac:dyDescent="0.25">
      <c r="B238" s="6" t="s">
        <v>420</v>
      </c>
      <c r="C238" s="6" t="s">
        <v>421</v>
      </c>
      <c r="D238" s="7">
        <v>500000</v>
      </c>
      <c r="E238" s="5">
        <v>0</v>
      </c>
    </row>
    <row r="239" spans="2:5" hidden="1" x14ac:dyDescent="0.25">
      <c r="B239" s="6" t="s">
        <v>422</v>
      </c>
      <c r="C239" s="6" t="s">
        <v>423</v>
      </c>
      <c r="D239" s="7">
        <v>200000</v>
      </c>
      <c r="E239" s="5">
        <v>0</v>
      </c>
    </row>
    <row r="240" spans="2:5" hidden="1" x14ac:dyDescent="0.25">
      <c r="B240" s="6" t="s">
        <v>424</v>
      </c>
      <c r="C240" s="6"/>
      <c r="D240" s="7">
        <v>12000</v>
      </c>
      <c r="E240" s="5">
        <v>0</v>
      </c>
    </row>
    <row r="241" spans="2:5" hidden="1" x14ac:dyDescent="0.25">
      <c r="B241" s="6" t="s">
        <v>425</v>
      </c>
      <c r="C241" s="6" t="s">
        <v>426</v>
      </c>
      <c r="D241" s="7">
        <v>30000</v>
      </c>
      <c r="E241" s="5">
        <v>0</v>
      </c>
    </row>
    <row r="242" spans="2:5" hidden="1" x14ac:dyDescent="0.25">
      <c r="B242" s="6" t="s">
        <v>427</v>
      </c>
      <c r="C242" s="6" t="s">
        <v>428</v>
      </c>
      <c r="D242" s="7">
        <v>12000</v>
      </c>
      <c r="E242" s="5">
        <v>12000</v>
      </c>
    </row>
    <row r="243" spans="2:5" hidden="1" x14ac:dyDescent="0.25">
      <c r="B243" s="9" t="s">
        <v>429</v>
      </c>
      <c r="C243" s="9" t="s">
        <v>430</v>
      </c>
      <c r="D243" s="7">
        <v>12000</v>
      </c>
      <c r="E243" s="5">
        <v>0</v>
      </c>
    </row>
    <row r="244" spans="2:5" hidden="1" x14ac:dyDescent="0.25">
      <c r="B244" s="9" t="s">
        <v>431</v>
      </c>
      <c r="C244" s="6" t="s">
        <v>432</v>
      </c>
      <c r="D244" s="7">
        <v>1000000</v>
      </c>
      <c r="E244" s="5">
        <v>0</v>
      </c>
    </row>
    <row r="245" spans="2:5" hidden="1" x14ac:dyDescent="0.25">
      <c r="B245" s="6" t="s">
        <v>433</v>
      </c>
      <c r="C245" s="6"/>
      <c r="D245" s="7">
        <v>12000</v>
      </c>
      <c r="E245" s="5">
        <v>0</v>
      </c>
    </row>
    <row r="246" spans="2:5" hidden="1" x14ac:dyDescent="0.25">
      <c r="B246" s="6" t="s">
        <v>434</v>
      </c>
      <c r="C246" s="6" t="s">
        <v>435</v>
      </c>
      <c r="D246" s="7">
        <v>60000</v>
      </c>
      <c r="E246" s="5">
        <v>0</v>
      </c>
    </row>
    <row r="247" spans="2:5" hidden="1" x14ac:dyDescent="0.25">
      <c r="B247" s="6" t="s">
        <v>436</v>
      </c>
      <c r="C247" s="6" t="s">
        <v>437</v>
      </c>
      <c r="D247" s="7">
        <v>100000</v>
      </c>
      <c r="E247" s="5">
        <v>100000</v>
      </c>
    </row>
    <row r="248" spans="2:5" hidden="1" x14ac:dyDescent="0.25">
      <c r="B248" s="6" t="s">
        <v>438</v>
      </c>
      <c r="C248" s="6" t="s">
        <v>439</v>
      </c>
      <c r="D248" s="7">
        <v>500000</v>
      </c>
      <c r="E248" s="5">
        <v>0</v>
      </c>
    </row>
    <row r="249" spans="2:5" hidden="1" x14ac:dyDescent="0.25">
      <c r="B249" s="6" t="s">
        <v>440</v>
      </c>
      <c r="C249" s="6" t="s">
        <v>441</v>
      </c>
      <c r="D249" s="7">
        <v>500000</v>
      </c>
      <c r="E249" s="5">
        <v>0</v>
      </c>
    </row>
    <row r="250" spans="2:5" ht="25.5" hidden="1" x14ac:dyDescent="0.25">
      <c r="B250" s="6" t="s">
        <v>442</v>
      </c>
      <c r="C250" s="9" t="s">
        <v>443</v>
      </c>
      <c r="D250" s="7">
        <v>100000</v>
      </c>
      <c r="E250" s="5">
        <v>0</v>
      </c>
    </row>
    <row r="251" spans="2:5" hidden="1" x14ac:dyDescent="0.25">
      <c r="B251" s="6" t="s">
        <v>444</v>
      </c>
      <c r="C251" s="6" t="s">
        <v>445</v>
      </c>
      <c r="D251" s="7">
        <f>2000000+3000000</f>
        <v>5000000</v>
      </c>
      <c r="E251" s="5">
        <v>5000000</v>
      </c>
    </row>
    <row r="252" spans="2:5" hidden="1" x14ac:dyDescent="0.2">
      <c r="B252" s="10" t="s">
        <v>446</v>
      </c>
      <c r="C252" s="11" t="s">
        <v>447</v>
      </c>
      <c r="D252" s="7">
        <v>60000</v>
      </c>
      <c r="E252" s="5">
        <v>0</v>
      </c>
    </row>
    <row r="253" spans="2:5" x14ac:dyDescent="0.25">
      <c r="B253" s="6" t="s">
        <v>448</v>
      </c>
      <c r="C253" s="6" t="s">
        <v>449</v>
      </c>
      <c r="D253" s="7">
        <v>250000</v>
      </c>
      <c r="E253" s="5">
        <v>0</v>
      </c>
    </row>
    <row r="254" spans="2:5" hidden="1" x14ac:dyDescent="0.25">
      <c r="B254" s="6" t="s">
        <v>450</v>
      </c>
      <c r="C254" s="6" t="s">
        <v>451</v>
      </c>
      <c r="D254" s="7">
        <v>30000</v>
      </c>
      <c r="E254" s="5">
        <v>0</v>
      </c>
    </row>
    <row r="255" spans="2:5" hidden="1" x14ac:dyDescent="0.25">
      <c r="B255" s="6" t="s">
        <v>452</v>
      </c>
      <c r="C255" s="6" t="s">
        <v>453</v>
      </c>
      <c r="D255" s="7">
        <v>60000</v>
      </c>
      <c r="E255" s="5">
        <v>0</v>
      </c>
    </row>
    <row r="256" spans="2:5" hidden="1" x14ac:dyDescent="0.2">
      <c r="B256" s="10" t="s">
        <v>454</v>
      </c>
      <c r="C256" s="11" t="s">
        <v>455</v>
      </c>
      <c r="D256" s="7">
        <v>300000</v>
      </c>
      <c r="E256" s="5">
        <v>0</v>
      </c>
    </row>
    <row r="257" spans="2:5" hidden="1" x14ac:dyDescent="0.25">
      <c r="B257" s="6" t="s">
        <v>456</v>
      </c>
      <c r="C257" s="6" t="s">
        <v>457</v>
      </c>
      <c r="D257" s="7">
        <v>500000</v>
      </c>
      <c r="E257" s="5">
        <v>0</v>
      </c>
    </row>
    <row r="258" spans="2:5" hidden="1" x14ac:dyDescent="0.25">
      <c r="B258" s="6" t="s">
        <v>458</v>
      </c>
      <c r="C258" s="6" t="s">
        <v>459</v>
      </c>
      <c r="D258" s="7">
        <v>12000</v>
      </c>
      <c r="E258" s="5">
        <v>0</v>
      </c>
    </row>
    <row r="259" spans="2:5" hidden="1" x14ac:dyDescent="0.2">
      <c r="B259" s="11"/>
      <c r="C259" s="11" t="s">
        <v>460</v>
      </c>
      <c r="D259" s="12">
        <v>30000</v>
      </c>
      <c r="E259" s="5">
        <v>0</v>
      </c>
    </row>
    <row r="260" spans="2:5" hidden="1" x14ac:dyDescent="0.2">
      <c r="B260" s="11" t="s">
        <v>461</v>
      </c>
      <c r="C260" s="11" t="s">
        <v>462</v>
      </c>
      <c r="D260" s="12">
        <v>12000</v>
      </c>
      <c r="E260" s="5">
        <v>0</v>
      </c>
    </row>
    <row r="261" spans="2:5" hidden="1" x14ac:dyDescent="0.2">
      <c r="B261" s="11" t="s">
        <v>463</v>
      </c>
      <c r="C261" s="11" t="s">
        <v>464</v>
      </c>
      <c r="D261" s="12">
        <v>500000</v>
      </c>
      <c r="E261" s="5">
        <v>500000</v>
      </c>
    </row>
    <row r="262" spans="2:5" hidden="1" x14ac:dyDescent="0.2">
      <c r="B262" s="11" t="s">
        <v>465</v>
      </c>
      <c r="C262" s="11" t="s">
        <v>466</v>
      </c>
      <c r="D262" s="12">
        <v>120000</v>
      </c>
      <c r="E262" s="5">
        <v>0</v>
      </c>
    </row>
    <row r="263" spans="2:5" hidden="1" x14ac:dyDescent="0.2">
      <c r="B263" s="11" t="s">
        <v>467</v>
      </c>
      <c r="C263" s="11" t="s">
        <v>468</v>
      </c>
      <c r="D263" s="12">
        <v>12000</v>
      </c>
      <c r="E263" s="5">
        <v>0</v>
      </c>
    </row>
    <row r="264" spans="2:5" hidden="1" x14ac:dyDescent="0.2">
      <c r="B264" s="11"/>
      <c r="C264" s="11" t="s">
        <v>469</v>
      </c>
      <c r="D264" s="12">
        <v>60000</v>
      </c>
      <c r="E264" s="5">
        <v>0</v>
      </c>
    </row>
    <row r="265" spans="2:5" hidden="1" x14ac:dyDescent="0.2">
      <c r="B265" s="11" t="s">
        <v>470</v>
      </c>
      <c r="C265" s="11" t="s">
        <v>471</v>
      </c>
      <c r="D265" s="12">
        <v>500000</v>
      </c>
      <c r="E265" s="5">
        <v>0</v>
      </c>
    </row>
    <row r="266" spans="2:5" hidden="1" x14ac:dyDescent="0.2">
      <c r="B266" s="11" t="s">
        <v>472</v>
      </c>
      <c r="C266" s="11"/>
      <c r="D266" s="12">
        <v>10000</v>
      </c>
      <c r="E266" s="5">
        <v>0</v>
      </c>
    </row>
    <row r="267" spans="2:5" hidden="1" x14ac:dyDescent="0.2">
      <c r="B267" s="11" t="s">
        <v>473</v>
      </c>
      <c r="C267" s="11" t="s">
        <v>474</v>
      </c>
      <c r="D267" s="12">
        <v>1000</v>
      </c>
      <c r="E267" s="5">
        <v>0</v>
      </c>
    </row>
    <row r="268" spans="2:5" hidden="1" x14ac:dyDescent="0.2">
      <c r="B268" s="11" t="s">
        <v>475</v>
      </c>
      <c r="C268" s="11" t="s">
        <v>476</v>
      </c>
      <c r="D268" s="12">
        <v>60000</v>
      </c>
      <c r="E268" s="5">
        <v>60000</v>
      </c>
    </row>
    <row r="269" spans="2:5" hidden="1" x14ac:dyDescent="0.2">
      <c r="B269" s="11" t="s">
        <v>477</v>
      </c>
      <c r="C269" s="11" t="s">
        <v>478</v>
      </c>
      <c r="D269" s="12">
        <v>60000</v>
      </c>
      <c r="E269" s="5">
        <v>0</v>
      </c>
    </row>
    <row r="270" spans="2:5" hidden="1" x14ac:dyDescent="0.2">
      <c r="B270" s="11" t="s">
        <v>479</v>
      </c>
      <c r="C270" s="11" t="s">
        <v>480</v>
      </c>
      <c r="D270" s="12">
        <v>5000000</v>
      </c>
      <c r="E270" s="5">
        <v>2000000</v>
      </c>
    </row>
    <row r="271" spans="2:5" hidden="1" x14ac:dyDescent="0.2">
      <c r="B271" s="11" t="s">
        <v>481</v>
      </c>
      <c r="C271" s="11" t="s">
        <v>482</v>
      </c>
      <c r="D271" s="12">
        <v>30000</v>
      </c>
      <c r="E271" s="5">
        <v>0</v>
      </c>
    </row>
    <row r="272" spans="2:5" hidden="1" x14ac:dyDescent="0.2">
      <c r="B272" s="11" t="s">
        <v>483</v>
      </c>
      <c r="C272" s="11" t="s">
        <v>474</v>
      </c>
      <c r="D272" s="12">
        <v>1000</v>
      </c>
      <c r="E272" s="5">
        <v>0</v>
      </c>
    </row>
    <row r="273" spans="2:5" hidden="1" x14ac:dyDescent="0.2">
      <c r="B273" s="11" t="s">
        <v>484</v>
      </c>
      <c r="C273" s="11" t="s">
        <v>485</v>
      </c>
      <c r="D273" s="12">
        <v>50000</v>
      </c>
      <c r="E273" s="5">
        <v>0</v>
      </c>
    </row>
    <row r="274" spans="2:5" hidden="1" x14ac:dyDescent="0.2">
      <c r="B274" s="11" t="s">
        <v>486</v>
      </c>
      <c r="C274" s="11" t="s">
        <v>487</v>
      </c>
      <c r="D274" s="12">
        <v>20000</v>
      </c>
      <c r="E274" s="5">
        <v>0</v>
      </c>
    </row>
    <row r="275" spans="2:5" hidden="1" x14ac:dyDescent="0.2">
      <c r="B275" s="11" t="s">
        <v>488</v>
      </c>
      <c r="C275" s="11" t="s">
        <v>489</v>
      </c>
      <c r="D275" s="12">
        <v>60000</v>
      </c>
      <c r="E275" s="5">
        <v>20000</v>
      </c>
    </row>
    <row r="276" spans="2:5" hidden="1" x14ac:dyDescent="0.25">
      <c r="B276" s="11" t="s">
        <v>490</v>
      </c>
      <c r="C276" s="11" t="s">
        <v>491</v>
      </c>
      <c r="D276" s="13">
        <v>300000</v>
      </c>
      <c r="E276" s="5">
        <v>0</v>
      </c>
    </row>
    <row r="277" spans="2:5" hidden="1" x14ac:dyDescent="0.2">
      <c r="B277" s="11"/>
      <c r="C277" s="11"/>
      <c r="D277" s="12"/>
      <c r="E277" s="5">
        <v>0</v>
      </c>
    </row>
    <row r="278" spans="2:5" hidden="1" x14ac:dyDescent="0.2">
      <c r="B278" s="11" t="s">
        <v>492</v>
      </c>
      <c r="C278" s="11" t="s">
        <v>493</v>
      </c>
      <c r="D278" s="12">
        <v>500000</v>
      </c>
      <c r="E278" s="5">
        <v>0</v>
      </c>
    </row>
    <row r="279" spans="2:5" hidden="1" x14ac:dyDescent="0.2">
      <c r="B279" s="11" t="s">
        <v>494</v>
      </c>
      <c r="C279" s="11" t="s">
        <v>495</v>
      </c>
      <c r="D279" s="12">
        <v>500000</v>
      </c>
      <c r="E279" s="5">
        <v>0</v>
      </c>
    </row>
    <row r="280" spans="2:5" hidden="1" x14ac:dyDescent="0.2">
      <c r="B280" s="11" t="s">
        <v>496</v>
      </c>
      <c r="C280" s="11"/>
      <c r="D280" s="12">
        <v>30000</v>
      </c>
      <c r="E280" s="5">
        <v>0</v>
      </c>
    </row>
    <row r="281" spans="2:5" hidden="1" x14ac:dyDescent="0.2">
      <c r="B281" s="11" t="s">
        <v>497</v>
      </c>
      <c r="C281" s="11"/>
      <c r="D281" s="12">
        <v>50000</v>
      </c>
      <c r="E281" s="5">
        <v>50000</v>
      </c>
    </row>
    <row r="282" spans="2:5" hidden="1" x14ac:dyDescent="0.2">
      <c r="B282" s="11" t="s">
        <v>498</v>
      </c>
      <c r="C282" s="11" t="s">
        <v>499</v>
      </c>
      <c r="D282" s="12">
        <v>500000</v>
      </c>
      <c r="E282" s="5">
        <v>0</v>
      </c>
    </row>
    <row r="283" spans="2:5" hidden="1" x14ac:dyDescent="0.2">
      <c r="B283" s="11"/>
      <c r="C283" s="11" t="s">
        <v>500</v>
      </c>
      <c r="D283" s="12">
        <v>100000</v>
      </c>
      <c r="E283" s="5">
        <v>10000</v>
      </c>
    </row>
    <row r="284" spans="2:5" hidden="1" x14ac:dyDescent="0.2">
      <c r="B284" s="11" t="s">
        <v>501</v>
      </c>
      <c r="C284" s="11" t="s">
        <v>502</v>
      </c>
      <c r="D284" s="12">
        <v>200000</v>
      </c>
      <c r="E284" s="5">
        <v>0</v>
      </c>
    </row>
    <row r="285" spans="2:5" hidden="1" x14ac:dyDescent="0.2">
      <c r="B285" s="11" t="s">
        <v>503</v>
      </c>
      <c r="C285" s="11" t="s">
        <v>504</v>
      </c>
      <c r="D285" s="12">
        <v>250000</v>
      </c>
      <c r="E285" s="5">
        <v>0</v>
      </c>
    </row>
    <row r="286" spans="2:5" hidden="1" x14ac:dyDescent="0.2">
      <c r="B286" s="11" t="s">
        <v>505</v>
      </c>
      <c r="C286" s="11" t="s">
        <v>506</v>
      </c>
      <c r="D286" s="12">
        <v>100000</v>
      </c>
      <c r="E286" s="5">
        <v>50000</v>
      </c>
    </row>
    <row r="287" spans="2:5" hidden="1" x14ac:dyDescent="0.2">
      <c r="B287" s="11" t="s">
        <v>507</v>
      </c>
      <c r="C287" s="11" t="s">
        <v>508</v>
      </c>
      <c r="D287" s="12">
        <v>12000</v>
      </c>
      <c r="E287" s="5">
        <v>0</v>
      </c>
    </row>
    <row r="288" spans="2:5" hidden="1" x14ac:dyDescent="0.2">
      <c r="B288" s="11" t="s">
        <v>509</v>
      </c>
      <c r="C288" s="11" t="s">
        <v>510</v>
      </c>
      <c r="D288" s="12">
        <v>2000000</v>
      </c>
      <c r="E288" s="5">
        <v>0</v>
      </c>
    </row>
    <row r="289" spans="2:5" x14ac:dyDescent="0.2">
      <c r="B289" s="11" t="s">
        <v>511</v>
      </c>
      <c r="C289" s="11" t="s">
        <v>449</v>
      </c>
      <c r="D289" s="12">
        <v>12000</v>
      </c>
      <c r="E289" s="5">
        <v>0</v>
      </c>
    </row>
    <row r="290" spans="2:5" hidden="1" x14ac:dyDescent="0.2">
      <c r="B290" s="11" t="s">
        <v>512</v>
      </c>
      <c r="C290" s="11" t="s">
        <v>513</v>
      </c>
      <c r="D290" s="12">
        <v>600000</v>
      </c>
      <c r="E290" s="5">
        <v>72500</v>
      </c>
    </row>
    <row r="291" spans="2:5" hidden="1" x14ac:dyDescent="0.2">
      <c r="B291" s="11" t="s">
        <v>514</v>
      </c>
      <c r="C291" s="11" t="s">
        <v>515</v>
      </c>
      <c r="D291" s="12">
        <v>500000</v>
      </c>
      <c r="E291" s="5">
        <v>0</v>
      </c>
    </row>
    <row r="292" spans="2:5" hidden="1" x14ac:dyDescent="0.2">
      <c r="B292" s="11"/>
      <c r="C292" s="14" t="s">
        <v>516</v>
      </c>
      <c r="D292" s="12">
        <v>100000</v>
      </c>
      <c r="E292" s="5">
        <v>0</v>
      </c>
    </row>
    <row r="293" spans="2:5" hidden="1" x14ac:dyDescent="0.2">
      <c r="B293" s="11" t="s">
        <v>517</v>
      </c>
      <c r="C293" s="11" t="s">
        <v>518</v>
      </c>
      <c r="D293" s="12">
        <v>10000000</v>
      </c>
      <c r="E293" s="5">
        <v>0</v>
      </c>
    </row>
    <row r="294" spans="2:5" hidden="1" x14ac:dyDescent="0.2">
      <c r="B294" s="11" t="s">
        <v>519</v>
      </c>
      <c r="C294" s="11" t="s">
        <v>520</v>
      </c>
      <c r="D294" s="12">
        <v>12000</v>
      </c>
      <c r="E294" s="5">
        <v>0</v>
      </c>
    </row>
    <row r="295" spans="2:5" hidden="1" x14ac:dyDescent="0.2">
      <c r="B295" s="11" t="s">
        <v>521</v>
      </c>
      <c r="C295" s="11" t="s">
        <v>522</v>
      </c>
      <c r="D295" s="12">
        <v>100000</v>
      </c>
      <c r="E295" s="5">
        <v>100000</v>
      </c>
    </row>
    <row r="296" spans="2:5" hidden="1" x14ac:dyDescent="0.2">
      <c r="B296" s="11" t="s">
        <v>523</v>
      </c>
      <c r="C296" s="11" t="s">
        <v>524</v>
      </c>
      <c r="D296" s="12">
        <v>1000000</v>
      </c>
      <c r="E296" s="5">
        <v>0</v>
      </c>
    </row>
    <row r="297" spans="2:5" hidden="1" x14ac:dyDescent="0.2">
      <c r="B297" s="11" t="s">
        <v>525</v>
      </c>
      <c r="C297" s="11" t="s">
        <v>526</v>
      </c>
      <c r="D297" s="12">
        <v>2000000</v>
      </c>
      <c r="E297" s="5">
        <v>0</v>
      </c>
    </row>
    <row r="298" spans="2:5" ht="25.5" hidden="1" x14ac:dyDescent="0.2">
      <c r="B298" s="15" t="s">
        <v>527</v>
      </c>
      <c r="C298" s="16" t="s">
        <v>528</v>
      </c>
      <c r="D298" s="7">
        <v>60000</v>
      </c>
      <c r="E298" s="5">
        <v>0</v>
      </c>
    </row>
    <row r="299" spans="2:5" hidden="1" x14ac:dyDescent="0.2">
      <c r="B299" s="11" t="s">
        <v>529</v>
      </c>
      <c r="C299" s="11" t="s">
        <v>530</v>
      </c>
      <c r="D299" s="12">
        <v>500000</v>
      </c>
      <c r="E299" s="5">
        <v>0</v>
      </c>
    </row>
    <row r="300" spans="2:5" hidden="1" x14ac:dyDescent="0.2">
      <c r="B300" s="11" t="s">
        <v>531</v>
      </c>
      <c r="C300" s="11" t="s">
        <v>532</v>
      </c>
      <c r="D300" s="12">
        <v>500000</v>
      </c>
      <c r="E300" s="5">
        <v>0</v>
      </c>
    </row>
    <row r="301" spans="2:5" hidden="1" x14ac:dyDescent="0.25">
      <c r="B301" s="10" t="s">
        <v>533</v>
      </c>
      <c r="C301" s="6"/>
      <c r="D301" s="7">
        <v>0</v>
      </c>
      <c r="E301" s="5">
        <v>0</v>
      </c>
    </row>
    <row r="302" spans="2:5" hidden="1" x14ac:dyDescent="0.25">
      <c r="B302" s="6" t="s">
        <v>534</v>
      </c>
      <c r="C302" s="6" t="s">
        <v>535</v>
      </c>
      <c r="D302" s="7">
        <v>30000</v>
      </c>
      <c r="E302" s="5">
        <v>0</v>
      </c>
    </row>
    <row r="303" spans="2:5" hidden="1" x14ac:dyDescent="0.25">
      <c r="B303" s="6" t="s">
        <v>536</v>
      </c>
      <c r="C303" s="6" t="s">
        <v>537</v>
      </c>
      <c r="D303" s="7">
        <v>120000</v>
      </c>
      <c r="E303" s="5">
        <v>0</v>
      </c>
    </row>
    <row r="304" spans="2:5" hidden="1" x14ac:dyDescent="0.25">
      <c r="B304" s="6" t="s">
        <v>538</v>
      </c>
      <c r="C304" s="6" t="s">
        <v>539</v>
      </c>
      <c r="D304" s="7">
        <v>100000</v>
      </c>
      <c r="E304" s="5">
        <v>50000</v>
      </c>
    </row>
    <row r="305" spans="2:5" hidden="1" x14ac:dyDescent="0.25">
      <c r="B305" s="6" t="s">
        <v>540</v>
      </c>
      <c r="C305" s="6"/>
      <c r="D305" s="7">
        <v>100000</v>
      </c>
      <c r="E305" s="5">
        <v>1000</v>
      </c>
    </row>
    <row r="306" spans="2:5" hidden="1" x14ac:dyDescent="0.25">
      <c r="B306" s="6" t="s">
        <v>541</v>
      </c>
      <c r="C306" s="6" t="s">
        <v>542</v>
      </c>
      <c r="D306" s="7">
        <v>60000</v>
      </c>
      <c r="E306" s="5">
        <v>0</v>
      </c>
    </row>
    <row r="307" spans="2:5" hidden="1" x14ac:dyDescent="0.25">
      <c r="B307" s="6" t="s">
        <v>543</v>
      </c>
      <c r="C307" s="6" t="s">
        <v>544</v>
      </c>
      <c r="D307" s="7">
        <v>250000</v>
      </c>
      <c r="E307" s="5">
        <v>0</v>
      </c>
    </row>
    <row r="308" spans="2:5" hidden="1" x14ac:dyDescent="0.25">
      <c r="B308" s="6" t="s">
        <v>545</v>
      </c>
      <c r="C308" s="6" t="s">
        <v>546</v>
      </c>
      <c r="D308" s="7">
        <v>500000</v>
      </c>
      <c r="E308" s="5">
        <v>0</v>
      </c>
    </row>
    <row r="309" spans="2:5" ht="25.5" hidden="1" x14ac:dyDescent="0.25">
      <c r="B309" s="6" t="s">
        <v>547</v>
      </c>
      <c r="C309" s="9" t="s">
        <v>548</v>
      </c>
      <c r="D309" s="7">
        <v>30000</v>
      </c>
      <c r="E309" s="5">
        <v>0</v>
      </c>
    </row>
    <row r="310" spans="2:5" hidden="1" x14ac:dyDescent="0.25">
      <c r="B310" s="6"/>
      <c r="C310" s="6" t="s">
        <v>549</v>
      </c>
      <c r="D310" s="7">
        <v>60000</v>
      </c>
      <c r="E310" s="5">
        <v>0</v>
      </c>
    </row>
    <row r="311" spans="2:5" hidden="1" x14ac:dyDescent="0.25">
      <c r="B311" s="6"/>
      <c r="C311" s="6" t="s">
        <v>550</v>
      </c>
      <c r="D311" s="7">
        <v>30000</v>
      </c>
      <c r="E311" s="5">
        <v>0</v>
      </c>
    </row>
    <row r="312" spans="2:5" hidden="1" x14ac:dyDescent="0.25">
      <c r="B312" s="6" t="s">
        <v>551</v>
      </c>
      <c r="C312" s="3"/>
      <c r="D312" s="7">
        <v>100000</v>
      </c>
      <c r="E312" s="5">
        <v>0</v>
      </c>
    </row>
    <row r="313" spans="2:5" hidden="1" x14ac:dyDescent="0.25">
      <c r="B313" s="6" t="s">
        <v>552</v>
      </c>
      <c r="C313" s="6" t="s">
        <v>553</v>
      </c>
      <c r="D313" s="7">
        <v>300000</v>
      </c>
      <c r="E313" s="5">
        <v>50000</v>
      </c>
    </row>
    <row r="314" spans="2:5" hidden="1" x14ac:dyDescent="0.25">
      <c r="B314" s="17" t="s">
        <v>554</v>
      </c>
      <c r="C314" s="17" t="s">
        <v>555</v>
      </c>
      <c r="D314" s="18">
        <v>250000</v>
      </c>
      <c r="E314" s="5">
        <v>0</v>
      </c>
    </row>
    <row r="315" spans="2:5" hidden="1" x14ac:dyDescent="0.25">
      <c r="B315" s="17"/>
      <c r="C315" s="17" t="s">
        <v>556</v>
      </c>
      <c r="D315" s="18">
        <v>250000</v>
      </c>
      <c r="E315" s="5">
        <v>0</v>
      </c>
    </row>
    <row r="316" spans="2:5" hidden="1" x14ac:dyDescent="0.25">
      <c r="B316" s="17" t="s">
        <v>557</v>
      </c>
      <c r="C316" s="17" t="s">
        <v>558</v>
      </c>
      <c r="D316" s="18">
        <f>2000+500000</f>
        <v>502000</v>
      </c>
      <c r="E316" s="5">
        <v>2000</v>
      </c>
    </row>
    <row r="317" spans="2:5" hidden="1" x14ac:dyDescent="0.25">
      <c r="B317" s="17" t="s">
        <v>559</v>
      </c>
      <c r="C317" s="17" t="s">
        <v>560</v>
      </c>
      <c r="D317" s="18">
        <v>500000</v>
      </c>
      <c r="E317" s="5">
        <v>400000</v>
      </c>
    </row>
    <row r="318" spans="2:5" hidden="1" x14ac:dyDescent="0.25">
      <c r="B318" s="17" t="s">
        <v>561</v>
      </c>
      <c r="C318" s="17" t="s">
        <v>562</v>
      </c>
      <c r="D318" s="18">
        <v>100000</v>
      </c>
      <c r="E318" s="5">
        <v>0</v>
      </c>
    </row>
    <row r="319" spans="2:5" hidden="1" x14ac:dyDescent="0.25">
      <c r="B319" s="17" t="s">
        <v>563</v>
      </c>
      <c r="C319" s="17" t="s">
        <v>564</v>
      </c>
      <c r="D319" s="18">
        <v>60000</v>
      </c>
      <c r="E319" s="5">
        <v>0</v>
      </c>
    </row>
    <row r="320" spans="2:5" hidden="1" x14ac:dyDescent="0.25">
      <c r="B320" s="17" t="s">
        <v>565</v>
      </c>
      <c r="C320" s="17" t="s">
        <v>566</v>
      </c>
      <c r="D320" s="18">
        <v>1000000</v>
      </c>
      <c r="E320" s="5">
        <v>0</v>
      </c>
    </row>
    <row r="321" spans="2:5" hidden="1" x14ac:dyDescent="0.25">
      <c r="B321" s="17" t="s">
        <v>567</v>
      </c>
      <c r="C321" s="17" t="s">
        <v>568</v>
      </c>
      <c r="D321" s="18">
        <v>100000</v>
      </c>
      <c r="E321" s="5">
        <v>80000</v>
      </c>
    </row>
    <row r="322" spans="2:5" hidden="1" x14ac:dyDescent="0.25">
      <c r="B322" s="17" t="s">
        <v>569</v>
      </c>
      <c r="C322" s="17" t="s">
        <v>570</v>
      </c>
      <c r="D322" s="18">
        <v>100000</v>
      </c>
      <c r="E322" s="5">
        <v>0</v>
      </c>
    </row>
    <row r="323" spans="2:5" hidden="1" x14ac:dyDescent="0.25">
      <c r="B323" s="17" t="s">
        <v>571</v>
      </c>
      <c r="C323" s="17" t="s">
        <v>572</v>
      </c>
      <c r="D323" s="18">
        <v>12000</v>
      </c>
      <c r="E323" s="5">
        <v>0</v>
      </c>
    </row>
    <row r="324" spans="2:5" hidden="1" x14ac:dyDescent="0.25">
      <c r="B324" s="17" t="s">
        <v>573</v>
      </c>
      <c r="C324" s="17" t="s">
        <v>574</v>
      </c>
      <c r="D324" s="18">
        <v>500000</v>
      </c>
      <c r="E324" s="5">
        <v>0</v>
      </c>
    </row>
    <row r="325" spans="2:5" hidden="1" x14ac:dyDescent="0.25">
      <c r="B325" s="17" t="s">
        <v>575</v>
      </c>
      <c r="C325" s="17" t="s">
        <v>576</v>
      </c>
      <c r="D325" s="18">
        <f>30000+60000</f>
        <v>90000</v>
      </c>
      <c r="E325" s="5">
        <v>0</v>
      </c>
    </row>
    <row r="326" spans="2:5" hidden="1" x14ac:dyDescent="0.25">
      <c r="B326" s="17" t="s">
        <v>577</v>
      </c>
      <c r="C326" s="17" t="s">
        <v>578</v>
      </c>
      <c r="D326" s="18">
        <v>120000</v>
      </c>
      <c r="E326" s="5">
        <v>0</v>
      </c>
    </row>
    <row r="327" spans="2:5" hidden="1" x14ac:dyDescent="0.25">
      <c r="B327" s="17" t="s">
        <v>579</v>
      </c>
      <c r="C327" s="17" t="s">
        <v>580</v>
      </c>
      <c r="D327" s="18">
        <v>100000</v>
      </c>
      <c r="E327" s="5">
        <v>100000</v>
      </c>
    </row>
    <row r="328" spans="2:5" hidden="1" x14ac:dyDescent="0.25">
      <c r="B328" s="17" t="s">
        <v>581</v>
      </c>
      <c r="C328" s="17" t="s">
        <v>582</v>
      </c>
      <c r="D328" s="18">
        <v>30000</v>
      </c>
      <c r="E328" s="5">
        <v>0</v>
      </c>
    </row>
    <row r="329" spans="2:5" hidden="1" x14ac:dyDescent="0.25">
      <c r="B329" s="17" t="s">
        <v>583</v>
      </c>
      <c r="C329" s="17" t="s">
        <v>584</v>
      </c>
      <c r="D329" s="18">
        <v>300000</v>
      </c>
      <c r="E329" s="5">
        <v>0</v>
      </c>
    </row>
    <row r="330" spans="2:5" hidden="1" x14ac:dyDescent="0.25">
      <c r="B330" s="17" t="s">
        <v>33</v>
      </c>
      <c r="C330" s="17"/>
      <c r="D330" s="18">
        <v>35000</v>
      </c>
      <c r="E330" s="5">
        <v>35000</v>
      </c>
    </row>
    <row r="331" spans="2:5" hidden="1" x14ac:dyDescent="0.25">
      <c r="B331" s="17" t="s">
        <v>585</v>
      </c>
      <c r="C331" s="17" t="s">
        <v>586</v>
      </c>
      <c r="D331" s="18">
        <v>100000</v>
      </c>
      <c r="E331" s="5">
        <v>10000</v>
      </c>
    </row>
    <row r="332" spans="2:5" hidden="1" x14ac:dyDescent="0.25">
      <c r="B332" s="17" t="s">
        <v>587</v>
      </c>
      <c r="C332" s="17" t="s">
        <v>588</v>
      </c>
      <c r="D332" s="18">
        <v>60000</v>
      </c>
      <c r="E332" s="5">
        <v>0</v>
      </c>
    </row>
    <row r="333" spans="2:5" hidden="1" x14ac:dyDescent="0.25">
      <c r="B333" s="17" t="s">
        <v>589</v>
      </c>
      <c r="C333" s="17"/>
      <c r="D333" s="18">
        <v>100000</v>
      </c>
      <c r="E333" s="5">
        <v>100000</v>
      </c>
    </row>
    <row r="334" spans="2:5" hidden="1" x14ac:dyDescent="0.25">
      <c r="B334" s="17" t="s">
        <v>590</v>
      </c>
      <c r="C334" s="17" t="s">
        <v>591</v>
      </c>
      <c r="D334" s="18">
        <v>500000</v>
      </c>
      <c r="E334" s="5">
        <v>0</v>
      </c>
    </row>
    <row r="335" spans="2:5" hidden="1" x14ac:dyDescent="0.25">
      <c r="B335" s="17" t="s">
        <v>592</v>
      </c>
      <c r="C335" s="17" t="s">
        <v>593</v>
      </c>
      <c r="D335" s="18">
        <v>30000</v>
      </c>
      <c r="E335" s="5">
        <v>20000</v>
      </c>
    </row>
    <row r="336" spans="2:5" hidden="1" x14ac:dyDescent="0.25">
      <c r="B336" s="17" t="s">
        <v>594</v>
      </c>
      <c r="C336" s="17"/>
      <c r="D336" s="18"/>
      <c r="E336" s="5">
        <v>44500</v>
      </c>
    </row>
    <row r="337" spans="2:5" hidden="1" x14ac:dyDescent="0.25">
      <c r="B337" s="17" t="s">
        <v>595</v>
      </c>
      <c r="C337" s="17"/>
      <c r="D337" s="18">
        <v>12000</v>
      </c>
      <c r="E337" s="5">
        <v>0</v>
      </c>
    </row>
    <row r="338" spans="2:5" hidden="1" x14ac:dyDescent="0.25">
      <c r="B338" s="17" t="s">
        <v>596</v>
      </c>
      <c r="C338" s="17" t="s">
        <v>597</v>
      </c>
      <c r="D338" s="18">
        <v>200000</v>
      </c>
      <c r="E338" s="5">
        <v>0</v>
      </c>
    </row>
    <row r="339" spans="2:5" hidden="1" x14ac:dyDescent="0.25">
      <c r="B339" s="17" t="s">
        <v>598</v>
      </c>
      <c r="C339" s="17" t="s">
        <v>599</v>
      </c>
      <c r="D339" s="18">
        <v>30000</v>
      </c>
      <c r="E339" s="5">
        <v>0</v>
      </c>
    </row>
    <row r="340" spans="2:5" hidden="1" x14ac:dyDescent="0.25">
      <c r="B340" s="17" t="s">
        <v>600</v>
      </c>
      <c r="C340" s="17" t="s">
        <v>601</v>
      </c>
      <c r="D340" s="18">
        <v>1000000</v>
      </c>
      <c r="E340" s="5">
        <v>335000</v>
      </c>
    </row>
    <row r="341" spans="2:5" hidden="1" x14ac:dyDescent="0.25">
      <c r="B341" s="17" t="s">
        <v>602</v>
      </c>
      <c r="C341" s="17" t="s">
        <v>603</v>
      </c>
      <c r="D341" s="18">
        <v>60000</v>
      </c>
      <c r="E341" s="5">
        <v>15000</v>
      </c>
    </row>
    <row r="342" spans="2:5" hidden="1" x14ac:dyDescent="0.25">
      <c r="B342" s="17" t="s">
        <v>604</v>
      </c>
      <c r="C342" s="17" t="s">
        <v>605</v>
      </c>
      <c r="D342" s="18">
        <v>120000</v>
      </c>
      <c r="E342" s="5">
        <v>150000</v>
      </c>
    </row>
    <row r="343" spans="2:5" hidden="1" x14ac:dyDescent="0.25">
      <c r="B343" s="17" t="s">
        <v>606</v>
      </c>
      <c r="C343" s="17" t="s">
        <v>607</v>
      </c>
      <c r="D343" s="18">
        <v>250000</v>
      </c>
      <c r="E343" s="5">
        <v>250000</v>
      </c>
    </row>
    <row r="344" spans="2:5" hidden="1" x14ac:dyDescent="0.25">
      <c r="B344" s="17" t="s">
        <v>33</v>
      </c>
      <c r="C344" s="17" t="s">
        <v>500</v>
      </c>
      <c r="D344" s="18">
        <v>10000</v>
      </c>
      <c r="E344" s="5">
        <v>10000</v>
      </c>
    </row>
    <row r="345" spans="2:5" hidden="1" x14ac:dyDescent="0.25">
      <c r="B345" s="17" t="s">
        <v>608</v>
      </c>
      <c r="C345" s="17" t="s">
        <v>609</v>
      </c>
      <c r="D345" s="18">
        <v>12000</v>
      </c>
      <c r="E345" s="5">
        <v>12000</v>
      </c>
    </row>
    <row r="346" spans="2:5" hidden="1" x14ac:dyDescent="0.25">
      <c r="B346" s="17" t="s">
        <v>610</v>
      </c>
      <c r="C346" s="17" t="s">
        <v>611</v>
      </c>
      <c r="D346" s="18">
        <v>360000</v>
      </c>
      <c r="E346" s="5">
        <v>30000</v>
      </c>
    </row>
    <row r="347" spans="2:5" hidden="1" x14ac:dyDescent="0.25">
      <c r="B347" s="17" t="s">
        <v>612</v>
      </c>
      <c r="C347" s="17" t="s">
        <v>613</v>
      </c>
      <c r="D347" s="18">
        <v>1000000</v>
      </c>
      <c r="E347" s="5">
        <v>30000</v>
      </c>
    </row>
    <row r="348" spans="2:5" hidden="1" x14ac:dyDescent="0.25">
      <c r="B348" s="17" t="s">
        <v>614</v>
      </c>
      <c r="C348" s="17" t="s">
        <v>615</v>
      </c>
      <c r="D348" s="18">
        <v>50000</v>
      </c>
      <c r="E348" s="5">
        <v>50000</v>
      </c>
    </row>
    <row r="349" spans="2:5" hidden="1" x14ac:dyDescent="0.25">
      <c r="B349" s="17" t="s">
        <v>616</v>
      </c>
      <c r="C349" s="17"/>
      <c r="D349" s="18">
        <v>100000</v>
      </c>
      <c r="E349" s="5">
        <v>0</v>
      </c>
    </row>
    <row r="350" spans="2:5" hidden="1" x14ac:dyDescent="0.25">
      <c r="B350" s="17" t="s">
        <v>617</v>
      </c>
      <c r="C350" s="17"/>
      <c r="D350" s="18">
        <v>100000</v>
      </c>
      <c r="E350" s="5">
        <v>0</v>
      </c>
    </row>
    <row r="351" spans="2:5" hidden="1" x14ac:dyDescent="0.25">
      <c r="B351" s="17" t="s">
        <v>33</v>
      </c>
      <c r="C351" s="17"/>
      <c r="D351" s="18">
        <v>20000</v>
      </c>
      <c r="E351" s="5">
        <v>20000</v>
      </c>
    </row>
    <row r="352" spans="2:5" hidden="1" x14ac:dyDescent="0.25">
      <c r="B352" s="17" t="s">
        <v>618</v>
      </c>
      <c r="C352" s="17"/>
      <c r="D352" s="18">
        <v>1000000</v>
      </c>
      <c r="E352" s="5">
        <v>0</v>
      </c>
    </row>
    <row r="353" spans="2:5" hidden="1" x14ac:dyDescent="0.25">
      <c r="B353" s="17" t="s">
        <v>619</v>
      </c>
      <c r="C353" s="17" t="s">
        <v>620</v>
      </c>
      <c r="D353" s="18">
        <v>12000</v>
      </c>
      <c r="E353" s="5">
        <v>30000</v>
      </c>
    </row>
    <row r="354" spans="2:5" hidden="1" x14ac:dyDescent="0.25">
      <c r="B354" s="17" t="s">
        <v>33</v>
      </c>
      <c r="C354" s="17" t="s">
        <v>621</v>
      </c>
      <c r="D354" s="18">
        <v>200000</v>
      </c>
      <c r="E354" s="5">
        <v>0</v>
      </c>
    </row>
    <row r="355" spans="2:5" hidden="1" x14ac:dyDescent="0.25">
      <c r="B355" s="17" t="s">
        <v>33</v>
      </c>
      <c r="C355" s="17"/>
      <c r="D355" s="18">
        <v>12000</v>
      </c>
      <c r="E355" s="5">
        <v>0</v>
      </c>
    </row>
    <row r="356" spans="2:5" hidden="1" x14ac:dyDescent="0.25">
      <c r="B356" s="17" t="s">
        <v>622</v>
      </c>
      <c r="C356" s="17"/>
      <c r="D356" s="18">
        <v>5000</v>
      </c>
      <c r="E356" s="5">
        <v>5000</v>
      </c>
    </row>
    <row r="357" spans="2:5" hidden="1" x14ac:dyDescent="0.25">
      <c r="B357" s="17" t="s">
        <v>623</v>
      </c>
      <c r="C357" s="17" t="s">
        <v>624</v>
      </c>
      <c r="D357" s="18">
        <f>12*2500</f>
        <v>30000</v>
      </c>
      <c r="E357" s="5">
        <v>2500</v>
      </c>
    </row>
    <row r="358" spans="2:5" hidden="1" x14ac:dyDescent="0.25">
      <c r="B358" s="17" t="s">
        <v>33</v>
      </c>
      <c r="C358" s="17"/>
      <c r="D358" s="18">
        <f>100+250+1000+2000+5000</f>
        <v>8350</v>
      </c>
      <c r="E358" s="5">
        <v>8350</v>
      </c>
    </row>
    <row r="359" spans="2:5" hidden="1" x14ac:dyDescent="0.25">
      <c r="B359" s="17" t="s">
        <v>625</v>
      </c>
      <c r="C359" s="17"/>
      <c r="D359" s="18">
        <v>2000000</v>
      </c>
      <c r="E359" s="5">
        <v>2000000</v>
      </c>
    </row>
    <row r="360" spans="2:5" hidden="1" x14ac:dyDescent="0.25">
      <c r="B360" s="17" t="s">
        <v>626</v>
      </c>
      <c r="C360" s="17" t="s">
        <v>627</v>
      </c>
      <c r="D360" s="18">
        <v>500000</v>
      </c>
      <c r="E360" s="5">
        <v>950000</v>
      </c>
    </row>
    <row r="361" spans="2:5" hidden="1" x14ac:dyDescent="0.25">
      <c r="B361" s="17" t="s">
        <v>628</v>
      </c>
      <c r="C361" s="17" t="s">
        <v>629</v>
      </c>
      <c r="D361" s="18">
        <v>5000000</v>
      </c>
      <c r="E361" s="5">
        <v>500000</v>
      </c>
    </row>
    <row r="362" spans="2:5" hidden="1" x14ac:dyDescent="0.25">
      <c r="B362" s="17" t="s">
        <v>630</v>
      </c>
      <c r="C362" s="17" t="s">
        <v>631</v>
      </c>
      <c r="D362" s="18">
        <v>10000000</v>
      </c>
      <c r="E362" s="5">
        <v>2000000</v>
      </c>
    </row>
    <row r="363" spans="2:5" hidden="1" x14ac:dyDescent="0.25">
      <c r="B363" s="17" t="s">
        <v>632</v>
      </c>
      <c r="C363" s="17" t="s">
        <v>633</v>
      </c>
      <c r="D363" s="18">
        <v>5000000</v>
      </c>
      <c r="E363" s="5">
        <v>0</v>
      </c>
    </row>
    <row r="364" spans="2:5" hidden="1" x14ac:dyDescent="0.25">
      <c r="B364" s="17" t="s">
        <v>634</v>
      </c>
      <c r="C364" s="17" t="s">
        <v>635</v>
      </c>
      <c r="D364" s="18">
        <v>30000000</v>
      </c>
      <c r="E364" s="5">
        <v>10000000</v>
      </c>
    </row>
    <row r="365" spans="2:5" hidden="1" x14ac:dyDescent="0.25">
      <c r="B365" s="17" t="s">
        <v>636</v>
      </c>
      <c r="C365" s="17" t="s">
        <v>421</v>
      </c>
      <c r="D365" s="18">
        <v>500000</v>
      </c>
      <c r="E365" s="5">
        <v>0</v>
      </c>
    </row>
    <row r="366" spans="2:5" hidden="1" x14ac:dyDescent="0.25">
      <c r="B366" s="17" t="s">
        <v>637</v>
      </c>
      <c r="C366" s="17" t="s">
        <v>638</v>
      </c>
      <c r="D366" s="18">
        <v>10000</v>
      </c>
      <c r="E366" s="5">
        <v>0</v>
      </c>
    </row>
    <row r="367" spans="2:5" hidden="1" x14ac:dyDescent="0.25">
      <c r="B367" s="17" t="s">
        <v>639</v>
      </c>
      <c r="C367" s="17" t="s">
        <v>640</v>
      </c>
      <c r="D367" s="18">
        <v>500000</v>
      </c>
      <c r="E367" s="5">
        <v>0</v>
      </c>
    </row>
    <row r="368" spans="2:5" hidden="1" x14ac:dyDescent="0.25">
      <c r="B368" s="17" t="s">
        <v>641</v>
      </c>
      <c r="C368" s="17" t="s">
        <v>642</v>
      </c>
      <c r="D368" s="18">
        <v>500000</v>
      </c>
      <c r="E368" s="5">
        <v>0</v>
      </c>
    </row>
    <row r="369" spans="2:5" hidden="1" x14ac:dyDescent="0.25">
      <c r="B369" s="17" t="s">
        <v>643</v>
      </c>
      <c r="C369" s="17" t="s">
        <v>644</v>
      </c>
      <c r="D369" s="18">
        <v>1000000</v>
      </c>
      <c r="E369" s="5">
        <v>0</v>
      </c>
    </row>
    <row r="370" spans="2:5" hidden="1" x14ac:dyDescent="0.25">
      <c r="B370" s="17" t="s">
        <v>645</v>
      </c>
      <c r="C370" s="17" t="s">
        <v>646</v>
      </c>
      <c r="D370" s="18">
        <v>500000</v>
      </c>
      <c r="E370" s="5">
        <v>0</v>
      </c>
    </row>
    <row r="371" spans="2:5" hidden="1" x14ac:dyDescent="0.25">
      <c r="B371" s="17" t="s">
        <v>647</v>
      </c>
      <c r="C371" s="17" t="s">
        <v>648</v>
      </c>
      <c r="D371" s="18">
        <v>1000000</v>
      </c>
      <c r="E371" s="5">
        <v>0</v>
      </c>
    </row>
    <row r="372" spans="2:5" hidden="1" x14ac:dyDescent="0.25">
      <c r="B372" s="17" t="s">
        <v>649</v>
      </c>
      <c r="C372" s="17" t="s">
        <v>437</v>
      </c>
      <c r="D372" s="18">
        <v>50000</v>
      </c>
      <c r="E372" s="5">
        <v>0</v>
      </c>
    </row>
    <row r="373" spans="2:5" hidden="1" x14ac:dyDescent="0.25">
      <c r="B373" s="17" t="s">
        <v>650</v>
      </c>
      <c r="C373" s="17" t="s">
        <v>651</v>
      </c>
      <c r="D373" s="18">
        <v>1000000</v>
      </c>
      <c r="E373" s="5">
        <v>0</v>
      </c>
    </row>
    <row r="374" spans="2:5" hidden="1" x14ac:dyDescent="0.25">
      <c r="B374" s="17" t="s">
        <v>652</v>
      </c>
      <c r="C374" s="17" t="s">
        <v>653</v>
      </c>
      <c r="D374" s="18">
        <v>500000</v>
      </c>
      <c r="E374" s="5">
        <v>10000</v>
      </c>
    </row>
    <row r="375" spans="2:5" hidden="1" x14ac:dyDescent="0.25">
      <c r="B375" s="17" t="s">
        <v>654</v>
      </c>
      <c r="C375" s="17" t="s">
        <v>655</v>
      </c>
      <c r="D375" s="18">
        <v>3000000</v>
      </c>
      <c r="E375" s="5">
        <v>500000</v>
      </c>
    </row>
    <row r="376" spans="2:5" hidden="1" x14ac:dyDescent="0.25">
      <c r="B376" s="17" t="s">
        <v>656</v>
      </c>
      <c r="C376" s="17" t="s">
        <v>657</v>
      </c>
      <c r="D376" s="18">
        <v>50000</v>
      </c>
      <c r="E376" s="5">
        <v>0</v>
      </c>
    </row>
    <row r="377" spans="2:5" hidden="1" x14ac:dyDescent="0.25">
      <c r="B377" s="17" t="s">
        <v>658</v>
      </c>
      <c r="C377" s="17" t="s">
        <v>659</v>
      </c>
      <c r="D377" s="18">
        <v>500000</v>
      </c>
      <c r="E377" s="5">
        <v>0</v>
      </c>
    </row>
    <row r="378" spans="2:5" hidden="1" x14ac:dyDescent="0.25">
      <c r="B378" s="17" t="s">
        <v>660</v>
      </c>
      <c r="C378" s="17" t="s">
        <v>661</v>
      </c>
      <c r="D378" s="18">
        <v>500000</v>
      </c>
      <c r="E378" s="5">
        <v>10000</v>
      </c>
    </row>
    <row r="379" spans="2:5" hidden="1" x14ac:dyDescent="0.25">
      <c r="B379" s="17" t="s">
        <v>662</v>
      </c>
      <c r="C379" s="17" t="s">
        <v>663</v>
      </c>
      <c r="D379" s="18">
        <v>200000</v>
      </c>
      <c r="E379" s="5">
        <v>0</v>
      </c>
    </row>
    <row r="380" spans="2:5" hidden="1" x14ac:dyDescent="0.25">
      <c r="B380" s="17" t="s">
        <v>664</v>
      </c>
      <c r="C380" s="17" t="s">
        <v>665</v>
      </c>
      <c r="D380" s="18">
        <v>2000</v>
      </c>
      <c r="E380" s="5">
        <v>0</v>
      </c>
    </row>
    <row r="381" spans="2:5" hidden="1" x14ac:dyDescent="0.25">
      <c r="B381" s="17" t="s">
        <v>666</v>
      </c>
      <c r="C381" s="17" t="s">
        <v>500</v>
      </c>
      <c r="D381" s="18">
        <v>1000000</v>
      </c>
      <c r="E381" s="5">
        <v>50000</v>
      </c>
    </row>
    <row r="382" spans="2:5" hidden="1" x14ac:dyDescent="0.25">
      <c r="B382" s="17" t="s">
        <v>667</v>
      </c>
      <c r="C382" s="17" t="s">
        <v>668</v>
      </c>
      <c r="D382" s="18">
        <v>1000000</v>
      </c>
      <c r="E382" s="5">
        <v>0</v>
      </c>
    </row>
    <row r="383" spans="2:5" hidden="1" x14ac:dyDescent="0.25">
      <c r="B383" s="17" t="s">
        <v>669</v>
      </c>
      <c r="C383" s="17" t="s">
        <v>28</v>
      </c>
      <c r="D383" s="18">
        <v>3000000</v>
      </c>
      <c r="E383" s="5">
        <v>20000</v>
      </c>
    </row>
    <row r="384" spans="2:5" hidden="1" x14ac:dyDescent="0.25">
      <c r="B384" s="17" t="s">
        <v>670</v>
      </c>
      <c r="C384" s="17" t="s">
        <v>671</v>
      </c>
      <c r="D384" s="18">
        <v>200000</v>
      </c>
      <c r="E384" s="5">
        <v>0</v>
      </c>
    </row>
    <row r="385" spans="2:5" hidden="1" x14ac:dyDescent="0.25">
      <c r="B385" s="17" t="s">
        <v>672</v>
      </c>
      <c r="C385" s="17" t="s">
        <v>673</v>
      </c>
      <c r="D385" s="18">
        <v>500000</v>
      </c>
      <c r="E385" s="5">
        <v>0</v>
      </c>
    </row>
    <row r="386" spans="2:5" hidden="1" x14ac:dyDescent="0.25">
      <c r="B386" s="17" t="s">
        <v>674</v>
      </c>
      <c r="C386" s="17" t="s">
        <v>675</v>
      </c>
      <c r="D386" s="18">
        <v>1000000</v>
      </c>
      <c r="E386" s="5">
        <v>0</v>
      </c>
    </row>
    <row r="387" spans="2:5" hidden="1" x14ac:dyDescent="0.25">
      <c r="B387" s="17" t="s">
        <v>676</v>
      </c>
      <c r="C387" s="17" t="s">
        <v>677</v>
      </c>
      <c r="D387" s="18">
        <v>5000000</v>
      </c>
      <c r="E387" s="5">
        <v>0</v>
      </c>
    </row>
    <row r="388" spans="2:5" hidden="1" x14ac:dyDescent="0.25">
      <c r="B388" s="17" t="s">
        <v>678</v>
      </c>
      <c r="C388" s="17" t="s">
        <v>679</v>
      </c>
      <c r="D388" s="18">
        <v>500000</v>
      </c>
      <c r="E388" s="5">
        <v>0</v>
      </c>
    </row>
    <row r="389" spans="2:5" hidden="1" x14ac:dyDescent="0.25">
      <c r="B389" s="17" t="s">
        <v>680</v>
      </c>
      <c r="C389" s="17" t="s">
        <v>681</v>
      </c>
      <c r="D389" s="18">
        <v>500000</v>
      </c>
      <c r="E389" s="5">
        <v>0</v>
      </c>
    </row>
    <row r="390" spans="2:5" hidden="1" x14ac:dyDescent="0.25">
      <c r="B390" s="17" t="s">
        <v>682</v>
      </c>
      <c r="C390" s="17" t="s">
        <v>683</v>
      </c>
      <c r="D390" s="18">
        <v>2000000</v>
      </c>
      <c r="E390" s="5">
        <v>400000</v>
      </c>
    </row>
    <row r="391" spans="2:5" hidden="1" x14ac:dyDescent="0.25">
      <c r="B391" s="17" t="s">
        <v>684</v>
      </c>
      <c r="C391" s="17" t="s">
        <v>685</v>
      </c>
      <c r="D391" s="18">
        <v>500000</v>
      </c>
      <c r="E391" s="5">
        <v>30000</v>
      </c>
    </row>
    <row r="392" spans="2:5" hidden="1" x14ac:dyDescent="0.25">
      <c r="B392" s="17" t="s">
        <v>686</v>
      </c>
      <c r="C392" s="17" t="s">
        <v>687</v>
      </c>
      <c r="D392" s="18">
        <f>100*500</f>
        <v>50000</v>
      </c>
      <c r="E392" s="5">
        <v>55000</v>
      </c>
    </row>
    <row r="393" spans="2:5" hidden="1" x14ac:dyDescent="0.25">
      <c r="B393" s="17" t="s">
        <v>688</v>
      </c>
      <c r="C393" s="17" t="s">
        <v>689</v>
      </c>
      <c r="D393" s="18">
        <v>1000</v>
      </c>
      <c r="E393" s="5">
        <v>1000</v>
      </c>
    </row>
    <row r="394" spans="2:5" hidden="1" x14ac:dyDescent="0.25">
      <c r="B394" s="17" t="s">
        <v>690</v>
      </c>
      <c r="C394" s="17" t="s">
        <v>691</v>
      </c>
      <c r="D394" s="18">
        <v>1000000</v>
      </c>
      <c r="E394" s="5">
        <v>135000</v>
      </c>
    </row>
    <row r="395" spans="2:5" hidden="1" x14ac:dyDescent="0.25">
      <c r="B395" s="17" t="s">
        <v>692</v>
      </c>
      <c r="C395" s="17" t="s">
        <v>693</v>
      </c>
      <c r="D395" s="18">
        <v>10000000</v>
      </c>
      <c r="E395" s="5">
        <v>1750000</v>
      </c>
    </row>
    <row r="396" spans="2:5" hidden="1" x14ac:dyDescent="0.25">
      <c r="B396" s="17" t="s">
        <v>694</v>
      </c>
      <c r="C396" s="17" t="s">
        <v>695</v>
      </c>
      <c r="D396" s="18">
        <v>500000</v>
      </c>
      <c r="E396" s="5">
        <v>0</v>
      </c>
    </row>
    <row r="397" spans="2:5" hidden="1" x14ac:dyDescent="0.25">
      <c r="B397" s="17" t="s">
        <v>696</v>
      </c>
      <c r="C397" s="17" t="s">
        <v>697</v>
      </c>
      <c r="D397" s="18">
        <v>500000</v>
      </c>
      <c r="E397" s="5">
        <v>0</v>
      </c>
    </row>
    <row r="398" spans="2:5" hidden="1" x14ac:dyDescent="0.25">
      <c r="B398" s="17" t="s">
        <v>698</v>
      </c>
      <c r="C398" s="17" t="s">
        <v>699</v>
      </c>
      <c r="D398" s="18">
        <v>1000000</v>
      </c>
      <c r="E398" s="5">
        <v>0</v>
      </c>
    </row>
    <row r="399" spans="2:5" hidden="1" x14ac:dyDescent="0.25">
      <c r="B399" s="17" t="s">
        <v>700</v>
      </c>
      <c r="C399" s="17" t="s">
        <v>701</v>
      </c>
      <c r="D399" s="18">
        <v>50000</v>
      </c>
      <c r="E399" s="5">
        <v>0</v>
      </c>
    </row>
    <row r="400" spans="2:5" hidden="1" x14ac:dyDescent="0.25">
      <c r="B400" s="17" t="s">
        <v>702</v>
      </c>
      <c r="C400" s="17" t="s">
        <v>703</v>
      </c>
      <c r="D400" s="18">
        <v>1500000</v>
      </c>
      <c r="E400" s="5">
        <v>0</v>
      </c>
    </row>
    <row r="401" spans="2:5" hidden="1" x14ac:dyDescent="0.25">
      <c r="B401" s="17" t="s">
        <v>263</v>
      </c>
      <c r="C401" s="17" t="s">
        <v>264</v>
      </c>
      <c r="D401" s="18">
        <v>300000</v>
      </c>
      <c r="E401" s="5">
        <v>0</v>
      </c>
    </row>
    <row r="402" spans="2:5" hidden="1" x14ac:dyDescent="0.25">
      <c r="B402" s="17" t="s">
        <v>704</v>
      </c>
      <c r="C402" s="17" t="s">
        <v>705</v>
      </c>
      <c r="D402" s="18">
        <v>1000000</v>
      </c>
      <c r="E402" s="5">
        <v>0</v>
      </c>
    </row>
    <row r="403" spans="2:5" hidden="1" x14ac:dyDescent="0.25">
      <c r="B403" s="17" t="s">
        <v>706</v>
      </c>
      <c r="C403" s="17" t="s">
        <v>86</v>
      </c>
      <c r="D403" s="18">
        <v>5000000</v>
      </c>
      <c r="E403" s="5">
        <v>0</v>
      </c>
    </row>
    <row r="404" spans="2:5" hidden="1" x14ac:dyDescent="0.25">
      <c r="B404" s="17" t="s">
        <v>707</v>
      </c>
      <c r="C404" s="17" t="s">
        <v>708</v>
      </c>
      <c r="D404" s="18">
        <v>1000000</v>
      </c>
      <c r="E404" s="5">
        <v>100000</v>
      </c>
    </row>
    <row r="405" spans="2:5" hidden="1" x14ac:dyDescent="0.25">
      <c r="B405" s="17" t="s">
        <v>709</v>
      </c>
      <c r="C405" s="17" t="s">
        <v>710</v>
      </c>
      <c r="D405" s="18">
        <v>100000</v>
      </c>
      <c r="E405" s="5">
        <v>0</v>
      </c>
    </row>
    <row r="406" spans="2:5" hidden="1" x14ac:dyDescent="0.25">
      <c r="B406" s="17" t="s">
        <v>711</v>
      </c>
      <c r="C406" s="17" t="s">
        <v>712</v>
      </c>
      <c r="D406" s="18">
        <v>3000000</v>
      </c>
      <c r="E406" s="5">
        <v>600000</v>
      </c>
    </row>
    <row r="407" spans="2:5" hidden="1" x14ac:dyDescent="0.25">
      <c r="B407" s="17" t="s">
        <v>713</v>
      </c>
      <c r="C407" s="17" t="s">
        <v>714</v>
      </c>
      <c r="D407" s="18">
        <v>500000</v>
      </c>
      <c r="E407" s="5">
        <v>72500</v>
      </c>
    </row>
    <row r="408" spans="2:5" hidden="1" x14ac:dyDescent="0.25">
      <c r="B408" s="17" t="s">
        <v>715</v>
      </c>
      <c r="C408" s="17" t="s">
        <v>716</v>
      </c>
      <c r="D408" s="18">
        <v>10000</v>
      </c>
      <c r="E408" s="5">
        <v>10000</v>
      </c>
    </row>
    <row r="409" spans="2:5" hidden="1" x14ac:dyDescent="0.25">
      <c r="B409" s="17" t="s">
        <v>717</v>
      </c>
      <c r="C409" s="17" t="s">
        <v>718</v>
      </c>
      <c r="D409" s="18">
        <v>500000</v>
      </c>
      <c r="E409" s="5">
        <v>0</v>
      </c>
    </row>
    <row r="410" spans="2:5" hidden="1" x14ac:dyDescent="0.25">
      <c r="B410" s="17" t="s">
        <v>719</v>
      </c>
      <c r="C410" s="17" t="s">
        <v>720</v>
      </c>
      <c r="D410" s="18">
        <v>360000</v>
      </c>
      <c r="E410" s="5">
        <v>0</v>
      </c>
    </row>
    <row r="411" spans="2:5" hidden="1" x14ac:dyDescent="0.25">
      <c r="B411" s="17" t="s">
        <v>721</v>
      </c>
      <c r="C411" s="17" t="s">
        <v>78</v>
      </c>
      <c r="D411" s="18">
        <v>3000000</v>
      </c>
      <c r="E411" s="5">
        <v>0</v>
      </c>
    </row>
    <row r="412" spans="2:5" hidden="1" x14ac:dyDescent="0.25">
      <c r="B412" s="17" t="s">
        <v>722</v>
      </c>
      <c r="C412" s="17" t="s">
        <v>723</v>
      </c>
      <c r="D412" s="18">
        <v>500000</v>
      </c>
      <c r="E412" s="5">
        <v>0</v>
      </c>
    </row>
    <row r="413" spans="2:5" hidden="1" x14ac:dyDescent="0.25">
      <c r="B413" s="17" t="s">
        <v>724</v>
      </c>
      <c r="C413" s="17" t="s">
        <v>725</v>
      </c>
      <c r="D413" s="18">
        <v>5000</v>
      </c>
      <c r="E413" s="5">
        <v>0</v>
      </c>
    </row>
    <row r="414" spans="2:5" hidden="1" x14ac:dyDescent="0.25">
      <c r="B414" s="17" t="s">
        <v>726</v>
      </c>
      <c r="C414" s="17" t="s">
        <v>727</v>
      </c>
      <c r="D414" s="18">
        <v>50000000</v>
      </c>
      <c r="E414" s="5">
        <v>0</v>
      </c>
    </row>
    <row r="415" spans="2:5" hidden="1" x14ac:dyDescent="0.25">
      <c r="B415" s="17" t="s">
        <v>728</v>
      </c>
      <c r="C415" s="17" t="s">
        <v>729</v>
      </c>
      <c r="D415" s="18">
        <v>1500000</v>
      </c>
      <c r="E415" s="5">
        <v>0</v>
      </c>
    </row>
    <row r="416" spans="2:5" hidden="1" x14ac:dyDescent="0.25">
      <c r="B416" s="17"/>
      <c r="C416" s="17" t="s">
        <v>730</v>
      </c>
      <c r="D416" s="18">
        <v>0</v>
      </c>
      <c r="E416" s="5">
        <v>0</v>
      </c>
    </row>
    <row r="417" spans="2:5" hidden="1" x14ac:dyDescent="0.25">
      <c r="B417" s="6"/>
      <c r="C417" s="17" t="s">
        <v>730</v>
      </c>
      <c r="D417" s="7">
        <v>0</v>
      </c>
      <c r="E417" s="5">
        <v>0</v>
      </c>
    </row>
    <row r="418" spans="2:5" hidden="1" x14ac:dyDescent="0.25">
      <c r="B418" s="17" t="s">
        <v>731</v>
      </c>
      <c r="C418" s="17" t="s">
        <v>732</v>
      </c>
      <c r="D418" s="18">
        <v>500000</v>
      </c>
      <c r="E418" s="5">
        <v>0</v>
      </c>
    </row>
    <row r="419" spans="2:5" hidden="1" x14ac:dyDescent="0.25">
      <c r="B419" s="17" t="s">
        <v>733</v>
      </c>
      <c r="C419" s="17" t="s">
        <v>734</v>
      </c>
      <c r="D419" s="18">
        <v>75000</v>
      </c>
      <c r="E419" s="5">
        <v>50000</v>
      </c>
    </row>
    <row r="420" spans="2:5" hidden="1" x14ac:dyDescent="0.25">
      <c r="B420" s="17" t="s">
        <v>735</v>
      </c>
      <c r="C420" s="17" t="s">
        <v>736</v>
      </c>
      <c r="D420" s="18">
        <v>500000</v>
      </c>
      <c r="E420" s="5">
        <v>0</v>
      </c>
    </row>
    <row r="421" spans="2:5" hidden="1" x14ac:dyDescent="0.25">
      <c r="B421" s="17" t="s">
        <v>737</v>
      </c>
      <c r="C421" s="17" t="s">
        <v>738</v>
      </c>
      <c r="D421" s="18">
        <v>100000</v>
      </c>
      <c r="E421" s="5">
        <v>0</v>
      </c>
    </row>
    <row r="422" spans="2:5" hidden="1" x14ac:dyDescent="0.25">
      <c r="B422" s="6" t="s">
        <v>739</v>
      </c>
      <c r="C422" s="6" t="s">
        <v>740</v>
      </c>
      <c r="D422" s="7">
        <v>150000</v>
      </c>
      <c r="E422" s="5">
        <v>0</v>
      </c>
    </row>
    <row r="423" spans="2:5" hidden="1" x14ac:dyDescent="0.25">
      <c r="B423" s="6" t="s">
        <v>741</v>
      </c>
      <c r="C423" s="6" t="s">
        <v>742</v>
      </c>
      <c r="D423" s="7">
        <v>5000000</v>
      </c>
      <c r="E423" s="5">
        <v>0</v>
      </c>
    </row>
    <row r="424" spans="2:5" hidden="1" x14ac:dyDescent="0.25">
      <c r="B424" s="17" t="s">
        <v>743</v>
      </c>
      <c r="C424" s="19" t="s">
        <v>744</v>
      </c>
      <c r="D424" s="18">
        <v>55500</v>
      </c>
      <c r="E424" s="5">
        <v>55500</v>
      </c>
    </row>
    <row r="425" spans="2:5" hidden="1" x14ac:dyDescent="0.25">
      <c r="B425" s="17" t="s">
        <v>745</v>
      </c>
      <c r="C425" s="17" t="s">
        <v>746</v>
      </c>
      <c r="D425" s="18">
        <v>500000</v>
      </c>
      <c r="E425" s="5">
        <v>10000</v>
      </c>
    </row>
    <row r="426" spans="2:5" hidden="1" x14ac:dyDescent="0.25">
      <c r="B426" s="17" t="s">
        <v>747</v>
      </c>
      <c r="C426" s="17" t="s">
        <v>748</v>
      </c>
      <c r="D426" s="18">
        <v>100000</v>
      </c>
      <c r="E426" s="5">
        <v>0</v>
      </c>
    </row>
    <row r="427" spans="2:5" hidden="1" x14ac:dyDescent="0.25">
      <c r="B427" s="17" t="s">
        <v>749</v>
      </c>
      <c r="C427" s="17" t="s">
        <v>750</v>
      </c>
      <c r="D427" s="18">
        <v>1000000</v>
      </c>
      <c r="E427" s="5">
        <v>0</v>
      </c>
    </row>
    <row r="428" spans="2:5" hidden="1" x14ac:dyDescent="0.25">
      <c r="B428" s="17" t="s">
        <v>751</v>
      </c>
      <c r="C428" s="17" t="s">
        <v>752</v>
      </c>
      <c r="D428" s="18">
        <v>225000</v>
      </c>
      <c r="E428" s="5">
        <v>0</v>
      </c>
    </row>
    <row r="429" spans="2:5" hidden="1" x14ac:dyDescent="0.25">
      <c r="B429" s="17" t="s">
        <v>753</v>
      </c>
      <c r="C429" s="17" t="s">
        <v>754</v>
      </c>
      <c r="D429" s="18">
        <v>300000</v>
      </c>
      <c r="E429" s="5">
        <v>0</v>
      </c>
    </row>
    <row r="430" spans="2:5" hidden="1" x14ac:dyDescent="0.25">
      <c r="B430" s="17" t="s">
        <v>755</v>
      </c>
      <c r="C430" s="17" t="s">
        <v>756</v>
      </c>
      <c r="D430" s="18">
        <v>1000</v>
      </c>
      <c r="E430" s="5">
        <v>0</v>
      </c>
    </row>
    <row r="431" spans="2:5" hidden="1" x14ac:dyDescent="0.25">
      <c r="B431" s="17" t="s">
        <v>757</v>
      </c>
      <c r="C431" s="17" t="s">
        <v>758</v>
      </c>
      <c r="D431" s="18">
        <v>1000000</v>
      </c>
      <c r="E431" s="5">
        <v>0</v>
      </c>
    </row>
    <row r="432" spans="2:5" hidden="1" x14ac:dyDescent="0.25">
      <c r="B432" s="17" t="s">
        <v>759</v>
      </c>
      <c r="C432" s="17"/>
      <c r="D432" s="18"/>
      <c r="E432" s="5">
        <v>5000</v>
      </c>
    </row>
    <row r="433" spans="2:5" hidden="1" x14ac:dyDescent="0.25">
      <c r="B433" s="17" t="s">
        <v>760</v>
      </c>
      <c r="C433" s="17"/>
      <c r="D433" s="18"/>
      <c r="E433" s="5">
        <v>0</v>
      </c>
    </row>
    <row r="434" spans="2:5" hidden="1" x14ac:dyDescent="0.25">
      <c r="B434" s="17" t="s">
        <v>761</v>
      </c>
      <c r="C434" s="17" t="s">
        <v>389</v>
      </c>
      <c r="D434" s="18"/>
      <c r="E434" s="5">
        <v>30000</v>
      </c>
    </row>
    <row r="435" spans="2:5" hidden="1" x14ac:dyDescent="0.25">
      <c r="B435" s="17" t="s">
        <v>762</v>
      </c>
      <c r="C435" s="17"/>
      <c r="D435" s="18"/>
      <c r="E435" s="5">
        <v>100000</v>
      </c>
    </row>
    <row r="436" spans="2:5" hidden="1" x14ac:dyDescent="0.25">
      <c r="B436" s="17" t="s">
        <v>763</v>
      </c>
      <c r="C436" s="17"/>
      <c r="D436" s="18"/>
      <c r="E436" s="5">
        <v>35000</v>
      </c>
    </row>
    <row r="437" spans="2:5" hidden="1" x14ac:dyDescent="0.25">
      <c r="B437" s="17" t="s">
        <v>764</v>
      </c>
      <c r="C437" s="17"/>
      <c r="D437" s="18"/>
      <c r="E437" s="5">
        <v>40000</v>
      </c>
    </row>
    <row r="438" spans="2:5" hidden="1" x14ac:dyDescent="0.25">
      <c r="B438" s="17" t="s">
        <v>765</v>
      </c>
      <c r="C438" s="17" t="s">
        <v>489</v>
      </c>
      <c r="D438" s="18"/>
      <c r="E438" s="5">
        <v>10000</v>
      </c>
    </row>
    <row r="439" spans="2:5" hidden="1" x14ac:dyDescent="0.25">
      <c r="B439" s="17" t="s">
        <v>766</v>
      </c>
      <c r="C439" s="17"/>
      <c r="D439" s="18"/>
      <c r="E439" s="5">
        <v>100000</v>
      </c>
    </row>
    <row r="440" spans="2:5" hidden="1" x14ac:dyDescent="0.25">
      <c r="B440" s="17" t="s">
        <v>767</v>
      </c>
      <c r="C440" s="17" t="s">
        <v>768</v>
      </c>
      <c r="D440" s="18"/>
      <c r="E440" s="5">
        <v>20000</v>
      </c>
    </row>
    <row r="441" spans="2:5" hidden="1" x14ac:dyDescent="0.25">
      <c r="B441" s="17" t="s">
        <v>769</v>
      </c>
      <c r="C441" s="17"/>
      <c r="D441" s="18"/>
      <c r="E441" s="5">
        <v>30000</v>
      </c>
    </row>
    <row r="442" spans="2:5" hidden="1" x14ac:dyDescent="0.25">
      <c r="B442" s="17" t="s">
        <v>770</v>
      </c>
      <c r="C442" s="17"/>
      <c r="D442" s="18"/>
      <c r="E442" s="5">
        <v>1000000</v>
      </c>
    </row>
    <row r="443" spans="2:5" hidden="1" x14ac:dyDescent="0.25">
      <c r="B443" s="17" t="s">
        <v>771</v>
      </c>
      <c r="C443" s="17"/>
      <c r="D443" s="18"/>
      <c r="E443" s="5">
        <v>20000</v>
      </c>
    </row>
    <row r="444" spans="2:5" hidden="1" x14ac:dyDescent="0.25">
      <c r="B444" s="17" t="s">
        <v>772</v>
      </c>
      <c r="C444" s="17"/>
      <c r="D444" s="18"/>
      <c r="E444" s="5">
        <v>30000</v>
      </c>
    </row>
    <row r="445" spans="2:5" hidden="1" x14ac:dyDescent="0.25">
      <c r="B445" s="17" t="s">
        <v>773</v>
      </c>
      <c r="C445" s="17"/>
      <c r="D445" s="18"/>
      <c r="E445" s="5">
        <v>100000</v>
      </c>
    </row>
    <row r="446" spans="2:5" hidden="1" x14ac:dyDescent="0.25">
      <c r="B446" s="17" t="s">
        <v>774</v>
      </c>
      <c r="C446" s="17"/>
      <c r="D446" s="18"/>
      <c r="E446" s="5">
        <v>120000</v>
      </c>
    </row>
    <row r="447" spans="2:5" hidden="1" x14ac:dyDescent="0.25">
      <c r="B447" s="17" t="s">
        <v>775</v>
      </c>
      <c r="C447" s="17"/>
      <c r="D447" s="18"/>
      <c r="E447" s="5">
        <v>2000</v>
      </c>
    </row>
    <row r="448" spans="2:5" hidden="1" x14ac:dyDescent="0.25">
      <c r="B448" s="17" t="s">
        <v>776</v>
      </c>
      <c r="C448" s="17"/>
      <c r="D448" s="18"/>
      <c r="E448" s="5">
        <v>650000</v>
      </c>
    </row>
    <row r="449" spans="2:5" hidden="1" x14ac:dyDescent="0.25">
      <c r="B449" s="17" t="s">
        <v>777</v>
      </c>
      <c r="C449" s="17" t="s">
        <v>778</v>
      </c>
      <c r="D449" s="18"/>
      <c r="E449" s="5">
        <v>10000</v>
      </c>
    </row>
    <row r="450" spans="2:5" hidden="1" x14ac:dyDescent="0.25">
      <c r="B450" s="20" t="s">
        <v>779</v>
      </c>
      <c r="C450" s="17" t="s">
        <v>780</v>
      </c>
      <c r="D450" s="18"/>
      <c r="E450" s="5">
        <v>15000</v>
      </c>
    </row>
    <row r="451" spans="2:5" hidden="1" x14ac:dyDescent="0.25">
      <c r="B451" s="17" t="s">
        <v>781</v>
      </c>
      <c r="C451" s="17"/>
      <c r="D451" s="18"/>
      <c r="E451" s="5">
        <v>50000</v>
      </c>
    </row>
    <row r="452" spans="2:5" hidden="1" x14ac:dyDescent="0.25">
      <c r="B452" s="17" t="s">
        <v>782</v>
      </c>
      <c r="C452" s="17"/>
      <c r="D452" s="18"/>
      <c r="E452" s="5">
        <v>250000</v>
      </c>
    </row>
    <row r="453" spans="2:5" hidden="1" x14ac:dyDescent="0.25">
      <c r="B453" s="17" t="s">
        <v>783</v>
      </c>
      <c r="C453" s="17" t="s">
        <v>784</v>
      </c>
      <c r="D453" s="18"/>
      <c r="E453" s="5">
        <v>5000</v>
      </c>
    </row>
    <row r="454" spans="2:5" hidden="1" x14ac:dyDescent="0.25">
      <c r="B454" s="17" t="s">
        <v>785</v>
      </c>
      <c r="C454" s="17"/>
      <c r="D454" s="18"/>
      <c r="E454" s="5">
        <v>50000</v>
      </c>
    </row>
    <row r="455" spans="2:5" hidden="1" x14ac:dyDescent="0.25">
      <c r="B455" s="17" t="s">
        <v>786</v>
      </c>
      <c r="C455" s="17" t="s">
        <v>787</v>
      </c>
      <c r="D455" s="18">
        <v>10000</v>
      </c>
      <c r="E455" s="5">
        <v>10000</v>
      </c>
    </row>
    <row r="456" spans="2:5" hidden="1" x14ac:dyDescent="0.25">
      <c r="B456" s="17" t="s">
        <v>788</v>
      </c>
      <c r="C456" s="17" t="s">
        <v>789</v>
      </c>
      <c r="D456" s="18"/>
      <c r="E456" s="5">
        <v>0</v>
      </c>
    </row>
    <row r="457" spans="2:5" hidden="1" x14ac:dyDescent="0.25">
      <c r="B457" s="17" t="s">
        <v>790</v>
      </c>
      <c r="C457" s="17" t="s">
        <v>791</v>
      </c>
      <c r="D457" s="18">
        <v>1000000</v>
      </c>
      <c r="E457" s="5">
        <v>0</v>
      </c>
    </row>
    <row r="458" spans="2:5" hidden="1" x14ac:dyDescent="0.25">
      <c r="B458" s="17" t="s">
        <v>792</v>
      </c>
      <c r="C458" s="17"/>
      <c r="D458" s="18">
        <v>200000</v>
      </c>
      <c r="E458" s="5">
        <v>0</v>
      </c>
    </row>
    <row r="459" spans="2:5" hidden="1" x14ac:dyDescent="0.25">
      <c r="B459" s="17" t="s">
        <v>793</v>
      </c>
      <c r="C459" s="17" t="s">
        <v>794</v>
      </c>
      <c r="D459" s="18">
        <v>500000</v>
      </c>
      <c r="E459" s="5">
        <v>0</v>
      </c>
    </row>
    <row r="460" spans="2:5" hidden="1" x14ac:dyDescent="0.25">
      <c r="B460" s="6" t="s">
        <v>795</v>
      </c>
      <c r="C460" s="6" t="s">
        <v>796</v>
      </c>
      <c r="D460" s="7">
        <v>500000</v>
      </c>
      <c r="E460" s="5">
        <v>15000</v>
      </c>
    </row>
    <row r="461" spans="2:5" hidden="1" x14ac:dyDescent="0.25">
      <c r="B461" s="6" t="s">
        <v>797</v>
      </c>
      <c r="C461" s="6" t="s">
        <v>798</v>
      </c>
      <c r="D461" s="7">
        <v>1000000</v>
      </c>
      <c r="E461" s="5">
        <v>50000</v>
      </c>
    </row>
    <row r="462" spans="2:5" hidden="1" x14ac:dyDescent="0.25">
      <c r="B462" s="17" t="s">
        <v>799</v>
      </c>
      <c r="C462" s="17" t="s">
        <v>566</v>
      </c>
      <c r="D462" s="18">
        <v>5000000</v>
      </c>
      <c r="E462" s="5">
        <v>3000000</v>
      </c>
    </row>
    <row r="463" spans="2:5" hidden="1" x14ac:dyDescent="0.25">
      <c r="B463" s="17" t="s">
        <v>800</v>
      </c>
      <c r="C463" s="17" t="s">
        <v>801</v>
      </c>
      <c r="D463" s="18">
        <v>25000</v>
      </c>
      <c r="E463" s="5">
        <v>0</v>
      </c>
    </row>
    <row r="464" spans="2:5" hidden="1" x14ac:dyDescent="0.25">
      <c r="B464" s="17" t="s">
        <v>802</v>
      </c>
      <c r="C464" s="17" t="s">
        <v>803</v>
      </c>
      <c r="D464" s="18">
        <v>10000000</v>
      </c>
      <c r="E464" s="5">
        <v>0</v>
      </c>
    </row>
    <row r="465" spans="2:5" hidden="1" x14ac:dyDescent="0.25">
      <c r="B465" s="17" t="s">
        <v>804</v>
      </c>
      <c r="C465" s="17"/>
      <c r="D465" s="18">
        <v>55000</v>
      </c>
      <c r="E465" s="5">
        <v>0</v>
      </c>
    </row>
    <row r="466" spans="2:5" hidden="1" x14ac:dyDescent="0.25">
      <c r="B466" s="17" t="s">
        <v>805</v>
      </c>
      <c r="C466" s="17" t="s">
        <v>806</v>
      </c>
      <c r="D466" s="18">
        <v>1000000</v>
      </c>
      <c r="E466" s="5">
        <v>500000</v>
      </c>
    </row>
    <row r="467" spans="2:5" hidden="1" x14ac:dyDescent="0.25">
      <c r="B467" s="17" t="s">
        <v>807</v>
      </c>
      <c r="C467" s="17" t="s">
        <v>808</v>
      </c>
      <c r="D467" s="18">
        <v>10000</v>
      </c>
      <c r="E467" s="5">
        <v>10000</v>
      </c>
    </row>
    <row r="468" spans="2:5" hidden="1" x14ac:dyDescent="0.25">
      <c r="B468" s="17" t="s">
        <v>809</v>
      </c>
      <c r="C468" s="17" t="s">
        <v>810</v>
      </c>
      <c r="D468" s="18">
        <v>500000</v>
      </c>
      <c r="E468" s="5">
        <v>50000</v>
      </c>
    </row>
    <row r="469" spans="2:5" hidden="1" x14ac:dyDescent="0.25">
      <c r="B469" s="17" t="s">
        <v>811</v>
      </c>
      <c r="C469" s="17"/>
      <c r="D469" s="18">
        <v>1000000</v>
      </c>
      <c r="E469" s="5">
        <v>560000</v>
      </c>
    </row>
    <row r="470" spans="2:5" hidden="1" x14ac:dyDescent="0.25">
      <c r="B470" s="17" t="s">
        <v>812</v>
      </c>
      <c r="C470" s="17" t="s">
        <v>813</v>
      </c>
      <c r="D470" s="18">
        <v>3000000</v>
      </c>
      <c r="E470" s="5">
        <v>500000</v>
      </c>
    </row>
    <row r="471" spans="2:5" hidden="1" x14ac:dyDescent="0.25">
      <c r="B471" s="17" t="s">
        <v>814</v>
      </c>
      <c r="C471" s="17" t="s">
        <v>815</v>
      </c>
      <c r="D471" s="18">
        <v>70000</v>
      </c>
      <c r="E471" s="5">
        <v>70000</v>
      </c>
    </row>
    <row r="472" spans="2:5" hidden="1" x14ac:dyDescent="0.25">
      <c r="B472" s="17" t="s">
        <v>816</v>
      </c>
      <c r="C472" s="17" t="s">
        <v>817</v>
      </c>
      <c r="D472" s="18">
        <v>2000000</v>
      </c>
      <c r="E472" s="5">
        <v>0</v>
      </c>
    </row>
    <row r="473" spans="2:5" hidden="1" x14ac:dyDescent="0.25">
      <c r="B473" s="17" t="s">
        <v>818</v>
      </c>
      <c r="C473" s="17" t="s">
        <v>819</v>
      </c>
      <c r="D473" s="18">
        <v>1000000</v>
      </c>
      <c r="E473" s="5">
        <v>0</v>
      </c>
    </row>
    <row r="474" spans="2:5" hidden="1" x14ac:dyDescent="0.25">
      <c r="B474" s="17" t="s">
        <v>820</v>
      </c>
      <c r="C474" s="17" t="s">
        <v>821</v>
      </c>
      <c r="D474" s="18">
        <v>500000</v>
      </c>
      <c r="E474" s="5">
        <v>0</v>
      </c>
    </row>
    <row r="475" spans="2:5" hidden="1" x14ac:dyDescent="0.25">
      <c r="B475" s="17" t="s">
        <v>822</v>
      </c>
      <c r="C475" s="17" t="s">
        <v>823</v>
      </c>
      <c r="D475" s="18"/>
      <c r="E475" s="5">
        <v>250000</v>
      </c>
    </row>
    <row r="476" spans="2:5" hidden="1" x14ac:dyDescent="0.25">
      <c r="B476" s="17" t="s">
        <v>824</v>
      </c>
      <c r="C476" s="17" t="s">
        <v>825</v>
      </c>
      <c r="D476" s="18"/>
      <c r="E476" s="5">
        <v>200000</v>
      </c>
    </row>
    <row r="477" spans="2:5" hidden="1" x14ac:dyDescent="0.25">
      <c r="B477" s="17" t="s">
        <v>826</v>
      </c>
      <c r="C477" s="17" t="s">
        <v>827</v>
      </c>
      <c r="D477" s="18">
        <v>500000</v>
      </c>
      <c r="E477" s="5">
        <v>100000</v>
      </c>
    </row>
    <row r="478" spans="2:5" hidden="1" x14ac:dyDescent="0.25">
      <c r="B478" s="17" t="s">
        <v>828</v>
      </c>
      <c r="C478" s="17" t="s">
        <v>829</v>
      </c>
      <c r="D478" s="18">
        <v>1000000</v>
      </c>
      <c r="E478" s="5">
        <v>0</v>
      </c>
    </row>
    <row r="479" spans="2:5" hidden="1" x14ac:dyDescent="0.25">
      <c r="B479" s="17" t="s">
        <v>830</v>
      </c>
      <c r="C479" s="17" t="s">
        <v>831</v>
      </c>
      <c r="D479" s="18">
        <v>100000</v>
      </c>
      <c r="E479" s="5">
        <v>0</v>
      </c>
    </row>
    <row r="480" spans="2:5" hidden="1" x14ac:dyDescent="0.25">
      <c r="B480" s="17" t="s">
        <v>832</v>
      </c>
      <c r="C480" s="17" t="s">
        <v>833</v>
      </c>
      <c r="D480" s="18">
        <v>50000</v>
      </c>
      <c r="E480" s="5">
        <v>0</v>
      </c>
    </row>
    <row r="481" spans="2:5" hidden="1" x14ac:dyDescent="0.25">
      <c r="B481" s="17" t="s">
        <v>834</v>
      </c>
      <c r="C481" s="17" t="s">
        <v>835</v>
      </c>
      <c r="D481" s="18">
        <v>1000000</v>
      </c>
      <c r="E481" s="5">
        <v>0</v>
      </c>
    </row>
    <row r="482" spans="2:5" hidden="1" x14ac:dyDescent="0.25">
      <c r="B482" s="17" t="s">
        <v>836</v>
      </c>
      <c r="C482" s="17" t="s">
        <v>837</v>
      </c>
      <c r="D482" s="18">
        <v>50000</v>
      </c>
      <c r="E482" s="5">
        <v>50000</v>
      </c>
    </row>
    <row r="483" spans="2:5" hidden="1" x14ac:dyDescent="0.25">
      <c r="B483" s="17" t="s">
        <v>838</v>
      </c>
      <c r="C483" s="17" t="s">
        <v>839</v>
      </c>
      <c r="D483" s="18">
        <v>1000000</v>
      </c>
      <c r="E483" s="5">
        <v>1000000</v>
      </c>
    </row>
    <row r="484" spans="2:5" hidden="1" x14ac:dyDescent="0.25">
      <c r="B484" s="17" t="s">
        <v>840</v>
      </c>
      <c r="C484" s="17" t="s">
        <v>841</v>
      </c>
      <c r="D484" s="18">
        <f>20000*12*3</f>
        <v>720000</v>
      </c>
      <c r="E484" s="5">
        <v>20000</v>
      </c>
    </row>
    <row r="485" spans="2:5" hidden="1" x14ac:dyDescent="0.25">
      <c r="B485" s="17" t="s">
        <v>842</v>
      </c>
      <c r="C485" s="17" t="s">
        <v>843</v>
      </c>
      <c r="D485" s="18">
        <v>100000</v>
      </c>
      <c r="E485" s="5">
        <v>0</v>
      </c>
    </row>
    <row r="486" spans="2:5" hidden="1" x14ac:dyDescent="0.25">
      <c r="B486" s="17" t="s">
        <v>844</v>
      </c>
      <c r="C486" s="17" t="s">
        <v>845</v>
      </c>
      <c r="D486" s="18">
        <v>30000</v>
      </c>
      <c r="E486" s="5">
        <v>30000</v>
      </c>
    </row>
    <row r="487" spans="2:5" hidden="1" x14ac:dyDescent="0.25">
      <c r="B487" s="17" t="s">
        <v>846</v>
      </c>
      <c r="C487" s="17" t="s">
        <v>847</v>
      </c>
      <c r="D487" s="18">
        <v>5000000</v>
      </c>
      <c r="E487" s="5">
        <v>0</v>
      </c>
    </row>
    <row r="488" spans="2:5" hidden="1" x14ac:dyDescent="0.25">
      <c r="B488" s="17" t="s">
        <v>848</v>
      </c>
      <c r="C488" s="17" t="s">
        <v>849</v>
      </c>
      <c r="D488" s="18">
        <v>500000</v>
      </c>
      <c r="E488" s="5">
        <v>0</v>
      </c>
    </row>
    <row r="489" spans="2:5" hidden="1" x14ac:dyDescent="0.25">
      <c r="B489" s="17" t="s">
        <v>850</v>
      </c>
      <c r="C489" s="17" t="s">
        <v>851</v>
      </c>
      <c r="D489" s="18">
        <v>200000</v>
      </c>
      <c r="E489" s="5">
        <v>5000</v>
      </c>
    </row>
    <row r="490" spans="2:5" hidden="1" x14ac:dyDescent="0.25">
      <c r="B490" s="17" t="s">
        <v>852</v>
      </c>
      <c r="C490" s="17" t="s">
        <v>853</v>
      </c>
      <c r="D490" s="18">
        <v>76100</v>
      </c>
      <c r="E490" s="5">
        <v>76100</v>
      </c>
    </row>
    <row r="491" spans="2:5" hidden="1" x14ac:dyDescent="0.25">
      <c r="B491" s="17" t="s">
        <v>854</v>
      </c>
      <c r="C491" s="17" t="s">
        <v>855</v>
      </c>
      <c r="D491" s="18">
        <v>200000</v>
      </c>
      <c r="E491" s="5">
        <v>100000</v>
      </c>
    </row>
    <row r="492" spans="2:5" hidden="1" x14ac:dyDescent="0.25">
      <c r="B492" s="17" t="s">
        <v>856</v>
      </c>
      <c r="C492" s="17" t="s">
        <v>50</v>
      </c>
      <c r="D492" s="18">
        <v>500000</v>
      </c>
      <c r="E492" s="5">
        <v>0</v>
      </c>
    </row>
    <row r="493" spans="2:5" hidden="1" x14ac:dyDescent="0.25">
      <c r="B493" s="17" t="s">
        <v>857</v>
      </c>
      <c r="C493" s="17" t="s">
        <v>858</v>
      </c>
      <c r="D493" s="18">
        <v>500000</v>
      </c>
      <c r="E493" s="5">
        <v>250000</v>
      </c>
    </row>
    <row r="494" spans="2:5" hidden="1" x14ac:dyDescent="0.25">
      <c r="B494" s="17" t="s">
        <v>859</v>
      </c>
      <c r="C494" s="17" t="s">
        <v>860</v>
      </c>
      <c r="D494" s="18">
        <v>1000000</v>
      </c>
      <c r="E494" s="5">
        <v>10000</v>
      </c>
    </row>
    <row r="495" spans="2:5" hidden="1" x14ac:dyDescent="0.25">
      <c r="B495" s="17" t="s">
        <v>861</v>
      </c>
      <c r="C495" s="17" t="s">
        <v>862</v>
      </c>
      <c r="D495" s="18">
        <v>5000000</v>
      </c>
      <c r="E495" s="5">
        <v>0</v>
      </c>
    </row>
    <row r="496" spans="2:5" hidden="1" x14ac:dyDescent="0.25">
      <c r="B496" s="21" t="s">
        <v>863</v>
      </c>
      <c r="C496" s="21" t="s">
        <v>864</v>
      </c>
      <c r="D496" s="22">
        <v>10000000</v>
      </c>
      <c r="E496" s="23">
        <v>5000000</v>
      </c>
    </row>
  </sheetData>
  <autoFilter ref="B2:F496">
    <filterColumn colId="0">
      <filters>
        <filter val="AKAKPO HORMONG"/>
        <filter val="AKAKPO VIVI"/>
      </filters>
    </filterColumn>
    <filterColumn colId="3" showButton="0"/>
  </autoFilter>
  <mergeCells count="4">
    <mergeCell ref="B2:B3"/>
    <mergeCell ref="C2:C3"/>
    <mergeCell ref="D2:D3"/>
    <mergeCell ref="E2:F2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SANS ZERO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YOGA 370</dc:creator>
  <cp:lastModifiedBy>Christophe</cp:lastModifiedBy>
  <dcterms:created xsi:type="dcterms:W3CDTF">2021-12-05T07:29:42Z</dcterms:created>
  <dcterms:modified xsi:type="dcterms:W3CDTF">2021-12-11T20:07:57Z</dcterms:modified>
</cp:coreProperties>
</file>